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10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8970" tabRatio="931"/>
  </bookViews>
  <sheets>
    <sheet name="目录" sheetId="10" r:id="rId1"/>
    <sheet name="工序记录明细表" sheetId="1" r:id="rId2"/>
    <sheet name="不合格明细表" sheetId="8" r:id="rId3"/>
    <sheet name="合格率（不合格统计表）" sheetId="9" r:id="rId4"/>
    <sheet name="员工提成汇总表" sheetId="2" r:id="rId5"/>
    <sheet name="产量统计分析表" sheetId="5" r:id="rId6"/>
    <sheet name="员工工序明细查询" sheetId="6" r:id="rId7"/>
    <sheet name="员工信息表" sheetId="3" r:id="rId8"/>
    <sheet name="工序对照表" sheetId="4" r:id="rId9"/>
    <sheet name="使用说明" sheetId="7" r:id="rId10"/>
  </sheets>
  <calcPr calcId="144525"/>
</workbook>
</file>

<file path=xl/sharedStrings.xml><?xml version="1.0" encoding="utf-8"?>
<sst xmlns="http://schemas.openxmlformats.org/spreadsheetml/2006/main" count="67">
  <si>
    <r>
      <rPr>
        <b/>
        <sz val="28"/>
        <color theme="0"/>
        <rFont val="黑体"/>
        <charset val="134"/>
      </rPr>
      <t>计件工资管理系统</t>
    </r>
    <r>
      <rPr>
        <b/>
        <sz val="28"/>
        <color theme="0"/>
        <rFont val="新宋体"/>
        <charset val="134"/>
      </rPr>
      <t xml:space="preserve">
</t>
    </r>
    <r>
      <rPr>
        <b/>
        <sz val="24"/>
        <color theme="0"/>
        <rFont val="新宋体"/>
        <charset val="134"/>
      </rPr>
      <t>（含合格率、工作量分析）</t>
    </r>
  </si>
  <si>
    <t>工序记录明细表</t>
  </si>
  <si>
    <t>日期</t>
  </si>
  <si>
    <t>员工编号</t>
  </si>
  <si>
    <t>员工姓名</t>
  </si>
  <si>
    <t>班组</t>
  </si>
  <si>
    <t>工序名称</t>
  </si>
  <si>
    <t>单价</t>
  </si>
  <si>
    <t>数量</t>
  </si>
  <si>
    <t>合计金额</t>
  </si>
  <si>
    <t>N001</t>
  </si>
  <si>
    <t>切割</t>
  </si>
  <si>
    <t>N002</t>
  </si>
  <si>
    <t>抛光</t>
  </si>
  <si>
    <t>N003</t>
  </si>
  <si>
    <t>组合</t>
  </si>
  <si>
    <t>N004</t>
  </si>
  <si>
    <t>测量</t>
  </si>
  <si>
    <t>N005</t>
  </si>
  <si>
    <t>包装</t>
  </si>
  <si>
    <t>N006</t>
  </si>
  <si>
    <t>不合格记录表</t>
  </si>
  <si>
    <t>月不合格率统计表</t>
  </si>
  <si>
    <t>月不合格数统计表</t>
  </si>
  <si>
    <t>工序\不合格率\员工</t>
  </si>
  <si>
    <t>合计</t>
  </si>
  <si>
    <t>张1</t>
  </si>
  <si>
    <t>张2</t>
  </si>
  <si>
    <t>张3</t>
  </si>
  <si>
    <t>张4</t>
  </si>
  <si>
    <t>张5</t>
  </si>
  <si>
    <t>张6</t>
  </si>
  <si>
    <t>工序\不合格数\员工</t>
  </si>
  <si>
    <t>月份员工提成汇总表</t>
  </si>
  <si>
    <t>提成工资</t>
  </si>
  <si>
    <t>基本工资</t>
  </si>
  <si>
    <t>补贴</t>
  </si>
  <si>
    <t>工资合计</t>
  </si>
  <si>
    <t>N007</t>
  </si>
  <si>
    <t>N008</t>
  </si>
  <si>
    <t>N009</t>
  </si>
  <si>
    <t>N010</t>
  </si>
  <si>
    <t>N011</t>
  </si>
  <si>
    <t>N012</t>
  </si>
  <si>
    <t>月份统计分析</t>
  </si>
  <si>
    <t>员工工序统计表</t>
  </si>
  <si>
    <t>班组工序统计表</t>
  </si>
  <si>
    <t>员工\工序</t>
  </si>
  <si>
    <t>班组\工序</t>
  </si>
  <si>
    <t>甲</t>
  </si>
  <si>
    <t>乙</t>
  </si>
  <si>
    <t>丙</t>
  </si>
  <si>
    <t>员工工序明细查询</t>
  </si>
  <si>
    <t>起</t>
  </si>
  <si>
    <t>止</t>
  </si>
  <si>
    <t>员工信息表</t>
  </si>
  <si>
    <t>姓名</t>
  </si>
  <si>
    <t>工序价格表</t>
  </si>
  <si>
    <t>单价/元</t>
  </si>
  <si>
    <t>使用说明</t>
  </si>
  <si>
    <t>1、首先在【员工信息表】中登记员工信息，其次在【工序对照表】中登记工序信息</t>
  </si>
  <si>
    <t>2、每天在【工序记录明细表】记录每日生产详细信息，姓名、班组、单价、金额可以自动生成，不须录入</t>
  </si>
  <si>
    <t>3、在【不合明细表】中登记不合格的详细信息，姓名、班组可以自动生成</t>
  </si>
  <si>
    <t>4、【员工提层汇总表】第一次使用前需要录入员工编号，以后再次查询只需录入月份就可以查出详细信息，如果没有基本工资和补助可以不录</t>
  </si>
  <si>
    <t>5、【统计分析表】首次使用时把标题栏的内容修改成用户真实的员工编号及工序名称，并输入需要统计的月份即可</t>
  </si>
  <si>
    <t>6、【合格率（不合格统计表）】首次使用时把标题栏的内容修改成用户真实的员工姓名及工序名称，并输入需要统计的月份即可</t>
  </si>
  <si>
    <t>7、【员工工序明细查询】只要录入起止及员工编码或者工序名称就可以查询出相应的明细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</si>
</sst>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m&quot;月&quot;d&quot;日&quot;;@"/>
  </numFmts>
  <fonts count="40">
    <font>
      <sz val="11"/>
      <color theme="1"/>
      <name val="宋体"/>
      <charset val="134"/>
      <scheme val="minor"/>
    </font>
    <font>
      <sz val="11"/>
      <color theme="1"/>
      <name val="华文楷体"/>
      <charset val="134"/>
    </font>
    <font>
      <b/>
      <sz val="16"/>
      <color theme="0"/>
      <name val="微软雅黑"/>
      <charset val="134"/>
    </font>
    <font>
      <sz val="11"/>
      <color theme="1"/>
      <name val="微软雅黑"/>
      <charset val="134"/>
    </font>
    <font>
      <sz val="11"/>
      <color rgb="FF00B050"/>
      <name val="微软雅黑"/>
      <charset val="134"/>
    </font>
    <font>
      <b/>
      <sz val="14"/>
      <color theme="1"/>
      <name val="微软雅黑"/>
      <charset val="134"/>
    </font>
    <font>
      <sz val="11"/>
      <color theme="0"/>
      <name val="微软雅黑"/>
      <charset val="134"/>
    </font>
    <font>
      <b/>
      <sz val="16"/>
      <color rgb="FF00B050"/>
      <name val="微软雅黑"/>
      <charset val="134"/>
    </font>
    <font>
      <sz val="12"/>
      <color theme="0"/>
      <name val="微软雅黑"/>
      <charset val="134"/>
    </font>
    <font>
      <b/>
      <sz val="11"/>
      <color rgb="FFFF0000"/>
      <name val="微软雅黑"/>
      <charset val="134"/>
    </font>
    <font>
      <b/>
      <sz val="16"/>
      <color rgb="FFFF0000"/>
      <name val="微软雅黑"/>
      <charset val="134"/>
    </font>
    <font>
      <b/>
      <sz val="16"/>
      <color theme="1"/>
      <name val="微软雅黑"/>
      <charset val="134"/>
    </font>
    <font>
      <b/>
      <sz val="11"/>
      <color theme="1"/>
      <name val="微软雅黑"/>
      <charset val="134"/>
    </font>
    <font>
      <sz val="16"/>
      <color theme="1"/>
      <name val="华文楷体"/>
      <charset val="134"/>
    </font>
    <font>
      <sz val="16"/>
      <color theme="1"/>
      <name val="微软雅黑"/>
      <charset val="134"/>
    </font>
    <font>
      <sz val="18"/>
      <color theme="1"/>
      <name val="华文楷体"/>
      <charset val="134"/>
    </font>
    <font>
      <sz val="18"/>
      <color theme="1"/>
      <name val="微软雅黑"/>
      <charset val="134"/>
    </font>
    <font>
      <sz val="11"/>
      <name val="微软雅黑"/>
      <charset val="134"/>
    </font>
    <font>
      <b/>
      <sz val="28"/>
      <color theme="0"/>
      <name val="黑体"/>
      <charset val="134"/>
    </font>
    <font>
      <b/>
      <sz val="28"/>
      <color theme="0"/>
      <name val="新宋体"/>
      <charset val="134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24"/>
      <color theme="0"/>
      <name val="新宋体"/>
      <charset val="134"/>
    </font>
  </fonts>
  <fills count="37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A9FFCC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rgb="FF00B050"/>
      </left>
      <right style="medium">
        <color rgb="FF00B050"/>
      </right>
      <top/>
      <bottom/>
      <diagonal/>
    </border>
    <border>
      <left style="medium">
        <color rgb="FF00B050"/>
      </left>
      <right style="medium">
        <color rgb="FF00B050"/>
      </right>
      <top/>
      <bottom style="dashed">
        <color rgb="FF00B050"/>
      </bottom>
      <diagonal/>
    </border>
    <border>
      <left style="medium">
        <color rgb="FF00B050"/>
      </left>
      <right style="medium">
        <color rgb="FF00B050"/>
      </right>
      <top style="dashed">
        <color rgb="FF00B050"/>
      </top>
      <bottom style="dashed">
        <color rgb="FF00B050"/>
      </bottom>
      <diagonal/>
    </border>
    <border>
      <left style="thin">
        <color rgb="FF92D050"/>
      </left>
      <right style="thin">
        <color rgb="FF92D050"/>
      </right>
      <top style="thin">
        <color rgb="FF92D050"/>
      </top>
      <bottom style="thin">
        <color rgb="FF92D050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6" tint="0.4"/>
      </left>
      <right style="thin">
        <color theme="6" tint="0.4"/>
      </right>
      <top style="thin">
        <color theme="6" tint="0.4"/>
      </top>
      <bottom style="thin">
        <color theme="6" tint="0.4"/>
      </bottom>
      <diagonal/>
    </border>
    <border>
      <left style="thin">
        <color theme="6" tint="0.6"/>
      </left>
      <right style="thin">
        <color theme="6" tint="0.6"/>
      </right>
      <top style="thin">
        <color theme="6" tint="0.6"/>
      </top>
      <bottom style="thin">
        <color theme="6" tint="0.6"/>
      </bottom>
      <diagonal/>
    </border>
    <border>
      <left style="thin">
        <color theme="6"/>
      </left>
      <right style="thin">
        <color theme="6"/>
      </right>
      <top/>
      <bottom style="thin">
        <color theme="6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5" fillId="8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1" borderId="10" applyNumberFormat="0" applyFont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33" fillId="18" borderId="14" applyNumberFormat="0" applyAlignment="0" applyProtection="0">
      <alignment vertical="center"/>
    </xf>
    <xf numFmtId="0" fontId="35" fillId="18" borderId="9" applyNumberFormat="0" applyAlignment="0" applyProtection="0">
      <alignment vertical="center"/>
    </xf>
    <xf numFmtId="0" fontId="37" fillId="20" borderId="16" applyNumberFormat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3" fillId="0" borderId="0" xfId="0" applyFont="1">
      <alignment vertical="center"/>
    </xf>
    <xf numFmtId="0" fontId="5" fillId="0" borderId="0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76" fontId="3" fillId="0" borderId="0" xfId="0" applyNumberFormat="1" applyFont="1">
      <alignment vertical="center"/>
    </xf>
    <xf numFmtId="176" fontId="7" fillId="0" borderId="0" xfId="0" applyNumberFormat="1" applyFont="1" applyAlignment="1">
      <alignment horizontal="center" vertical="center"/>
    </xf>
    <xf numFmtId="0" fontId="8" fillId="2" borderId="5" xfId="0" applyNumberFormat="1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5" xfId="0" applyNumberFormat="1" applyFont="1" applyFill="1" applyBorder="1" applyAlignment="1">
      <alignment horizontal="right" vertical="center"/>
    </xf>
    <xf numFmtId="58" fontId="9" fillId="0" borderId="5" xfId="0" applyNumberFormat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right" vertical="center"/>
    </xf>
    <xf numFmtId="176" fontId="8" fillId="2" borderId="5" xfId="0" applyNumberFormat="1" applyFont="1" applyFill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left" vertical="center"/>
    </xf>
    <xf numFmtId="41" fontId="3" fillId="0" borderId="4" xfId="0" applyNumberFormat="1" applyFont="1" applyBorder="1" applyAlignment="1">
      <alignment horizontal="center" vertical="center"/>
    </xf>
    <xf numFmtId="41" fontId="12" fillId="0" borderId="4" xfId="0" applyNumberFormat="1" applyFont="1" applyBorder="1" applyAlignment="1">
      <alignment horizontal="center" vertical="center"/>
    </xf>
    <xf numFmtId="41" fontId="3" fillId="0" borderId="5" xfId="0" applyNumberFormat="1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41" fontId="12" fillId="0" borderId="5" xfId="0" applyNumberFormat="1" applyFont="1" applyBorder="1" applyAlignment="1">
      <alignment horizontal="center" vertical="center"/>
    </xf>
    <xf numFmtId="0" fontId="13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8" fillId="2" borderId="6" xfId="0" applyNumberFormat="1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5" fillId="0" borderId="0" xfId="0" applyFont="1">
      <alignment vertical="center"/>
    </xf>
    <xf numFmtId="10" fontId="3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10" fontId="6" fillId="2" borderId="7" xfId="0" applyNumberFormat="1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10" fontId="3" fillId="0" borderId="7" xfId="0" applyNumberFormat="1" applyFont="1" applyFill="1" applyBorder="1" applyAlignment="1">
      <alignment horizontal="center" vertical="center"/>
    </xf>
    <xf numFmtId="0" fontId="17" fillId="3" borderId="7" xfId="0" applyFont="1" applyFill="1" applyBorder="1" applyAlignment="1">
      <alignment horizontal="center" vertical="center"/>
    </xf>
    <xf numFmtId="10" fontId="3" fillId="3" borderId="7" xfId="0" applyNumberFormat="1" applyFont="1" applyFill="1" applyBorder="1" applyAlignment="1">
      <alignment horizontal="center" vertical="center"/>
    </xf>
    <xf numFmtId="0" fontId="17" fillId="2" borderId="5" xfId="0" applyFont="1" applyFill="1" applyBorder="1" applyAlignment="1">
      <alignment horizontal="center" vertical="center"/>
    </xf>
    <xf numFmtId="10" fontId="3" fillId="0" borderId="7" xfId="0" applyNumberFormat="1" applyFont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17" fillId="4" borderId="5" xfId="0" applyFont="1" applyFill="1" applyBorder="1" applyAlignment="1">
      <alignment horizontal="center" vertical="center"/>
    </xf>
    <xf numFmtId="10" fontId="17" fillId="2" borderId="5" xfId="0" applyNumberFormat="1" applyFont="1" applyFill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0" fontId="3" fillId="4" borderId="5" xfId="0" applyNumberFormat="1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8" fillId="2" borderId="8" xfId="0" applyNumberFormat="1" applyFont="1" applyFill="1" applyBorder="1" applyAlignment="1">
      <alignment horizontal="center" vertical="center"/>
    </xf>
    <xf numFmtId="0" fontId="8" fillId="2" borderId="8" xfId="0" applyNumberFormat="1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58" fontId="3" fillId="0" borderId="5" xfId="0" applyNumberFormat="1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11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0" fillId="2" borderId="0" xfId="0" applyFill="1">
      <alignment vertical="center"/>
    </xf>
    <xf numFmtId="0" fontId="18" fillId="2" borderId="0" xfId="0" applyFont="1" applyFill="1" applyAlignment="1">
      <alignment horizontal="center" vertical="center" wrapText="1"/>
    </xf>
    <xf numFmtId="0" fontId="19" fillId="2" borderId="0" xfId="0" applyFont="1" applyFill="1" applyAlignment="1">
      <alignment horizontal="center" vertical="center"/>
    </xf>
    <xf numFmtId="0" fontId="0" fillId="5" borderId="0" xfId="0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99FF99"/>
      <color rgb="00A9FFCC"/>
      <color rgb="0081FFB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1.png"/><Relationship Id="rId8" Type="http://schemas.openxmlformats.org/officeDocument/2006/relationships/hyperlink" Target="#&#24037;&#24207;&#23545;&#29031;&#34920;!A1"/><Relationship Id="rId7" Type="http://schemas.openxmlformats.org/officeDocument/2006/relationships/hyperlink" Target="#&#21592;&#24037;&#20449;&#24687;&#34920;!A1"/><Relationship Id="rId6" Type="http://schemas.openxmlformats.org/officeDocument/2006/relationships/hyperlink" Target="#&#21592;&#24037;&#24037;&#24207;&#26126;&#32454;&#26597;&#35810;!A1"/><Relationship Id="rId5" Type="http://schemas.openxmlformats.org/officeDocument/2006/relationships/hyperlink" Target="#&#20135;&#37327;&#32479;&#35745;&#20998;&#26512;&#34920;!A1"/><Relationship Id="rId4" Type="http://schemas.openxmlformats.org/officeDocument/2006/relationships/hyperlink" Target="#&#21592;&#24037;&#25552;&#25104;&#27719;&#24635;&#34920;!A1"/><Relationship Id="rId3" Type="http://schemas.openxmlformats.org/officeDocument/2006/relationships/hyperlink" Target="#'&#21512;&#26684;&#29575;&#65288;&#19981;&#21512;&#26684;&#32479;&#35745;&#34920;&#65289;'!A1"/><Relationship Id="rId2" Type="http://schemas.openxmlformats.org/officeDocument/2006/relationships/hyperlink" Target="#&#19981;&#21512;&#26684;&#26126;&#32454;&#34920;!A1"/><Relationship Id="rId1" Type="http://schemas.openxmlformats.org/officeDocument/2006/relationships/hyperlink" Target="#&#24037;&#24207;&#35760;&#24405;&#26126;&#32454;&#34920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4405;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4405;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4405;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4405;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4405;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4405;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4405;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4405;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4405;!A1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6</xdr:col>
      <xdr:colOff>142875</xdr:colOff>
      <xdr:row>16</xdr:row>
      <xdr:rowOff>152400</xdr:rowOff>
    </xdr:from>
    <xdr:to>
      <xdr:col>8</xdr:col>
      <xdr:colOff>466725</xdr:colOff>
      <xdr:row>19</xdr:row>
      <xdr:rowOff>104775</xdr:rowOff>
    </xdr:to>
    <xdr:sp>
      <xdr:nvSpPr>
        <xdr:cNvPr id="2" name=" 2">
          <a:hlinkClick xmlns:r="http://schemas.openxmlformats.org/officeDocument/2006/relationships" r:id="rId1"/>
        </xdr:cNvPr>
        <xdr:cNvSpPr/>
      </xdr:nvSpPr>
      <xdr:spPr>
        <a:xfrm>
          <a:off x="3705225" y="2895600"/>
          <a:ext cx="1695450" cy="466725"/>
        </a:xfrm>
        <a:prstGeom prst="roundRect">
          <a:avLst/>
        </a:prstGeom>
        <a:gradFill>
          <a:gsLst>
            <a:gs pos="0">
              <a:srgbClr val="14CD68"/>
            </a:gs>
            <a:gs pos="100000">
              <a:srgbClr val="0B6E38"/>
            </a:gs>
          </a:gsLst>
          <a:lin ang="5400000" scaled="0"/>
        </a:gra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anchor="ctr">
          <a:scene3d>
            <a:camera prst="orthographicFront"/>
            <a:lightRig rig="threePt" dir="t"/>
          </a:scene3d>
          <a:sp3d>
            <a:contourClr>
              <a:srgbClr val="FFFFFF"/>
            </a:contourClr>
          </a:sp3d>
        </a:bodyPr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fontAlgn="auto" hangingPunct="1">
            <a:spcBef>
              <a:spcPts val="0"/>
            </a:spcBef>
            <a:spcAft>
              <a:spcPts val="0"/>
            </a:spcAft>
            <a:defRPr/>
          </a:pPr>
          <a:r>
            <a:rPr lang="zh-CN" altLang="en-US" sz="1600" b="1">
              <a:solidFill>
                <a:srgbClr val="FFFFFF"/>
              </a:solidFill>
            </a:rPr>
            <a:t>工序记录明细</a:t>
          </a:r>
          <a:endParaRPr lang="zh-CN" altLang="en-US" sz="1600" b="1">
            <a:solidFill>
              <a:srgbClr val="FFFFFF"/>
            </a:solidFill>
          </a:endParaRPr>
        </a:p>
      </xdr:txBody>
    </xdr:sp>
    <xdr:clientData/>
  </xdr:twoCellAnchor>
  <xdr:twoCellAnchor>
    <xdr:from>
      <xdr:col>6</xdr:col>
      <xdr:colOff>142875</xdr:colOff>
      <xdr:row>20</xdr:row>
      <xdr:rowOff>104775</xdr:rowOff>
    </xdr:from>
    <xdr:to>
      <xdr:col>8</xdr:col>
      <xdr:colOff>466725</xdr:colOff>
      <xdr:row>23</xdr:row>
      <xdr:rowOff>57150</xdr:rowOff>
    </xdr:to>
    <xdr:sp>
      <xdr:nvSpPr>
        <xdr:cNvPr id="3" name=" 2">
          <a:hlinkClick xmlns:r="http://schemas.openxmlformats.org/officeDocument/2006/relationships" r:id="rId2"/>
        </xdr:cNvPr>
        <xdr:cNvSpPr/>
      </xdr:nvSpPr>
      <xdr:spPr>
        <a:xfrm>
          <a:off x="3705225" y="3533775"/>
          <a:ext cx="1695450" cy="466725"/>
        </a:xfrm>
        <a:prstGeom prst="roundRect">
          <a:avLst/>
        </a:prstGeom>
        <a:gradFill>
          <a:gsLst>
            <a:gs pos="0">
              <a:srgbClr val="14CD68"/>
            </a:gs>
            <a:gs pos="100000">
              <a:srgbClr val="0B6E38"/>
            </a:gs>
          </a:gsLst>
          <a:lin ang="5400000" scaled="0"/>
        </a:gra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anchor="ctr">
          <a:scene3d>
            <a:camera prst="orthographicFront"/>
            <a:lightRig rig="threePt" dir="t"/>
          </a:scene3d>
          <a:sp3d>
            <a:contourClr>
              <a:srgbClr val="FFFFFF"/>
            </a:contourClr>
          </a:sp3d>
        </a:bodyPr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fontAlgn="auto" hangingPunct="1">
            <a:spcBef>
              <a:spcPts val="0"/>
            </a:spcBef>
            <a:spcAft>
              <a:spcPts val="0"/>
            </a:spcAft>
            <a:defRPr/>
          </a:pPr>
          <a:r>
            <a:rPr lang="zh-CN" altLang="en-US" sz="1600" b="1">
              <a:solidFill>
                <a:srgbClr val="FFFFFF"/>
              </a:solidFill>
            </a:rPr>
            <a:t>不合格明细</a:t>
          </a:r>
          <a:endParaRPr lang="zh-CN" altLang="en-US" sz="1600" b="1">
            <a:solidFill>
              <a:srgbClr val="FFFFFF"/>
            </a:solidFill>
          </a:endParaRPr>
        </a:p>
      </xdr:txBody>
    </xdr:sp>
    <xdr:clientData/>
  </xdr:twoCellAnchor>
  <xdr:twoCellAnchor>
    <xdr:from>
      <xdr:col>9</xdr:col>
      <xdr:colOff>590550</xdr:colOff>
      <xdr:row>9</xdr:row>
      <xdr:rowOff>76200</xdr:rowOff>
    </xdr:from>
    <xdr:to>
      <xdr:col>12</xdr:col>
      <xdr:colOff>228600</xdr:colOff>
      <xdr:row>12</xdr:row>
      <xdr:rowOff>28575</xdr:rowOff>
    </xdr:to>
    <xdr:sp>
      <xdr:nvSpPr>
        <xdr:cNvPr id="4" name=" 2">
          <a:hlinkClick xmlns:r="http://schemas.openxmlformats.org/officeDocument/2006/relationships" r:id="rId3"/>
        </xdr:cNvPr>
        <xdr:cNvSpPr/>
      </xdr:nvSpPr>
      <xdr:spPr>
        <a:xfrm>
          <a:off x="6210300" y="1619250"/>
          <a:ext cx="1695450" cy="466725"/>
        </a:xfrm>
        <a:prstGeom prst="roundRect">
          <a:avLst/>
        </a:prstGeom>
        <a:gradFill>
          <a:gsLst>
            <a:gs pos="0">
              <a:srgbClr val="14CD68"/>
            </a:gs>
            <a:gs pos="100000">
              <a:srgbClr val="0B6E38"/>
            </a:gs>
          </a:gsLst>
          <a:lin ang="5400000" scaled="0"/>
        </a:gra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anchor="ctr">
          <a:scene3d>
            <a:camera prst="orthographicFront"/>
            <a:lightRig rig="threePt" dir="t"/>
          </a:scene3d>
          <a:sp3d>
            <a:contourClr>
              <a:srgbClr val="FFFFFF"/>
            </a:contourClr>
          </a:sp3d>
        </a:bodyPr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fontAlgn="auto" hangingPunct="1">
            <a:spcBef>
              <a:spcPts val="0"/>
            </a:spcBef>
            <a:spcAft>
              <a:spcPts val="0"/>
            </a:spcAft>
            <a:defRPr/>
          </a:pPr>
          <a:r>
            <a:rPr lang="zh-CN" altLang="en-US" sz="1600" b="1">
              <a:solidFill>
                <a:srgbClr val="FFFFFF"/>
              </a:solidFill>
            </a:rPr>
            <a:t>不合格率统计</a:t>
          </a:r>
          <a:endParaRPr lang="zh-CN" altLang="en-US" sz="1600" b="1">
            <a:solidFill>
              <a:srgbClr val="FFFFFF"/>
            </a:solidFill>
          </a:endParaRPr>
        </a:p>
      </xdr:txBody>
    </xdr:sp>
    <xdr:clientData/>
  </xdr:twoCellAnchor>
  <xdr:twoCellAnchor>
    <xdr:from>
      <xdr:col>9</xdr:col>
      <xdr:colOff>590550</xdr:colOff>
      <xdr:row>13</xdr:row>
      <xdr:rowOff>41275</xdr:rowOff>
    </xdr:from>
    <xdr:to>
      <xdr:col>12</xdr:col>
      <xdr:colOff>228600</xdr:colOff>
      <xdr:row>15</xdr:row>
      <xdr:rowOff>165100</xdr:rowOff>
    </xdr:to>
    <xdr:sp>
      <xdr:nvSpPr>
        <xdr:cNvPr id="5" name=" 2">
          <a:hlinkClick xmlns:r="http://schemas.openxmlformats.org/officeDocument/2006/relationships" r:id="rId4"/>
        </xdr:cNvPr>
        <xdr:cNvSpPr/>
      </xdr:nvSpPr>
      <xdr:spPr>
        <a:xfrm>
          <a:off x="6210300" y="2270125"/>
          <a:ext cx="1695450" cy="466725"/>
        </a:xfrm>
        <a:prstGeom prst="roundRect">
          <a:avLst/>
        </a:prstGeom>
        <a:gradFill>
          <a:gsLst>
            <a:gs pos="0">
              <a:srgbClr val="14CD68"/>
            </a:gs>
            <a:gs pos="100000">
              <a:srgbClr val="0B6E38"/>
            </a:gs>
          </a:gsLst>
          <a:lin ang="5400000" scaled="0"/>
        </a:gra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anchor="ctr">
          <a:scene3d>
            <a:camera prst="orthographicFront"/>
            <a:lightRig rig="threePt" dir="t"/>
          </a:scene3d>
          <a:sp3d>
            <a:contourClr>
              <a:srgbClr val="FFFFFF"/>
            </a:contourClr>
          </a:sp3d>
        </a:bodyPr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fontAlgn="auto" hangingPunct="1">
            <a:spcBef>
              <a:spcPts val="0"/>
            </a:spcBef>
            <a:spcAft>
              <a:spcPts val="0"/>
            </a:spcAft>
            <a:defRPr/>
          </a:pPr>
          <a:r>
            <a:rPr lang="zh-CN" altLang="en-US" sz="1600" b="1">
              <a:solidFill>
                <a:srgbClr val="FFFFFF"/>
              </a:solidFill>
            </a:rPr>
            <a:t>员工工资汇总</a:t>
          </a:r>
          <a:endParaRPr lang="zh-CN" altLang="en-US" sz="1600" b="1">
            <a:solidFill>
              <a:srgbClr val="FFFFFF"/>
            </a:solidFill>
          </a:endParaRPr>
        </a:p>
      </xdr:txBody>
    </xdr:sp>
    <xdr:clientData/>
  </xdr:twoCellAnchor>
  <xdr:twoCellAnchor>
    <xdr:from>
      <xdr:col>9</xdr:col>
      <xdr:colOff>590550</xdr:colOff>
      <xdr:row>17</xdr:row>
      <xdr:rowOff>6350</xdr:rowOff>
    </xdr:from>
    <xdr:to>
      <xdr:col>12</xdr:col>
      <xdr:colOff>228600</xdr:colOff>
      <xdr:row>19</xdr:row>
      <xdr:rowOff>130175</xdr:rowOff>
    </xdr:to>
    <xdr:sp>
      <xdr:nvSpPr>
        <xdr:cNvPr id="6" name=" 2">
          <a:hlinkClick xmlns:r="http://schemas.openxmlformats.org/officeDocument/2006/relationships" r:id="rId5"/>
        </xdr:cNvPr>
        <xdr:cNvSpPr/>
      </xdr:nvSpPr>
      <xdr:spPr>
        <a:xfrm>
          <a:off x="6210300" y="2921000"/>
          <a:ext cx="1695450" cy="466725"/>
        </a:xfrm>
        <a:prstGeom prst="roundRect">
          <a:avLst/>
        </a:prstGeom>
        <a:gradFill>
          <a:gsLst>
            <a:gs pos="0">
              <a:srgbClr val="14CD68"/>
            </a:gs>
            <a:gs pos="100000">
              <a:srgbClr val="0B6E38"/>
            </a:gs>
          </a:gsLst>
          <a:lin ang="5400000" scaled="0"/>
        </a:gra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anchor="ctr">
          <a:scene3d>
            <a:camera prst="orthographicFront"/>
            <a:lightRig rig="threePt" dir="t"/>
          </a:scene3d>
          <a:sp3d>
            <a:contourClr>
              <a:srgbClr val="FFFFFF"/>
            </a:contourClr>
          </a:sp3d>
        </a:bodyPr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fontAlgn="auto" hangingPunct="1">
            <a:spcBef>
              <a:spcPts val="0"/>
            </a:spcBef>
            <a:spcAft>
              <a:spcPts val="0"/>
            </a:spcAft>
            <a:defRPr/>
          </a:pPr>
          <a:r>
            <a:rPr lang="zh-CN" altLang="en-US" sz="1600" b="1">
              <a:solidFill>
                <a:srgbClr val="FFFFFF"/>
              </a:solidFill>
            </a:rPr>
            <a:t>产量统计分析</a:t>
          </a:r>
          <a:endParaRPr lang="zh-CN" altLang="en-US" sz="1600" b="1">
            <a:solidFill>
              <a:srgbClr val="FFFFFF"/>
            </a:solidFill>
          </a:endParaRPr>
        </a:p>
      </xdr:txBody>
    </xdr:sp>
    <xdr:clientData/>
  </xdr:twoCellAnchor>
  <xdr:twoCellAnchor>
    <xdr:from>
      <xdr:col>9</xdr:col>
      <xdr:colOff>590550</xdr:colOff>
      <xdr:row>20</xdr:row>
      <xdr:rowOff>142875</xdr:rowOff>
    </xdr:from>
    <xdr:to>
      <xdr:col>12</xdr:col>
      <xdr:colOff>228600</xdr:colOff>
      <xdr:row>23</xdr:row>
      <xdr:rowOff>95250</xdr:rowOff>
    </xdr:to>
    <xdr:sp>
      <xdr:nvSpPr>
        <xdr:cNvPr id="7" name=" 2">
          <a:hlinkClick xmlns:r="http://schemas.openxmlformats.org/officeDocument/2006/relationships" r:id="rId6"/>
        </xdr:cNvPr>
        <xdr:cNvSpPr/>
      </xdr:nvSpPr>
      <xdr:spPr>
        <a:xfrm>
          <a:off x="6210300" y="3571875"/>
          <a:ext cx="1695450" cy="466725"/>
        </a:xfrm>
        <a:prstGeom prst="roundRect">
          <a:avLst/>
        </a:prstGeom>
        <a:gradFill>
          <a:gsLst>
            <a:gs pos="0">
              <a:srgbClr val="14CD68"/>
            </a:gs>
            <a:gs pos="100000">
              <a:srgbClr val="0B6E38"/>
            </a:gs>
          </a:gsLst>
          <a:lin ang="5400000" scaled="0"/>
        </a:gra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anchor="ctr">
          <a:scene3d>
            <a:camera prst="orthographicFront"/>
            <a:lightRig rig="threePt" dir="t"/>
          </a:scene3d>
          <a:sp3d>
            <a:contourClr>
              <a:srgbClr val="FFFFFF"/>
            </a:contourClr>
          </a:sp3d>
        </a:bodyPr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fontAlgn="auto" hangingPunct="1">
            <a:spcBef>
              <a:spcPts val="0"/>
            </a:spcBef>
            <a:spcAft>
              <a:spcPts val="0"/>
            </a:spcAft>
            <a:defRPr/>
          </a:pPr>
          <a:r>
            <a:rPr lang="zh-CN" altLang="en-US" sz="1600" b="1">
              <a:solidFill>
                <a:srgbClr val="FFFFFF"/>
              </a:solidFill>
            </a:rPr>
            <a:t>员工明细查询</a:t>
          </a:r>
          <a:endParaRPr lang="zh-CN" altLang="en-US" sz="1600" b="1">
            <a:solidFill>
              <a:srgbClr val="FFFFFF"/>
            </a:solidFill>
          </a:endParaRPr>
        </a:p>
      </xdr:txBody>
    </xdr:sp>
    <xdr:clientData/>
  </xdr:twoCellAnchor>
  <xdr:twoCellAnchor>
    <xdr:from>
      <xdr:col>6</xdr:col>
      <xdr:colOff>142875</xdr:colOff>
      <xdr:row>9</xdr:row>
      <xdr:rowOff>76200</xdr:rowOff>
    </xdr:from>
    <xdr:to>
      <xdr:col>8</xdr:col>
      <xdr:colOff>466725</xdr:colOff>
      <xdr:row>12</xdr:row>
      <xdr:rowOff>28575</xdr:rowOff>
    </xdr:to>
    <xdr:sp>
      <xdr:nvSpPr>
        <xdr:cNvPr id="8" name=" 2">
          <a:hlinkClick xmlns:r="http://schemas.openxmlformats.org/officeDocument/2006/relationships" r:id="rId7"/>
        </xdr:cNvPr>
        <xdr:cNvSpPr/>
      </xdr:nvSpPr>
      <xdr:spPr>
        <a:xfrm>
          <a:off x="3705225" y="1619250"/>
          <a:ext cx="1695450" cy="466725"/>
        </a:xfrm>
        <a:prstGeom prst="roundRect">
          <a:avLst/>
        </a:prstGeom>
        <a:gradFill>
          <a:gsLst>
            <a:gs pos="0">
              <a:srgbClr val="14CD68"/>
            </a:gs>
            <a:gs pos="100000">
              <a:srgbClr val="0B6E38"/>
            </a:gs>
          </a:gsLst>
          <a:lin ang="5400000" scaled="0"/>
        </a:gra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anchor="ctr">
          <a:scene3d>
            <a:camera prst="orthographicFront"/>
            <a:lightRig rig="threePt" dir="t"/>
          </a:scene3d>
          <a:sp3d>
            <a:contourClr>
              <a:srgbClr val="FFFFFF"/>
            </a:contourClr>
          </a:sp3d>
        </a:bodyPr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fontAlgn="auto" hangingPunct="1">
            <a:spcBef>
              <a:spcPts val="0"/>
            </a:spcBef>
            <a:spcAft>
              <a:spcPts val="0"/>
            </a:spcAft>
            <a:defRPr/>
          </a:pPr>
          <a:r>
            <a:rPr lang="zh-CN" altLang="en-US" sz="1600" b="1">
              <a:solidFill>
                <a:srgbClr val="FFFFFF"/>
              </a:solidFill>
            </a:rPr>
            <a:t>员工信息表</a:t>
          </a:r>
          <a:endParaRPr lang="zh-CN" altLang="en-US" sz="1600" b="1">
            <a:solidFill>
              <a:srgbClr val="FFFFFF"/>
            </a:solidFill>
          </a:endParaRPr>
        </a:p>
      </xdr:txBody>
    </xdr:sp>
    <xdr:clientData/>
  </xdr:twoCellAnchor>
  <xdr:twoCellAnchor>
    <xdr:from>
      <xdr:col>6</xdr:col>
      <xdr:colOff>142875</xdr:colOff>
      <xdr:row>13</xdr:row>
      <xdr:rowOff>28575</xdr:rowOff>
    </xdr:from>
    <xdr:to>
      <xdr:col>8</xdr:col>
      <xdr:colOff>466725</xdr:colOff>
      <xdr:row>15</xdr:row>
      <xdr:rowOff>152400</xdr:rowOff>
    </xdr:to>
    <xdr:sp>
      <xdr:nvSpPr>
        <xdr:cNvPr id="9" name=" 2">
          <a:hlinkClick xmlns:r="http://schemas.openxmlformats.org/officeDocument/2006/relationships" r:id="rId8"/>
        </xdr:cNvPr>
        <xdr:cNvSpPr/>
      </xdr:nvSpPr>
      <xdr:spPr>
        <a:xfrm>
          <a:off x="3705225" y="2257425"/>
          <a:ext cx="1695450" cy="466725"/>
        </a:xfrm>
        <a:prstGeom prst="roundRect">
          <a:avLst/>
        </a:prstGeom>
        <a:gradFill>
          <a:gsLst>
            <a:gs pos="0">
              <a:srgbClr val="14CD68"/>
            </a:gs>
            <a:gs pos="100000">
              <a:srgbClr val="0B6E38"/>
            </a:gs>
          </a:gsLst>
          <a:lin ang="5400000" scaled="0"/>
        </a:gra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anchor="ctr">
          <a:scene3d>
            <a:camera prst="orthographicFront"/>
            <a:lightRig rig="threePt" dir="t"/>
          </a:scene3d>
          <a:sp3d>
            <a:contourClr>
              <a:srgbClr val="FFFFFF"/>
            </a:contourClr>
          </a:sp3d>
        </a:bodyPr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fontAlgn="auto" hangingPunct="1">
            <a:spcBef>
              <a:spcPts val="0"/>
            </a:spcBef>
            <a:spcAft>
              <a:spcPts val="0"/>
            </a:spcAft>
            <a:defRPr/>
          </a:pPr>
          <a:r>
            <a:rPr lang="zh-CN" altLang="en-US" sz="1600" b="1">
              <a:solidFill>
                <a:srgbClr val="FFFFFF"/>
              </a:solidFill>
            </a:rPr>
            <a:t>工序价格表</a:t>
          </a:r>
          <a:endParaRPr lang="zh-CN" altLang="en-US" sz="1600" b="1">
            <a:solidFill>
              <a:srgbClr val="FFFFFF"/>
            </a:solidFill>
          </a:endParaRPr>
        </a:p>
      </xdr:txBody>
    </xdr:sp>
    <xdr:clientData/>
  </xdr:twoCellAnchor>
  <xdr:twoCellAnchor editAs="oneCell">
    <xdr:from>
      <xdr:col>1</xdr:col>
      <xdr:colOff>361950</xdr:colOff>
      <xdr:row>9</xdr:row>
      <xdr:rowOff>57150</xdr:rowOff>
    </xdr:from>
    <xdr:to>
      <xdr:col>5</xdr:col>
      <xdr:colOff>272415</xdr:colOff>
      <xdr:row>22</xdr:row>
      <xdr:rowOff>56515</xdr:rowOff>
    </xdr:to>
    <xdr:pic>
      <xdr:nvPicPr>
        <xdr:cNvPr id="11" name="图片 10" descr="PKAXFA3I{XY6I5$GBDPH`]B"/>
        <xdr:cNvPicPr>
          <a:picLocks noChangeAspect="1"/>
        </xdr:cNvPicPr>
      </xdr:nvPicPr>
      <xdr:blipFill>
        <a:blip r:embed="rId9">
          <a:lum bright="-6000"/>
        </a:blip>
        <a:stretch>
          <a:fillRect/>
        </a:stretch>
      </xdr:blipFill>
      <xdr:spPr>
        <a:xfrm>
          <a:off x="495300" y="1600200"/>
          <a:ext cx="2653665" cy="22282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absolute">
    <xdr:from>
      <xdr:col>10</xdr:col>
      <xdr:colOff>304800</xdr:colOff>
      <xdr:row>1</xdr:row>
      <xdr:rowOff>95250</xdr:rowOff>
    </xdr:from>
    <xdr:to>
      <xdr:col>11</xdr:col>
      <xdr:colOff>656590</xdr:colOff>
      <xdr:row>3</xdr:row>
      <xdr:rowOff>57150</xdr:rowOff>
    </xdr:to>
    <xdr:sp>
      <xdr:nvSpPr>
        <xdr:cNvPr id="3" name=" 3">
          <a:hlinkClick xmlns:r="http://schemas.openxmlformats.org/officeDocument/2006/relationships" r:id="rId1"/>
        </xdr:cNvPr>
        <xdr:cNvSpPr/>
      </xdr:nvSpPr>
      <xdr:spPr>
        <a:xfrm>
          <a:off x="8020050" y="381000"/>
          <a:ext cx="1037590" cy="355600"/>
        </a:xfrm>
        <a:prstGeom prst="roundRect">
          <a:avLst/>
        </a:prstGeom>
        <a:ln>
          <a:solidFill>
            <a:srgbClr val="00B050"/>
          </a:solidFill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anchor="ctr">
          <a:scene3d>
            <a:camera prst="orthographicFront"/>
            <a:lightRig rig="threePt" dir="t"/>
          </a:scene3d>
          <a:sp3d>
            <a:contourClr>
              <a:srgbClr val="FFFFFF"/>
            </a:contourClr>
          </a:sp3d>
        </a:bodyPr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fontAlgn="auto" hangingPunct="1">
            <a:spcBef>
              <a:spcPts val="0"/>
            </a:spcBef>
            <a:spcAft>
              <a:spcPts val="0"/>
            </a:spcAft>
            <a:defRPr/>
          </a:pPr>
          <a:r>
            <a:rPr lang="zh-CN" altLang="en-US" sz="1400" b="1">
              <a:solidFill>
                <a:srgbClr val="00B050"/>
              </a:solidFill>
            </a:rPr>
            <a:t>返回目录</a:t>
          </a:r>
          <a:endParaRPr lang="zh-CN" altLang="en-US" sz="1400" b="1">
            <a:solidFill>
              <a:srgbClr val="00B050"/>
            </a:solidFill>
          </a:endParaRPr>
        </a:p>
      </xdr:txBody>
    </xdr:sp>
    <xdr:clientData fPrintsWithSheet="0"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absolute">
    <xdr:from>
      <xdr:col>8</xdr:col>
      <xdr:colOff>0</xdr:colOff>
      <xdr:row>1</xdr:row>
      <xdr:rowOff>0</xdr:rowOff>
    </xdr:from>
    <xdr:to>
      <xdr:col>9</xdr:col>
      <xdr:colOff>351790</xdr:colOff>
      <xdr:row>2</xdr:row>
      <xdr:rowOff>76200</xdr:rowOff>
    </xdr:to>
    <xdr:sp>
      <xdr:nvSpPr>
        <xdr:cNvPr id="2" name=" 3">
          <a:hlinkClick xmlns:r="http://schemas.openxmlformats.org/officeDocument/2006/relationships" r:id="rId1"/>
        </xdr:cNvPr>
        <xdr:cNvSpPr/>
      </xdr:nvSpPr>
      <xdr:spPr>
        <a:xfrm>
          <a:off x="6524625" y="342900"/>
          <a:ext cx="1037590" cy="355600"/>
        </a:xfrm>
        <a:prstGeom prst="roundRect">
          <a:avLst/>
        </a:prstGeom>
        <a:ln>
          <a:solidFill>
            <a:srgbClr val="00B050"/>
          </a:solidFill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anchor="ctr">
          <a:scene3d>
            <a:camera prst="orthographicFront"/>
            <a:lightRig rig="threePt" dir="t"/>
          </a:scene3d>
          <a:sp3d>
            <a:contourClr>
              <a:srgbClr val="FFFFFF"/>
            </a:contourClr>
          </a:sp3d>
        </a:bodyPr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fontAlgn="auto" hangingPunct="1">
            <a:spcBef>
              <a:spcPts val="0"/>
            </a:spcBef>
            <a:spcAft>
              <a:spcPts val="0"/>
            </a:spcAft>
            <a:defRPr/>
          </a:pPr>
          <a:r>
            <a:rPr lang="zh-CN" altLang="en-US" sz="1400" b="1">
              <a:solidFill>
                <a:srgbClr val="00B050"/>
              </a:solidFill>
            </a:rPr>
            <a:t>返回目录</a:t>
          </a:r>
          <a:endParaRPr lang="zh-CN" altLang="en-US" sz="1400" b="1">
            <a:solidFill>
              <a:srgbClr val="00B050"/>
            </a:solidFill>
          </a:endParaRPr>
        </a:p>
      </xdr:txBody>
    </xdr:sp>
    <xdr:clientData fPrintsWithSheet="0"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absolute">
    <xdr:from>
      <xdr:col>1</xdr:col>
      <xdr:colOff>66675</xdr:colOff>
      <xdr:row>0</xdr:row>
      <xdr:rowOff>66675</xdr:rowOff>
    </xdr:from>
    <xdr:to>
      <xdr:col>1</xdr:col>
      <xdr:colOff>1104265</xdr:colOff>
      <xdr:row>1</xdr:row>
      <xdr:rowOff>212725</xdr:rowOff>
    </xdr:to>
    <xdr:sp>
      <xdr:nvSpPr>
        <xdr:cNvPr id="2" name=" 3">
          <a:hlinkClick xmlns:r="http://schemas.openxmlformats.org/officeDocument/2006/relationships" r:id="rId1"/>
        </xdr:cNvPr>
        <xdr:cNvSpPr/>
      </xdr:nvSpPr>
      <xdr:spPr>
        <a:xfrm>
          <a:off x="752475" y="66675"/>
          <a:ext cx="1037590" cy="355600"/>
        </a:xfrm>
        <a:prstGeom prst="roundRect">
          <a:avLst/>
        </a:prstGeom>
        <a:ln>
          <a:solidFill>
            <a:srgbClr val="00B050"/>
          </a:solidFill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anchor="ctr">
          <a:scene3d>
            <a:camera prst="orthographicFront"/>
            <a:lightRig rig="threePt" dir="t"/>
          </a:scene3d>
          <a:sp3d>
            <a:contourClr>
              <a:srgbClr val="FFFFFF"/>
            </a:contourClr>
          </a:sp3d>
        </a:bodyPr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fontAlgn="auto" hangingPunct="1">
            <a:spcBef>
              <a:spcPts val="0"/>
            </a:spcBef>
            <a:spcAft>
              <a:spcPts val="0"/>
            </a:spcAft>
            <a:defRPr/>
          </a:pPr>
          <a:r>
            <a:rPr lang="zh-CN" altLang="en-US" sz="1400" b="1">
              <a:solidFill>
                <a:srgbClr val="00B050"/>
              </a:solidFill>
            </a:rPr>
            <a:t>返回目录</a:t>
          </a:r>
          <a:endParaRPr lang="zh-CN" altLang="en-US" sz="1400" b="1">
            <a:solidFill>
              <a:srgbClr val="00B050"/>
            </a:solidFill>
          </a:endParaRPr>
        </a:p>
      </xdr:txBody>
    </xdr:sp>
    <xdr:clientData fPrintsWithSheet="0"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absolute">
    <xdr:from>
      <xdr:col>8</xdr:col>
      <xdr:colOff>0</xdr:colOff>
      <xdr:row>2</xdr:row>
      <xdr:rowOff>0</xdr:rowOff>
    </xdr:from>
    <xdr:to>
      <xdr:col>9</xdr:col>
      <xdr:colOff>351790</xdr:colOff>
      <xdr:row>3</xdr:row>
      <xdr:rowOff>250825</xdr:rowOff>
    </xdr:to>
    <xdr:sp>
      <xdr:nvSpPr>
        <xdr:cNvPr id="2" name=" 3">
          <a:hlinkClick xmlns:r="http://schemas.openxmlformats.org/officeDocument/2006/relationships" r:id="rId1"/>
        </xdr:cNvPr>
        <xdr:cNvSpPr/>
      </xdr:nvSpPr>
      <xdr:spPr>
        <a:xfrm>
          <a:off x="7696200" y="495300"/>
          <a:ext cx="1037590" cy="355600"/>
        </a:xfrm>
        <a:prstGeom prst="roundRect">
          <a:avLst/>
        </a:prstGeom>
        <a:ln>
          <a:solidFill>
            <a:srgbClr val="00B050"/>
          </a:solidFill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anchor="ctr">
          <a:scene3d>
            <a:camera prst="orthographicFront"/>
            <a:lightRig rig="threePt" dir="t"/>
          </a:scene3d>
          <a:sp3d>
            <a:contourClr>
              <a:srgbClr val="FFFFFF"/>
            </a:contourClr>
          </a:sp3d>
        </a:bodyPr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fontAlgn="auto" hangingPunct="1">
            <a:spcBef>
              <a:spcPts val="0"/>
            </a:spcBef>
            <a:spcAft>
              <a:spcPts val="0"/>
            </a:spcAft>
            <a:defRPr/>
          </a:pPr>
          <a:r>
            <a:rPr lang="zh-CN" altLang="en-US" sz="1400" b="1">
              <a:solidFill>
                <a:srgbClr val="00B050"/>
              </a:solidFill>
            </a:rPr>
            <a:t>返回目录</a:t>
          </a:r>
          <a:endParaRPr lang="zh-CN" altLang="en-US" sz="1400" b="1">
            <a:solidFill>
              <a:srgbClr val="00B050"/>
            </a:solidFill>
          </a:endParaRPr>
        </a:p>
      </xdr:txBody>
    </xdr:sp>
    <xdr:clientData fPrintsWithSheet="0"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absolute">
    <xdr:from>
      <xdr:col>1</xdr:col>
      <xdr:colOff>76200</xdr:colOff>
      <xdr:row>0</xdr:row>
      <xdr:rowOff>66675</xdr:rowOff>
    </xdr:from>
    <xdr:to>
      <xdr:col>2</xdr:col>
      <xdr:colOff>351790</xdr:colOff>
      <xdr:row>1</xdr:row>
      <xdr:rowOff>136525</xdr:rowOff>
    </xdr:to>
    <xdr:sp>
      <xdr:nvSpPr>
        <xdr:cNvPr id="2" name=" 3">
          <a:hlinkClick xmlns:r="http://schemas.openxmlformats.org/officeDocument/2006/relationships" r:id="rId1"/>
        </xdr:cNvPr>
        <xdr:cNvSpPr/>
      </xdr:nvSpPr>
      <xdr:spPr>
        <a:xfrm>
          <a:off x="219075" y="66675"/>
          <a:ext cx="1037590" cy="355600"/>
        </a:xfrm>
        <a:prstGeom prst="roundRect">
          <a:avLst/>
        </a:prstGeom>
        <a:ln>
          <a:solidFill>
            <a:srgbClr val="00B050"/>
          </a:solidFill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anchor="ctr">
          <a:scene3d>
            <a:camera prst="orthographicFront"/>
            <a:lightRig rig="threePt" dir="t"/>
          </a:scene3d>
          <a:sp3d>
            <a:contourClr>
              <a:srgbClr val="FFFFFF"/>
            </a:contourClr>
          </a:sp3d>
        </a:bodyPr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fontAlgn="auto" hangingPunct="1">
            <a:spcBef>
              <a:spcPts val="0"/>
            </a:spcBef>
            <a:spcAft>
              <a:spcPts val="0"/>
            </a:spcAft>
            <a:defRPr/>
          </a:pPr>
          <a:r>
            <a:rPr lang="zh-CN" altLang="en-US" sz="1400" b="1">
              <a:solidFill>
                <a:srgbClr val="00B050"/>
              </a:solidFill>
            </a:rPr>
            <a:t>返回目录</a:t>
          </a:r>
          <a:endParaRPr lang="zh-CN" altLang="en-US" sz="1400" b="1">
            <a:solidFill>
              <a:srgbClr val="00B050"/>
            </a:solidFill>
          </a:endParaRPr>
        </a:p>
      </xdr:txBody>
    </xdr:sp>
    <xdr:clientData fPrintsWithSheet="0"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absolute">
    <xdr:from>
      <xdr:col>11</xdr:col>
      <xdr:colOff>28575</xdr:colOff>
      <xdr:row>0</xdr:row>
      <xdr:rowOff>361950</xdr:rowOff>
    </xdr:from>
    <xdr:to>
      <xdr:col>12</xdr:col>
      <xdr:colOff>380365</xdr:colOff>
      <xdr:row>2</xdr:row>
      <xdr:rowOff>79375</xdr:rowOff>
    </xdr:to>
    <xdr:sp>
      <xdr:nvSpPr>
        <xdr:cNvPr id="2" name=" 3">
          <a:hlinkClick xmlns:r="http://schemas.openxmlformats.org/officeDocument/2006/relationships" r:id="rId1"/>
        </xdr:cNvPr>
        <xdr:cNvSpPr/>
      </xdr:nvSpPr>
      <xdr:spPr>
        <a:xfrm>
          <a:off x="7353300" y="361950"/>
          <a:ext cx="1037590" cy="355600"/>
        </a:xfrm>
        <a:prstGeom prst="roundRect">
          <a:avLst/>
        </a:prstGeom>
        <a:ln>
          <a:solidFill>
            <a:srgbClr val="00B050"/>
          </a:solidFill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anchor="ctr">
          <a:scene3d>
            <a:camera prst="orthographicFront"/>
            <a:lightRig rig="threePt" dir="t"/>
          </a:scene3d>
          <a:sp3d>
            <a:contourClr>
              <a:srgbClr val="FFFFFF"/>
            </a:contourClr>
          </a:sp3d>
        </a:bodyPr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fontAlgn="auto" hangingPunct="1">
            <a:spcBef>
              <a:spcPts val="0"/>
            </a:spcBef>
            <a:spcAft>
              <a:spcPts val="0"/>
            </a:spcAft>
            <a:defRPr/>
          </a:pPr>
          <a:r>
            <a:rPr lang="zh-CN" altLang="en-US" sz="1400" b="1">
              <a:solidFill>
                <a:srgbClr val="00B050"/>
              </a:solidFill>
            </a:rPr>
            <a:t>返回目录</a:t>
          </a:r>
          <a:endParaRPr lang="zh-CN" altLang="en-US" sz="1400" b="1">
            <a:solidFill>
              <a:srgbClr val="00B050"/>
            </a:solidFill>
          </a:endParaRPr>
        </a:p>
      </xdr:txBody>
    </xdr:sp>
    <xdr:clientData fPrintsWithSheet="0"/>
  </xdr:two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absolute">
    <xdr:from>
      <xdr:col>5</xdr:col>
      <xdr:colOff>0</xdr:colOff>
      <xdr:row>2</xdr:row>
      <xdr:rowOff>0</xdr:rowOff>
    </xdr:from>
    <xdr:to>
      <xdr:col>6</xdr:col>
      <xdr:colOff>351790</xdr:colOff>
      <xdr:row>3</xdr:row>
      <xdr:rowOff>146050</xdr:rowOff>
    </xdr:to>
    <xdr:sp>
      <xdr:nvSpPr>
        <xdr:cNvPr id="2" name=" 3">
          <a:hlinkClick xmlns:r="http://schemas.openxmlformats.org/officeDocument/2006/relationships" r:id="rId1"/>
        </xdr:cNvPr>
        <xdr:cNvSpPr/>
      </xdr:nvSpPr>
      <xdr:spPr>
        <a:xfrm>
          <a:off x="3838575" y="342900"/>
          <a:ext cx="1037590" cy="355600"/>
        </a:xfrm>
        <a:prstGeom prst="roundRect">
          <a:avLst/>
        </a:prstGeom>
        <a:ln>
          <a:solidFill>
            <a:srgbClr val="00B050"/>
          </a:solidFill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anchor="ctr">
          <a:scene3d>
            <a:camera prst="orthographicFront"/>
            <a:lightRig rig="threePt" dir="t"/>
          </a:scene3d>
          <a:sp3d>
            <a:contourClr>
              <a:srgbClr val="FFFFFF"/>
            </a:contourClr>
          </a:sp3d>
        </a:bodyPr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fontAlgn="auto" hangingPunct="1">
            <a:spcBef>
              <a:spcPts val="0"/>
            </a:spcBef>
            <a:spcAft>
              <a:spcPts val="0"/>
            </a:spcAft>
            <a:defRPr/>
          </a:pPr>
          <a:r>
            <a:rPr lang="zh-CN" altLang="en-US" sz="1400" b="1">
              <a:solidFill>
                <a:srgbClr val="00B050"/>
              </a:solidFill>
            </a:rPr>
            <a:t>返回目录</a:t>
          </a:r>
          <a:endParaRPr lang="zh-CN" altLang="en-US" sz="1400" b="1">
            <a:solidFill>
              <a:srgbClr val="00B050"/>
            </a:solidFill>
          </a:endParaRPr>
        </a:p>
      </xdr:txBody>
    </xdr:sp>
    <xdr:clientData fPrintsWithSheet="0"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absolute">
    <xdr:from>
      <xdr:col>3</xdr:col>
      <xdr:colOff>666750</xdr:colOff>
      <xdr:row>1</xdr:row>
      <xdr:rowOff>133350</xdr:rowOff>
    </xdr:from>
    <xdr:to>
      <xdr:col>5</xdr:col>
      <xdr:colOff>332740</xdr:colOff>
      <xdr:row>2</xdr:row>
      <xdr:rowOff>222250</xdr:rowOff>
    </xdr:to>
    <xdr:sp>
      <xdr:nvSpPr>
        <xdr:cNvPr id="2" name=" 3">
          <a:hlinkClick xmlns:r="http://schemas.openxmlformats.org/officeDocument/2006/relationships" r:id="rId1"/>
        </xdr:cNvPr>
        <xdr:cNvSpPr/>
      </xdr:nvSpPr>
      <xdr:spPr>
        <a:xfrm>
          <a:off x="3829050" y="209550"/>
          <a:ext cx="1037590" cy="355600"/>
        </a:xfrm>
        <a:prstGeom prst="roundRect">
          <a:avLst/>
        </a:prstGeom>
        <a:ln>
          <a:solidFill>
            <a:srgbClr val="00B050"/>
          </a:solidFill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anchor="ctr">
          <a:scene3d>
            <a:camera prst="orthographicFront"/>
            <a:lightRig rig="threePt" dir="t"/>
          </a:scene3d>
          <a:sp3d>
            <a:contourClr>
              <a:srgbClr val="FFFFFF"/>
            </a:contourClr>
          </a:sp3d>
        </a:bodyPr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fontAlgn="auto" hangingPunct="1">
            <a:spcBef>
              <a:spcPts val="0"/>
            </a:spcBef>
            <a:spcAft>
              <a:spcPts val="0"/>
            </a:spcAft>
            <a:defRPr/>
          </a:pPr>
          <a:r>
            <a:rPr lang="zh-CN" altLang="en-US" sz="1400" b="1">
              <a:solidFill>
                <a:srgbClr val="00B050"/>
              </a:solidFill>
            </a:rPr>
            <a:t>返回目录</a:t>
          </a:r>
          <a:endParaRPr lang="zh-CN" altLang="en-US" sz="1400" b="1">
            <a:solidFill>
              <a:srgbClr val="00B050"/>
            </a:solidFill>
          </a:endParaRPr>
        </a:p>
      </xdr:txBody>
    </xdr:sp>
    <xdr:clientData fPrintsWithSheet="0"/>
  </xdr:twoCellAnchor>
</xdr:wsDr>
</file>

<file path=xl/drawings/drawing1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absolute">
    <xdr:from>
      <xdr:col>3</xdr:col>
      <xdr:colOff>0</xdr:colOff>
      <xdr:row>0</xdr:row>
      <xdr:rowOff>0</xdr:rowOff>
    </xdr:from>
    <xdr:to>
      <xdr:col>4</xdr:col>
      <xdr:colOff>351790</xdr:colOff>
      <xdr:row>0</xdr:row>
      <xdr:rowOff>355600</xdr:rowOff>
    </xdr:to>
    <xdr:sp>
      <xdr:nvSpPr>
        <xdr:cNvPr id="2" name=" 3">
          <a:hlinkClick xmlns:r="http://schemas.openxmlformats.org/officeDocument/2006/relationships" r:id="rId1"/>
        </xdr:cNvPr>
        <xdr:cNvSpPr/>
      </xdr:nvSpPr>
      <xdr:spPr>
        <a:xfrm>
          <a:off x="7753350" y="0"/>
          <a:ext cx="1037590" cy="355600"/>
        </a:xfrm>
        <a:prstGeom prst="roundRect">
          <a:avLst/>
        </a:prstGeom>
        <a:ln>
          <a:solidFill>
            <a:srgbClr val="00B050"/>
          </a:solidFill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anchor="ctr">
          <a:scene3d>
            <a:camera prst="orthographicFront"/>
            <a:lightRig rig="threePt" dir="t"/>
          </a:scene3d>
          <a:sp3d>
            <a:contourClr>
              <a:srgbClr val="FFFFFF"/>
            </a:contourClr>
          </a:sp3d>
        </a:bodyPr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fontAlgn="auto" hangingPunct="1">
            <a:spcBef>
              <a:spcPts val="0"/>
            </a:spcBef>
            <a:spcAft>
              <a:spcPts val="0"/>
            </a:spcAft>
            <a:defRPr/>
          </a:pPr>
          <a:r>
            <a:rPr lang="zh-CN" altLang="en-US" sz="1400" b="1">
              <a:solidFill>
                <a:srgbClr val="00B050"/>
              </a:solidFill>
            </a:rPr>
            <a:t>返回目录</a:t>
          </a:r>
          <a:endParaRPr lang="zh-CN" altLang="en-US" sz="1400" b="1">
            <a:solidFill>
              <a:srgbClr val="00B050"/>
            </a:solidFill>
          </a:endParaRP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9"/>
  <sheetViews>
    <sheetView showGridLines="0" tabSelected="1" workbookViewId="0">
      <selection activeCell="P15" sqref="P15"/>
    </sheetView>
  </sheetViews>
  <sheetFormatPr defaultColWidth="9" defaultRowHeight="13.5"/>
  <cols>
    <col min="1" max="1" width="1.75" customWidth="1"/>
  </cols>
  <sheetData>
    <row r="1" spans="1:14">
      <c r="A1" s="63"/>
      <c r="B1" s="64" t="s">
        <v>0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</row>
    <row r="2" spans="1:14">
      <c r="A2" s="63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</row>
    <row r="3" spans="1:14">
      <c r="A3" s="63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</row>
    <row r="4" spans="1:14">
      <c r="A4" s="63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</row>
    <row r="5" spans="1:14">
      <c r="A5" s="63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</row>
    <row r="6" spans="1:14">
      <c r="A6" s="63"/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</row>
    <row r="7" spans="1:14">
      <c r="A7" s="63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</row>
    <row r="8" spans="1:14">
      <c r="A8" s="66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</row>
    <row r="9" spans="1:14">
      <c r="A9" s="66"/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</row>
    <row r="10" spans="1:14">
      <c r="A10" s="66"/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</row>
    <row r="11" spans="1:14">
      <c r="A11" s="66"/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</row>
    <row r="12" spans="1:14">
      <c r="A12" s="66"/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</row>
    <row r="13" spans="1:14">
      <c r="A13" s="66"/>
      <c r="B13" s="66"/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</row>
    <row r="14" spans="1:14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</row>
    <row r="15" spans="1:14">
      <c r="A15" s="66"/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</row>
    <row r="16" spans="1:14">
      <c r="A16" s="66"/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</row>
    <row r="17" spans="1:14">
      <c r="A17" s="66"/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</row>
    <row r="18" spans="1:14">
      <c r="A18" s="66"/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</row>
    <row r="19" spans="1:14">
      <c r="A19" s="66"/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</row>
    <row r="20" spans="1:14">
      <c r="A20" s="66"/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</row>
    <row r="21" spans="1:14">
      <c r="A21" s="66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</row>
    <row r="22" spans="1:14">
      <c r="A22" s="66"/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</row>
    <row r="23" spans="1:14">
      <c r="A23" s="66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</row>
    <row r="24" spans="1:14">
      <c r="A24" s="66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</row>
    <row r="25" spans="1:14">
      <c r="A25" s="66"/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</row>
    <row r="26" spans="1:14">
      <c r="A26" s="63"/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</row>
    <row r="27" spans="1:14">
      <c r="A27" s="63"/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</row>
    <row r="28" spans="1:14">
      <c r="A28" s="63"/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</row>
    <row r="29" spans="1:14">
      <c r="A29" s="63"/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</row>
  </sheetData>
  <mergeCells count="1">
    <mergeCell ref="B1:N7"/>
  </mergeCells>
  <pageMargins left="0.75" right="0.75" top="1" bottom="1" header="0.511805555555556" footer="0.511805555555556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000"/>
  <sheetViews>
    <sheetView showGridLines="0" workbookViewId="0">
      <selection activeCell="Q21" sqref="Q21"/>
    </sheetView>
  </sheetViews>
  <sheetFormatPr defaultColWidth="9" defaultRowHeight="16.5"/>
  <cols>
    <col min="1" max="1" width="11.625" hidden="1" customWidth="1"/>
    <col min="2" max="2" width="2.25" customWidth="1"/>
    <col min="3" max="10" width="12.375" style="60" customWidth="1"/>
  </cols>
  <sheetData>
    <row r="1" ht="22.5" spans="3:10">
      <c r="C1" s="61" t="s">
        <v>1</v>
      </c>
      <c r="D1" s="61"/>
      <c r="E1" s="61"/>
      <c r="F1" s="61"/>
      <c r="G1" s="61"/>
      <c r="H1" s="61"/>
      <c r="I1" s="61"/>
      <c r="J1" s="61"/>
    </row>
    <row r="2" ht="9" customHeight="1" spans="3:10">
      <c r="C2" s="62"/>
      <c r="D2" s="62"/>
      <c r="E2" s="62"/>
      <c r="F2" s="62"/>
      <c r="G2" s="62"/>
      <c r="H2" s="62"/>
      <c r="I2" s="62"/>
      <c r="J2" s="62"/>
    </row>
    <row r="3" ht="22" customHeight="1" spans="3:10">
      <c r="C3" s="56" t="s">
        <v>2</v>
      </c>
      <c r="D3" s="57" t="s">
        <v>3</v>
      </c>
      <c r="E3" s="58" t="s">
        <v>4</v>
      </c>
      <c r="F3" s="58" t="s">
        <v>5</v>
      </c>
      <c r="G3" s="58" t="s">
        <v>6</v>
      </c>
      <c r="H3" s="58" t="s">
        <v>7</v>
      </c>
      <c r="I3" s="58" t="s">
        <v>8</v>
      </c>
      <c r="J3" s="58" t="s">
        <v>9</v>
      </c>
    </row>
    <row r="4" spans="1:10">
      <c r="A4" t="str">
        <f>IF(AND(C4&lt;=员工工序明细查询!$I$3,C4&gt;=员工工序明细查询!$F$3,OR(D4=员工工序明细查询!$F$2,员工工序明细查询!$F$2=""),OR(G4=员工工序明细查询!$I$2,员工工序明细查询!$I$2="")),ROW()&amp;"","")</f>
        <v>4</v>
      </c>
      <c r="C4" s="59">
        <v>43041</v>
      </c>
      <c r="D4" s="14" t="s">
        <v>10</v>
      </c>
      <c r="E4" s="14" t="str">
        <f>IFERROR(VLOOKUP(D4,员工信息表!B:D,2,0),"")</f>
        <v>张1</v>
      </c>
      <c r="F4" s="14" t="str">
        <f>IFERROR(VLOOKUP(D4,员工信息表!B:D,3,0),"")</f>
        <v>甲</v>
      </c>
      <c r="G4" s="14" t="s">
        <v>11</v>
      </c>
      <c r="H4" s="14">
        <f>IFERROR(VLOOKUP(G4,工序对照表!B:C,2,0),"")</f>
        <v>0.8</v>
      </c>
      <c r="I4" s="14">
        <v>264</v>
      </c>
      <c r="J4" s="14">
        <f>H4*I4</f>
        <v>211.2</v>
      </c>
    </row>
    <row r="5" spans="1:10">
      <c r="A5" t="str">
        <f>IF(AND(C5&lt;=员工工序明细查询!$I$3,C5&gt;=员工工序明细查询!$F$3,OR(D5=员工工序明细查询!$F$2,员工工序明细查询!$F$2=""),OR(G5=员工工序明细查询!$I$2,员工工序明细查询!$I$2="")),ROW()&amp;"","")</f>
        <v/>
      </c>
      <c r="C5" s="59">
        <v>43041</v>
      </c>
      <c r="D5" s="14" t="s">
        <v>12</v>
      </c>
      <c r="E5" s="14" t="str">
        <f>IFERROR(VLOOKUP(D5,员工信息表!B:D,2,0),"")</f>
        <v>张2</v>
      </c>
      <c r="F5" s="14" t="str">
        <f>IFERROR(VLOOKUP(D5,员工信息表!B:D,3,0),"")</f>
        <v>甲</v>
      </c>
      <c r="G5" s="14" t="s">
        <v>13</v>
      </c>
      <c r="H5" s="14">
        <f>IFERROR(VLOOKUP(G5,工序对照表!B:C,2,0),"")</f>
        <v>1.2</v>
      </c>
      <c r="I5" s="14">
        <v>483</v>
      </c>
      <c r="J5" s="14">
        <f t="shared" ref="J5:J23" si="0">H5*I5</f>
        <v>579.6</v>
      </c>
    </row>
    <row r="6" spans="1:10">
      <c r="A6" t="str">
        <f>IF(AND(C6&lt;=员工工序明细查询!$I$3,C6&gt;=员工工序明细查询!$F$3,OR(D6=员工工序明细查询!$F$2,员工工序明细查询!$F$2=""),OR(G6=员工工序明细查询!$I$2,员工工序明细查询!$I$2="")),ROW()&amp;"","")</f>
        <v/>
      </c>
      <c r="C6" s="59">
        <v>43041</v>
      </c>
      <c r="D6" s="14" t="s">
        <v>14</v>
      </c>
      <c r="E6" s="14" t="str">
        <f>IFERROR(VLOOKUP(D6,员工信息表!B:D,2,0),"")</f>
        <v>张3</v>
      </c>
      <c r="F6" s="14" t="str">
        <f>IFERROR(VLOOKUP(D6,员工信息表!B:D,3,0),"")</f>
        <v>乙</v>
      </c>
      <c r="G6" s="14" t="s">
        <v>15</v>
      </c>
      <c r="H6" s="14">
        <f>IFERROR(VLOOKUP(G6,工序对照表!B:C,2,0),"")</f>
        <v>0.9</v>
      </c>
      <c r="I6" s="14">
        <v>394</v>
      </c>
      <c r="J6" s="14">
        <f t="shared" si="0"/>
        <v>354.6</v>
      </c>
    </row>
    <row r="7" spans="1:10">
      <c r="A7" t="str">
        <f>IF(AND(C7&lt;=员工工序明细查询!$I$3,C7&gt;=员工工序明细查询!$F$3,OR(D7=员工工序明细查询!$F$2,员工工序明细查询!$F$2=""),OR(G7=员工工序明细查询!$I$2,员工工序明细查询!$I$2="")),ROW()&amp;"","")</f>
        <v/>
      </c>
      <c r="C7" s="59">
        <v>43041</v>
      </c>
      <c r="D7" s="14" t="s">
        <v>16</v>
      </c>
      <c r="E7" s="14" t="str">
        <f>IFERROR(VLOOKUP(D7,员工信息表!B:D,2,0),"")</f>
        <v>张4</v>
      </c>
      <c r="F7" s="14" t="str">
        <f>IFERROR(VLOOKUP(D7,员工信息表!B:D,3,0),"")</f>
        <v>乙</v>
      </c>
      <c r="G7" s="14" t="s">
        <v>17</v>
      </c>
      <c r="H7" s="14">
        <f>IFERROR(VLOOKUP(G7,工序对照表!B:C,2,0),"")</f>
        <v>0.5</v>
      </c>
      <c r="I7" s="14">
        <v>296</v>
      </c>
      <c r="J7" s="14">
        <f t="shared" si="0"/>
        <v>148</v>
      </c>
    </row>
    <row r="8" spans="1:10">
      <c r="A8" t="str">
        <f>IF(AND(C8&lt;=员工工序明细查询!$I$3,C8&gt;=员工工序明细查询!$F$3,OR(D8=员工工序明细查询!$F$2,员工工序明细查询!$F$2=""),OR(G8=员工工序明细查询!$I$2,员工工序明细查询!$I$2="")),ROW()&amp;"","")</f>
        <v/>
      </c>
      <c r="C8" s="59">
        <v>43041</v>
      </c>
      <c r="D8" s="14" t="s">
        <v>18</v>
      </c>
      <c r="E8" s="14" t="str">
        <f>IFERROR(VLOOKUP(D8,员工信息表!B:D,2,0),"")</f>
        <v>张5</v>
      </c>
      <c r="F8" s="14" t="str">
        <f>IFERROR(VLOOKUP(D8,员工信息表!B:D,3,0),"")</f>
        <v>丙</v>
      </c>
      <c r="G8" s="14" t="s">
        <v>19</v>
      </c>
      <c r="H8" s="14">
        <f>IFERROR(VLOOKUP(G8,工序对照表!B:C,2,0),"")</f>
        <v>0.6</v>
      </c>
      <c r="I8" s="14">
        <v>353</v>
      </c>
      <c r="J8" s="14">
        <f t="shared" si="0"/>
        <v>211.8</v>
      </c>
    </row>
    <row r="9" spans="1:10">
      <c r="A9" t="str">
        <f>IF(AND(C9&lt;=员工工序明细查询!$I$3,C9&gt;=员工工序明细查询!$F$3,OR(D9=员工工序明细查询!$F$2,员工工序明细查询!$F$2=""),OR(G9=员工工序明细查询!$I$2,员工工序明细查询!$I$2="")),ROW()&amp;"","")</f>
        <v/>
      </c>
      <c r="C9" s="59">
        <v>43041</v>
      </c>
      <c r="D9" s="14" t="s">
        <v>20</v>
      </c>
      <c r="E9" s="14" t="str">
        <f>IFERROR(VLOOKUP(D9,员工信息表!B:D,2,0),"")</f>
        <v>张6</v>
      </c>
      <c r="F9" s="14" t="str">
        <f>IFERROR(VLOOKUP(D9,员工信息表!B:D,3,0),"")</f>
        <v>丙</v>
      </c>
      <c r="G9" s="14" t="s">
        <v>11</v>
      </c>
      <c r="H9" s="14">
        <f>IFERROR(VLOOKUP(G9,工序对照表!B:C,2,0),"")</f>
        <v>0.8</v>
      </c>
      <c r="I9" s="14">
        <v>459</v>
      </c>
      <c r="J9" s="14">
        <f t="shared" si="0"/>
        <v>367.2</v>
      </c>
    </row>
    <row r="10" spans="1:10">
      <c r="A10" t="str">
        <f>IF(AND(C10&lt;=员工工序明细查询!$I$3,C10&gt;=员工工序明细查询!$F$3,OR(D10=员工工序明细查询!$F$2,员工工序明细查询!$F$2=""),OR(G10=员工工序明细查询!$I$2,员工工序明细查询!$I$2="")),ROW()&amp;"","")</f>
        <v>10</v>
      </c>
      <c r="C10" s="59">
        <v>43042</v>
      </c>
      <c r="D10" s="14" t="s">
        <v>10</v>
      </c>
      <c r="E10" s="14" t="str">
        <f>IFERROR(VLOOKUP(D10,员工信息表!B:D,2,0),"")</f>
        <v>张1</v>
      </c>
      <c r="F10" s="14" t="str">
        <f>IFERROR(VLOOKUP(D10,员工信息表!B:D,3,0),"")</f>
        <v>甲</v>
      </c>
      <c r="G10" s="14" t="s">
        <v>13</v>
      </c>
      <c r="H10" s="14">
        <f>IFERROR(VLOOKUP(G10,工序对照表!B:C,2,0),"")</f>
        <v>1.2</v>
      </c>
      <c r="I10" s="14">
        <v>283</v>
      </c>
      <c r="J10" s="14">
        <f t="shared" si="0"/>
        <v>339.6</v>
      </c>
    </row>
    <row r="11" spans="1:10">
      <c r="A11" t="str">
        <f>IF(AND(C11&lt;=员工工序明细查询!$I$3,C11&gt;=员工工序明细查询!$F$3,OR(D11=员工工序明细查询!$F$2,员工工序明细查询!$F$2=""),OR(G11=员工工序明细查询!$I$2,员工工序明细查询!$I$2="")),ROW()&amp;"","")</f>
        <v/>
      </c>
      <c r="C11" s="59">
        <v>43042</v>
      </c>
      <c r="D11" s="14" t="s">
        <v>12</v>
      </c>
      <c r="E11" s="14" t="str">
        <f>IFERROR(VLOOKUP(D11,员工信息表!B:D,2,0),"")</f>
        <v>张2</v>
      </c>
      <c r="F11" s="14" t="str">
        <f>IFERROR(VLOOKUP(D11,员工信息表!B:D,3,0),"")</f>
        <v>甲</v>
      </c>
      <c r="G11" s="14" t="s">
        <v>15</v>
      </c>
      <c r="H11" s="14">
        <f>IFERROR(VLOOKUP(G11,工序对照表!B:C,2,0),"")</f>
        <v>0.9</v>
      </c>
      <c r="I11" s="14">
        <v>281</v>
      </c>
      <c r="J11" s="14">
        <f t="shared" si="0"/>
        <v>252.9</v>
      </c>
    </row>
    <row r="12" spans="1:10">
      <c r="A12" t="str">
        <f>IF(AND(C12&lt;=员工工序明细查询!$I$3,C12&gt;=员工工序明细查询!$F$3,OR(D12=员工工序明细查询!$F$2,员工工序明细查询!$F$2=""),OR(G12=员工工序明细查询!$I$2,员工工序明细查询!$I$2="")),ROW()&amp;"","")</f>
        <v/>
      </c>
      <c r="C12" s="59">
        <v>43042</v>
      </c>
      <c r="D12" s="14" t="s">
        <v>14</v>
      </c>
      <c r="E12" s="14" t="str">
        <f>IFERROR(VLOOKUP(D12,员工信息表!B:D,2,0),"")</f>
        <v>张3</v>
      </c>
      <c r="F12" s="14" t="str">
        <f>IFERROR(VLOOKUP(D12,员工信息表!B:D,3,0),"")</f>
        <v>乙</v>
      </c>
      <c r="G12" s="14" t="s">
        <v>17</v>
      </c>
      <c r="H12" s="14">
        <f>IFERROR(VLOOKUP(G12,工序对照表!B:C,2,0),"")</f>
        <v>0.5</v>
      </c>
      <c r="I12" s="14">
        <v>442</v>
      </c>
      <c r="J12" s="14">
        <f t="shared" si="0"/>
        <v>221</v>
      </c>
    </row>
    <row r="13" spans="1:10">
      <c r="A13" t="str">
        <f>IF(AND(C13&lt;=员工工序明细查询!$I$3,C13&gt;=员工工序明细查询!$F$3,OR(D13=员工工序明细查询!$F$2,员工工序明细查询!$F$2=""),OR(G13=员工工序明细查询!$I$2,员工工序明细查询!$I$2="")),ROW()&amp;"","")</f>
        <v/>
      </c>
      <c r="C13" s="59">
        <v>43042</v>
      </c>
      <c r="D13" s="14" t="s">
        <v>16</v>
      </c>
      <c r="E13" s="14" t="str">
        <f>IFERROR(VLOOKUP(D13,员工信息表!B:D,2,0),"")</f>
        <v>张4</v>
      </c>
      <c r="F13" s="14" t="str">
        <f>IFERROR(VLOOKUP(D13,员工信息表!B:D,3,0),"")</f>
        <v>乙</v>
      </c>
      <c r="G13" s="14" t="s">
        <v>19</v>
      </c>
      <c r="H13" s="14">
        <f>IFERROR(VLOOKUP(G13,工序对照表!B:C,2,0),"")</f>
        <v>0.6</v>
      </c>
      <c r="I13" s="14">
        <v>460</v>
      </c>
      <c r="J13" s="14">
        <f t="shared" si="0"/>
        <v>276</v>
      </c>
    </row>
    <row r="14" spans="1:10">
      <c r="A14" t="str">
        <f>IF(AND(C14&lt;=员工工序明细查询!$I$3,C14&gt;=员工工序明细查询!$F$3,OR(D14=员工工序明细查询!$F$2,员工工序明细查询!$F$2=""),OR(G14=员工工序明细查询!$I$2,员工工序明细查询!$I$2="")),ROW()&amp;"","")</f>
        <v/>
      </c>
      <c r="C14" s="59">
        <v>43042</v>
      </c>
      <c r="D14" s="14" t="s">
        <v>18</v>
      </c>
      <c r="E14" s="14" t="str">
        <f>IFERROR(VLOOKUP(D14,员工信息表!B:D,2,0),"")</f>
        <v>张5</v>
      </c>
      <c r="F14" s="14" t="str">
        <f>IFERROR(VLOOKUP(D14,员工信息表!B:D,3,0),"")</f>
        <v>丙</v>
      </c>
      <c r="G14" s="14" t="s">
        <v>11</v>
      </c>
      <c r="H14" s="14">
        <f>IFERROR(VLOOKUP(G14,工序对照表!B:C,2,0),"")</f>
        <v>0.8</v>
      </c>
      <c r="I14" s="14">
        <v>208</v>
      </c>
      <c r="J14" s="14">
        <f t="shared" si="0"/>
        <v>166.4</v>
      </c>
    </row>
    <row r="15" spans="1:10">
      <c r="A15" t="str">
        <f>IF(AND(C15&lt;=员工工序明细查询!$I$3,C15&gt;=员工工序明细查询!$F$3,OR(D15=员工工序明细查询!$F$2,员工工序明细查询!$F$2=""),OR(G15=员工工序明细查询!$I$2,员工工序明细查询!$I$2="")),ROW()&amp;"","")</f>
        <v/>
      </c>
      <c r="C15" s="59">
        <v>43042</v>
      </c>
      <c r="D15" s="14" t="s">
        <v>20</v>
      </c>
      <c r="E15" s="14" t="str">
        <f>IFERROR(VLOOKUP(D15,员工信息表!B:D,2,0),"")</f>
        <v>张6</v>
      </c>
      <c r="F15" s="14" t="str">
        <f>IFERROR(VLOOKUP(D15,员工信息表!B:D,3,0),"")</f>
        <v>丙</v>
      </c>
      <c r="G15" s="14" t="s">
        <v>13</v>
      </c>
      <c r="H15" s="14">
        <f>IFERROR(VLOOKUP(G15,工序对照表!B:C,2,0),"")</f>
        <v>1.2</v>
      </c>
      <c r="I15" s="14">
        <v>260</v>
      </c>
      <c r="J15" s="14">
        <f t="shared" si="0"/>
        <v>312</v>
      </c>
    </row>
    <row r="16" spans="1:10">
      <c r="A16" t="str">
        <f>IF(AND(C16&lt;=员工工序明细查询!$I$3,C16&gt;=员工工序明细查询!$F$3,OR(D16=员工工序明细查询!$F$2,员工工序明细查询!$F$2=""),OR(G16=员工工序明细查询!$I$2,员工工序明细查询!$I$2="")),ROW()&amp;"","")</f>
        <v>16</v>
      </c>
      <c r="C16" s="59">
        <v>43042</v>
      </c>
      <c r="D16" s="14" t="s">
        <v>10</v>
      </c>
      <c r="E16" s="14" t="str">
        <f>IFERROR(VLOOKUP(D16,员工信息表!B:D,2,0),"")</f>
        <v>张1</v>
      </c>
      <c r="F16" s="14" t="str">
        <f>IFERROR(VLOOKUP(D16,员工信息表!B:D,3,0),"")</f>
        <v>甲</v>
      </c>
      <c r="G16" s="14" t="s">
        <v>15</v>
      </c>
      <c r="H16" s="14">
        <f>IFERROR(VLOOKUP(G16,工序对照表!B:C,2,0),"")</f>
        <v>0.9</v>
      </c>
      <c r="I16" s="14">
        <v>401</v>
      </c>
      <c r="J16" s="14">
        <f t="shared" si="0"/>
        <v>360.9</v>
      </c>
    </row>
    <row r="17" spans="1:10">
      <c r="A17" t="str">
        <f>IF(AND(C17&lt;=员工工序明细查询!$I$3,C17&gt;=员工工序明细查询!$F$3,OR(D17=员工工序明细查询!$F$2,员工工序明细查询!$F$2=""),OR(G17=员工工序明细查询!$I$2,员工工序明细查询!$I$2="")),ROW()&amp;"","")</f>
        <v/>
      </c>
      <c r="C17" s="59">
        <v>43042</v>
      </c>
      <c r="D17" s="14" t="s">
        <v>12</v>
      </c>
      <c r="E17" s="14" t="str">
        <f>IFERROR(VLOOKUP(D17,员工信息表!B:D,2,0),"")</f>
        <v>张2</v>
      </c>
      <c r="F17" s="14" t="str">
        <f>IFERROR(VLOOKUP(D17,员工信息表!B:D,3,0),"")</f>
        <v>甲</v>
      </c>
      <c r="G17" s="14" t="s">
        <v>17</v>
      </c>
      <c r="H17" s="14">
        <f>IFERROR(VLOOKUP(G17,工序对照表!B:C,2,0),"")</f>
        <v>0.5</v>
      </c>
      <c r="I17" s="14">
        <v>363</v>
      </c>
      <c r="J17" s="14">
        <f t="shared" si="0"/>
        <v>181.5</v>
      </c>
    </row>
    <row r="18" spans="1:10">
      <c r="A18" t="str">
        <f>IF(AND(C18&lt;=员工工序明细查询!$I$3,C18&gt;=员工工序明细查询!$F$3,OR(D18=员工工序明细查询!$F$2,员工工序明细查询!$F$2=""),OR(G18=员工工序明细查询!$I$2,员工工序明细查询!$I$2="")),ROW()&amp;"","")</f>
        <v/>
      </c>
      <c r="C18" s="59">
        <v>43042</v>
      </c>
      <c r="D18" s="14" t="s">
        <v>14</v>
      </c>
      <c r="E18" s="14" t="str">
        <f>IFERROR(VLOOKUP(D18,员工信息表!B:D,2,0),"")</f>
        <v>张3</v>
      </c>
      <c r="F18" s="14" t="str">
        <f>IFERROR(VLOOKUP(D18,员工信息表!B:D,3,0),"")</f>
        <v>乙</v>
      </c>
      <c r="G18" s="14" t="s">
        <v>19</v>
      </c>
      <c r="H18" s="14">
        <f>IFERROR(VLOOKUP(G18,工序对照表!B:C,2,0),"")</f>
        <v>0.6</v>
      </c>
      <c r="I18" s="14">
        <v>482</v>
      </c>
      <c r="J18" s="14">
        <f t="shared" si="0"/>
        <v>289.2</v>
      </c>
    </row>
    <row r="19" spans="1:10">
      <c r="A19" t="str">
        <f>IF(AND(C19&lt;=员工工序明细查询!$I$3,C19&gt;=员工工序明细查询!$F$3,OR(D19=员工工序明细查询!$F$2,员工工序明细查询!$F$2=""),OR(G19=员工工序明细查询!$I$2,员工工序明细查询!$I$2="")),ROW()&amp;"","")</f>
        <v/>
      </c>
      <c r="C19" s="59">
        <v>43042</v>
      </c>
      <c r="D19" s="14" t="s">
        <v>16</v>
      </c>
      <c r="E19" s="14" t="str">
        <f>IFERROR(VLOOKUP(D19,员工信息表!B:D,2,0),"")</f>
        <v>张4</v>
      </c>
      <c r="F19" s="14" t="str">
        <f>IFERROR(VLOOKUP(D19,员工信息表!B:D,3,0),"")</f>
        <v>乙</v>
      </c>
      <c r="G19" s="14" t="s">
        <v>11</v>
      </c>
      <c r="H19" s="14">
        <f>IFERROR(VLOOKUP(G19,工序对照表!B:C,2,0),"")</f>
        <v>0.8</v>
      </c>
      <c r="I19" s="14">
        <v>308</v>
      </c>
      <c r="J19" s="14">
        <f t="shared" si="0"/>
        <v>246.4</v>
      </c>
    </row>
    <row r="20" spans="1:10">
      <c r="A20" t="str">
        <f>IF(AND(C20&lt;=员工工序明细查询!$I$3,C20&gt;=员工工序明细查询!$F$3,OR(D20=员工工序明细查询!$F$2,员工工序明细查询!$F$2=""),OR(G20=员工工序明细查询!$I$2,员工工序明细查询!$I$2="")),ROW()&amp;"","")</f>
        <v/>
      </c>
      <c r="C20" s="59">
        <v>43042</v>
      </c>
      <c r="D20" s="14" t="s">
        <v>18</v>
      </c>
      <c r="E20" s="14" t="str">
        <f>IFERROR(VLOOKUP(D20,员工信息表!B:D,2,0),"")</f>
        <v>张5</v>
      </c>
      <c r="F20" s="14" t="str">
        <f>IFERROR(VLOOKUP(D20,员工信息表!B:D,3,0),"")</f>
        <v>丙</v>
      </c>
      <c r="G20" s="14" t="s">
        <v>13</v>
      </c>
      <c r="H20" s="14">
        <f>IFERROR(VLOOKUP(G20,工序对照表!B:C,2,0),"")</f>
        <v>1.2</v>
      </c>
      <c r="I20" s="14">
        <v>302</v>
      </c>
      <c r="J20" s="14">
        <f t="shared" si="0"/>
        <v>362.4</v>
      </c>
    </row>
    <row r="21" spans="1:10">
      <c r="A21" t="str">
        <f>IF(AND(C21&lt;=员工工序明细查询!$I$3,C21&gt;=员工工序明细查询!$F$3,OR(D21=员工工序明细查询!$F$2,员工工序明细查询!$F$2=""),OR(G21=员工工序明细查询!$I$2,员工工序明细查询!$I$2="")),ROW()&amp;"","")</f>
        <v/>
      </c>
      <c r="C21" s="59">
        <v>43042</v>
      </c>
      <c r="D21" s="14" t="s">
        <v>20</v>
      </c>
      <c r="E21" s="14" t="str">
        <f>IFERROR(VLOOKUP(D21,员工信息表!B:D,2,0),"")</f>
        <v>张6</v>
      </c>
      <c r="F21" s="14" t="str">
        <f>IFERROR(VLOOKUP(D21,员工信息表!B:D,3,0),"")</f>
        <v>丙</v>
      </c>
      <c r="G21" s="14" t="s">
        <v>15</v>
      </c>
      <c r="H21" s="14">
        <f>IFERROR(VLOOKUP(G21,工序对照表!B:C,2,0),"")</f>
        <v>0.9</v>
      </c>
      <c r="I21" s="14">
        <v>289</v>
      </c>
      <c r="J21" s="14">
        <f t="shared" si="0"/>
        <v>260.1</v>
      </c>
    </row>
    <row r="22" spans="1:10">
      <c r="A22" t="str">
        <f>IF(AND(C22&lt;=员工工序明细查询!$I$3,C22&gt;=员工工序明细查询!$F$3,OR(D22=员工工序明细查询!$F$2,员工工序明细查询!$F$2=""),OR(G22=员工工序明细查询!$I$2,员工工序明细查询!$I$2="")),ROW()&amp;"","")</f>
        <v/>
      </c>
      <c r="C22" s="59">
        <v>43043</v>
      </c>
      <c r="D22" s="14" t="s">
        <v>14</v>
      </c>
      <c r="E22" s="14" t="str">
        <f>IFERROR(VLOOKUP(D22,员工信息表!B:D,2,0),"")</f>
        <v>张3</v>
      </c>
      <c r="F22" s="14" t="str">
        <f>IFERROR(VLOOKUP(D22,员工信息表!B:D,3,0),"")</f>
        <v>乙</v>
      </c>
      <c r="G22" s="14" t="s">
        <v>17</v>
      </c>
      <c r="H22" s="14">
        <f>IFERROR(VLOOKUP(G22,工序对照表!B:C,2,0),"")</f>
        <v>0.5</v>
      </c>
      <c r="I22" s="14">
        <v>419</v>
      </c>
      <c r="J22" s="14">
        <f t="shared" si="0"/>
        <v>209.5</v>
      </c>
    </row>
    <row r="23" spans="1:10">
      <c r="A23" t="str">
        <f>IF(AND(C23&lt;=员工工序明细查询!$I$3,C23&gt;=员工工序明细查询!$F$3,OR(D23=员工工序明细查询!$F$2,员工工序明细查询!$F$2=""),OR(G23=员工工序明细查询!$I$2,员工工序明细查询!$I$2="")),ROW()&amp;"","")</f>
        <v>23</v>
      </c>
      <c r="C23" s="59">
        <v>43043</v>
      </c>
      <c r="D23" s="14" t="s">
        <v>10</v>
      </c>
      <c r="E23" s="14" t="str">
        <f>IFERROR(VLOOKUP(D23,员工信息表!B:D,2,0),"")</f>
        <v>张1</v>
      </c>
      <c r="F23" s="14" t="str">
        <f>IFERROR(VLOOKUP(D23,员工信息表!B:D,3,0),"")</f>
        <v>甲</v>
      </c>
      <c r="G23" s="14" t="s">
        <v>19</v>
      </c>
      <c r="H23" s="14">
        <f>IFERROR(VLOOKUP(G23,工序对照表!B:C,2,0),"")</f>
        <v>0.6</v>
      </c>
      <c r="I23" s="14">
        <v>323</v>
      </c>
      <c r="J23" s="14">
        <f t="shared" si="0"/>
        <v>193.8</v>
      </c>
    </row>
    <row r="24" spans="1:10">
      <c r="A24" t="str">
        <f>IF(AND(C24&lt;=员工工序明细查询!$I$3,C24&gt;=员工工序明细查询!$F$3,OR(D24=员工工序明细查询!$F$2,员工工序明细查询!$F$2=""),OR(G24=员工工序明细查询!$I$2,员工工序明细查询!$I$2="")),ROW()&amp;"","")</f>
        <v/>
      </c>
      <c r="C24" s="59"/>
      <c r="D24" s="14"/>
      <c r="E24" s="14" t="str">
        <f>IFERROR(VLOOKUP(D24,员工信息表!B:D,2,0),"")</f>
        <v/>
      </c>
      <c r="F24" s="14" t="str">
        <f>IFERROR(VLOOKUP(D24,员工信息表!B:D,3,0),"")</f>
        <v/>
      </c>
      <c r="G24" s="14"/>
      <c r="H24" s="14" t="str">
        <f>IFERROR(VLOOKUP(G24,工序对照表!B:C,2,0),"")</f>
        <v/>
      </c>
      <c r="I24" s="14"/>
      <c r="J24" s="14"/>
    </row>
    <row r="25" spans="1:10">
      <c r="A25" t="str">
        <f>IF(AND(C25&lt;=员工工序明细查询!$I$3,C25&gt;=员工工序明细查询!$F$3,OR(D25=员工工序明细查询!$F$2,员工工序明细查询!$F$2=""),OR(G25=员工工序明细查询!$I$2,员工工序明细查询!$I$2="")),ROW()&amp;"","")</f>
        <v/>
      </c>
      <c r="C25" s="59"/>
      <c r="D25" s="14"/>
      <c r="E25" s="14" t="str">
        <f>IFERROR(VLOOKUP(D25,员工信息表!B:D,2,0),"")</f>
        <v/>
      </c>
      <c r="F25" s="14" t="str">
        <f>IFERROR(VLOOKUP(D25,员工信息表!B:D,3,0),"")</f>
        <v/>
      </c>
      <c r="G25" s="14"/>
      <c r="H25" s="14" t="str">
        <f>IFERROR(VLOOKUP(G25,工序对照表!B:C,2,0),"")</f>
        <v/>
      </c>
      <c r="I25" s="14"/>
      <c r="J25" s="14"/>
    </row>
    <row r="26" spans="1:10">
      <c r="A26" t="str">
        <f>IF(AND(C26&lt;=员工工序明细查询!$I$3,C26&gt;=员工工序明细查询!$F$3,OR(D26=员工工序明细查询!$F$2,员工工序明细查询!$F$2=""),OR(G26=员工工序明细查询!$I$2,员工工序明细查询!$I$2="")),ROW()&amp;"","")</f>
        <v/>
      </c>
      <c r="C26" s="59"/>
      <c r="D26" s="14"/>
      <c r="E26" s="14" t="str">
        <f>IFERROR(VLOOKUP(D26,员工信息表!B:D,2,0),"")</f>
        <v/>
      </c>
      <c r="F26" s="14" t="str">
        <f>IFERROR(VLOOKUP(D26,员工信息表!B:D,3,0),"")</f>
        <v/>
      </c>
      <c r="G26" s="14"/>
      <c r="H26" s="14" t="str">
        <f>IFERROR(VLOOKUP(G26,工序对照表!B:C,2,0),"")</f>
        <v/>
      </c>
      <c r="I26" s="14"/>
      <c r="J26" s="14"/>
    </row>
    <row r="27" spans="1:10">
      <c r="A27" t="str">
        <f>IF(AND(C27&lt;=员工工序明细查询!$I$3,C27&gt;=员工工序明细查询!$F$3,OR(D27=员工工序明细查询!$F$2,员工工序明细查询!$F$2=""),OR(G27=员工工序明细查询!$I$2,员工工序明细查询!$I$2="")),ROW()&amp;"","")</f>
        <v/>
      </c>
      <c r="C27" s="59"/>
      <c r="D27" s="14"/>
      <c r="E27" s="14" t="str">
        <f>IFERROR(VLOOKUP(D27,员工信息表!B:D,2,0),"")</f>
        <v/>
      </c>
      <c r="F27" s="14" t="str">
        <f>IFERROR(VLOOKUP(D27,员工信息表!B:D,3,0),"")</f>
        <v/>
      </c>
      <c r="G27" s="14"/>
      <c r="H27" s="14" t="str">
        <f>IFERROR(VLOOKUP(G27,工序对照表!B:C,2,0),"")</f>
        <v/>
      </c>
      <c r="I27" s="14"/>
      <c r="J27" s="14"/>
    </row>
    <row r="28" spans="1:10">
      <c r="A28" t="str">
        <f>IF(AND(C28&lt;=员工工序明细查询!$I$3,C28&gt;=员工工序明细查询!$F$3,OR(D28=员工工序明细查询!$F$2,员工工序明细查询!$F$2=""),OR(G28=员工工序明细查询!$I$2,员工工序明细查询!$I$2="")),ROW()&amp;"","")</f>
        <v/>
      </c>
      <c r="C28" s="59"/>
      <c r="D28" s="14"/>
      <c r="E28" s="14" t="str">
        <f>IFERROR(VLOOKUP(D28,员工信息表!B:D,2,0),"")</f>
        <v/>
      </c>
      <c r="F28" s="14" t="str">
        <f>IFERROR(VLOOKUP(D28,员工信息表!B:D,3,0),"")</f>
        <v/>
      </c>
      <c r="G28" s="14"/>
      <c r="H28" s="14" t="str">
        <f>IFERROR(VLOOKUP(G28,工序对照表!B:C,2,0),"")</f>
        <v/>
      </c>
      <c r="I28" s="14"/>
      <c r="J28" s="14"/>
    </row>
    <row r="29" spans="1:10">
      <c r="A29" t="str">
        <f>IF(AND(C29&lt;=员工工序明细查询!$I$3,C29&gt;=员工工序明细查询!$F$3,OR(D29=员工工序明细查询!$F$2,员工工序明细查询!$F$2=""),OR(G29=员工工序明细查询!$I$2,员工工序明细查询!$I$2="")),ROW()&amp;"","")</f>
        <v/>
      </c>
      <c r="C29" s="59"/>
      <c r="D29" s="14"/>
      <c r="E29" s="14" t="str">
        <f>IFERROR(VLOOKUP(D29,员工信息表!B:D,2,0),"")</f>
        <v/>
      </c>
      <c r="F29" s="14" t="str">
        <f>IFERROR(VLOOKUP(D29,员工信息表!B:D,3,0),"")</f>
        <v/>
      </c>
      <c r="G29" s="14"/>
      <c r="H29" s="14" t="str">
        <f>IFERROR(VLOOKUP(G29,工序对照表!B:C,2,0),"")</f>
        <v/>
      </c>
      <c r="I29" s="14"/>
      <c r="J29" s="14"/>
    </row>
    <row r="30" spans="1:10">
      <c r="A30" t="str">
        <f>IF(AND(C30&lt;=员工工序明细查询!$I$3,C30&gt;=员工工序明细查询!$F$3,OR(D30=员工工序明细查询!$F$2,员工工序明细查询!$F$2=""),OR(G30=员工工序明细查询!$I$2,员工工序明细查询!$I$2="")),ROW()&amp;"","")</f>
        <v/>
      </c>
      <c r="C30" s="59"/>
      <c r="D30" s="14"/>
      <c r="E30" s="14" t="str">
        <f>IFERROR(VLOOKUP(D30,员工信息表!B:D,2,0),"")</f>
        <v/>
      </c>
      <c r="F30" s="14" t="str">
        <f>IFERROR(VLOOKUP(D30,员工信息表!B:D,3,0),"")</f>
        <v/>
      </c>
      <c r="G30" s="14"/>
      <c r="H30" s="14" t="str">
        <f>IFERROR(VLOOKUP(G30,工序对照表!B:C,2,0),"")</f>
        <v/>
      </c>
      <c r="I30" s="14"/>
      <c r="J30" s="14"/>
    </row>
    <row r="31" spans="1:10">
      <c r="A31" t="str">
        <f>IF(AND(C31&lt;=员工工序明细查询!$I$3,C31&gt;=员工工序明细查询!$F$3,OR(D31=员工工序明细查询!$F$2,员工工序明细查询!$F$2=""),OR(G31=员工工序明细查询!$I$2,员工工序明细查询!$I$2="")),ROW()&amp;"","")</f>
        <v/>
      </c>
      <c r="C31" s="59"/>
      <c r="D31" s="14"/>
      <c r="E31" s="14" t="str">
        <f>IFERROR(VLOOKUP(D31,员工信息表!B:D,2,0),"")</f>
        <v/>
      </c>
      <c r="F31" s="14" t="str">
        <f>IFERROR(VLOOKUP(D31,员工信息表!B:D,3,0),"")</f>
        <v/>
      </c>
      <c r="G31" s="14"/>
      <c r="H31" s="14" t="str">
        <f>IFERROR(VLOOKUP(G31,工序对照表!B:C,2,0),"")</f>
        <v/>
      </c>
      <c r="I31" s="14"/>
      <c r="J31" s="14"/>
    </row>
    <row r="32" spans="1:10">
      <c r="A32" t="str">
        <f>IF(AND(C32&lt;=员工工序明细查询!$I$3,C32&gt;=员工工序明细查询!$F$3,OR(D32=员工工序明细查询!$F$2,员工工序明细查询!$F$2=""),OR(G32=员工工序明细查询!$I$2,员工工序明细查询!$I$2="")),ROW()&amp;"","")</f>
        <v/>
      </c>
      <c r="C32" s="59"/>
      <c r="D32" s="14"/>
      <c r="E32" s="14" t="str">
        <f>IFERROR(VLOOKUP(D32,员工信息表!B:D,2,0),"")</f>
        <v/>
      </c>
      <c r="F32" s="14" t="str">
        <f>IFERROR(VLOOKUP(D32,员工信息表!B:D,3,0),"")</f>
        <v/>
      </c>
      <c r="G32" s="14"/>
      <c r="H32" s="14" t="str">
        <f>IFERROR(VLOOKUP(G32,工序对照表!B:C,2,0),"")</f>
        <v/>
      </c>
      <c r="I32" s="14"/>
      <c r="J32" s="14"/>
    </row>
    <row r="33" spans="1:10">
      <c r="A33" t="str">
        <f>IF(AND(C33&lt;=员工工序明细查询!$I$3,C33&gt;=员工工序明细查询!$F$3,OR(D33=员工工序明细查询!$F$2,员工工序明细查询!$F$2=""),OR(G33=员工工序明细查询!$I$2,员工工序明细查询!$I$2="")),ROW()&amp;"","")</f>
        <v/>
      </c>
      <c r="C33" s="59"/>
      <c r="D33" s="14"/>
      <c r="E33" s="14" t="str">
        <f>IFERROR(VLOOKUP(D33,员工信息表!B:D,2,0),"")</f>
        <v/>
      </c>
      <c r="F33" s="14" t="str">
        <f>IFERROR(VLOOKUP(D33,员工信息表!B:D,3,0),"")</f>
        <v/>
      </c>
      <c r="G33" s="14"/>
      <c r="H33" s="14" t="str">
        <f>IFERROR(VLOOKUP(G33,工序对照表!B:C,2,0),"")</f>
        <v/>
      </c>
      <c r="I33" s="14"/>
      <c r="J33" s="14"/>
    </row>
    <row r="34" spans="1:10">
      <c r="A34" t="str">
        <f>IF(AND(C34&lt;=员工工序明细查询!$I$3,C34&gt;=员工工序明细查询!$F$3,OR(D34=员工工序明细查询!$F$2,员工工序明细查询!$F$2=""),OR(G34=员工工序明细查询!$I$2,员工工序明细查询!$I$2="")),ROW()&amp;"","")</f>
        <v/>
      </c>
      <c r="C34" s="59"/>
      <c r="D34" s="14"/>
      <c r="E34" s="14" t="str">
        <f>IFERROR(VLOOKUP(D34,员工信息表!B:D,2,0),"")</f>
        <v/>
      </c>
      <c r="F34" s="14" t="str">
        <f>IFERROR(VLOOKUP(D34,员工信息表!B:D,3,0),"")</f>
        <v/>
      </c>
      <c r="G34" s="14"/>
      <c r="H34" s="14" t="str">
        <f>IFERROR(VLOOKUP(G34,工序对照表!B:C,2,0),"")</f>
        <v/>
      </c>
      <c r="I34" s="14"/>
      <c r="J34" s="14"/>
    </row>
    <row r="35" spans="1:10">
      <c r="A35" t="str">
        <f>IF(AND(C35&lt;=员工工序明细查询!$I$3,C35&gt;=员工工序明细查询!$F$3,OR(D35=员工工序明细查询!$F$2,员工工序明细查询!$F$2=""),OR(G35=员工工序明细查询!$I$2,员工工序明细查询!$I$2="")),ROW()&amp;"","")</f>
        <v/>
      </c>
      <c r="C35" s="59"/>
      <c r="D35" s="14"/>
      <c r="E35" s="14" t="str">
        <f>IFERROR(VLOOKUP(D35,员工信息表!B:D,2,0),"")</f>
        <v/>
      </c>
      <c r="F35" s="14" t="str">
        <f>IFERROR(VLOOKUP(D35,员工信息表!B:D,3,0),"")</f>
        <v/>
      </c>
      <c r="G35" s="14"/>
      <c r="H35" s="14" t="str">
        <f>IFERROR(VLOOKUP(G35,工序对照表!B:C,2,0),"")</f>
        <v/>
      </c>
      <c r="I35" s="14"/>
      <c r="J35" s="14"/>
    </row>
    <row r="36" spans="1:10">
      <c r="A36" t="str">
        <f>IF(AND(C36&lt;=员工工序明细查询!$I$3,C36&gt;=员工工序明细查询!$F$3,OR(D36=员工工序明细查询!$F$2,员工工序明细查询!$F$2=""),OR(G36=员工工序明细查询!$I$2,员工工序明细查询!$I$2="")),ROW()&amp;"","")</f>
        <v/>
      </c>
      <c r="C36" s="59"/>
      <c r="D36" s="14"/>
      <c r="E36" s="14" t="str">
        <f>IFERROR(VLOOKUP(D36,员工信息表!B:D,2,0),"")</f>
        <v/>
      </c>
      <c r="F36" s="14" t="str">
        <f>IFERROR(VLOOKUP(D36,员工信息表!B:D,3,0),"")</f>
        <v/>
      </c>
      <c r="G36" s="14"/>
      <c r="H36" s="14" t="str">
        <f>IFERROR(VLOOKUP(G36,工序对照表!B:C,2,0),"")</f>
        <v/>
      </c>
      <c r="I36" s="14"/>
      <c r="J36" s="14"/>
    </row>
    <row r="37" spans="1:10">
      <c r="A37" t="str">
        <f>IF(AND(C37&lt;=员工工序明细查询!$I$3,C37&gt;=员工工序明细查询!$F$3,OR(D37=员工工序明细查询!$F$2,员工工序明细查询!$F$2=""),OR(G37=员工工序明细查询!$I$2,员工工序明细查询!$I$2="")),ROW()&amp;"","")</f>
        <v/>
      </c>
      <c r="C37" s="59"/>
      <c r="D37" s="14"/>
      <c r="E37" s="14" t="str">
        <f>IFERROR(VLOOKUP(D37,员工信息表!B:D,2,0),"")</f>
        <v/>
      </c>
      <c r="F37" s="14" t="str">
        <f>IFERROR(VLOOKUP(D37,员工信息表!B:D,3,0),"")</f>
        <v/>
      </c>
      <c r="G37" s="14"/>
      <c r="H37" s="14" t="str">
        <f>IFERROR(VLOOKUP(G37,工序对照表!B:C,2,0),"")</f>
        <v/>
      </c>
      <c r="I37" s="14"/>
      <c r="J37" s="14"/>
    </row>
    <row r="38" spans="1:10">
      <c r="A38" t="str">
        <f>IF(AND(C38&lt;=员工工序明细查询!$I$3,C38&gt;=员工工序明细查询!$F$3,OR(D38=员工工序明细查询!$F$2,员工工序明细查询!$F$2=""),OR(G38=员工工序明细查询!$I$2,员工工序明细查询!$I$2="")),ROW()&amp;"","")</f>
        <v/>
      </c>
      <c r="C38" s="59"/>
      <c r="D38" s="14"/>
      <c r="E38" s="14" t="str">
        <f>IFERROR(VLOOKUP(D38,员工信息表!B:D,2,0),"")</f>
        <v/>
      </c>
      <c r="F38" s="14" t="str">
        <f>IFERROR(VLOOKUP(D38,员工信息表!B:D,3,0),"")</f>
        <v/>
      </c>
      <c r="G38" s="14"/>
      <c r="H38" s="14" t="str">
        <f>IFERROR(VLOOKUP(G38,工序对照表!B:C,2,0),"")</f>
        <v/>
      </c>
      <c r="I38" s="14"/>
      <c r="J38" s="14"/>
    </row>
    <row r="39" spans="1:10">
      <c r="A39" t="str">
        <f>IF(AND(C39&lt;=员工工序明细查询!$I$3,C39&gt;=员工工序明细查询!$F$3,OR(D39=员工工序明细查询!$F$2,员工工序明细查询!$F$2=""),OR(G39=员工工序明细查询!$I$2,员工工序明细查询!$I$2="")),ROW()&amp;"","")</f>
        <v/>
      </c>
      <c r="C39" s="59"/>
      <c r="D39" s="14"/>
      <c r="E39" s="14" t="str">
        <f>IFERROR(VLOOKUP(D39,员工信息表!B:D,2,0),"")</f>
        <v/>
      </c>
      <c r="F39" s="14" t="str">
        <f>IFERROR(VLOOKUP(D39,员工信息表!B:D,3,0),"")</f>
        <v/>
      </c>
      <c r="G39" s="14"/>
      <c r="H39" s="14" t="str">
        <f>IFERROR(VLOOKUP(G39,工序对照表!B:C,2,0),"")</f>
        <v/>
      </c>
      <c r="I39" s="14"/>
      <c r="J39" s="14"/>
    </row>
    <row r="40" spans="1:10">
      <c r="A40" t="str">
        <f>IF(AND(C40&lt;=员工工序明细查询!$I$3,C40&gt;=员工工序明细查询!$F$3,OR(D40=员工工序明细查询!$F$2,员工工序明细查询!$F$2=""),OR(G40=员工工序明细查询!$I$2,员工工序明细查询!$I$2="")),ROW()&amp;"","")</f>
        <v/>
      </c>
      <c r="C40" s="59"/>
      <c r="D40" s="14"/>
      <c r="E40" s="14" t="str">
        <f>IFERROR(VLOOKUP(D40,员工信息表!B:D,2,0),"")</f>
        <v/>
      </c>
      <c r="F40" s="14" t="str">
        <f>IFERROR(VLOOKUP(D40,员工信息表!B:D,3,0),"")</f>
        <v/>
      </c>
      <c r="G40" s="14"/>
      <c r="H40" s="14" t="str">
        <f>IFERROR(VLOOKUP(G40,工序对照表!B:C,2,0),"")</f>
        <v/>
      </c>
      <c r="I40" s="14"/>
      <c r="J40" s="14"/>
    </row>
    <row r="41" spans="1:10">
      <c r="A41" t="str">
        <f>IF(AND(C41&lt;=员工工序明细查询!$I$3,C41&gt;=员工工序明细查询!$F$3,OR(D41=员工工序明细查询!$F$2,员工工序明细查询!$F$2=""),OR(G41=员工工序明细查询!$I$2,员工工序明细查询!$I$2="")),ROW()&amp;"","")</f>
        <v/>
      </c>
      <c r="C41" s="59"/>
      <c r="D41" s="14"/>
      <c r="E41" s="14" t="str">
        <f>IFERROR(VLOOKUP(D41,员工信息表!B:D,2,0),"")</f>
        <v/>
      </c>
      <c r="F41" s="14" t="str">
        <f>IFERROR(VLOOKUP(D41,员工信息表!B:D,3,0),"")</f>
        <v/>
      </c>
      <c r="G41" s="14"/>
      <c r="H41" s="14" t="str">
        <f>IFERROR(VLOOKUP(G41,工序对照表!B:C,2,0),"")</f>
        <v/>
      </c>
      <c r="I41" s="14"/>
      <c r="J41" s="14"/>
    </row>
    <row r="42" spans="1:10">
      <c r="A42" t="str">
        <f>IF(AND(C42&lt;=员工工序明细查询!$I$3,C42&gt;=员工工序明细查询!$F$3,OR(D42=员工工序明细查询!$F$2,员工工序明细查询!$F$2=""),OR(G42=员工工序明细查询!$I$2,员工工序明细查询!$I$2="")),ROW()&amp;"","")</f>
        <v/>
      </c>
      <c r="C42" s="59"/>
      <c r="D42" s="14"/>
      <c r="E42" s="14" t="str">
        <f>IFERROR(VLOOKUP(D42,员工信息表!B:D,2,0),"")</f>
        <v/>
      </c>
      <c r="F42" s="14" t="str">
        <f>IFERROR(VLOOKUP(D42,员工信息表!B:D,3,0),"")</f>
        <v/>
      </c>
      <c r="G42" s="14"/>
      <c r="H42" s="14" t="str">
        <f>IFERROR(VLOOKUP(G42,工序对照表!B:C,2,0),"")</f>
        <v/>
      </c>
      <c r="I42" s="14"/>
      <c r="J42" s="14"/>
    </row>
    <row r="43" spans="1:10">
      <c r="A43" t="str">
        <f>IF(AND(C43&lt;=员工工序明细查询!$I$3,C43&gt;=员工工序明细查询!$F$3,OR(D43=员工工序明细查询!$F$2,员工工序明细查询!$F$2=""),OR(G43=员工工序明细查询!$I$2,员工工序明细查询!$I$2="")),ROW()&amp;"","")</f>
        <v/>
      </c>
      <c r="C43" s="59"/>
      <c r="D43" s="14"/>
      <c r="E43" s="14" t="str">
        <f>IFERROR(VLOOKUP(D43,员工信息表!B:D,2,0),"")</f>
        <v/>
      </c>
      <c r="F43" s="14" t="str">
        <f>IFERROR(VLOOKUP(D43,员工信息表!B:D,3,0),"")</f>
        <v/>
      </c>
      <c r="G43" s="14"/>
      <c r="H43" s="14" t="str">
        <f>IFERROR(VLOOKUP(G43,工序对照表!B:C,2,0),"")</f>
        <v/>
      </c>
      <c r="I43" s="14"/>
      <c r="J43" s="14"/>
    </row>
    <row r="44" spans="1:10">
      <c r="A44" t="str">
        <f>IF(AND(C44&lt;=员工工序明细查询!$I$3,C44&gt;=员工工序明细查询!$F$3,OR(D44=员工工序明细查询!$F$2,员工工序明细查询!$F$2=""),OR(G44=员工工序明细查询!$I$2,员工工序明细查询!$I$2="")),ROW()&amp;"","")</f>
        <v/>
      </c>
      <c r="C44" s="59"/>
      <c r="D44" s="14"/>
      <c r="E44" s="14" t="str">
        <f>IFERROR(VLOOKUP(D44,员工信息表!B:D,2,0),"")</f>
        <v/>
      </c>
      <c r="F44" s="14" t="str">
        <f>IFERROR(VLOOKUP(D44,员工信息表!B:D,3,0),"")</f>
        <v/>
      </c>
      <c r="G44" s="14"/>
      <c r="H44" s="14" t="str">
        <f>IFERROR(VLOOKUP(G44,工序对照表!B:C,2,0),"")</f>
        <v/>
      </c>
      <c r="I44" s="14"/>
      <c r="J44" s="14"/>
    </row>
    <row r="45" spans="1:10">
      <c r="A45" t="str">
        <f>IF(AND(C45&lt;=员工工序明细查询!$I$3,C45&gt;=员工工序明细查询!$F$3,OR(D45=员工工序明细查询!$F$2,员工工序明细查询!$F$2=""),OR(G45=员工工序明细查询!$I$2,员工工序明细查询!$I$2="")),ROW()&amp;"","")</f>
        <v/>
      </c>
      <c r="C45" s="59"/>
      <c r="D45" s="14"/>
      <c r="E45" s="14" t="str">
        <f>IFERROR(VLOOKUP(D45,员工信息表!B:D,2,0),"")</f>
        <v/>
      </c>
      <c r="F45" s="14" t="str">
        <f>IFERROR(VLOOKUP(D45,员工信息表!B:D,3,0),"")</f>
        <v/>
      </c>
      <c r="G45" s="14"/>
      <c r="H45" s="14" t="str">
        <f>IFERROR(VLOOKUP(G45,工序对照表!B:C,2,0),"")</f>
        <v/>
      </c>
      <c r="I45" s="14"/>
      <c r="J45" s="14"/>
    </row>
    <row r="46" spans="1:10">
      <c r="A46" t="str">
        <f>IF(AND(C46&lt;=员工工序明细查询!$I$3,C46&gt;=员工工序明细查询!$F$3,OR(D46=员工工序明细查询!$F$2,员工工序明细查询!$F$2=""),OR(G46=员工工序明细查询!$I$2,员工工序明细查询!$I$2="")),ROW()&amp;"","")</f>
        <v/>
      </c>
      <c r="C46" s="59"/>
      <c r="D46" s="14"/>
      <c r="E46" s="14" t="str">
        <f>IFERROR(VLOOKUP(D46,员工信息表!B:D,2,0),"")</f>
        <v/>
      </c>
      <c r="F46" s="14" t="str">
        <f>IFERROR(VLOOKUP(D46,员工信息表!B:D,3,0),"")</f>
        <v/>
      </c>
      <c r="G46" s="14"/>
      <c r="H46" s="14" t="str">
        <f>IFERROR(VLOOKUP(G46,工序对照表!B:C,2,0),"")</f>
        <v/>
      </c>
      <c r="I46" s="14"/>
      <c r="J46" s="14"/>
    </row>
    <row r="47" spans="1:10">
      <c r="A47" t="str">
        <f>IF(AND(C47&lt;=员工工序明细查询!$I$3,C47&gt;=员工工序明细查询!$F$3,OR(D47=员工工序明细查询!$F$2,员工工序明细查询!$F$2=""),OR(G47=员工工序明细查询!$I$2,员工工序明细查询!$I$2="")),ROW()&amp;"","")</f>
        <v/>
      </c>
      <c r="C47" s="59"/>
      <c r="D47" s="14"/>
      <c r="E47" s="14" t="str">
        <f>IFERROR(VLOOKUP(D47,员工信息表!B:D,2,0),"")</f>
        <v/>
      </c>
      <c r="F47" s="14" t="str">
        <f>IFERROR(VLOOKUP(D47,员工信息表!B:D,3,0),"")</f>
        <v/>
      </c>
      <c r="G47" s="14"/>
      <c r="H47" s="14" t="str">
        <f>IFERROR(VLOOKUP(G47,工序对照表!B:C,2,0),"")</f>
        <v/>
      </c>
      <c r="I47" s="14"/>
      <c r="J47" s="14"/>
    </row>
    <row r="48" spans="1:10">
      <c r="A48" t="str">
        <f>IF(AND(C48&lt;=员工工序明细查询!$I$3,C48&gt;=员工工序明细查询!$F$3,OR(D48=员工工序明细查询!$F$2,员工工序明细查询!$F$2=""),OR(G48=员工工序明细查询!$I$2,员工工序明细查询!$I$2="")),ROW()&amp;"","")</f>
        <v/>
      </c>
      <c r="C48" s="59"/>
      <c r="D48" s="14"/>
      <c r="E48" s="14" t="str">
        <f>IFERROR(VLOOKUP(D48,员工信息表!B:D,2,0),"")</f>
        <v/>
      </c>
      <c r="F48" s="14" t="str">
        <f>IFERROR(VLOOKUP(D48,员工信息表!B:D,3,0),"")</f>
        <v/>
      </c>
      <c r="G48" s="14"/>
      <c r="H48" s="14" t="str">
        <f>IFERROR(VLOOKUP(G48,工序对照表!B:C,2,0),"")</f>
        <v/>
      </c>
      <c r="I48" s="14"/>
      <c r="J48" s="14"/>
    </row>
    <row r="49" spans="1:10">
      <c r="A49" t="str">
        <f>IF(AND(C49&lt;=员工工序明细查询!$I$3,C49&gt;=员工工序明细查询!$F$3,OR(D49=员工工序明细查询!$F$2,员工工序明细查询!$F$2=""),OR(G49=员工工序明细查询!$I$2,员工工序明细查询!$I$2="")),ROW()&amp;"","")</f>
        <v/>
      </c>
      <c r="C49" s="59"/>
      <c r="D49" s="14"/>
      <c r="E49" s="14" t="str">
        <f>IFERROR(VLOOKUP(D49,员工信息表!B:D,2,0),"")</f>
        <v/>
      </c>
      <c r="F49" s="14" t="str">
        <f>IFERROR(VLOOKUP(D49,员工信息表!B:D,3,0),"")</f>
        <v/>
      </c>
      <c r="G49" s="14"/>
      <c r="H49" s="14" t="str">
        <f>IFERROR(VLOOKUP(G49,工序对照表!B:C,2,0),"")</f>
        <v/>
      </c>
      <c r="I49" s="14"/>
      <c r="J49" s="14"/>
    </row>
    <row r="50" spans="1:10">
      <c r="A50" t="str">
        <f>IF(AND(C50&lt;=员工工序明细查询!$I$3,C50&gt;=员工工序明细查询!$F$3,OR(D50=员工工序明细查询!$F$2,员工工序明细查询!$F$2=""),OR(G50=员工工序明细查询!$I$2,员工工序明细查询!$I$2="")),ROW()&amp;"","")</f>
        <v/>
      </c>
      <c r="C50" s="59"/>
      <c r="D50" s="14"/>
      <c r="E50" s="14" t="str">
        <f>IFERROR(VLOOKUP(D50,员工信息表!B:D,2,0),"")</f>
        <v/>
      </c>
      <c r="F50" s="14" t="str">
        <f>IFERROR(VLOOKUP(D50,员工信息表!B:D,3,0),"")</f>
        <v/>
      </c>
      <c r="G50" s="14"/>
      <c r="H50" s="14" t="str">
        <f>IFERROR(VLOOKUP(G50,工序对照表!B:C,2,0),"")</f>
        <v/>
      </c>
      <c r="I50" s="14"/>
      <c r="J50" s="14"/>
    </row>
    <row r="51" spans="1:10">
      <c r="A51" t="str">
        <f>IF(AND(C51&lt;=员工工序明细查询!$I$3,C51&gt;=员工工序明细查询!$F$3,OR(D51=员工工序明细查询!$F$2,员工工序明细查询!$F$2=""),OR(G51=员工工序明细查询!$I$2,员工工序明细查询!$I$2="")),ROW()&amp;"","")</f>
        <v/>
      </c>
      <c r="C51" s="59"/>
      <c r="D51" s="14"/>
      <c r="E51" s="14" t="str">
        <f>IFERROR(VLOOKUP(D51,员工信息表!B:D,2,0),"")</f>
        <v/>
      </c>
      <c r="F51" s="14" t="str">
        <f>IFERROR(VLOOKUP(D51,员工信息表!B:D,3,0),"")</f>
        <v/>
      </c>
      <c r="G51" s="14"/>
      <c r="H51" s="14" t="str">
        <f>IFERROR(VLOOKUP(G51,工序对照表!B:C,2,0),"")</f>
        <v/>
      </c>
      <c r="I51" s="14"/>
      <c r="J51" s="14"/>
    </row>
    <row r="52" spans="1:10">
      <c r="A52" t="str">
        <f>IF(AND(C52&lt;=员工工序明细查询!$I$3,C52&gt;=员工工序明细查询!$F$3,OR(D52=员工工序明细查询!$F$2,员工工序明细查询!$F$2=""),OR(G52=员工工序明细查询!$I$2,员工工序明细查询!$I$2="")),ROW()&amp;"","")</f>
        <v/>
      </c>
      <c r="C52" s="59"/>
      <c r="D52" s="14"/>
      <c r="E52" s="14" t="str">
        <f>IFERROR(VLOOKUP(D52,员工信息表!B:D,2,0),"")</f>
        <v/>
      </c>
      <c r="F52" s="14" t="str">
        <f>IFERROR(VLOOKUP(D52,员工信息表!B:D,3,0),"")</f>
        <v/>
      </c>
      <c r="G52" s="14"/>
      <c r="H52" s="14" t="str">
        <f>IFERROR(VLOOKUP(G52,工序对照表!B:C,2,0),"")</f>
        <v/>
      </c>
      <c r="I52" s="14"/>
      <c r="J52" s="14"/>
    </row>
    <row r="53" spans="1:10">
      <c r="A53" t="str">
        <f>IF(AND(C53&lt;=员工工序明细查询!$I$3,C53&gt;=员工工序明细查询!$F$3,OR(D53=员工工序明细查询!$F$2,员工工序明细查询!$F$2=""),OR(G53=员工工序明细查询!$I$2,员工工序明细查询!$I$2="")),ROW()&amp;"","")</f>
        <v/>
      </c>
      <c r="C53" s="59"/>
      <c r="D53" s="14"/>
      <c r="E53" s="14" t="str">
        <f>IFERROR(VLOOKUP(D53,员工信息表!B:D,2,0),"")</f>
        <v/>
      </c>
      <c r="F53" s="14" t="str">
        <f>IFERROR(VLOOKUP(D53,员工信息表!B:D,3,0),"")</f>
        <v/>
      </c>
      <c r="G53" s="14"/>
      <c r="H53" s="14" t="str">
        <f>IFERROR(VLOOKUP(G53,工序对照表!B:C,2,0),"")</f>
        <v/>
      </c>
      <c r="I53" s="14"/>
      <c r="J53" s="14"/>
    </row>
    <row r="54" spans="1:10">
      <c r="A54" t="str">
        <f>IF(AND(C54&lt;=员工工序明细查询!$I$3,C54&gt;=员工工序明细查询!$F$3,OR(D54=员工工序明细查询!$F$2,员工工序明细查询!$F$2=""),OR(G54=员工工序明细查询!$I$2,员工工序明细查询!$I$2="")),ROW()&amp;"","")</f>
        <v/>
      </c>
      <c r="C54" s="59"/>
      <c r="D54" s="14"/>
      <c r="E54" s="14" t="str">
        <f>IFERROR(VLOOKUP(D54,员工信息表!B:D,2,0),"")</f>
        <v/>
      </c>
      <c r="F54" s="14" t="str">
        <f>IFERROR(VLOOKUP(D54,员工信息表!B:D,3,0),"")</f>
        <v/>
      </c>
      <c r="G54" s="14"/>
      <c r="H54" s="14" t="str">
        <f>IFERROR(VLOOKUP(G54,工序对照表!B:C,2,0),"")</f>
        <v/>
      </c>
      <c r="I54" s="14"/>
      <c r="J54" s="14"/>
    </row>
    <row r="55" spans="1:10">
      <c r="A55" t="str">
        <f>IF(AND(C55&lt;=员工工序明细查询!$I$3,C55&gt;=员工工序明细查询!$F$3,OR(D55=员工工序明细查询!$F$2,员工工序明细查询!$F$2=""),OR(G55=员工工序明细查询!$I$2,员工工序明细查询!$I$2="")),ROW()&amp;"","")</f>
        <v/>
      </c>
      <c r="C55" s="59"/>
      <c r="D55" s="14"/>
      <c r="E55" s="14" t="str">
        <f>IFERROR(VLOOKUP(D55,员工信息表!B:D,2,0),"")</f>
        <v/>
      </c>
      <c r="F55" s="14" t="str">
        <f>IFERROR(VLOOKUP(D55,员工信息表!B:D,3,0),"")</f>
        <v/>
      </c>
      <c r="G55" s="14"/>
      <c r="H55" s="14" t="str">
        <f>IFERROR(VLOOKUP(G55,工序对照表!B:C,2,0),"")</f>
        <v/>
      </c>
      <c r="I55" s="14"/>
      <c r="J55" s="14"/>
    </row>
    <row r="56" spans="1:10">
      <c r="A56" t="str">
        <f>IF(AND(C56&lt;=员工工序明细查询!$I$3,C56&gt;=员工工序明细查询!$F$3,OR(D56=员工工序明细查询!$F$2,员工工序明细查询!$F$2=""),OR(G56=员工工序明细查询!$I$2,员工工序明细查询!$I$2="")),ROW()&amp;"","")</f>
        <v/>
      </c>
      <c r="C56" s="59"/>
      <c r="D56" s="14"/>
      <c r="E56" s="14" t="str">
        <f>IFERROR(VLOOKUP(D56,员工信息表!B:D,2,0),"")</f>
        <v/>
      </c>
      <c r="F56" s="14" t="str">
        <f>IFERROR(VLOOKUP(D56,员工信息表!B:D,3,0),"")</f>
        <v/>
      </c>
      <c r="G56" s="14"/>
      <c r="H56" s="14" t="str">
        <f>IFERROR(VLOOKUP(G56,工序对照表!B:C,2,0),"")</f>
        <v/>
      </c>
      <c r="I56" s="14"/>
      <c r="J56" s="14"/>
    </row>
    <row r="57" spans="1:10">
      <c r="A57" t="str">
        <f>IF(AND(C57&lt;=员工工序明细查询!$I$3,C57&gt;=员工工序明细查询!$F$3,OR(D57=员工工序明细查询!$F$2,员工工序明细查询!$F$2=""),OR(G57=员工工序明细查询!$I$2,员工工序明细查询!$I$2="")),ROW()&amp;"","")</f>
        <v/>
      </c>
      <c r="C57" s="59"/>
      <c r="D57" s="14"/>
      <c r="E57" s="14" t="str">
        <f>IFERROR(VLOOKUP(D57,员工信息表!B:D,2,0),"")</f>
        <v/>
      </c>
      <c r="F57" s="14" t="str">
        <f>IFERROR(VLOOKUP(D57,员工信息表!B:D,3,0),"")</f>
        <v/>
      </c>
      <c r="G57" s="14"/>
      <c r="H57" s="14" t="str">
        <f>IFERROR(VLOOKUP(G57,工序对照表!B:C,2,0),"")</f>
        <v/>
      </c>
      <c r="I57" s="14"/>
      <c r="J57" s="14"/>
    </row>
    <row r="58" spans="1:10">
      <c r="A58" t="str">
        <f>IF(AND(C58&lt;=员工工序明细查询!$I$3,C58&gt;=员工工序明细查询!$F$3,OR(D58=员工工序明细查询!$F$2,员工工序明细查询!$F$2=""),OR(G58=员工工序明细查询!$I$2,员工工序明细查询!$I$2="")),ROW()&amp;"","")</f>
        <v/>
      </c>
      <c r="C58" s="59"/>
      <c r="D58" s="14"/>
      <c r="E58" s="14" t="str">
        <f>IFERROR(VLOOKUP(D58,员工信息表!B:D,2,0),"")</f>
        <v/>
      </c>
      <c r="F58" s="14" t="str">
        <f>IFERROR(VLOOKUP(D58,员工信息表!B:D,3,0),"")</f>
        <v/>
      </c>
      <c r="G58" s="14"/>
      <c r="H58" s="14" t="str">
        <f>IFERROR(VLOOKUP(G58,工序对照表!B:C,2,0),"")</f>
        <v/>
      </c>
      <c r="I58" s="14"/>
      <c r="J58" s="14"/>
    </row>
    <row r="59" spans="1:10">
      <c r="A59" t="str">
        <f>IF(AND(C59&lt;=员工工序明细查询!$I$3,C59&gt;=员工工序明细查询!$F$3,OR(D59=员工工序明细查询!$F$2,员工工序明细查询!$F$2=""),OR(G59=员工工序明细查询!$I$2,员工工序明细查询!$I$2="")),ROW()&amp;"","")</f>
        <v/>
      </c>
      <c r="C59" s="59"/>
      <c r="D59" s="14"/>
      <c r="E59" s="14" t="str">
        <f>IFERROR(VLOOKUP(D59,员工信息表!B:D,2,0),"")</f>
        <v/>
      </c>
      <c r="F59" s="14" t="str">
        <f>IFERROR(VLOOKUP(D59,员工信息表!B:D,3,0),"")</f>
        <v/>
      </c>
      <c r="G59" s="14"/>
      <c r="H59" s="14" t="str">
        <f>IFERROR(VLOOKUP(G59,工序对照表!B:C,2,0),"")</f>
        <v/>
      </c>
      <c r="I59" s="14"/>
      <c r="J59" s="14"/>
    </row>
    <row r="60" spans="1:10">
      <c r="A60" t="str">
        <f>IF(AND(C60&lt;=员工工序明细查询!$I$3,C60&gt;=员工工序明细查询!$F$3,OR(D60=员工工序明细查询!$F$2,员工工序明细查询!$F$2=""),OR(G60=员工工序明细查询!$I$2,员工工序明细查询!$I$2="")),ROW()&amp;"","")</f>
        <v/>
      </c>
      <c r="C60" s="59"/>
      <c r="D60" s="14"/>
      <c r="E60" s="14" t="str">
        <f>IFERROR(VLOOKUP(D60,员工信息表!B:D,2,0),"")</f>
        <v/>
      </c>
      <c r="F60" s="14" t="str">
        <f>IFERROR(VLOOKUP(D60,员工信息表!B:D,3,0),"")</f>
        <v/>
      </c>
      <c r="G60" s="14"/>
      <c r="H60" s="14" t="str">
        <f>IFERROR(VLOOKUP(G60,工序对照表!B:C,2,0),"")</f>
        <v/>
      </c>
      <c r="I60" s="14"/>
      <c r="J60" s="14"/>
    </row>
    <row r="61" spans="1:10">
      <c r="A61" t="str">
        <f>IF(AND(C61&lt;=员工工序明细查询!$I$3,C61&gt;=员工工序明细查询!$F$3,OR(D61=员工工序明细查询!$F$2,员工工序明细查询!$F$2=""),OR(G61=员工工序明细查询!$I$2,员工工序明细查询!$I$2="")),ROW()&amp;"","")</f>
        <v/>
      </c>
      <c r="C61" s="59"/>
      <c r="D61" s="14"/>
      <c r="E61" s="14" t="str">
        <f>IFERROR(VLOOKUP(D61,员工信息表!B:D,2,0),"")</f>
        <v/>
      </c>
      <c r="F61" s="14" t="str">
        <f>IFERROR(VLOOKUP(D61,员工信息表!B:D,3,0),"")</f>
        <v/>
      </c>
      <c r="G61" s="14"/>
      <c r="H61" s="14" t="str">
        <f>IFERROR(VLOOKUP(G61,工序对照表!B:C,2,0),"")</f>
        <v/>
      </c>
      <c r="I61" s="14"/>
      <c r="J61" s="14"/>
    </row>
    <row r="62" spans="1:10">
      <c r="A62" t="str">
        <f>IF(AND(C62&lt;=员工工序明细查询!$I$3,C62&gt;=员工工序明细查询!$F$3,OR(D62=员工工序明细查询!$F$2,员工工序明细查询!$F$2=""),OR(G62=员工工序明细查询!$I$2,员工工序明细查询!$I$2="")),ROW()&amp;"","")</f>
        <v/>
      </c>
      <c r="C62" s="59"/>
      <c r="D62" s="14"/>
      <c r="E62" s="14" t="str">
        <f>IFERROR(VLOOKUP(D62,员工信息表!B:D,2,0),"")</f>
        <v/>
      </c>
      <c r="F62" s="14" t="str">
        <f>IFERROR(VLOOKUP(D62,员工信息表!B:D,3,0),"")</f>
        <v/>
      </c>
      <c r="G62" s="14"/>
      <c r="H62" s="14" t="str">
        <f>IFERROR(VLOOKUP(G62,工序对照表!B:C,2,0),"")</f>
        <v/>
      </c>
      <c r="I62" s="14"/>
      <c r="J62" s="14"/>
    </row>
    <row r="63" spans="1:10">
      <c r="A63" t="str">
        <f>IF(AND(C63&lt;=员工工序明细查询!$I$3,C63&gt;=员工工序明细查询!$F$3,OR(D63=员工工序明细查询!$F$2,员工工序明细查询!$F$2=""),OR(G63=员工工序明细查询!$I$2,员工工序明细查询!$I$2="")),ROW()&amp;"","")</f>
        <v/>
      </c>
      <c r="C63" s="59"/>
      <c r="D63" s="14"/>
      <c r="E63" s="14" t="str">
        <f>IFERROR(VLOOKUP(D63,员工信息表!B:D,2,0),"")</f>
        <v/>
      </c>
      <c r="F63" s="14" t="str">
        <f>IFERROR(VLOOKUP(D63,员工信息表!B:D,3,0),"")</f>
        <v/>
      </c>
      <c r="G63" s="14"/>
      <c r="H63" s="14" t="str">
        <f>IFERROR(VLOOKUP(G63,工序对照表!B:C,2,0),"")</f>
        <v/>
      </c>
      <c r="I63" s="14"/>
      <c r="J63" s="14"/>
    </row>
    <row r="64" spans="1:10">
      <c r="A64" t="str">
        <f>IF(AND(C64&lt;=员工工序明细查询!$I$3,C64&gt;=员工工序明细查询!$F$3,OR(D64=员工工序明细查询!$F$2,员工工序明细查询!$F$2=""),OR(G64=员工工序明细查询!$I$2,员工工序明细查询!$I$2="")),ROW()&amp;"","")</f>
        <v/>
      </c>
      <c r="C64" s="59"/>
      <c r="D64" s="14"/>
      <c r="E64" s="14" t="str">
        <f>IFERROR(VLOOKUP(D64,员工信息表!B:D,2,0),"")</f>
        <v/>
      </c>
      <c r="F64" s="14" t="str">
        <f>IFERROR(VLOOKUP(D64,员工信息表!B:D,3,0),"")</f>
        <v/>
      </c>
      <c r="G64" s="14"/>
      <c r="H64" s="14" t="str">
        <f>IFERROR(VLOOKUP(G64,工序对照表!B:C,2,0),"")</f>
        <v/>
      </c>
      <c r="I64" s="14"/>
      <c r="J64" s="14"/>
    </row>
    <row r="65" spans="1:10">
      <c r="A65" t="str">
        <f>IF(AND(C65&lt;=员工工序明细查询!$I$3,C65&gt;=员工工序明细查询!$F$3,OR(D65=员工工序明细查询!$F$2,员工工序明细查询!$F$2=""),OR(G65=员工工序明细查询!$I$2,员工工序明细查询!$I$2="")),ROW()&amp;"","")</f>
        <v/>
      </c>
      <c r="C65" s="59"/>
      <c r="D65" s="14"/>
      <c r="E65" s="14" t="str">
        <f>IFERROR(VLOOKUP(D65,员工信息表!B:D,2,0),"")</f>
        <v/>
      </c>
      <c r="F65" s="14" t="str">
        <f>IFERROR(VLOOKUP(D65,员工信息表!B:D,3,0),"")</f>
        <v/>
      </c>
      <c r="G65" s="14"/>
      <c r="H65" s="14" t="str">
        <f>IFERROR(VLOOKUP(G65,工序对照表!B:C,2,0),"")</f>
        <v/>
      </c>
      <c r="I65" s="14"/>
      <c r="J65" s="14"/>
    </row>
    <row r="66" spans="1:10">
      <c r="A66" t="str">
        <f>IF(AND(C66&lt;=员工工序明细查询!$I$3,C66&gt;=员工工序明细查询!$F$3,OR(D66=员工工序明细查询!$F$2,员工工序明细查询!$F$2=""),OR(G66=员工工序明细查询!$I$2,员工工序明细查询!$I$2="")),ROW()&amp;"","")</f>
        <v/>
      </c>
      <c r="C66" s="59"/>
      <c r="D66" s="14"/>
      <c r="E66" s="14" t="str">
        <f>IFERROR(VLOOKUP(D66,员工信息表!B:D,2,0),"")</f>
        <v/>
      </c>
      <c r="F66" s="14" t="str">
        <f>IFERROR(VLOOKUP(D66,员工信息表!B:D,3,0),"")</f>
        <v/>
      </c>
      <c r="G66" s="14"/>
      <c r="H66" s="14" t="str">
        <f>IFERROR(VLOOKUP(G66,工序对照表!B:C,2,0),"")</f>
        <v/>
      </c>
      <c r="I66" s="14"/>
      <c r="J66" s="14"/>
    </row>
    <row r="67" spans="1:10">
      <c r="A67" t="str">
        <f>IF(AND(C67&lt;=员工工序明细查询!$I$3,C67&gt;=员工工序明细查询!$F$3,OR(D67=员工工序明细查询!$F$2,员工工序明细查询!$F$2=""),OR(G67=员工工序明细查询!$I$2,员工工序明细查询!$I$2="")),ROW()&amp;"","")</f>
        <v/>
      </c>
      <c r="C67" s="59"/>
      <c r="D67" s="14"/>
      <c r="E67" s="14" t="str">
        <f>IFERROR(VLOOKUP(D67,员工信息表!B:D,2,0),"")</f>
        <v/>
      </c>
      <c r="F67" s="14" t="str">
        <f>IFERROR(VLOOKUP(D67,员工信息表!B:D,3,0),"")</f>
        <v/>
      </c>
      <c r="G67" s="14"/>
      <c r="H67" s="14" t="str">
        <f>IFERROR(VLOOKUP(G67,工序对照表!B:C,2,0),"")</f>
        <v/>
      </c>
      <c r="I67" s="14"/>
      <c r="J67" s="14"/>
    </row>
    <row r="68" spans="1:10">
      <c r="A68" t="str">
        <f>IF(AND(C68&lt;=员工工序明细查询!$I$3,C68&gt;=员工工序明细查询!$F$3,OR(D68=员工工序明细查询!$F$2,员工工序明细查询!$F$2=""),OR(G68=员工工序明细查询!$I$2,员工工序明细查询!$I$2="")),ROW()&amp;"","")</f>
        <v/>
      </c>
      <c r="C68" s="59"/>
      <c r="D68" s="14"/>
      <c r="E68" s="14" t="str">
        <f>IFERROR(VLOOKUP(D68,员工信息表!B:D,2,0),"")</f>
        <v/>
      </c>
      <c r="F68" s="14" t="str">
        <f>IFERROR(VLOOKUP(D68,员工信息表!B:D,3,0),"")</f>
        <v/>
      </c>
      <c r="G68" s="14"/>
      <c r="H68" s="14" t="str">
        <f>IFERROR(VLOOKUP(G68,工序对照表!B:C,2,0),"")</f>
        <v/>
      </c>
      <c r="I68" s="14"/>
      <c r="J68" s="14"/>
    </row>
    <row r="69" spans="1:10">
      <c r="A69" t="str">
        <f>IF(AND(C69&lt;=员工工序明细查询!$I$3,C69&gt;=员工工序明细查询!$F$3,OR(D69=员工工序明细查询!$F$2,员工工序明细查询!$F$2=""),OR(G69=员工工序明细查询!$I$2,员工工序明细查询!$I$2="")),ROW()&amp;"","")</f>
        <v/>
      </c>
      <c r="C69" s="59"/>
      <c r="D69" s="14"/>
      <c r="E69" s="14" t="str">
        <f>IFERROR(VLOOKUP(D69,员工信息表!B:D,2,0),"")</f>
        <v/>
      </c>
      <c r="F69" s="14" t="str">
        <f>IFERROR(VLOOKUP(D69,员工信息表!B:D,3,0),"")</f>
        <v/>
      </c>
      <c r="G69" s="14"/>
      <c r="H69" s="14" t="str">
        <f>IFERROR(VLOOKUP(G69,工序对照表!B:C,2,0),"")</f>
        <v/>
      </c>
      <c r="I69" s="14"/>
      <c r="J69" s="14"/>
    </row>
    <row r="70" spans="1:10">
      <c r="A70" t="str">
        <f>IF(AND(C70&lt;=员工工序明细查询!$I$3,C70&gt;=员工工序明细查询!$F$3,OR(D70=员工工序明细查询!$F$2,员工工序明细查询!$F$2=""),OR(G70=员工工序明细查询!$I$2,员工工序明细查询!$I$2="")),ROW()&amp;"","")</f>
        <v/>
      </c>
      <c r="C70" s="59"/>
      <c r="D70" s="14"/>
      <c r="E70" s="14" t="str">
        <f>IFERROR(VLOOKUP(D70,员工信息表!B:D,2,0),"")</f>
        <v/>
      </c>
      <c r="F70" s="14" t="str">
        <f>IFERROR(VLOOKUP(D70,员工信息表!B:D,3,0),"")</f>
        <v/>
      </c>
      <c r="G70" s="14"/>
      <c r="H70" s="14" t="str">
        <f>IFERROR(VLOOKUP(G70,工序对照表!B:C,2,0),"")</f>
        <v/>
      </c>
      <c r="I70" s="14"/>
      <c r="J70" s="14"/>
    </row>
    <row r="71" spans="1:10">
      <c r="A71" t="str">
        <f>IF(AND(C71&lt;=员工工序明细查询!$I$3,C71&gt;=员工工序明细查询!$F$3,OR(D71=员工工序明细查询!$F$2,员工工序明细查询!$F$2=""),OR(G71=员工工序明细查询!$I$2,员工工序明细查询!$I$2="")),ROW()&amp;"","")</f>
        <v/>
      </c>
      <c r="C71" s="59"/>
      <c r="D71" s="14"/>
      <c r="E71" s="14" t="str">
        <f>IFERROR(VLOOKUP(D71,员工信息表!B:D,2,0),"")</f>
        <v/>
      </c>
      <c r="F71" s="14" t="str">
        <f>IFERROR(VLOOKUP(D71,员工信息表!B:D,3,0),"")</f>
        <v/>
      </c>
      <c r="G71" s="14"/>
      <c r="H71" s="14" t="str">
        <f>IFERROR(VLOOKUP(G71,工序对照表!B:C,2,0),"")</f>
        <v/>
      </c>
      <c r="I71" s="14"/>
      <c r="J71" s="14"/>
    </row>
    <row r="72" spans="1:10">
      <c r="A72" t="str">
        <f>IF(AND(C72&lt;=员工工序明细查询!$I$3,C72&gt;=员工工序明细查询!$F$3,OR(D72=员工工序明细查询!$F$2,员工工序明细查询!$F$2=""),OR(G72=员工工序明细查询!$I$2,员工工序明细查询!$I$2="")),ROW()&amp;"","")</f>
        <v/>
      </c>
      <c r="C72" s="59"/>
      <c r="D72" s="14"/>
      <c r="E72" s="14" t="str">
        <f>IFERROR(VLOOKUP(D72,员工信息表!B:D,2,0),"")</f>
        <v/>
      </c>
      <c r="F72" s="14" t="str">
        <f>IFERROR(VLOOKUP(D72,员工信息表!B:D,3,0),"")</f>
        <v/>
      </c>
      <c r="G72" s="14"/>
      <c r="H72" s="14" t="str">
        <f>IFERROR(VLOOKUP(G72,工序对照表!B:C,2,0),"")</f>
        <v/>
      </c>
      <c r="I72" s="14"/>
      <c r="J72" s="14"/>
    </row>
    <row r="73" spans="1:10">
      <c r="A73" t="str">
        <f>IF(AND(C73&lt;=员工工序明细查询!$I$3,C73&gt;=员工工序明细查询!$F$3,OR(D73=员工工序明细查询!$F$2,员工工序明细查询!$F$2=""),OR(G73=员工工序明细查询!$I$2,员工工序明细查询!$I$2="")),ROW()&amp;"","")</f>
        <v/>
      </c>
      <c r="C73" s="59"/>
      <c r="D73" s="14"/>
      <c r="E73" s="14" t="str">
        <f>IFERROR(VLOOKUP(D73,员工信息表!B:D,2,0),"")</f>
        <v/>
      </c>
      <c r="F73" s="14" t="str">
        <f>IFERROR(VLOOKUP(D73,员工信息表!B:D,3,0),"")</f>
        <v/>
      </c>
      <c r="G73" s="14"/>
      <c r="H73" s="14" t="str">
        <f>IFERROR(VLOOKUP(G73,工序对照表!B:C,2,0),"")</f>
        <v/>
      </c>
      <c r="I73" s="14"/>
      <c r="J73" s="14"/>
    </row>
    <row r="74" spans="1:10">
      <c r="A74" t="str">
        <f>IF(AND(C74&lt;=员工工序明细查询!$I$3,C74&gt;=员工工序明细查询!$F$3,OR(D74=员工工序明细查询!$F$2,员工工序明细查询!$F$2=""),OR(G74=员工工序明细查询!$I$2,员工工序明细查询!$I$2="")),ROW()&amp;"","")</f>
        <v/>
      </c>
      <c r="C74" s="59"/>
      <c r="D74" s="14"/>
      <c r="E74" s="14" t="str">
        <f>IFERROR(VLOOKUP(D74,员工信息表!B:D,2,0),"")</f>
        <v/>
      </c>
      <c r="F74" s="14" t="str">
        <f>IFERROR(VLOOKUP(D74,员工信息表!B:D,3,0),"")</f>
        <v/>
      </c>
      <c r="G74" s="14"/>
      <c r="H74" s="14" t="str">
        <f>IFERROR(VLOOKUP(G74,工序对照表!B:C,2,0),"")</f>
        <v/>
      </c>
      <c r="I74" s="14"/>
      <c r="J74" s="14"/>
    </row>
    <row r="75" spans="1:10">
      <c r="A75" t="str">
        <f>IF(AND(C75&lt;=员工工序明细查询!$I$3,C75&gt;=员工工序明细查询!$F$3,OR(D75=员工工序明细查询!$F$2,员工工序明细查询!$F$2=""),OR(G75=员工工序明细查询!$I$2,员工工序明细查询!$I$2="")),ROW()&amp;"","")</f>
        <v/>
      </c>
      <c r="C75" s="59"/>
      <c r="D75" s="14"/>
      <c r="E75" s="14" t="str">
        <f>IFERROR(VLOOKUP(D75,员工信息表!B:D,2,0),"")</f>
        <v/>
      </c>
      <c r="F75" s="14" t="str">
        <f>IFERROR(VLOOKUP(D75,员工信息表!B:D,3,0),"")</f>
        <v/>
      </c>
      <c r="G75" s="14"/>
      <c r="H75" s="14" t="str">
        <f>IFERROR(VLOOKUP(G75,工序对照表!B:C,2,0),"")</f>
        <v/>
      </c>
      <c r="I75" s="14"/>
      <c r="J75" s="14"/>
    </row>
    <row r="76" spans="1:10">
      <c r="A76" t="str">
        <f>IF(AND(C76&lt;=员工工序明细查询!$I$3,C76&gt;=员工工序明细查询!$F$3,OR(D76=员工工序明细查询!$F$2,员工工序明细查询!$F$2=""),OR(G76=员工工序明细查询!$I$2,员工工序明细查询!$I$2="")),ROW()&amp;"","")</f>
        <v/>
      </c>
      <c r="C76" s="59"/>
      <c r="D76" s="14"/>
      <c r="E76" s="14" t="str">
        <f>IFERROR(VLOOKUP(D76,员工信息表!B:D,2,0),"")</f>
        <v/>
      </c>
      <c r="F76" s="14" t="str">
        <f>IFERROR(VLOOKUP(D76,员工信息表!B:D,3,0),"")</f>
        <v/>
      </c>
      <c r="G76" s="14"/>
      <c r="H76" s="14" t="str">
        <f>IFERROR(VLOOKUP(G76,工序对照表!B:C,2,0),"")</f>
        <v/>
      </c>
      <c r="I76" s="14"/>
      <c r="J76" s="14"/>
    </row>
    <row r="77" spans="1:10">
      <c r="A77" t="str">
        <f>IF(AND(C77&lt;=员工工序明细查询!$I$3,C77&gt;=员工工序明细查询!$F$3,OR(D77=员工工序明细查询!$F$2,员工工序明细查询!$F$2=""),OR(G77=员工工序明细查询!$I$2,员工工序明细查询!$I$2="")),ROW()&amp;"","")</f>
        <v/>
      </c>
      <c r="C77" s="59"/>
      <c r="D77" s="14"/>
      <c r="E77" s="14" t="str">
        <f>IFERROR(VLOOKUP(D77,员工信息表!B:D,2,0),"")</f>
        <v/>
      </c>
      <c r="F77" s="14" t="str">
        <f>IFERROR(VLOOKUP(D77,员工信息表!B:D,3,0),"")</f>
        <v/>
      </c>
      <c r="G77" s="14"/>
      <c r="H77" s="14" t="str">
        <f>IFERROR(VLOOKUP(G77,工序对照表!B:C,2,0),"")</f>
        <v/>
      </c>
      <c r="I77" s="14"/>
      <c r="J77" s="14"/>
    </row>
    <row r="78" spans="1:10">
      <c r="A78" t="str">
        <f>IF(AND(C78&lt;=员工工序明细查询!$I$3,C78&gt;=员工工序明细查询!$F$3,OR(D78=员工工序明细查询!$F$2,员工工序明细查询!$F$2=""),OR(G78=员工工序明细查询!$I$2,员工工序明细查询!$I$2="")),ROW()&amp;"","")</f>
        <v/>
      </c>
      <c r="C78" s="59"/>
      <c r="D78" s="14"/>
      <c r="E78" s="14" t="str">
        <f>IFERROR(VLOOKUP(D78,员工信息表!B:D,2,0),"")</f>
        <v/>
      </c>
      <c r="F78" s="14" t="str">
        <f>IFERROR(VLOOKUP(D78,员工信息表!B:D,3,0),"")</f>
        <v/>
      </c>
      <c r="G78" s="14"/>
      <c r="H78" s="14" t="str">
        <f>IFERROR(VLOOKUP(G78,工序对照表!B:C,2,0),"")</f>
        <v/>
      </c>
      <c r="I78" s="14"/>
      <c r="J78" s="14"/>
    </row>
    <row r="79" spans="1:10">
      <c r="A79" t="str">
        <f>IF(AND(C79&lt;=员工工序明细查询!$I$3,C79&gt;=员工工序明细查询!$F$3,OR(D79=员工工序明细查询!$F$2,员工工序明细查询!$F$2=""),OR(G79=员工工序明细查询!$I$2,员工工序明细查询!$I$2="")),ROW()&amp;"","")</f>
        <v/>
      </c>
      <c r="C79" s="59"/>
      <c r="D79" s="14"/>
      <c r="E79" s="14" t="str">
        <f>IFERROR(VLOOKUP(D79,员工信息表!B:D,2,0),"")</f>
        <v/>
      </c>
      <c r="F79" s="14" t="str">
        <f>IFERROR(VLOOKUP(D79,员工信息表!B:D,3,0),"")</f>
        <v/>
      </c>
      <c r="G79" s="14"/>
      <c r="H79" s="14" t="str">
        <f>IFERROR(VLOOKUP(G79,工序对照表!B:C,2,0),"")</f>
        <v/>
      </c>
      <c r="I79" s="14"/>
      <c r="J79" s="14"/>
    </row>
    <row r="80" spans="1:10">
      <c r="A80" t="str">
        <f>IF(AND(C80&lt;=员工工序明细查询!$I$3,C80&gt;=员工工序明细查询!$F$3,OR(D80=员工工序明细查询!$F$2,员工工序明细查询!$F$2=""),OR(G80=员工工序明细查询!$I$2,员工工序明细查询!$I$2="")),ROW()&amp;"","")</f>
        <v/>
      </c>
      <c r="C80" s="59"/>
      <c r="D80" s="14"/>
      <c r="E80" s="14" t="str">
        <f>IFERROR(VLOOKUP(D80,员工信息表!B:D,2,0),"")</f>
        <v/>
      </c>
      <c r="F80" s="14" t="str">
        <f>IFERROR(VLOOKUP(D80,员工信息表!B:D,3,0),"")</f>
        <v/>
      </c>
      <c r="G80" s="14"/>
      <c r="H80" s="14" t="str">
        <f>IFERROR(VLOOKUP(G80,工序对照表!B:C,2,0),"")</f>
        <v/>
      </c>
      <c r="I80" s="14"/>
      <c r="J80" s="14"/>
    </row>
    <row r="81" spans="1:10">
      <c r="A81" t="str">
        <f>IF(AND(C81&lt;=员工工序明细查询!$I$3,C81&gt;=员工工序明细查询!$F$3,OR(D81=员工工序明细查询!$F$2,员工工序明细查询!$F$2=""),OR(G81=员工工序明细查询!$I$2,员工工序明细查询!$I$2="")),ROW()&amp;"","")</f>
        <v/>
      </c>
      <c r="C81" s="59"/>
      <c r="D81" s="14"/>
      <c r="E81" s="14" t="str">
        <f>IFERROR(VLOOKUP(D81,员工信息表!B:D,2,0),"")</f>
        <v/>
      </c>
      <c r="F81" s="14" t="str">
        <f>IFERROR(VLOOKUP(D81,员工信息表!B:D,3,0),"")</f>
        <v/>
      </c>
      <c r="G81" s="14"/>
      <c r="H81" s="14" t="str">
        <f>IFERROR(VLOOKUP(G81,工序对照表!B:C,2,0),"")</f>
        <v/>
      </c>
      <c r="I81" s="14"/>
      <c r="J81" s="14"/>
    </row>
    <row r="82" spans="1:10">
      <c r="A82" t="str">
        <f>IF(AND(C82&lt;=员工工序明细查询!$I$3,C82&gt;=员工工序明细查询!$F$3,OR(D82=员工工序明细查询!$F$2,员工工序明细查询!$F$2=""),OR(G82=员工工序明细查询!$I$2,员工工序明细查询!$I$2="")),ROW()&amp;"","")</f>
        <v/>
      </c>
      <c r="C82" s="59"/>
      <c r="D82" s="14"/>
      <c r="E82" s="14" t="str">
        <f>IFERROR(VLOOKUP(D82,员工信息表!B:D,2,0),"")</f>
        <v/>
      </c>
      <c r="F82" s="14" t="str">
        <f>IFERROR(VLOOKUP(D82,员工信息表!B:D,3,0),"")</f>
        <v/>
      </c>
      <c r="G82" s="14"/>
      <c r="H82" s="14" t="str">
        <f>IFERROR(VLOOKUP(G82,工序对照表!B:C,2,0),"")</f>
        <v/>
      </c>
      <c r="I82" s="14"/>
      <c r="J82" s="14"/>
    </row>
    <row r="83" spans="1:10">
      <c r="A83" t="str">
        <f>IF(AND(C83&lt;=员工工序明细查询!$I$3,C83&gt;=员工工序明细查询!$F$3,OR(D83=员工工序明细查询!$F$2,员工工序明细查询!$F$2=""),OR(G83=员工工序明细查询!$I$2,员工工序明细查询!$I$2="")),ROW()&amp;"","")</f>
        <v/>
      </c>
      <c r="C83" s="59"/>
      <c r="D83" s="14"/>
      <c r="E83" s="14" t="str">
        <f>IFERROR(VLOOKUP(D83,员工信息表!B:D,2,0),"")</f>
        <v/>
      </c>
      <c r="F83" s="14" t="str">
        <f>IFERROR(VLOOKUP(D83,员工信息表!B:D,3,0),"")</f>
        <v/>
      </c>
      <c r="G83" s="14"/>
      <c r="H83" s="14" t="str">
        <f>IFERROR(VLOOKUP(G83,工序对照表!B:C,2,0),"")</f>
        <v/>
      </c>
      <c r="I83" s="14"/>
      <c r="J83" s="14"/>
    </row>
    <row r="84" spans="1:10">
      <c r="A84" t="str">
        <f>IF(AND(C84&lt;=员工工序明细查询!$I$3,C84&gt;=员工工序明细查询!$F$3,OR(D84=员工工序明细查询!$F$2,员工工序明细查询!$F$2=""),OR(G84=员工工序明细查询!$I$2,员工工序明细查询!$I$2="")),ROW()&amp;"","")</f>
        <v/>
      </c>
      <c r="C84" s="59"/>
      <c r="D84" s="14"/>
      <c r="E84" s="14" t="str">
        <f>IFERROR(VLOOKUP(D84,员工信息表!B:D,2,0),"")</f>
        <v/>
      </c>
      <c r="F84" s="14" t="str">
        <f>IFERROR(VLOOKUP(D84,员工信息表!B:D,3,0),"")</f>
        <v/>
      </c>
      <c r="G84" s="14"/>
      <c r="H84" s="14" t="str">
        <f>IFERROR(VLOOKUP(G84,工序对照表!B:C,2,0),"")</f>
        <v/>
      </c>
      <c r="I84" s="14"/>
      <c r="J84" s="14"/>
    </row>
    <row r="85" spans="1:10">
      <c r="A85" t="str">
        <f>IF(AND(C85&lt;=员工工序明细查询!$I$3,C85&gt;=员工工序明细查询!$F$3,OR(D85=员工工序明细查询!$F$2,员工工序明细查询!$F$2=""),OR(G85=员工工序明细查询!$I$2,员工工序明细查询!$I$2="")),ROW()&amp;"","")</f>
        <v/>
      </c>
      <c r="C85" s="59"/>
      <c r="D85" s="14"/>
      <c r="E85" s="14" t="str">
        <f>IFERROR(VLOOKUP(D85,员工信息表!B:D,2,0),"")</f>
        <v/>
      </c>
      <c r="F85" s="14" t="str">
        <f>IFERROR(VLOOKUP(D85,员工信息表!B:D,3,0),"")</f>
        <v/>
      </c>
      <c r="G85" s="14"/>
      <c r="H85" s="14" t="str">
        <f>IFERROR(VLOOKUP(G85,工序对照表!B:C,2,0),"")</f>
        <v/>
      </c>
      <c r="I85" s="14"/>
      <c r="J85" s="14"/>
    </row>
    <row r="86" spans="1:10">
      <c r="A86" t="str">
        <f>IF(AND(C86&lt;=员工工序明细查询!$I$3,C86&gt;=员工工序明细查询!$F$3,OR(D86=员工工序明细查询!$F$2,员工工序明细查询!$F$2=""),OR(G86=员工工序明细查询!$I$2,员工工序明细查询!$I$2="")),ROW()&amp;"","")</f>
        <v/>
      </c>
      <c r="C86" s="59"/>
      <c r="D86" s="14"/>
      <c r="E86" s="14" t="str">
        <f>IFERROR(VLOOKUP(D86,员工信息表!B:D,2,0),"")</f>
        <v/>
      </c>
      <c r="F86" s="14" t="str">
        <f>IFERROR(VLOOKUP(D86,员工信息表!B:D,3,0),"")</f>
        <v/>
      </c>
      <c r="G86" s="14"/>
      <c r="H86" s="14" t="str">
        <f>IFERROR(VLOOKUP(G86,工序对照表!B:C,2,0),"")</f>
        <v/>
      </c>
      <c r="I86" s="14"/>
      <c r="J86" s="14"/>
    </row>
    <row r="87" spans="1:10">
      <c r="A87" t="str">
        <f>IF(AND(C87&lt;=员工工序明细查询!$I$3,C87&gt;=员工工序明细查询!$F$3,OR(D87=员工工序明细查询!$F$2,员工工序明细查询!$F$2=""),OR(G87=员工工序明细查询!$I$2,员工工序明细查询!$I$2="")),ROW()&amp;"","")</f>
        <v/>
      </c>
      <c r="C87" s="59"/>
      <c r="D87" s="14"/>
      <c r="E87" s="14" t="str">
        <f>IFERROR(VLOOKUP(D87,员工信息表!B:D,2,0),"")</f>
        <v/>
      </c>
      <c r="F87" s="14" t="str">
        <f>IFERROR(VLOOKUP(D87,员工信息表!B:D,3,0),"")</f>
        <v/>
      </c>
      <c r="G87" s="14"/>
      <c r="H87" s="14" t="str">
        <f>IFERROR(VLOOKUP(G87,工序对照表!B:C,2,0),"")</f>
        <v/>
      </c>
      <c r="I87" s="14"/>
      <c r="J87" s="14"/>
    </row>
    <row r="88" spans="1:10">
      <c r="A88" t="str">
        <f>IF(AND(C88&lt;=员工工序明细查询!$I$3,C88&gt;=员工工序明细查询!$F$3,OR(D88=员工工序明细查询!$F$2,员工工序明细查询!$F$2=""),OR(G88=员工工序明细查询!$I$2,员工工序明细查询!$I$2="")),ROW()&amp;"","")</f>
        <v/>
      </c>
      <c r="C88" s="59"/>
      <c r="D88" s="14"/>
      <c r="E88" s="14" t="str">
        <f>IFERROR(VLOOKUP(D88,员工信息表!B:D,2,0),"")</f>
        <v/>
      </c>
      <c r="F88" s="14" t="str">
        <f>IFERROR(VLOOKUP(D88,员工信息表!B:D,3,0),"")</f>
        <v/>
      </c>
      <c r="G88" s="14"/>
      <c r="H88" s="14" t="str">
        <f>IFERROR(VLOOKUP(G88,工序对照表!B:C,2,0),"")</f>
        <v/>
      </c>
      <c r="I88" s="14"/>
      <c r="J88" s="14"/>
    </row>
    <row r="89" spans="1:10">
      <c r="A89" t="str">
        <f>IF(AND(C89&lt;=员工工序明细查询!$I$3,C89&gt;=员工工序明细查询!$F$3,OR(D89=员工工序明细查询!$F$2,员工工序明细查询!$F$2=""),OR(G89=员工工序明细查询!$I$2,员工工序明细查询!$I$2="")),ROW()&amp;"","")</f>
        <v/>
      </c>
      <c r="C89" s="59"/>
      <c r="D89" s="14"/>
      <c r="E89" s="14" t="str">
        <f>IFERROR(VLOOKUP(D89,员工信息表!B:D,2,0),"")</f>
        <v/>
      </c>
      <c r="F89" s="14" t="str">
        <f>IFERROR(VLOOKUP(D89,员工信息表!B:D,3,0),"")</f>
        <v/>
      </c>
      <c r="G89" s="14"/>
      <c r="H89" s="14" t="str">
        <f>IFERROR(VLOOKUP(G89,工序对照表!B:C,2,0),"")</f>
        <v/>
      </c>
      <c r="I89" s="14"/>
      <c r="J89" s="14"/>
    </row>
    <row r="90" spans="1:10">
      <c r="A90" t="str">
        <f>IF(AND(C90&lt;=员工工序明细查询!$I$3,C90&gt;=员工工序明细查询!$F$3,OR(D90=员工工序明细查询!$F$2,员工工序明细查询!$F$2=""),OR(G90=员工工序明细查询!$I$2,员工工序明细查询!$I$2="")),ROW()&amp;"","")</f>
        <v/>
      </c>
      <c r="C90" s="59"/>
      <c r="D90" s="14"/>
      <c r="E90" s="14" t="str">
        <f>IFERROR(VLOOKUP(D90,员工信息表!B:D,2,0),"")</f>
        <v/>
      </c>
      <c r="F90" s="14" t="str">
        <f>IFERROR(VLOOKUP(D90,员工信息表!B:D,3,0),"")</f>
        <v/>
      </c>
      <c r="G90" s="14"/>
      <c r="H90" s="14" t="str">
        <f>IFERROR(VLOOKUP(G90,工序对照表!B:C,2,0),"")</f>
        <v/>
      </c>
      <c r="I90" s="14"/>
      <c r="J90" s="14"/>
    </row>
    <row r="91" spans="1:10">
      <c r="A91" t="str">
        <f>IF(AND(C91&lt;=员工工序明细查询!$I$3,C91&gt;=员工工序明细查询!$F$3,OR(D91=员工工序明细查询!$F$2,员工工序明细查询!$F$2=""),OR(G91=员工工序明细查询!$I$2,员工工序明细查询!$I$2="")),ROW()&amp;"","")</f>
        <v/>
      </c>
      <c r="C91" s="59"/>
      <c r="D91" s="14"/>
      <c r="E91" s="14" t="str">
        <f>IFERROR(VLOOKUP(D91,员工信息表!B:D,2,0),"")</f>
        <v/>
      </c>
      <c r="F91" s="14" t="str">
        <f>IFERROR(VLOOKUP(D91,员工信息表!B:D,3,0),"")</f>
        <v/>
      </c>
      <c r="G91" s="14"/>
      <c r="H91" s="14" t="str">
        <f>IFERROR(VLOOKUP(G91,工序对照表!B:C,2,0),"")</f>
        <v/>
      </c>
      <c r="I91" s="14"/>
      <c r="J91" s="14"/>
    </row>
    <row r="92" spans="1:10">
      <c r="A92" t="str">
        <f>IF(AND(C92&lt;=员工工序明细查询!$I$3,C92&gt;=员工工序明细查询!$F$3,OR(D92=员工工序明细查询!$F$2,员工工序明细查询!$F$2=""),OR(G92=员工工序明细查询!$I$2,员工工序明细查询!$I$2="")),ROW()&amp;"","")</f>
        <v/>
      </c>
      <c r="C92" s="59"/>
      <c r="D92" s="14"/>
      <c r="E92" s="14" t="str">
        <f>IFERROR(VLOOKUP(D92,员工信息表!B:D,2,0),"")</f>
        <v/>
      </c>
      <c r="F92" s="14" t="str">
        <f>IFERROR(VLOOKUP(D92,员工信息表!B:D,3,0),"")</f>
        <v/>
      </c>
      <c r="G92" s="14"/>
      <c r="H92" s="14" t="str">
        <f>IFERROR(VLOOKUP(G92,工序对照表!B:C,2,0),"")</f>
        <v/>
      </c>
      <c r="I92" s="14"/>
      <c r="J92" s="14"/>
    </row>
    <row r="93" spans="1:10">
      <c r="A93" t="str">
        <f>IF(AND(C93&lt;=员工工序明细查询!$I$3,C93&gt;=员工工序明细查询!$F$3,OR(D93=员工工序明细查询!$F$2,员工工序明细查询!$F$2=""),OR(G93=员工工序明细查询!$I$2,员工工序明细查询!$I$2="")),ROW()&amp;"","")</f>
        <v/>
      </c>
      <c r="C93" s="59"/>
      <c r="D93" s="14"/>
      <c r="E93" s="14" t="str">
        <f>IFERROR(VLOOKUP(D93,员工信息表!B:D,2,0),"")</f>
        <v/>
      </c>
      <c r="F93" s="14" t="str">
        <f>IFERROR(VLOOKUP(D93,员工信息表!B:D,3,0),"")</f>
        <v/>
      </c>
      <c r="G93" s="14"/>
      <c r="H93" s="14" t="str">
        <f>IFERROR(VLOOKUP(G93,工序对照表!B:C,2,0),"")</f>
        <v/>
      </c>
      <c r="I93" s="14"/>
      <c r="J93" s="14"/>
    </row>
    <row r="94" spans="1:10">
      <c r="A94" t="str">
        <f>IF(AND(C94&lt;=员工工序明细查询!$I$3,C94&gt;=员工工序明细查询!$F$3,OR(D94=员工工序明细查询!$F$2,员工工序明细查询!$F$2=""),OR(G94=员工工序明细查询!$I$2,员工工序明细查询!$I$2="")),ROW()&amp;"","")</f>
        <v/>
      </c>
      <c r="C94" s="59"/>
      <c r="D94" s="14"/>
      <c r="E94" s="14" t="str">
        <f>IFERROR(VLOOKUP(D94,员工信息表!B:D,2,0),"")</f>
        <v/>
      </c>
      <c r="F94" s="14" t="str">
        <f>IFERROR(VLOOKUP(D94,员工信息表!B:D,3,0),"")</f>
        <v/>
      </c>
      <c r="G94" s="14"/>
      <c r="H94" s="14" t="str">
        <f>IFERROR(VLOOKUP(G94,工序对照表!B:C,2,0),"")</f>
        <v/>
      </c>
      <c r="I94" s="14"/>
      <c r="J94" s="14"/>
    </row>
    <row r="95" spans="1:10">
      <c r="A95" t="str">
        <f>IF(AND(C95&lt;=员工工序明细查询!$I$3,C95&gt;=员工工序明细查询!$F$3,OR(D95=员工工序明细查询!$F$2,员工工序明细查询!$F$2=""),OR(G95=员工工序明细查询!$I$2,员工工序明细查询!$I$2="")),ROW()&amp;"","")</f>
        <v/>
      </c>
      <c r="C95" s="59"/>
      <c r="D95" s="14"/>
      <c r="E95" s="14" t="str">
        <f>IFERROR(VLOOKUP(D95,员工信息表!B:D,2,0),"")</f>
        <v/>
      </c>
      <c r="F95" s="14" t="str">
        <f>IFERROR(VLOOKUP(D95,员工信息表!B:D,3,0),"")</f>
        <v/>
      </c>
      <c r="G95" s="14"/>
      <c r="H95" s="14" t="str">
        <f>IFERROR(VLOOKUP(G95,工序对照表!B:C,2,0),"")</f>
        <v/>
      </c>
      <c r="I95" s="14"/>
      <c r="J95" s="14"/>
    </row>
    <row r="96" spans="1:10">
      <c r="A96" t="str">
        <f>IF(AND(C96&lt;=员工工序明细查询!$I$3,C96&gt;=员工工序明细查询!$F$3,OR(D96=员工工序明细查询!$F$2,员工工序明细查询!$F$2=""),OR(G96=员工工序明细查询!$I$2,员工工序明细查询!$I$2="")),ROW()&amp;"","")</f>
        <v/>
      </c>
      <c r="C96" s="59"/>
      <c r="D96" s="14"/>
      <c r="E96" s="14" t="str">
        <f>IFERROR(VLOOKUP(D96,员工信息表!B:D,2,0),"")</f>
        <v/>
      </c>
      <c r="F96" s="14" t="str">
        <f>IFERROR(VLOOKUP(D96,员工信息表!B:D,3,0),"")</f>
        <v/>
      </c>
      <c r="G96" s="14"/>
      <c r="H96" s="14" t="str">
        <f>IFERROR(VLOOKUP(G96,工序对照表!B:C,2,0),"")</f>
        <v/>
      </c>
      <c r="I96" s="14"/>
      <c r="J96" s="14"/>
    </row>
    <row r="97" spans="1:10">
      <c r="A97" t="str">
        <f>IF(AND(C97&lt;=员工工序明细查询!$I$3,C97&gt;=员工工序明细查询!$F$3,OR(D97=员工工序明细查询!$F$2,员工工序明细查询!$F$2=""),OR(G97=员工工序明细查询!$I$2,员工工序明细查询!$I$2="")),ROW()&amp;"","")</f>
        <v/>
      </c>
      <c r="C97" s="59"/>
      <c r="D97" s="14"/>
      <c r="E97" s="14" t="str">
        <f>IFERROR(VLOOKUP(D97,员工信息表!B:D,2,0),"")</f>
        <v/>
      </c>
      <c r="F97" s="14" t="str">
        <f>IFERROR(VLOOKUP(D97,员工信息表!B:D,3,0),"")</f>
        <v/>
      </c>
      <c r="G97" s="14"/>
      <c r="H97" s="14" t="str">
        <f>IFERROR(VLOOKUP(G97,工序对照表!B:C,2,0),"")</f>
        <v/>
      </c>
      <c r="I97" s="14"/>
      <c r="J97" s="14"/>
    </row>
    <row r="98" spans="1:10">
      <c r="A98" t="str">
        <f>IF(AND(C98&lt;=员工工序明细查询!$I$3,C98&gt;=员工工序明细查询!$F$3,OR(D98=员工工序明细查询!$F$2,员工工序明细查询!$F$2=""),OR(G98=员工工序明细查询!$I$2,员工工序明细查询!$I$2="")),ROW()&amp;"","")</f>
        <v/>
      </c>
      <c r="C98" s="59"/>
      <c r="D98" s="14"/>
      <c r="E98" s="14" t="str">
        <f>IFERROR(VLOOKUP(D98,员工信息表!B:D,2,0),"")</f>
        <v/>
      </c>
      <c r="F98" s="14" t="str">
        <f>IFERROR(VLOOKUP(D98,员工信息表!B:D,3,0),"")</f>
        <v/>
      </c>
      <c r="G98" s="14"/>
      <c r="H98" s="14" t="str">
        <f>IFERROR(VLOOKUP(G98,工序对照表!B:C,2,0),"")</f>
        <v/>
      </c>
      <c r="I98" s="14"/>
      <c r="J98" s="14"/>
    </row>
    <row r="99" spans="1:10">
      <c r="A99" t="str">
        <f>IF(AND(C99&lt;=员工工序明细查询!$I$3,C99&gt;=员工工序明细查询!$F$3,OR(D99=员工工序明细查询!$F$2,员工工序明细查询!$F$2=""),OR(G99=员工工序明细查询!$I$2,员工工序明细查询!$I$2="")),ROW()&amp;"","")</f>
        <v/>
      </c>
      <c r="C99" s="59"/>
      <c r="D99" s="14"/>
      <c r="E99" s="14" t="str">
        <f>IFERROR(VLOOKUP(D99,员工信息表!B:D,2,0),"")</f>
        <v/>
      </c>
      <c r="F99" s="14" t="str">
        <f>IFERROR(VLOOKUP(D99,员工信息表!B:D,3,0),"")</f>
        <v/>
      </c>
      <c r="G99" s="14"/>
      <c r="H99" s="14" t="str">
        <f>IFERROR(VLOOKUP(G99,工序对照表!B:C,2,0),"")</f>
        <v/>
      </c>
      <c r="I99" s="14"/>
      <c r="J99" s="14"/>
    </row>
    <row r="100" spans="1:10">
      <c r="A100" t="str">
        <f>IF(AND(C100&lt;=员工工序明细查询!$I$3,C100&gt;=员工工序明细查询!$F$3,OR(D100=员工工序明细查询!$F$2,员工工序明细查询!$F$2=""),OR(G100=员工工序明细查询!$I$2,员工工序明细查询!$I$2="")),ROW()&amp;"","")</f>
        <v/>
      </c>
      <c r="C100" s="59"/>
      <c r="D100" s="14"/>
      <c r="E100" s="14" t="str">
        <f>IFERROR(VLOOKUP(D100,员工信息表!B:D,2,0),"")</f>
        <v/>
      </c>
      <c r="F100" s="14" t="str">
        <f>IFERROR(VLOOKUP(D100,员工信息表!B:D,3,0),"")</f>
        <v/>
      </c>
      <c r="G100" s="14"/>
      <c r="H100" s="14" t="str">
        <f>IFERROR(VLOOKUP(G100,工序对照表!B:C,2,0),"")</f>
        <v/>
      </c>
      <c r="I100" s="14"/>
      <c r="J100" s="14"/>
    </row>
    <row r="101" spans="1:10">
      <c r="A101" t="str">
        <f>IF(AND(C101&lt;=员工工序明细查询!$I$3,C101&gt;=员工工序明细查询!$F$3,OR(D101=员工工序明细查询!$F$2,员工工序明细查询!$F$2=""),OR(G101=员工工序明细查询!$I$2,员工工序明细查询!$I$2="")),ROW()&amp;"","")</f>
        <v/>
      </c>
      <c r="C101" s="59"/>
      <c r="D101" s="14"/>
      <c r="E101" s="14" t="str">
        <f>IFERROR(VLOOKUP(D101,员工信息表!B:D,2,0),"")</f>
        <v/>
      </c>
      <c r="F101" s="14" t="str">
        <f>IFERROR(VLOOKUP(D101,员工信息表!B:D,3,0),"")</f>
        <v/>
      </c>
      <c r="G101" s="14"/>
      <c r="H101" s="14" t="str">
        <f>IFERROR(VLOOKUP(G101,工序对照表!B:C,2,0),"")</f>
        <v/>
      </c>
      <c r="I101" s="14"/>
      <c r="J101" s="14"/>
    </row>
    <row r="102" spans="1:10">
      <c r="A102" t="str">
        <f>IF(AND(C102&lt;=员工工序明细查询!$I$3,C102&gt;=员工工序明细查询!$F$3,OR(D102=员工工序明细查询!$F$2,员工工序明细查询!$F$2=""),OR(G102=员工工序明细查询!$I$2,员工工序明细查询!$I$2="")),ROW()&amp;"","")</f>
        <v/>
      </c>
      <c r="C102" s="59"/>
      <c r="D102" s="14"/>
      <c r="E102" s="14" t="str">
        <f>IFERROR(VLOOKUP(D102,员工信息表!B:D,2,0),"")</f>
        <v/>
      </c>
      <c r="F102" s="14" t="str">
        <f>IFERROR(VLOOKUP(D102,员工信息表!B:D,3,0),"")</f>
        <v/>
      </c>
      <c r="G102" s="14"/>
      <c r="H102" s="14" t="str">
        <f>IFERROR(VLOOKUP(G102,工序对照表!B:C,2,0),"")</f>
        <v/>
      </c>
      <c r="I102" s="14"/>
      <c r="J102" s="14"/>
    </row>
    <row r="103" spans="1:10">
      <c r="A103" t="str">
        <f>IF(AND(C103&lt;=员工工序明细查询!$I$3,C103&gt;=员工工序明细查询!$F$3,OR(D103=员工工序明细查询!$F$2,员工工序明细查询!$F$2=""),OR(G103=员工工序明细查询!$I$2,员工工序明细查询!$I$2="")),ROW()&amp;"","")</f>
        <v/>
      </c>
      <c r="C103" s="59"/>
      <c r="D103" s="14"/>
      <c r="E103" s="14" t="str">
        <f>IFERROR(VLOOKUP(D103,员工信息表!B:D,2,0),"")</f>
        <v/>
      </c>
      <c r="F103" s="14" t="str">
        <f>IFERROR(VLOOKUP(D103,员工信息表!B:D,3,0),"")</f>
        <v/>
      </c>
      <c r="G103" s="14"/>
      <c r="H103" s="14" t="str">
        <f>IFERROR(VLOOKUP(G103,工序对照表!B:C,2,0),"")</f>
        <v/>
      </c>
      <c r="I103" s="14"/>
      <c r="J103" s="14"/>
    </row>
    <row r="104" spans="1:10">
      <c r="A104" t="str">
        <f>IF(AND(C104&lt;=员工工序明细查询!$I$3,C104&gt;=员工工序明细查询!$F$3,OR(D104=员工工序明细查询!$F$2,员工工序明细查询!$F$2=""),OR(G104=员工工序明细查询!$I$2,员工工序明细查询!$I$2="")),ROW()&amp;"","")</f>
        <v/>
      </c>
      <c r="C104" s="59"/>
      <c r="D104" s="14"/>
      <c r="E104" s="14" t="str">
        <f>IFERROR(VLOOKUP(D104,员工信息表!B:D,2,0),"")</f>
        <v/>
      </c>
      <c r="F104" s="14" t="str">
        <f>IFERROR(VLOOKUP(D104,员工信息表!B:D,3,0),"")</f>
        <v/>
      </c>
      <c r="G104" s="14"/>
      <c r="H104" s="14" t="str">
        <f>IFERROR(VLOOKUP(G104,工序对照表!B:C,2,0),"")</f>
        <v/>
      </c>
      <c r="I104" s="14"/>
      <c r="J104" s="14"/>
    </row>
    <row r="105" spans="1:10">
      <c r="A105" t="str">
        <f>IF(AND(C105&lt;=员工工序明细查询!$I$3,C105&gt;=员工工序明细查询!$F$3,OR(D105=员工工序明细查询!$F$2,员工工序明细查询!$F$2=""),OR(G105=员工工序明细查询!$I$2,员工工序明细查询!$I$2="")),ROW()&amp;"","")</f>
        <v/>
      </c>
      <c r="C105" s="59"/>
      <c r="D105" s="14"/>
      <c r="E105" s="14" t="str">
        <f>IFERROR(VLOOKUP(D105,员工信息表!B:D,2,0),"")</f>
        <v/>
      </c>
      <c r="F105" s="14" t="str">
        <f>IFERROR(VLOOKUP(D105,员工信息表!B:D,3,0),"")</f>
        <v/>
      </c>
      <c r="G105" s="14"/>
      <c r="H105" s="14" t="str">
        <f>IFERROR(VLOOKUP(G105,工序对照表!B:C,2,0),"")</f>
        <v/>
      </c>
      <c r="I105" s="14"/>
      <c r="J105" s="14"/>
    </row>
    <row r="106" spans="1:10">
      <c r="A106" t="str">
        <f>IF(AND(C106&lt;=员工工序明细查询!$I$3,C106&gt;=员工工序明细查询!$F$3,OR(D106=员工工序明细查询!$F$2,员工工序明细查询!$F$2=""),OR(G106=员工工序明细查询!$I$2,员工工序明细查询!$I$2="")),ROW()&amp;"","")</f>
        <v/>
      </c>
      <c r="C106" s="59"/>
      <c r="D106" s="14"/>
      <c r="E106" s="14" t="str">
        <f>IFERROR(VLOOKUP(D106,员工信息表!B:D,2,0),"")</f>
        <v/>
      </c>
      <c r="F106" s="14" t="str">
        <f>IFERROR(VLOOKUP(D106,员工信息表!B:D,3,0),"")</f>
        <v/>
      </c>
      <c r="G106" s="14"/>
      <c r="H106" s="14" t="str">
        <f>IFERROR(VLOOKUP(G106,工序对照表!B:C,2,0),"")</f>
        <v/>
      </c>
      <c r="I106" s="14"/>
      <c r="J106" s="14"/>
    </row>
    <row r="107" spans="1:10">
      <c r="A107" t="str">
        <f>IF(AND(C107&lt;=员工工序明细查询!$I$3,C107&gt;=员工工序明细查询!$F$3,OR(D107=员工工序明细查询!$F$2,员工工序明细查询!$F$2=""),OR(G107=员工工序明细查询!$I$2,员工工序明细查询!$I$2="")),ROW()&amp;"","")</f>
        <v/>
      </c>
      <c r="C107" s="59"/>
      <c r="D107" s="14"/>
      <c r="E107" s="14" t="str">
        <f>IFERROR(VLOOKUP(D107,员工信息表!B:D,2,0),"")</f>
        <v/>
      </c>
      <c r="F107" s="14" t="str">
        <f>IFERROR(VLOOKUP(D107,员工信息表!B:D,3,0),"")</f>
        <v/>
      </c>
      <c r="G107" s="14"/>
      <c r="H107" s="14" t="str">
        <f>IFERROR(VLOOKUP(G107,工序对照表!B:C,2,0),"")</f>
        <v/>
      </c>
      <c r="I107" s="14"/>
      <c r="J107" s="14"/>
    </row>
    <row r="108" spans="1:10">
      <c r="A108" t="str">
        <f>IF(AND(C108&lt;=员工工序明细查询!$I$3,C108&gt;=员工工序明细查询!$F$3,OR(D108=员工工序明细查询!$F$2,员工工序明细查询!$F$2=""),OR(G108=员工工序明细查询!$I$2,员工工序明细查询!$I$2="")),ROW()&amp;"","")</f>
        <v/>
      </c>
      <c r="C108" s="59"/>
      <c r="D108" s="14"/>
      <c r="E108" s="14" t="str">
        <f>IFERROR(VLOOKUP(D108,员工信息表!B:D,2,0),"")</f>
        <v/>
      </c>
      <c r="F108" s="14" t="str">
        <f>IFERROR(VLOOKUP(D108,员工信息表!B:D,3,0),"")</f>
        <v/>
      </c>
      <c r="G108" s="14"/>
      <c r="H108" s="14" t="str">
        <f>IFERROR(VLOOKUP(G108,工序对照表!B:C,2,0),"")</f>
        <v/>
      </c>
      <c r="I108" s="14"/>
      <c r="J108" s="14"/>
    </row>
    <row r="109" spans="1:10">
      <c r="A109" t="str">
        <f>IF(AND(C109&lt;=员工工序明细查询!$I$3,C109&gt;=员工工序明细查询!$F$3,OR(D109=员工工序明细查询!$F$2,员工工序明细查询!$F$2=""),OR(G109=员工工序明细查询!$I$2,员工工序明细查询!$I$2="")),ROW()&amp;"","")</f>
        <v/>
      </c>
      <c r="C109" s="59"/>
      <c r="D109" s="14"/>
      <c r="E109" s="14" t="str">
        <f>IFERROR(VLOOKUP(D109,员工信息表!B:D,2,0),"")</f>
        <v/>
      </c>
      <c r="F109" s="14" t="str">
        <f>IFERROR(VLOOKUP(D109,员工信息表!B:D,3,0),"")</f>
        <v/>
      </c>
      <c r="G109" s="14"/>
      <c r="H109" s="14" t="str">
        <f>IFERROR(VLOOKUP(G109,工序对照表!B:C,2,0),"")</f>
        <v/>
      </c>
      <c r="I109" s="14"/>
      <c r="J109" s="14"/>
    </row>
    <row r="110" spans="1:10">
      <c r="A110" t="str">
        <f>IF(AND(C110&lt;=员工工序明细查询!$I$3,C110&gt;=员工工序明细查询!$F$3,OR(D110=员工工序明细查询!$F$2,员工工序明细查询!$F$2=""),OR(G110=员工工序明细查询!$I$2,员工工序明细查询!$I$2="")),ROW()&amp;"","")</f>
        <v/>
      </c>
      <c r="C110" s="59"/>
      <c r="D110" s="14"/>
      <c r="E110" s="14" t="str">
        <f>IFERROR(VLOOKUP(D110,员工信息表!B:D,2,0),"")</f>
        <v/>
      </c>
      <c r="F110" s="14" t="str">
        <f>IFERROR(VLOOKUP(D110,员工信息表!B:D,3,0),"")</f>
        <v/>
      </c>
      <c r="G110" s="14"/>
      <c r="H110" s="14" t="str">
        <f>IFERROR(VLOOKUP(G110,工序对照表!B:C,2,0),"")</f>
        <v/>
      </c>
      <c r="I110" s="14"/>
      <c r="J110" s="14"/>
    </row>
    <row r="111" spans="1:10">
      <c r="A111" t="str">
        <f>IF(AND(C111&lt;=员工工序明细查询!$I$3,C111&gt;=员工工序明细查询!$F$3,OR(D111=员工工序明细查询!$F$2,员工工序明细查询!$F$2=""),OR(G111=员工工序明细查询!$I$2,员工工序明细查询!$I$2="")),ROW()&amp;"","")</f>
        <v/>
      </c>
      <c r="C111" s="59"/>
      <c r="D111" s="14"/>
      <c r="E111" s="14" t="str">
        <f>IFERROR(VLOOKUP(D111,员工信息表!B:D,2,0),"")</f>
        <v/>
      </c>
      <c r="F111" s="14" t="str">
        <f>IFERROR(VLOOKUP(D111,员工信息表!B:D,3,0),"")</f>
        <v/>
      </c>
      <c r="G111" s="14"/>
      <c r="H111" s="14" t="str">
        <f>IFERROR(VLOOKUP(G111,工序对照表!B:C,2,0),"")</f>
        <v/>
      </c>
      <c r="I111" s="14"/>
      <c r="J111" s="14"/>
    </row>
    <row r="112" spans="1:10">
      <c r="A112" t="str">
        <f>IF(AND(C112&lt;=员工工序明细查询!$I$3,C112&gt;=员工工序明细查询!$F$3,OR(D112=员工工序明细查询!$F$2,员工工序明细查询!$F$2=""),OR(G112=员工工序明细查询!$I$2,员工工序明细查询!$I$2="")),ROW()&amp;"","")</f>
        <v/>
      </c>
      <c r="C112" s="59"/>
      <c r="D112" s="14"/>
      <c r="E112" s="14" t="str">
        <f>IFERROR(VLOOKUP(D112,员工信息表!B:D,2,0),"")</f>
        <v/>
      </c>
      <c r="F112" s="14" t="str">
        <f>IFERROR(VLOOKUP(D112,员工信息表!B:D,3,0),"")</f>
        <v/>
      </c>
      <c r="G112" s="14"/>
      <c r="H112" s="14" t="str">
        <f>IFERROR(VLOOKUP(G112,工序对照表!B:C,2,0),"")</f>
        <v/>
      </c>
      <c r="I112" s="14"/>
      <c r="J112" s="14"/>
    </row>
    <row r="113" spans="1:10">
      <c r="A113" t="str">
        <f>IF(AND(C113&lt;=员工工序明细查询!$I$3,C113&gt;=员工工序明细查询!$F$3,OR(D113=员工工序明细查询!$F$2,员工工序明细查询!$F$2=""),OR(G113=员工工序明细查询!$I$2,员工工序明细查询!$I$2="")),ROW()&amp;"","")</f>
        <v/>
      </c>
      <c r="C113" s="59"/>
      <c r="D113" s="14"/>
      <c r="E113" s="14" t="str">
        <f>IFERROR(VLOOKUP(D113,员工信息表!B:D,2,0),"")</f>
        <v/>
      </c>
      <c r="F113" s="14" t="str">
        <f>IFERROR(VLOOKUP(D113,员工信息表!B:D,3,0),"")</f>
        <v/>
      </c>
      <c r="G113" s="14"/>
      <c r="H113" s="14" t="str">
        <f>IFERROR(VLOOKUP(G113,工序对照表!B:C,2,0),"")</f>
        <v/>
      </c>
      <c r="I113" s="14"/>
      <c r="J113" s="14"/>
    </row>
    <row r="114" spans="1:10">
      <c r="A114" t="str">
        <f>IF(AND(C114&lt;=员工工序明细查询!$I$3,C114&gt;=员工工序明细查询!$F$3,OR(D114=员工工序明细查询!$F$2,员工工序明细查询!$F$2=""),OR(G114=员工工序明细查询!$I$2,员工工序明细查询!$I$2="")),ROW()&amp;"","")</f>
        <v/>
      </c>
      <c r="C114" s="59"/>
      <c r="D114" s="14"/>
      <c r="E114" s="14" t="str">
        <f>IFERROR(VLOOKUP(D114,员工信息表!B:D,2,0),"")</f>
        <v/>
      </c>
      <c r="F114" s="14" t="str">
        <f>IFERROR(VLOOKUP(D114,员工信息表!B:D,3,0),"")</f>
        <v/>
      </c>
      <c r="G114" s="14"/>
      <c r="H114" s="14" t="str">
        <f>IFERROR(VLOOKUP(G114,工序对照表!B:C,2,0),"")</f>
        <v/>
      </c>
      <c r="I114" s="14"/>
      <c r="J114" s="14"/>
    </row>
    <row r="115" spans="1:10">
      <c r="A115" t="str">
        <f>IF(AND(C115&lt;=员工工序明细查询!$I$3,C115&gt;=员工工序明细查询!$F$3,OR(D115=员工工序明细查询!$F$2,员工工序明细查询!$F$2=""),OR(G115=员工工序明细查询!$I$2,员工工序明细查询!$I$2="")),ROW()&amp;"","")</f>
        <v/>
      </c>
      <c r="C115" s="59"/>
      <c r="D115" s="14"/>
      <c r="E115" s="14" t="str">
        <f>IFERROR(VLOOKUP(D115,员工信息表!B:D,2,0),"")</f>
        <v/>
      </c>
      <c r="F115" s="14" t="str">
        <f>IFERROR(VLOOKUP(D115,员工信息表!B:D,3,0),"")</f>
        <v/>
      </c>
      <c r="G115" s="14"/>
      <c r="H115" s="14" t="str">
        <f>IFERROR(VLOOKUP(G115,工序对照表!B:C,2,0),"")</f>
        <v/>
      </c>
      <c r="I115" s="14"/>
      <c r="J115" s="14"/>
    </row>
    <row r="116" spans="1:10">
      <c r="A116" t="str">
        <f>IF(AND(C116&lt;=员工工序明细查询!$I$3,C116&gt;=员工工序明细查询!$F$3,OR(D116=员工工序明细查询!$F$2,员工工序明细查询!$F$2=""),OR(G116=员工工序明细查询!$I$2,员工工序明细查询!$I$2="")),ROW()&amp;"","")</f>
        <v/>
      </c>
      <c r="C116" s="59"/>
      <c r="D116" s="14"/>
      <c r="E116" s="14" t="str">
        <f>IFERROR(VLOOKUP(D116,员工信息表!B:D,2,0),"")</f>
        <v/>
      </c>
      <c r="F116" s="14" t="str">
        <f>IFERROR(VLOOKUP(D116,员工信息表!B:D,3,0),"")</f>
        <v/>
      </c>
      <c r="G116" s="14"/>
      <c r="H116" s="14" t="str">
        <f>IFERROR(VLOOKUP(G116,工序对照表!B:C,2,0),"")</f>
        <v/>
      </c>
      <c r="I116" s="14"/>
      <c r="J116" s="14"/>
    </row>
    <row r="117" spans="1:10">
      <c r="A117" t="str">
        <f>IF(AND(C117&lt;=员工工序明细查询!$I$3,C117&gt;=员工工序明细查询!$F$3,OR(D117=员工工序明细查询!$F$2,员工工序明细查询!$F$2=""),OR(G117=员工工序明细查询!$I$2,员工工序明细查询!$I$2="")),ROW()&amp;"","")</f>
        <v/>
      </c>
      <c r="C117" s="59"/>
      <c r="D117" s="14"/>
      <c r="E117" s="14" t="str">
        <f>IFERROR(VLOOKUP(D117,员工信息表!B:D,2,0),"")</f>
        <v/>
      </c>
      <c r="F117" s="14" t="str">
        <f>IFERROR(VLOOKUP(D117,员工信息表!B:D,3,0),"")</f>
        <v/>
      </c>
      <c r="G117" s="14"/>
      <c r="H117" s="14" t="str">
        <f>IFERROR(VLOOKUP(G117,工序对照表!B:C,2,0),"")</f>
        <v/>
      </c>
      <c r="I117" s="14"/>
      <c r="J117" s="14"/>
    </row>
    <row r="118" spans="1:10">
      <c r="A118" t="str">
        <f>IF(AND(C118&lt;=员工工序明细查询!$I$3,C118&gt;=员工工序明细查询!$F$3,OR(D118=员工工序明细查询!$F$2,员工工序明细查询!$F$2=""),OR(G118=员工工序明细查询!$I$2,员工工序明细查询!$I$2="")),ROW()&amp;"","")</f>
        <v/>
      </c>
      <c r="C118" s="59"/>
      <c r="D118" s="14"/>
      <c r="E118" s="14" t="str">
        <f>IFERROR(VLOOKUP(D118,员工信息表!B:D,2,0),"")</f>
        <v/>
      </c>
      <c r="F118" s="14" t="str">
        <f>IFERROR(VLOOKUP(D118,员工信息表!B:D,3,0),"")</f>
        <v/>
      </c>
      <c r="G118" s="14"/>
      <c r="H118" s="14" t="str">
        <f>IFERROR(VLOOKUP(G118,工序对照表!B:C,2,0),"")</f>
        <v/>
      </c>
      <c r="I118" s="14"/>
      <c r="J118" s="14"/>
    </row>
    <row r="119" spans="1:10">
      <c r="A119" t="str">
        <f>IF(AND(C119&lt;=员工工序明细查询!$I$3,C119&gt;=员工工序明细查询!$F$3,OR(D119=员工工序明细查询!$F$2,员工工序明细查询!$F$2=""),OR(G119=员工工序明细查询!$I$2,员工工序明细查询!$I$2="")),ROW()&amp;"","")</f>
        <v/>
      </c>
      <c r="C119" s="59"/>
      <c r="D119" s="14"/>
      <c r="E119" s="14" t="str">
        <f>IFERROR(VLOOKUP(D119,员工信息表!B:D,2,0),"")</f>
        <v/>
      </c>
      <c r="F119" s="14" t="str">
        <f>IFERROR(VLOOKUP(D119,员工信息表!B:D,3,0),"")</f>
        <v/>
      </c>
      <c r="G119" s="14"/>
      <c r="H119" s="14" t="str">
        <f>IFERROR(VLOOKUP(G119,工序对照表!B:C,2,0),"")</f>
        <v/>
      </c>
      <c r="I119" s="14"/>
      <c r="J119" s="14"/>
    </row>
    <row r="120" spans="1:10">
      <c r="A120" t="str">
        <f>IF(AND(C120&lt;=员工工序明细查询!$I$3,C120&gt;=员工工序明细查询!$F$3,OR(D120=员工工序明细查询!$F$2,员工工序明细查询!$F$2=""),OR(G120=员工工序明细查询!$I$2,员工工序明细查询!$I$2="")),ROW()&amp;"","")</f>
        <v/>
      </c>
      <c r="C120" s="59"/>
      <c r="D120" s="14"/>
      <c r="E120" s="14" t="str">
        <f>IFERROR(VLOOKUP(D120,员工信息表!B:D,2,0),"")</f>
        <v/>
      </c>
      <c r="F120" s="14" t="str">
        <f>IFERROR(VLOOKUP(D120,员工信息表!B:D,3,0),"")</f>
        <v/>
      </c>
      <c r="G120" s="14"/>
      <c r="H120" s="14" t="str">
        <f>IFERROR(VLOOKUP(G120,工序对照表!B:C,2,0),"")</f>
        <v/>
      </c>
      <c r="I120" s="14"/>
      <c r="J120" s="14"/>
    </row>
    <row r="121" spans="1:10">
      <c r="A121" t="str">
        <f>IF(AND(C121&lt;=员工工序明细查询!$I$3,C121&gt;=员工工序明细查询!$F$3,OR(D121=员工工序明细查询!$F$2,员工工序明细查询!$F$2=""),OR(G121=员工工序明细查询!$I$2,员工工序明细查询!$I$2="")),ROW()&amp;"","")</f>
        <v/>
      </c>
      <c r="C121" s="59"/>
      <c r="D121" s="14"/>
      <c r="E121" s="14" t="str">
        <f>IFERROR(VLOOKUP(D121,员工信息表!B:D,2,0),"")</f>
        <v/>
      </c>
      <c r="F121" s="14" t="str">
        <f>IFERROR(VLOOKUP(D121,员工信息表!B:D,3,0),"")</f>
        <v/>
      </c>
      <c r="G121" s="14"/>
      <c r="H121" s="14" t="str">
        <f>IFERROR(VLOOKUP(G121,工序对照表!B:C,2,0),"")</f>
        <v/>
      </c>
      <c r="I121" s="14"/>
      <c r="J121" s="14"/>
    </row>
    <row r="122" spans="1:10">
      <c r="A122" t="str">
        <f>IF(AND(C122&lt;=员工工序明细查询!$I$3,C122&gt;=员工工序明细查询!$F$3,OR(D122=员工工序明细查询!$F$2,员工工序明细查询!$F$2=""),OR(G122=员工工序明细查询!$I$2,员工工序明细查询!$I$2="")),ROW()&amp;"","")</f>
        <v/>
      </c>
      <c r="C122" s="59"/>
      <c r="D122" s="14"/>
      <c r="E122" s="14" t="str">
        <f>IFERROR(VLOOKUP(D122,员工信息表!B:D,2,0),"")</f>
        <v/>
      </c>
      <c r="F122" s="14" t="str">
        <f>IFERROR(VLOOKUP(D122,员工信息表!B:D,3,0),"")</f>
        <v/>
      </c>
      <c r="G122" s="14"/>
      <c r="H122" s="14" t="str">
        <f>IFERROR(VLOOKUP(G122,工序对照表!B:C,2,0),"")</f>
        <v/>
      </c>
      <c r="I122" s="14"/>
      <c r="J122" s="14"/>
    </row>
    <row r="123" spans="1:10">
      <c r="A123" t="str">
        <f>IF(AND(C123&lt;=员工工序明细查询!$I$3,C123&gt;=员工工序明细查询!$F$3,OR(D123=员工工序明细查询!$F$2,员工工序明细查询!$F$2=""),OR(G123=员工工序明细查询!$I$2,员工工序明细查询!$I$2="")),ROW()&amp;"","")</f>
        <v/>
      </c>
      <c r="C123" s="59"/>
      <c r="D123" s="14"/>
      <c r="E123" s="14" t="str">
        <f>IFERROR(VLOOKUP(D123,员工信息表!B:D,2,0),"")</f>
        <v/>
      </c>
      <c r="F123" s="14" t="str">
        <f>IFERROR(VLOOKUP(D123,员工信息表!B:D,3,0),"")</f>
        <v/>
      </c>
      <c r="G123" s="14"/>
      <c r="H123" s="14" t="str">
        <f>IFERROR(VLOOKUP(G123,工序对照表!B:C,2,0),"")</f>
        <v/>
      </c>
      <c r="I123" s="14"/>
      <c r="J123" s="14"/>
    </row>
    <row r="124" spans="1:10">
      <c r="A124" t="str">
        <f>IF(AND(C124&lt;=员工工序明细查询!$I$3,C124&gt;=员工工序明细查询!$F$3,OR(D124=员工工序明细查询!$F$2,员工工序明细查询!$F$2=""),OR(G124=员工工序明细查询!$I$2,员工工序明细查询!$I$2="")),ROW()&amp;"","")</f>
        <v/>
      </c>
      <c r="C124" s="59"/>
      <c r="D124" s="14"/>
      <c r="E124" s="14" t="str">
        <f>IFERROR(VLOOKUP(D124,员工信息表!B:D,2,0),"")</f>
        <v/>
      </c>
      <c r="F124" s="14" t="str">
        <f>IFERROR(VLOOKUP(D124,员工信息表!B:D,3,0),"")</f>
        <v/>
      </c>
      <c r="G124" s="14"/>
      <c r="H124" s="14" t="str">
        <f>IFERROR(VLOOKUP(G124,工序对照表!B:C,2,0),"")</f>
        <v/>
      </c>
      <c r="I124" s="14"/>
      <c r="J124" s="14"/>
    </row>
    <row r="125" spans="1:10">
      <c r="A125" t="str">
        <f>IF(AND(C125&lt;=员工工序明细查询!$I$3,C125&gt;=员工工序明细查询!$F$3,OR(D125=员工工序明细查询!$F$2,员工工序明细查询!$F$2=""),OR(G125=员工工序明细查询!$I$2,员工工序明细查询!$I$2="")),ROW()&amp;"","")</f>
        <v/>
      </c>
      <c r="C125" s="59"/>
      <c r="D125" s="14"/>
      <c r="E125" s="14" t="str">
        <f>IFERROR(VLOOKUP(D125,员工信息表!B:D,2,0),"")</f>
        <v/>
      </c>
      <c r="F125" s="14" t="str">
        <f>IFERROR(VLOOKUP(D125,员工信息表!B:D,3,0),"")</f>
        <v/>
      </c>
      <c r="G125" s="14"/>
      <c r="H125" s="14" t="str">
        <f>IFERROR(VLOOKUP(G125,工序对照表!B:C,2,0),"")</f>
        <v/>
      </c>
      <c r="I125" s="14"/>
      <c r="J125" s="14"/>
    </row>
    <row r="126" spans="1:10">
      <c r="A126" t="str">
        <f>IF(AND(C126&lt;=员工工序明细查询!$I$3,C126&gt;=员工工序明细查询!$F$3,OR(D126=员工工序明细查询!$F$2,员工工序明细查询!$F$2=""),OR(G126=员工工序明细查询!$I$2,员工工序明细查询!$I$2="")),ROW()&amp;"","")</f>
        <v/>
      </c>
      <c r="C126" s="59"/>
      <c r="D126" s="14"/>
      <c r="E126" s="14" t="str">
        <f>IFERROR(VLOOKUP(D126,员工信息表!B:D,2,0),"")</f>
        <v/>
      </c>
      <c r="F126" s="14" t="str">
        <f>IFERROR(VLOOKUP(D126,员工信息表!B:D,3,0),"")</f>
        <v/>
      </c>
      <c r="G126" s="14"/>
      <c r="H126" s="14" t="str">
        <f>IFERROR(VLOOKUP(G126,工序对照表!B:C,2,0),"")</f>
        <v/>
      </c>
      <c r="I126" s="14"/>
      <c r="J126" s="14"/>
    </row>
    <row r="127" spans="1:10">
      <c r="A127" t="str">
        <f>IF(AND(C127&lt;=员工工序明细查询!$I$3,C127&gt;=员工工序明细查询!$F$3,OR(D127=员工工序明细查询!$F$2,员工工序明细查询!$F$2=""),OR(G127=员工工序明细查询!$I$2,员工工序明细查询!$I$2="")),ROW()&amp;"","")</f>
        <v/>
      </c>
      <c r="C127" s="59"/>
      <c r="D127" s="14"/>
      <c r="E127" s="14" t="str">
        <f>IFERROR(VLOOKUP(D127,员工信息表!B:D,2,0),"")</f>
        <v/>
      </c>
      <c r="F127" s="14" t="str">
        <f>IFERROR(VLOOKUP(D127,员工信息表!B:D,3,0),"")</f>
        <v/>
      </c>
      <c r="G127" s="14"/>
      <c r="H127" s="14" t="str">
        <f>IFERROR(VLOOKUP(G127,工序对照表!B:C,2,0),"")</f>
        <v/>
      </c>
      <c r="I127" s="14"/>
      <c r="J127" s="14"/>
    </row>
    <row r="128" spans="1:10">
      <c r="A128" t="str">
        <f>IF(AND(C128&lt;=员工工序明细查询!$I$3,C128&gt;=员工工序明细查询!$F$3,OR(D128=员工工序明细查询!$F$2,员工工序明细查询!$F$2=""),OR(G128=员工工序明细查询!$I$2,员工工序明细查询!$I$2="")),ROW()&amp;"","")</f>
        <v/>
      </c>
      <c r="C128" s="59"/>
      <c r="D128" s="14"/>
      <c r="E128" s="14" t="str">
        <f>IFERROR(VLOOKUP(D128,员工信息表!B:D,2,0),"")</f>
        <v/>
      </c>
      <c r="F128" s="14" t="str">
        <f>IFERROR(VLOOKUP(D128,员工信息表!B:D,3,0),"")</f>
        <v/>
      </c>
      <c r="G128" s="14"/>
      <c r="H128" s="14" t="str">
        <f>IFERROR(VLOOKUP(G128,工序对照表!B:C,2,0),"")</f>
        <v/>
      </c>
      <c r="I128" s="14"/>
      <c r="J128" s="14"/>
    </row>
    <row r="129" spans="1:10">
      <c r="A129" t="str">
        <f>IF(AND(C129&lt;=员工工序明细查询!$I$3,C129&gt;=员工工序明细查询!$F$3,OR(D129=员工工序明细查询!$F$2,员工工序明细查询!$F$2=""),OR(G129=员工工序明细查询!$I$2,员工工序明细查询!$I$2="")),ROW()&amp;"","")</f>
        <v/>
      </c>
      <c r="C129" s="59"/>
      <c r="D129" s="14"/>
      <c r="E129" s="14" t="str">
        <f>IFERROR(VLOOKUP(D129,员工信息表!B:D,2,0),"")</f>
        <v/>
      </c>
      <c r="F129" s="14" t="str">
        <f>IFERROR(VLOOKUP(D129,员工信息表!B:D,3,0),"")</f>
        <v/>
      </c>
      <c r="G129" s="14"/>
      <c r="H129" s="14" t="str">
        <f>IFERROR(VLOOKUP(G129,工序对照表!B:C,2,0),"")</f>
        <v/>
      </c>
      <c r="I129" s="14"/>
      <c r="J129" s="14"/>
    </row>
    <row r="130" spans="1:10">
      <c r="A130" t="str">
        <f>IF(AND(C130&lt;=员工工序明细查询!$I$3,C130&gt;=员工工序明细查询!$F$3,OR(D130=员工工序明细查询!$F$2,员工工序明细查询!$F$2=""),OR(G130=员工工序明细查询!$I$2,员工工序明细查询!$I$2="")),ROW()&amp;"","")</f>
        <v/>
      </c>
      <c r="C130" s="59"/>
      <c r="D130" s="14"/>
      <c r="E130" s="14" t="str">
        <f>IFERROR(VLOOKUP(D130,员工信息表!B:D,2,0),"")</f>
        <v/>
      </c>
      <c r="F130" s="14" t="str">
        <f>IFERROR(VLOOKUP(D130,员工信息表!B:D,3,0),"")</f>
        <v/>
      </c>
      <c r="G130" s="14"/>
      <c r="H130" s="14" t="str">
        <f>IFERROR(VLOOKUP(G130,工序对照表!B:C,2,0),"")</f>
        <v/>
      </c>
      <c r="I130" s="14"/>
      <c r="J130" s="14"/>
    </row>
    <row r="131" spans="1:10">
      <c r="A131" t="str">
        <f>IF(AND(C131&lt;=员工工序明细查询!$I$3,C131&gt;=员工工序明细查询!$F$3,OR(D131=员工工序明细查询!$F$2,员工工序明细查询!$F$2=""),OR(G131=员工工序明细查询!$I$2,员工工序明细查询!$I$2="")),ROW()&amp;"","")</f>
        <v/>
      </c>
      <c r="C131" s="59"/>
      <c r="D131" s="14"/>
      <c r="E131" s="14" t="str">
        <f>IFERROR(VLOOKUP(D131,员工信息表!B:D,2,0),"")</f>
        <v/>
      </c>
      <c r="F131" s="14" t="str">
        <f>IFERROR(VLOOKUP(D131,员工信息表!B:D,3,0),"")</f>
        <v/>
      </c>
      <c r="G131" s="14"/>
      <c r="H131" s="14" t="str">
        <f>IFERROR(VLOOKUP(G131,工序对照表!B:C,2,0),"")</f>
        <v/>
      </c>
      <c r="I131" s="14"/>
      <c r="J131" s="14"/>
    </row>
    <row r="132" spans="1:10">
      <c r="A132" t="str">
        <f>IF(AND(C132&lt;=员工工序明细查询!$I$3,C132&gt;=员工工序明细查询!$F$3,OR(D132=员工工序明细查询!$F$2,员工工序明细查询!$F$2=""),OR(G132=员工工序明细查询!$I$2,员工工序明细查询!$I$2="")),ROW()&amp;"","")</f>
        <v/>
      </c>
      <c r="C132" s="59"/>
      <c r="D132" s="14"/>
      <c r="E132" s="14" t="str">
        <f>IFERROR(VLOOKUP(D132,员工信息表!B:D,2,0),"")</f>
        <v/>
      </c>
      <c r="F132" s="14" t="str">
        <f>IFERROR(VLOOKUP(D132,员工信息表!B:D,3,0),"")</f>
        <v/>
      </c>
      <c r="G132" s="14"/>
      <c r="H132" s="14" t="str">
        <f>IFERROR(VLOOKUP(G132,工序对照表!B:C,2,0),"")</f>
        <v/>
      </c>
      <c r="I132" s="14"/>
      <c r="J132" s="14"/>
    </row>
    <row r="133" spans="1:10">
      <c r="A133" t="str">
        <f>IF(AND(C133&lt;=员工工序明细查询!$I$3,C133&gt;=员工工序明细查询!$F$3,OR(D133=员工工序明细查询!$F$2,员工工序明细查询!$F$2=""),OR(G133=员工工序明细查询!$I$2,员工工序明细查询!$I$2="")),ROW()&amp;"","")</f>
        <v/>
      </c>
      <c r="C133" s="59"/>
      <c r="D133" s="14"/>
      <c r="E133" s="14" t="str">
        <f>IFERROR(VLOOKUP(D133,员工信息表!B:D,2,0),"")</f>
        <v/>
      </c>
      <c r="F133" s="14" t="str">
        <f>IFERROR(VLOOKUP(D133,员工信息表!B:D,3,0),"")</f>
        <v/>
      </c>
      <c r="G133" s="14"/>
      <c r="H133" s="14" t="str">
        <f>IFERROR(VLOOKUP(G133,工序对照表!B:C,2,0),"")</f>
        <v/>
      </c>
      <c r="I133" s="14"/>
      <c r="J133" s="14"/>
    </row>
    <row r="134" spans="1:10">
      <c r="A134" t="str">
        <f>IF(AND(C134&lt;=员工工序明细查询!$I$3,C134&gt;=员工工序明细查询!$F$3,OR(D134=员工工序明细查询!$F$2,员工工序明细查询!$F$2=""),OR(G134=员工工序明细查询!$I$2,员工工序明细查询!$I$2="")),ROW()&amp;"","")</f>
        <v/>
      </c>
      <c r="C134" s="59"/>
      <c r="D134" s="14"/>
      <c r="E134" s="14" t="str">
        <f>IFERROR(VLOOKUP(D134,员工信息表!B:D,2,0),"")</f>
        <v/>
      </c>
      <c r="F134" s="14" t="str">
        <f>IFERROR(VLOOKUP(D134,员工信息表!B:D,3,0),"")</f>
        <v/>
      </c>
      <c r="G134" s="14"/>
      <c r="H134" s="14" t="str">
        <f>IFERROR(VLOOKUP(G134,工序对照表!B:C,2,0),"")</f>
        <v/>
      </c>
      <c r="I134" s="14"/>
      <c r="J134" s="14"/>
    </row>
    <row r="135" spans="1:10">
      <c r="A135" t="str">
        <f>IF(AND(C135&lt;=员工工序明细查询!$I$3,C135&gt;=员工工序明细查询!$F$3,OR(D135=员工工序明细查询!$F$2,员工工序明细查询!$F$2=""),OR(G135=员工工序明细查询!$I$2,员工工序明细查询!$I$2="")),ROW()&amp;"","")</f>
        <v/>
      </c>
      <c r="C135" s="59"/>
      <c r="D135" s="14"/>
      <c r="E135" s="14" t="str">
        <f>IFERROR(VLOOKUP(D135,员工信息表!B:D,2,0),"")</f>
        <v/>
      </c>
      <c r="F135" s="14" t="str">
        <f>IFERROR(VLOOKUP(D135,员工信息表!B:D,3,0),"")</f>
        <v/>
      </c>
      <c r="G135" s="14"/>
      <c r="H135" s="14" t="str">
        <f>IFERROR(VLOOKUP(G135,工序对照表!B:C,2,0),"")</f>
        <v/>
      </c>
      <c r="I135" s="14"/>
      <c r="J135" s="14"/>
    </row>
    <row r="136" spans="1:10">
      <c r="A136" t="str">
        <f>IF(AND(C136&lt;=员工工序明细查询!$I$3,C136&gt;=员工工序明细查询!$F$3,OR(D136=员工工序明细查询!$F$2,员工工序明细查询!$F$2=""),OR(G136=员工工序明细查询!$I$2,员工工序明细查询!$I$2="")),ROW()&amp;"","")</f>
        <v/>
      </c>
      <c r="C136" s="59"/>
      <c r="D136" s="14"/>
      <c r="E136" s="14" t="str">
        <f>IFERROR(VLOOKUP(D136,员工信息表!B:D,2,0),"")</f>
        <v/>
      </c>
      <c r="F136" s="14" t="str">
        <f>IFERROR(VLOOKUP(D136,员工信息表!B:D,3,0),"")</f>
        <v/>
      </c>
      <c r="G136" s="14"/>
      <c r="H136" s="14" t="str">
        <f>IFERROR(VLOOKUP(G136,工序对照表!B:C,2,0),"")</f>
        <v/>
      </c>
      <c r="I136" s="14"/>
      <c r="J136" s="14"/>
    </row>
    <row r="137" spans="1:10">
      <c r="A137" t="str">
        <f>IF(AND(C137&lt;=员工工序明细查询!$I$3,C137&gt;=员工工序明细查询!$F$3,OR(D137=员工工序明细查询!$F$2,员工工序明细查询!$F$2=""),OR(G137=员工工序明细查询!$I$2,员工工序明细查询!$I$2="")),ROW()&amp;"","")</f>
        <v/>
      </c>
      <c r="C137" s="59"/>
      <c r="D137" s="14"/>
      <c r="E137" s="14" t="str">
        <f>IFERROR(VLOOKUP(D137,员工信息表!B:D,2,0),"")</f>
        <v/>
      </c>
      <c r="F137" s="14" t="str">
        <f>IFERROR(VLOOKUP(D137,员工信息表!B:D,3,0),"")</f>
        <v/>
      </c>
      <c r="G137" s="14"/>
      <c r="H137" s="14" t="str">
        <f>IFERROR(VLOOKUP(G137,工序对照表!B:C,2,0),"")</f>
        <v/>
      </c>
      <c r="I137" s="14"/>
      <c r="J137" s="14"/>
    </row>
    <row r="138" spans="1:10">
      <c r="A138" t="str">
        <f>IF(AND(C138&lt;=员工工序明细查询!$I$3,C138&gt;=员工工序明细查询!$F$3,OR(D138=员工工序明细查询!$F$2,员工工序明细查询!$F$2=""),OR(G138=员工工序明细查询!$I$2,员工工序明细查询!$I$2="")),ROW()&amp;"","")</f>
        <v/>
      </c>
      <c r="C138" s="59"/>
      <c r="D138" s="14"/>
      <c r="E138" s="14" t="str">
        <f>IFERROR(VLOOKUP(D138,员工信息表!B:D,2,0),"")</f>
        <v/>
      </c>
      <c r="F138" s="14" t="str">
        <f>IFERROR(VLOOKUP(D138,员工信息表!B:D,3,0),"")</f>
        <v/>
      </c>
      <c r="G138" s="14"/>
      <c r="H138" s="14" t="str">
        <f>IFERROR(VLOOKUP(G138,工序对照表!B:C,2,0),"")</f>
        <v/>
      </c>
      <c r="I138" s="14"/>
      <c r="J138" s="14"/>
    </row>
    <row r="139" spans="1:10">
      <c r="A139" t="str">
        <f>IF(AND(C139&lt;=员工工序明细查询!$I$3,C139&gt;=员工工序明细查询!$F$3,OR(D139=员工工序明细查询!$F$2,员工工序明细查询!$F$2=""),OR(G139=员工工序明细查询!$I$2,员工工序明细查询!$I$2="")),ROW()&amp;"","")</f>
        <v/>
      </c>
      <c r="C139" s="59"/>
      <c r="D139" s="14"/>
      <c r="E139" s="14" t="str">
        <f>IFERROR(VLOOKUP(D139,员工信息表!B:D,2,0),"")</f>
        <v/>
      </c>
      <c r="F139" s="14" t="str">
        <f>IFERROR(VLOOKUP(D139,员工信息表!B:D,3,0),"")</f>
        <v/>
      </c>
      <c r="G139" s="14"/>
      <c r="H139" s="14" t="str">
        <f>IFERROR(VLOOKUP(G139,工序对照表!B:C,2,0),"")</f>
        <v/>
      </c>
      <c r="I139" s="14"/>
      <c r="J139" s="14"/>
    </row>
    <row r="140" spans="1:10">
      <c r="A140" t="str">
        <f>IF(AND(C140&lt;=员工工序明细查询!$I$3,C140&gt;=员工工序明细查询!$F$3,OR(D140=员工工序明细查询!$F$2,员工工序明细查询!$F$2=""),OR(G140=员工工序明细查询!$I$2,员工工序明细查询!$I$2="")),ROW()&amp;"","")</f>
        <v/>
      </c>
      <c r="C140" s="59"/>
      <c r="D140" s="14"/>
      <c r="E140" s="14" t="str">
        <f>IFERROR(VLOOKUP(D140,员工信息表!B:D,2,0),"")</f>
        <v/>
      </c>
      <c r="F140" s="14" t="str">
        <f>IFERROR(VLOOKUP(D140,员工信息表!B:D,3,0),"")</f>
        <v/>
      </c>
      <c r="G140" s="14"/>
      <c r="H140" s="14" t="str">
        <f>IFERROR(VLOOKUP(G140,工序对照表!B:C,2,0),"")</f>
        <v/>
      </c>
      <c r="I140" s="14"/>
      <c r="J140" s="14"/>
    </row>
    <row r="141" spans="1:10">
      <c r="A141" t="str">
        <f>IF(AND(C141&lt;=员工工序明细查询!$I$3,C141&gt;=员工工序明细查询!$F$3,OR(D141=员工工序明细查询!$F$2,员工工序明细查询!$F$2=""),OR(G141=员工工序明细查询!$I$2,员工工序明细查询!$I$2="")),ROW()&amp;"","")</f>
        <v/>
      </c>
      <c r="C141" s="59"/>
      <c r="D141" s="14"/>
      <c r="E141" s="14" t="str">
        <f>IFERROR(VLOOKUP(D141,员工信息表!B:D,2,0),"")</f>
        <v/>
      </c>
      <c r="F141" s="14" t="str">
        <f>IFERROR(VLOOKUP(D141,员工信息表!B:D,3,0),"")</f>
        <v/>
      </c>
      <c r="G141" s="14"/>
      <c r="H141" s="14" t="str">
        <f>IFERROR(VLOOKUP(G141,工序对照表!B:C,2,0),"")</f>
        <v/>
      </c>
      <c r="I141" s="14"/>
      <c r="J141" s="14"/>
    </row>
    <row r="142" spans="1:10">
      <c r="A142" t="str">
        <f>IF(AND(C142&lt;=员工工序明细查询!$I$3,C142&gt;=员工工序明细查询!$F$3,OR(D142=员工工序明细查询!$F$2,员工工序明细查询!$F$2=""),OR(G142=员工工序明细查询!$I$2,员工工序明细查询!$I$2="")),ROW()&amp;"","")</f>
        <v/>
      </c>
      <c r="C142" s="59"/>
      <c r="D142" s="14"/>
      <c r="E142" s="14" t="str">
        <f>IFERROR(VLOOKUP(D142,员工信息表!B:D,2,0),"")</f>
        <v/>
      </c>
      <c r="F142" s="14" t="str">
        <f>IFERROR(VLOOKUP(D142,员工信息表!B:D,3,0),"")</f>
        <v/>
      </c>
      <c r="G142" s="14"/>
      <c r="H142" s="14" t="str">
        <f>IFERROR(VLOOKUP(G142,工序对照表!B:C,2,0),"")</f>
        <v/>
      </c>
      <c r="I142" s="14"/>
      <c r="J142" s="14"/>
    </row>
    <row r="143" spans="1:10">
      <c r="A143" t="str">
        <f>IF(AND(C143&lt;=员工工序明细查询!$I$3,C143&gt;=员工工序明细查询!$F$3,OR(D143=员工工序明细查询!$F$2,员工工序明细查询!$F$2=""),OR(G143=员工工序明细查询!$I$2,员工工序明细查询!$I$2="")),ROW()&amp;"","")</f>
        <v/>
      </c>
      <c r="C143" s="59"/>
      <c r="D143" s="14"/>
      <c r="E143" s="14" t="str">
        <f>IFERROR(VLOOKUP(D143,员工信息表!B:D,2,0),"")</f>
        <v/>
      </c>
      <c r="F143" s="14" t="str">
        <f>IFERROR(VLOOKUP(D143,员工信息表!B:D,3,0),"")</f>
        <v/>
      </c>
      <c r="G143" s="14"/>
      <c r="H143" s="14" t="str">
        <f>IFERROR(VLOOKUP(G143,工序对照表!B:C,2,0),"")</f>
        <v/>
      </c>
      <c r="I143" s="14"/>
      <c r="J143" s="14"/>
    </row>
    <row r="144" spans="1:10">
      <c r="A144" t="str">
        <f>IF(AND(C144&lt;=员工工序明细查询!$I$3,C144&gt;=员工工序明细查询!$F$3,OR(D144=员工工序明细查询!$F$2,员工工序明细查询!$F$2=""),OR(G144=员工工序明细查询!$I$2,员工工序明细查询!$I$2="")),ROW()&amp;"","")</f>
        <v/>
      </c>
      <c r="C144" s="59"/>
      <c r="D144" s="14"/>
      <c r="E144" s="14" t="str">
        <f>IFERROR(VLOOKUP(D144,员工信息表!B:D,2,0),"")</f>
        <v/>
      </c>
      <c r="F144" s="14" t="str">
        <f>IFERROR(VLOOKUP(D144,员工信息表!B:D,3,0),"")</f>
        <v/>
      </c>
      <c r="G144" s="14"/>
      <c r="H144" s="14" t="str">
        <f>IFERROR(VLOOKUP(G144,工序对照表!B:C,2,0),"")</f>
        <v/>
      </c>
      <c r="I144" s="14"/>
      <c r="J144" s="14"/>
    </row>
    <row r="145" spans="1:10">
      <c r="A145" t="str">
        <f>IF(AND(C145&lt;=员工工序明细查询!$I$3,C145&gt;=员工工序明细查询!$F$3,OR(D145=员工工序明细查询!$F$2,员工工序明细查询!$F$2=""),OR(G145=员工工序明细查询!$I$2,员工工序明细查询!$I$2="")),ROW()&amp;"","")</f>
        <v/>
      </c>
      <c r="C145" s="59"/>
      <c r="D145" s="14"/>
      <c r="E145" s="14" t="str">
        <f>IFERROR(VLOOKUP(D145,员工信息表!B:D,2,0),"")</f>
        <v/>
      </c>
      <c r="F145" s="14" t="str">
        <f>IFERROR(VLOOKUP(D145,员工信息表!B:D,3,0),"")</f>
        <v/>
      </c>
      <c r="G145" s="14"/>
      <c r="H145" s="14" t="str">
        <f>IFERROR(VLOOKUP(G145,工序对照表!B:C,2,0),"")</f>
        <v/>
      </c>
      <c r="I145" s="14"/>
      <c r="J145" s="14"/>
    </row>
    <row r="146" spans="1:10">
      <c r="A146" t="str">
        <f>IF(AND(C146&lt;=员工工序明细查询!$I$3,C146&gt;=员工工序明细查询!$F$3,OR(D146=员工工序明细查询!$F$2,员工工序明细查询!$F$2=""),OR(G146=员工工序明细查询!$I$2,员工工序明细查询!$I$2="")),ROW()&amp;"","")</f>
        <v/>
      </c>
      <c r="C146" s="59"/>
      <c r="D146" s="14"/>
      <c r="E146" s="14" t="str">
        <f>IFERROR(VLOOKUP(D146,员工信息表!B:D,2,0),"")</f>
        <v/>
      </c>
      <c r="F146" s="14" t="str">
        <f>IFERROR(VLOOKUP(D146,员工信息表!B:D,3,0),"")</f>
        <v/>
      </c>
      <c r="G146" s="14"/>
      <c r="H146" s="14" t="str">
        <f>IFERROR(VLOOKUP(G146,工序对照表!B:C,2,0),"")</f>
        <v/>
      </c>
      <c r="I146" s="14"/>
      <c r="J146" s="14"/>
    </row>
    <row r="147" spans="1:10">
      <c r="A147" t="str">
        <f>IF(AND(C147&lt;=员工工序明细查询!$I$3,C147&gt;=员工工序明细查询!$F$3,OR(D147=员工工序明细查询!$F$2,员工工序明细查询!$F$2=""),OR(G147=员工工序明细查询!$I$2,员工工序明细查询!$I$2="")),ROW()&amp;"","")</f>
        <v/>
      </c>
      <c r="C147" s="59"/>
      <c r="D147" s="14"/>
      <c r="E147" s="14" t="str">
        <f>IFERROR(VLOOKUP(D147,员工信息表!B:D,2,0),"")</f>
        <v/>
      </c>
      <c r="F147" s="14" t="str">
        <f>IFERROR(VLOOKUP(D147,员工信息表!B:D,3,0),"")</f>
        <v/>
      </c>
      <c r="G147" s="14"/>
      <c r="H147" s="14" t="str">
        <f>IFERROR(VLOOKUP(G147,工序对照表!B:C,2,0),"")</f>
        <v/>
      </c>
      <c r="I147" s="14"/>
      <c r="J147" s="14"/>
    </row>
    <row r="148" spans="1:10">
      <c r="A148" t="str">
        <f>IF(AND(C148&lt;=员工工序明细查询!$I$3,C148&gt;=员工工序明细查询!$F$3,OR(D148=员工工序明细查询!$F$2,员工工序明细查询!$F$2=""),OR(G148=员工工序明细查询!$I$2,员工工序明细查询!$I$2="")),ROW()&amp;"","")</f>
        <v/>
      </c>
      <c r="C148" s="59"/>
      <c r="D148" s="14"/>
      <c r="E148" s="14" t="str">
        <f>IFERROR(VLOOKUP(D148,员工信息表!B:D,2,0),"")</f>
        <v/>
      </c>
      <c r="F148" s="14" t="str">
        <f>IFERROR(VLOOKUP(D148,员工信息表!B:D,3,0),"")</f>
        <v/>
      </c>
      <c r="G148" s="14"/>
      <c r="H148" s="14" t="str">
        <f>IFERROR(VLOOKUP(G148,工序对照表!B:C,2,0),"")</f>
        <v/>
      </c>
      <c r="I148" s="14"/>
      <c r="J148" s="14"/>
    </row>
    <row r="149" spans="1:10">
      <c r="A149" t="str">
        <f>IF(AND(C149&lt;=员工工序明细查询!$I$3,C149&gt;=员工工序明细查询!$F$3,OR(D149=员工工序明细查询!$F$2,员工工序明细查询!$F$2=""),OR(G149=员工工序明细查询!$I$2,员工工序明细查询!$I$2="")),ROW()&amp;"","")</f>
        <v/>
      </c>
      <c r="C149" s="59"/>
      <c r="D149" s="14"/>
      <c r="E149" s="14" t="str">
        <f>IFERROR(VLOOKUP(D149,员工信息表!B:D,2,0),"")</f>
        <v/>
      </c>
      <c r="F149" s="14" t="str">
        <f>IFERROR(VLOOKUP(D149,员工信息表!B:D,3,0),"")</f>
        <v/>
      </c>
      <c r="G149" s="14"/>
      <c r="H149" s="14" t="str">
        <f>IFERROR(VLOOKUP(G149,工序对照表!B:C,2,0),"")</f>
        <v/>
      </c>
      <c r="I149" s="14"/>
      <c r="J149" s="14"/>
    </row>
    <row r="150" spans="1:10">
      <c r="A150" t="str">
        <f>IF(AND(C150&lt;=员工工序明细查询!$I$3,C150&gt;=员工工序明细查询!$F$3,OR(D150=员工工序明细查询!$F$2,员工工序明细查询!$F$2=""),OR(G150=员工工序明细查询!$I$2,员工工序明细查询!$I$2="")),ROW()&amp;"","")</f>
        <v/>
      </c>
      <c r="C150" s="59"/>
      <c r="D150" s="14"/>
      <c r="E150" s="14" t="str">
        <f>IFERROR(VLOOKUP(D150,员工信息表!B:D,2,0),"")</f>
        <v/>
      </c>
      <c r="F150" s="14" t="str">
        <f>IFERROR(VLOOKUP(D150,员工信息表!B:D,3,0),"")</f>
        <v/>
      </c>
      <c r="G150" s="14"/>
      <c r="H150" s="14" t="str">
        <f>IFERROR(VLOOKUP(G150,工序对照表!B:C,2,0),"")</f>
        <v/>
      </c>
      <c r="I150" s="14"/>
      <c r="J150" s="14"/>
    </row>
    <row r="151" spans="1:10">
      <c r="A151" t="str">
        <f>IF(AND(C151&lt;=员工工序明细查询!$I$3,C151&gt;=员工工序明细查询!$F$3,OR(D151=员工工序明细查询!$F$2,员工工序明细查询!$F$2=""),OR(G151=员工工序明细查询!$I$2,员工工序明细查询!$I$2="")),ROW()&amp;"","")</f>
        <v/>
      </c>
      <c r="C151" s="59"/>
      <c r="D151" s="14"/>
      <c r="E151" s="14" t="str">
        <f>IFERROR(VLOOKUP(D151,员工信息表!B:D,2,0),"")</f>
        <v/>
      </c>
      <c r="F151" s="14" t="str">
        <f>IFERROR(VLOOKUP(D151,员工信息表!B:D,3,0),"")</f>
        <v/>
      </c>
      <c r="G151" s="14"/>
      <c r="H151" s="14" t="str">
        <f>IFERROR(VLOOKUP(G151,工序对照表!B:C,2,0),"")</f>
        <v/>
      </c>
      <c r="I151" s="14"/>
      <c r="J151" s="14"/>
    </row>
    <row r="152" spans="1:10">
      <c r="A152" t="str">
        <f>IF(AND(C152&lt;=员工工序明细查询!$I$3,C152&gt;=员工工序明细查询!$F$3,OR(D152=员工工序明细查询!$F$2,员工工序明细查询!$F$2=""),OR(G152=员工工序明细查询!$I$2,员工工序明细查询!$I$2="")),ROW()&amp;"","")</f>
        <v/>
      </c>
      <c r="C152" s="59"/>
      <c r="D152" s="14"/>
      <c r="E152" s="14" t="str">
        <f>IFERROR(VLOOKUP(D152,员工信息表!B:D,2,0),"")</f>
        <v/>
      </c>
      <c r="F152" s="14" t="str">
        <f>IFERROR(VLOOKUP(D152,员工信息表!B:D,3,0),"")</f>
        <v/>
      </c>
      <c r="G152" s="14"/>
      <c r="H152" s="14" t="str">
        <f>IFERROR(VLOOKUP(G152,工序对照表!B:C,2,0),"")</f>
        <v/>
      </c>
      <c r="I152" s="14"/>
      <c r="J152" s="14"/>
    </row>
    <row r="153" spans="1:10">
      <c r="A153" t="str">
        <f>IF(AND(C153&lt;=员工工序明细查询!$I$3,C153&gt;=员工工序明细查询!$F$3,OR(D153=员工工序明细查询!$F$2,员工工序明细查询!$F$2=""),OR(G153=员工工序明细查询!$I$2,员工工序明细查询!$I$2="")),ROW()&amp;"","")</f>
        <v/>
      </c>
      <c r="C153" s="59"/>
      <c r="D153" s="14"/>
      <c r="E153" s="14" t="str">
        <f>IFERROR(VLOOKUP(D153,员工信息表!B:D,2,0),"")</f>
        <v/>
      </c>
      <c r="F153" s="14" t="str">
        <f>IFERROR(VLOOKUP(D153,员工信息表!B:D,3,0),"")</f>
        <v/>
      </c>
      <c r="G153" s="14"/>
      <c r="H153" s="14" t="str">
        <f>IFERROR(VLOOKUP(G153,工序对照表!B:C,2,0),"")</f>
        <v/>
      </c>
      <c r="I153" s="14"/>
      <c r="J153" s="14"/>
    </row>
    <row r="154" spans="1:10">
      <c r="A154" t="str">
        <f>IF(AND(C154&lt;=员工工序明细查询!$I$3,C154&gt;=员工工序明细查询!$F$3,OR(D154=员工工序明细查询!$F$2,员工工序明细查询!$F$2=""),OR(G154=员工工序明细查询!$I$2,员工工序明细查询!$I$2="")),ROW()&amp;"","")</f>
        <v/>
      </c>
      <c r="C154" s="59"/>
      <c r="D154" s="14"/>
      <c r="E154" s="14" t="str">
        <f>IFERROR(VLOOKUP(D154,员工信息表!B:D,2,0),"")</f>
        <v/>
      </c>
      <c r="F154" s="14" t="str">
        <f>IFERROR(VLOOKUP(D154,员工信息表!B:D,3,0),"")</f>
        <v/>
      </c>
      <c r="G154" s="14"/>
      <c r="H154" s="14" t="str">
        <f>IFERROR(VLOOKUP(G154,工序对照表!B:C,2,0),"")</f>
        <v/>
      </c>
      <c r="I154" s="14"/>
      <c r="J154" s="14"/>
    </row>
    <row r="155" spans="1:10">
      <c r="A155" t="str">
        <f>IF(AND(C155&lt;=员工工序明细查询!$I$3,C155&gt;=员工工序明细查询!$F$3,OR(D155=员工工序明细查询!$F$2,员工工序明细查询!$F$2=""),OR(G155=员工工序明细查询!$I$2,员工工序明细查询!$I$2="")),ROW()&amp;"","")</f>
        <v/>
      </c>
      <c r="C155" s="59"/>
      <c r="D155" s="14"/>
      <c r="E155" s="14" t="str">
        <f>IFERROR(VLOOKUP(D155,员工信息表!B:D,2,0),"")</f>
        <v/>
      </c>
      <c r="F155" s="14" t="str">
        <f>IFERROR(VLOOKUP(D155,员工信息表!B:D,3,0),"")</f>
        <v/>
      </c>
      <c r="G155" s="14"/>
      <c r="H155" s="14" t="str">
        <f>IFERROR(VLOOKUP(G155,工序对照表!B:C,2,0),"")</f>
        <v/>
      </c>
      <c r="I155" s="14"/>
      <c r="J155" s="14"/>
    </row>
    <row r="156" spans="1:10">
      <c r="A156" t="str">
        <f>IF(AND(C156&lt;=员工工序明细查询!$I$3,C156&gt;=员工工序明细查询!$F$3,OR(D156=员工工序明细查询!$F$2,员工工序明细查询!$F$2=""),OR(G156=员工工序明细查询!$I$2,员工工序明细查询!$I$2="")),ROW()&amp;"","")</f>
        <v/>
      </c>
      <c r="C156" s="59"/>
      <c r="D156" s="14"/>
      <c r="E156" s="14" t="str">
        <f>IFERROR(VLOOKUP(D156,员工信息表!B:D,2,0),"")</f>
        <v/>
      </c>
      <c r="F156" s="14" t="str">
        <f>IFERROR(VLOOKUP(D156,员工信息表!B:D,3,0),"")</f>
        <v/>
      </c>
      <c r="G156" s="14"/>
      <c r="H156" s="14" t="str">
        <f>IFERROR(VLOOKUP(G156,工序对照表!B:C,2,0),"")</f>
        <v/>
      </c>
      <c r="I156" s="14"/>
      <c r="J156" s="14"/>
    </row>
    <row r="157" spans="1:10">
      <c r="A157" t="str">
        <f>IF(AND(C157&lt;=员工工序明细查询!$I$3,C157&gt;=员工工序明细查询!$F$3,OR(D157=员工工序明细查询!$F$2,员工工序明细查询!$F$2=""),OR(G157=员工工序明细查询!$I$2,员工工序明细查询!$I$2="")),ROW()&amp;"","")</f>
        <v/>
      </c>
      <c r="C157" s="59"/>
      <c r="D157" s="14"/>
      <c r="E157" s="14" t="str">
        <f>IFERROR(VLOOKUP(D157,员工信息表!B:D,2,0),"")</f>
        <v/>
      </c>
      <c r="F157" s="14" t="str">
        <f>IFERROR(VLOOKUP(D157,员工信息表!B:D,3,0),"")</f>
        <v/>
      </c>
      <c r="G157" s="14"/>
      <c r="H157" s="14" t="str">
        <f>IFERROR(VLOOKUP(G157,工序对照表!B:C,2,0),"")</f>
        <v/>
      </c>
      <c r="I157" s="14"/>
      <c r="J157" s="14"/>
    </row>
    <row r="158" spans="1:10">
      <c r="A158" t="str">
        <f>IF(AND(C158&lt;=员工工序明细查询!$I$3,C158&gt;=员工工序明细查询!$F$3,OR(D158=员工工序明细查询!$F$2,员工工序明细查询!$F$2=""),OR(G158=员工工序明细查询!$I$2,员工工序明细查询!$I$2="")),ROW()&amp;"","")</f>
        <v/>
      </c>
      <c r="C158" s="59"/>
      <c r="D158" s="14"/>
      <c r="E158" s="14" t="str">
        <f>IFERROR(VLOOKUP(D158,员工信息表!B:D,2,0),"")</f>
        <v/>
      </c>
      <c r="F158" s="14" t="str">
        <f>IFERROR(VLOOKUP(D158,员工信息表!B:D,3,0),"")</f>
        <v/>
      </c>
      <c r="G158" s="14"/>
      <c r="H158" s="14" t="str">
        <f>IFERROR(VLOOKUP(G158,工序对照表!B:C,2,0),"")</f>
        <v/>
      </c>
      <c r="I158" s="14"/>
      <c r="J158" s="14"/>
    </row>
    <row r="159" spans="1:10">
      <c r="A159" t="str">
        <f>IF(AND(C159&lt;=员工工序明细查询!$I$3,C159&gt;=员工工序明细查询!$F$3,OR(D159=员工工序明细查询!$F$2,员工工序明细查询!$F$2=""),OR(G159=员工工序明细查询!$I$2,员工工序明细查询!$I$2="")),ROW()&amp;"","")</f>
        <v/>
      </c>
      <c r="C159" s="59"/>
      <c r="D159" s="14"/>
      <c r="E159" s="14" t="str">
        <f>IFERROR(VLOOKUP(D159,员工信息表!B:D,2,0),"")</f>
        <v/>
      </c>
      <c r="F159" s="14" t="str">
        <f>IFERROR(VLOOKUP(D159,员工信息表!B:D,3,0),"")</f>
        <v/>
      </c>
      <c r="G159" s="14"/>
      <c r="H159" s="14" t="str">
        <f>IFERROR(VLOOKUP(G159,工序对照表!B:C,2,0),"")</f>
        <v/>
      </c>
      <c r="I159" s="14"/>
      <c r="J159" s="14"/>
    </row>
    <row r="160" spans="1:10">
      <c r="A160" t="str">
        <f>IF(AND(C160&lt;=员工工序明细查询!$I$3,C160&gt;=员工工序明细查询!$F$3,OR(D160=员工工序明细查询!$F$2,员工工序明细查询!$F$2=""),OR(G160=员工工序明细查询!$I$2,员工工序明细查询!$I$2="")),ROW()&amp;"","")</f>
        <v/>
      </c>
      <c r="C160" s="59"/>
      <c r="D160" s="14"/>
      <c r="E160" s="14" t="str">
        <f>IFERROR(VLOOKUP(D160,员工信息表!B:D,2,0),"")</f>
        <v/>
      </c>
      <c r="F160" s="14" t="str">
        <f>IFERROR(VLOOKUP(D160,员工信息表!B:D,3,0),"")</f>
        <v/>
      </c>
      <c r="G160" s="14"/>
      <c r="H160" s="14" t="str">
        <f>IFERROR(VLOOKUP(G160,工序对照表!B:C,2,0),"")</f>
        <v/>
      </c>
      <c r="I160" s="14"/>
      <c r="J160" s="14"/>
    </row>
    <row r="161" spans="1:10">
      <c r="A161" t="str">
        <f>IF(AND(C161&lt;=员工工序明细查询!$I$3,C161&gt;=员工工序明细查询!$F$3,OR(D161=员工工序明细查询!$F$2,员工工序明细查询!$F$2=""),OR(G161=员工工序明细查询!$I$2,员工工序明细查询!$I$2="")),ROW()&amp;"","")</f>
        <v/>
      </c>
      <c r="C161" s="59"/>
      <c r="D161" s="14"/>
      <c r="E161" s="14" t="str">
        <f>IFERROR(VLOOKUP(D161,员工信息表!B:D,2,0),"")</f>
        <v/>
      </c>
      <c r="F161" s="14" t="str">
        <f>IFERROR(VLOOKUP(D161,员工信息表!B:D,3,0),"")</f>
        <v/>
      </c>
      <c r="G161" s="14"/>
      <c r="H161" s="14" t="str">
        <f>IFERROR(VLOOKUP(G161,工序对照表!B:C,2,0),"")</f>
        <v/>
      </c>
      <c r="I161" s="14"/>
      <c r="J161" s="14"/>
    </row>
    <row r="162" spans="1:10">
      <c r="A162" t="str">
        <f>IF(AND(C162&lt;=员工工序明细查询!$I$3,C162&gt;=员工工序明细查询!$F$3,OR(D162=员工工序明细查询!$F$2,员工工序明细查询!$F$2=""),OR(G162=员工工序明细查询!$I$2,员工工序明细查询!$I$2="")),ROW()&amp;"","")</f>
        <v/>
      </c>
      <c r="C162" s="59"/>
      <c r="D162" s="14"/>
      <c r="E162" s="14" t="str">
        <f>IFERROR(VLOOKUP(D162,员工信息表!B:D,2,0),"")</f>
        <v/>
      </c>
      <c r="F162" s="14" t="str">
        <f>IFERROR(VLOOKUP(D162,员工信息表!B:D,3,0),"")</f>
        <v/>
      </c>
      <c r="G162" s="14"/>
      <c r="H162" s="14" t="str">
        <f>IFERROR(VLOOKUP(G162,工序对照表!B:C,2,0),"")</f>
        <v/>
      </c>
      <c r="I162" s="14"/>
      <c r="J162" s="14"/>
    </row>
    <row r="163" spans="1:10">
      <c r="A163" t="str">
        <f>IF(AND(C163&lt;=员工工序明细查询!$I$3,C163&gt;=员工工序明细查询!$F$3,OR(D163=员工工序明细查询!$F$2,员工工序明细查询!$F$2=""),OR(G163=员工工序明细查询!$I$2,员工工序明细查询!$I$2="")),ROW()&amp;"","")</f>
        <v/>
      </c>
      <c r="C163" s="59"/>
      <c r="D163" s="14"/>
      <c r="E163" s="14" t="str">
        <f>IFERROR(VLOOKUP(D163,员工信息表!B:D,2,0),"")</f>
        <v/>
      </c>
      <c r="F163" s="14" t="str">
        <f>IFERROR(VLOOKUP(D163,员工信息表!B:D,3,0),"")</f>
        <v/>
      </c>
      <c r="G163" s="14"/>
      <c r="H163" s="14" t="str">
        <f>IFERROR(VLOOKUP(G163,工序对照表!B:C,2,0),"")</f>
        <v/>
      </c>
      <c r="I163" s="14"/>
      <c r="J163" s="14"/>
    </row>
    <row r="164" spans="1:10">
      <c r="A164" t="str">
        <f>IF(AND(C164&lt;=员工工序明细查询!$I$3,C164&gt;=员工工序明细查询!$F$3,OR(D164=员工工序明细查询!$F$2,员工工序明细查询!$F$2=""),OR(G164=员工工序明细查询!$I$2,员工工序明细查询!$I$2="")),ROW()&amp;"","")</f>
        <v/>
      </c>
      <c r="C164" s="59"/>
      <c r="D164" s="14"/>
      <c r="E164" s="14" t="str">
        <f>IFERROR(VLOOKUP(D164,员工信息表!B:D,2,0),"")</f>
        <v/>
      </c>
      <c r="F164" s="14" t="str">
        <f>IFERROR(VLOOKUP(D164,员工信息表!B:D,3,0),"")</f>
        <v/>
      </c>
      <c r="G164" s="14"/>
      <c r="H164" s="14" t="str">
        <f>IFERROR(VLOOKUP(G164,工序对照表!B:C,2,0),"")</f>
        <v/>
      </c>
      <c r="I164" s="14"/>
      <c r="J164" s="14"/>
    </row>
    <row r="165" spans="1:10">
      <c r="A165" t="str">
        <f>IF(AND(C165&lt;=员工工序明细查询!$I$3,C165&gt;=员工工序明细查询!$F$3,OR(D165=员工工序明细查询!$F$2,员工工序明细查询!$F$2=""),OR(G165=员工工序明细查询!$I$2,员工工序明细查询!$I$2="")),ROW()&amp;"","")</f>
        <v/>
      </c>
      <c r="C165" s="59"/>
      <c r="D165" s="14"/>
      <c r="E165" s="14" t="str">
        <f>IFERROR(VLOOKUP(D165,员工信息表!B:D,2,0),"")</f>
        <v/>
      </c>
      <c r="F165" s="14" t="str">
        <f>IFERROR(VLOOKUP(D165,员工信息表!B:D,3,0),"")</f>
        <v/>
      </c>
      <c r="G165" s="14"/>
      <c r="H165" s="14" t="str">
        <f>IFERROR(VLOOKUP(G165,工序对照表!B:C,2,0),"")</f>
        <v/>
      </c>
      <c r="I165" s="14"/>
      <c r="J165" s="14"/>
    </row>
    <row r="166" spans="1:10">
      <c r="A166" t="str">
        <f>IF(AND(C166&lt;=员工工序明细查询!$I$3,C166&gt;=员工工序明细查询!$F$3,OR(D166=员工工序明细查询!$F$2,员工工序明细查询!$F$2=""),OR(G166=员工工序明细查询!$I$2,员工工序明细查询!$I$2="")),ROW()&amp;"","")</f>
        <v/>
      </c>
      <c r="C166" s="59"/>
      <c r="D166" s="14"/>
      <c r="E166" s="14" t="str">
        <f>IFERROR(VLOOKUP(D166,员工信息表!B:D,2,0),"")</f>
        <v/>
      </c>
      <c r="F166" s="14" t="str">
        <f>IFERROR(VLOOKUP(D166,员工信息表!B:D,3,0),"")</f>
        <v/>
      </c>
      <c r="G166" s="14"/>
      <c r="H166" s="14" t="str">
        <f>IFERROR(VLOOKUP(G166,工序对照表!B:C,2,0),"")</f>
        <v/>
      </c>
      <c r="I166" s="14"/>
      <c r="J166" s="14"/>
    </row>
    <row r="167" spans="1:10">
      <c r="A167" t="str">
        <f>IF(AND(C167&lt;=员工工序明细查询!$I$3,C167&gt;=员工工序明细查询!$F$3,OR(D167=员工工序明细查询!$F$2,员工工序明细查询!$F$2=""),OR(G167=员工工序明细查询!$I$2,员工工序明细查询!$I$2="")),ROW()&amp;"","")</f>
        <v/>
      </c>
      <c r="C167" s="59"/>
      <c r="D167" s="14"/>
      <c r="E167" s="14" t="str">
        <f>IFERROR(VLOOKUP(D167,员工信息表!B:D,2,0),"")</f>
        <v/>
      </c>
      <c r="F167" s="14" t="str">
        <f>IFERROR(VLOOKUP(D167,员工信息表!B:D,3,0),"")</f>
        <v/>
      </c>
      <c r="G167" s="14"/>
      <c r="H167" s="14" t="str">
        <f>IFERROR(VLOOKUP(G167,工序对照表!B:C,2,0),"")</f>
        <v/>
      </c>
      <c r="I167" s="14"/>
      <c r="J167" s="14"/>
    </row>
    <row r="168" spans="1:10">
      <c r="A168" t="str">
        <f>IF(AND(C168&lt;=员工工序明细查询!$I$3,C168&gt;=员工工序明细查询!$F$3,OR(D168=员工工序明细查询!$F$2,员工工序明细查询!$F$2=""),OR(G168=员工工序明细查询!$I$2,员工工序明细查询!$I$2="")),ROW()&amp;"","")</f>
        <v/>
      </c>
      <c r="C168" s="59"/>
      <c r="D168" s="14"/>
      <c r="E168" s="14" t="str">
        <f>IFERROR(VLOOKUP(D168,员工信息表!B:D,2,0),"")</f>
        <v/>
      </c>
      <c r="F168" s="14" t="str">
        <f>IFERROR(VLOOKUP(D168,员工信息表!B:D,3,0),"")</f>
        <v/>
      </c>
      <c r="G168" s="14"/>
      <c r="H168" s="14" t="str">
        <f>IFERROR(VLOOKUP(G168,工序对照表!B:C,2,0),"")</f>
        <v/>
      </c>
      <c r="I168" s="14"/>
      <c r="J168" s="14"/>
    </row>
    <row r="169" spans="1:10">
      <c r="A169" t="str">
        <f>IF(AND(C169&lt;=员工工序明细查询!$I$3,C169&gt;=员工工序明细查询!$F$3,OR(D169=员工工序明细查询!$F$2,员工工序明细查询!$F$2=""),OR(G169=员工工序明细查询!$I$2,员工工序明细查询!$I$2="")),ROW()&amp;"","")</f>
        <v/>
      </c>
      <c r="C169" s="59"/>
      <c r="D169" s="14"/>
      <c r="E169" s="14" t="str">
        <f>IFERROR(VLOOKUP(D169,员工信息表!B:D,2,0),"")</f>
        <v/>
      </c>
      <c r="F169" s="14" t="str">
        <f>IFERROR(VLOOKUP(D169,员工信息表!B:D,3,0),"")</f>
        <v/>
      </c>
      <c r="G169" s="14"/>
      <c r="H169" s="14" t="str">
        <f>IFERROR(VLOOKUP(G169,工序对照表!B:C,2,0),"")</f>
        <v/>
      </c>
      <c r="I169" s="14"/>
      <c r="J169" s="14"/>
    </row>
    <row r="170" spans="1:10">
      <c r="A170" t="str">
        <f>IF(AND(C170&lt;=员工工序明细查询!$I$3,C170&gt;=员工工序明细查询!$F$3,OR(D170=员工工序明细查询!$F$2,员工工序明细查询!$F$2=""),OR(G170=员工工序明细查询!$I$2,员工工序明细查询!$I$2="")),ROW()&amp;"","")</f>
        <v/>
      </c>
      <c r="C170" s="59"/>
      <c r="D170" s="14"/>
      <c r="E170" s="14" t="str">
        <f>IFERROR(VLOOKUP(D170,员工信息表!B:D,2,0),"")</f>
        <v/>
      </c>
      <c r="F170" s="14" t="str">
        <f>IFERROR(VLOOKUP(D170,员工信息表!B:D,3,0),"")</f>
        <v/>
      </c>
      <c r="G170" s="14"/>
      <c r="H170" s="14" t="str">
        <f>IFERROR(VLOOKUP(G170,工序对照表!B:C,2,0),"")</f>
        <v/>
      </c>
      <c r="I170" s="14"/>
      <c r="J170" s="14"/>
    </row>
    <row r="171" spans="1:10">
      <c r="A171" t="str">
        <f>IF(AND(C171&lt;=员工工序明细查询!$I$3,C171&gt;=员工工序明细查询!$F$3,OR(D171=员工工序明细查询!$F$2,员工工序明细查询!$F$2=""),OR(G171=员工工序明细查询!$I$2,员工工序明细查询!$I$2="")),ROW()&amp;"","")</f>
        <v/>
      </c>
      <c r="C171" s="59"/>
      <c r="D171" s="14"/>
      <c r="E171" s="14" t="str">
        <f>IFERROR(VLOOKUP(D171,员工信息表!B:D,2,0),"")</f>
        <v/>
      </c>
      <c r="F171" s="14" t="str">
        <f>IFERROR(VLOOKUP(D171,员工信息表!B:D,3,0),"")</f>
        <v/>
      </c>
      <c r="G171" s="14"/>
      <c r="H171" s="14" t="str">
        <f>IFERROR(VLOOKUP(G171,工序对照表!B:C,2,0),"")</f>
        <v/>
      </c>
      <c r="I171" s="14"/>
      <c r="J171" s="14"/>
    </row>
    <row r="172" spans="1:10">
      <c r="A172" t="str">
        <f>IF(AND(C172&lt;=员工工序明细查询!$I$3,C172&gt;=员工工序明细查询!$F$3,OR(D172=员工工序明细查询!$F$2,员工工序明细查询!$F$2=""),OR(G172=员工工序明细查询!$I$2,员工工序明细查询!$I$2="")),ROW()&amp;"","")</f>
        <v/>
      </c>
      <c r="C172" s="59"/>
      <c r="D172" s="14"/>
      <c r="E172" s="14" t="str">
        <f>IFERROR(VLOOKUP(D172,员工信息表!B:D,2,0),"")</f>
        <v/>
      </c>
      <c r="F172" s="14" t="str">
        <f>IFERROR(VLOOKUP(D172,员工信息表!B:D,3,0),"")</f>
        <v/>
      </c>
      <c r="G172" s="14"/>
      <c r="H172" s="14" t="str">
        <f>IFERROR(VLOOKUP(G172,工序对照表!B:C,2,0),"")</f>
        <v/>
      </c>
      <c r="I172" s="14"/>
      <c r="J172" s="14"/>
    </row>
    <row r="173" spans="1:10">
      <c r="A173" t="str">
        <f>IF(AND(C173&lt;=员工工序明细查询!$I$3,C173&gt;=员工工序明细查询!$F$3,OR(D173=员工工序明细查询!$F$2,员工工序明细查询!$F$2=""),OR(G173=员工工序明细查询!$I$2,员工工序明细查询!$I$2="")),ROW()&amp;"","")</f>
        <v/>
      </c>
      <c r="C173" s="59"/>
      <c r="D173" s="14"/>
      <c r="E173" s="14" t="str">
        <f>IFERROR(VLOOKUP(D173,员工信息表!B:D,2,0),"")</f>
        <v/>
      </c>
      <c r="F173" s="14" t="str">
        <f>IFERROR(VLOOKUP(D173,员工信息表!B:D,3,0),"")</f>
        <v/>
      </c>
      <c r="G173" s="14"/>
      <c r="H173" s="14" t="str">
        <f>IFERROR(VLOOKUP(G173,工序对照表!B:C,2,0),"")</f>
        <v/>
      </c>
      <c r="I173" s="14"/>
      <c r="J173" s="14"/>
    </row>
    <row r="174" spans="1:10">
      <c r="A174" t="str">
        <f>IF(AND(C174&lt;=员工工序明细查询!$I$3,C174&gt;=员工工序明细查询!$F$3,OR(D174=员工工序明细查询!$F$2,员工工序明细查询!$F$2=""),OR(G174=员工工序明细查询!$I$2,员工工序明细查询!$I$2="")),ROW()&amp;"","")</f>
        <v/>
      </c>
      <c r="C174" s="59"/>
      <c r="D174" s="14"/>
      <c r="E174" s="14" t="str">
        <f>IFERROR(VLOOKUP(D174,员工信息表!B:D,2,0),"")</f>
        <v/>
      </c>
      <c r="F174" s="14" t="str">
        <f>IFERROR(VLOOKUP(D174,员工信息表!B:D,3,0),"")</f>
        <v/>
      </c>
      <c r="G174" s="14"/>
      <c r="H174" s="14" t="str">
        <f>IFERROR(VLOOKUP(G174,工序对照表!B:C,2,0),"")</f>
        <v/>
      </c>
      <c r="I174" s="14"/>
      <c r="J174" s="14"/>
    </row>
    <row r="175" spans="1:10">
      <c r="A175" t="str">
        <f>IF(AND(C175&lt;=员工工序明细查询!$I$3,C175&gt;=员工工序明细查询!$F$3,OR(D175=员工工序明细查询!$F$2,员工工序明细查询!$F$2=""),OR(G175=员工工序明细查询!$I$2,员工工序明细查询!$I$2="")),ROW()&amp;"","")</f>
        <v/>
      </c>
      <c r="C175" s="59"/>
      <c r="D175" s="14"/>
      <c r="E175" s="14" t="str">
        <f>IFERROR(VLOOKUP(D175,员工信息表!B:D,2,0),"")</f>
        <v/>
      </c>
      <c r="F175" s="14" t="str">
        <f>IFERROR(VLOOKUP(D175,员工信息表!B:D,3,0),"")</f>
        <v/>
      </c>
      <c r="G175" s="14"/>
      <c r="H175" s="14" t="str">
        <f>IFERROR(VLOOKUP(G175,工序对照表!B:C,2,0),"")</f>
        <v/>
      </c>
      <c r="I175" s="14"/>
      <c r="J175" s="14"/>
    </row>
    <row r="176" spans="1:10">
      <c r="A176" t="str">
        <f>IF(AND(C176&lt;=员工工序明细查询!$I$3,C176&gt;=员工工序明细查询!$F$3,OR(D176=员工工序明细查询!$F$2,员工工序明细查询!$F$2=""),OR(G176=员工工序明细查询!$I$2,员工工序明细查询!$I$2="")),ROW()&amp;"","")</f>
        <v/>
      </c>
      <c r="C176" s="59"/>
      <c r="D176" s="14"/>
      <c r="E176" s="14" t="str">
        <f>IFERROR(VLOOKUP(D176,员工信息表!B:D,2,0),"")</f>
        <v/>
      </c>
      <c r="F176" s="14" t="str">
        <f>IFERROR(VLOOKUP(D176,员工信息表!B:D,3,0),"")</f>
        <v/>
      </c>
      <c r="G176" s="14"/>
      <c r="H176" s="14" t="str">
        <f>IFERROR(VLOOKUP(G176,工序对照表!B:C,2,0),"")</f>
        <v/>
      </c>
      <c r="I176" s="14"/>
      <c r="J176" s="14"/>
    </row>
    <row r="177" spans="1:10">
      <c r="A177" t="str">
        <f>IF(AND(C177&lt;=员工工序明细查询!$I$3,C177&gt;=员工工序明细查询!$F$3,OR(D177=员工工序明细查询!$F$2,员工工序明细查询!$F$2=""),OR(G177=员工工序明细查询!$I$2,员工工序明细查询!$I$2="")),ROW()&amp;"","")</f>
        <v/>
      </c>
      <c r="C177" s="59"/>
      <c r="D177" s="14"/>
      <c r="E177" s="14" t="str">
        <f>IFERROR(VLOOKUP(D177,员工信息表!B:D,2,0),"")</f>
        <v/>
      </c>
      <c r="F177" s="14" t="str">
        <f>IFERROR(VLOOKUP(D177,员工信息表!B:D,3,0),"")</f>
        <v/>
      </c>
      <c r="G177" s="14"/>
      <c r="H177" s="14" t="str">
        <f>IFERROR(VLOOKUP(G177,工序对照表!B:C,2,0),"")</f>
        <v/>
      </c>
      <c r="I177" s="14"/>
      <c r="J177" s="14"/>
    </row>
    <row r="178" spans="1:10">
      <c r="A178" t="str">
        <f>IF(AND(C178&lt;=员工工序明细查询!$I$3,C178&gt;=员工工序明细查询!$F$3,OR(D178=员工工序明细查询!$F$2,员工工序明细查询!$F$2=""),OR(G178=员工工序明细查询!$I$2,员工工序明细查询!$I$2="")),ROW()&amp;"","")</f>
        <v/>
      </c>
      <c r="C178" s="59"/>
      <c r="D178" s="14"/>
      <c r="E178" s="14" t="str">
        <f>IFERROR(VLOOKUP(D178,员工信息表!B:D,2,0),"")</f>
        <v/>
      </c>
      <c r="F178" s="14" t="str">
        <f>IFERROR(VLOOKUP(D178,员工信息表!B:D,3,0),"")</f>
        <v/>
      </c>
      <c r="G178" s="14"/>
      <c r="H178" s="14" t="str">
        <f>IFERROR(VLOOKUP(G178,工序对照表!B:C,2,0),"")</f>
        <v/>
      </c>
      <c r="I178" s="14"/>
      <c r="J178" s="14"/>
    </row>
    <row r="179" spans="1:10">
      <c r="A179" t="str">
        <f>IF(AND(C179&lt;=员工工序明细查询!$I$3,C179&gt;=员工工序明细查询!$F$3,OR(D179=员工工序明细查询!$F$2,员工工序明细查询!$F$2=""),OR(G179=员工工序明细查询!$I$2,员工工序明细查询!$I$2="")),ROW()&amp;"","")</f>
        <v/>
      </c>
      <c r="C179" s="59"/>
      <c r="D179" s="14"/>
      <c r="E179" s="14" t="str">
        <f>IFERROR(VLOOKUP(D179,员工信息表!B:D,2,0),"")</f>
        <v/>
      </c>
      <c r="F179" s="14" t="str">
        <f>IFERROR(VLOOKUP(D179,员工信息表!B:D,3,0),"")</f>
        <v/>
      </c>
      <c r="G179" s="14"/>
      <c r="H179" s="14" t="str">
        <f>IFERROR(VLOOKUP(G179,工序对照表!B:C,2,0),"")</f>
        <v/>
      </c>
      <c r="I179" s="14"/>
      <c r="J179" s="14"/>
    </row>
    <row r="180" spans="1:10">
      <c r="A180" t="str">
        <f>IF(AND(C180&lt;=员工工序明细查询!$I$3,C180&gt;=员工工序明细查询!$F$3,OR(D180=员工工序明细查询!$F$2,员工工序明细查询!$F$2=""),OR(G180=员工工序明细查询!$I$2,员工工序明细查询!$I$2="")),ROW()&amp;"","")</f>
        <v/>
      </c>
      <c r="C180" s="59"/>
      <c r="D180" s="14"/>
      <c r="E180" s="14" t="str">
        <f>IFERROR(VLOOKUP(D180,员工信息表!B:D,2,0),"")</f>
        <v/>
      </c>
      <c r="F180" s="14" t="str">
        <f>IFERROR(VLOOKUP(D180,员工信息表!B:D,3,0),"")</f>
        <v/>
      </c>
      <c r="G180" s="14"/>
      <c r="H180" s="14" t="str">
        <f>IFERROR(VLOOKUP(G180,工序对照表!B:C,2,0),"")</f>
        <v/>
      </c>
      <c r="I180" s="14"/>
      <c r="J180" s="14"/>
    </row>
    <row r="181" spans="1:10">
      <c r="A181" t="str">
        <f>IF(AND(C181&lt;=员工工序明细查询!$I$3,C181&gt;=员工工序明细查询!$F$3,OR(D181=员工工序明细查询!$F$2,员工工序明细查询!$F$2=""),OR(G181=员工工序明细查询!$I$2,员工工序明细查询!$I$2="")),ROW()&amp;"","")</f>
        <v/>
      </c>
      <c r="C181" s="59"/>
      <c r="D181" s="14"/>
      <c r="E181" s="14" t="str">
        <f>IFERROR(VLOOKUP(D181,员工信息表!B:D,2,0),"")</f>
        <v/>
      </c>
      <c r="F181" s="14" t="str">
        <f>IFERROR(VLOOKUP(D181,员工信息表!B:D,3,0),"")</f>
        <v/>
      </c>
      <c r="G181" s="14"/>
      <c r="H181" s="14" t="str">
        <f>IFERROR(VLOOKUP(G181,工序对照表!B:C,2,0),"")</f>
        <v/>
      </c>
      <c r="I181" s="14"/>
      <c r="J181" s="14"/>
    </row>
    <row r="182" spans="1:10">
      <c r="A182" t="str">
        <f>IF(AND(C182&lt;=员工工序明细查询!$I$3,C182&gt;=员工工序明细查询!$F$3,OR(D182=员工工序明细查询!$F$2,员工工序明细查询!$F$2=""),OR(G182=员工工序明细查询!$I$2,员工工序明细查询!$I$2="")),ROW()&amp;"","")</f>
        <v/>
      </c>
      <c r="C182" s="59"/>
      <c r="D182" s="14"/>
      <c r="E182" s="14" t="str">
        <f>IFERROR(VLOOKUP(D182,员工信息表!B:D,2,0),"")</f>
        <v/>
      </c>
      <c r="F182" s="14" t="str">
        <f>IFERROR(VLOOKUP(D182,员工信息表!B:D,3,0),"")</f>
        <v/>
      </c>
      <c r="G182" s="14"/>
      <c r="H182" s="14" t="str">
        <f>IFERROR(VLOOKUP(G182,工序对照表!B:C,2,0),"")</f>
        <v/>
      </c>
      <c r="I182" s="14"/>
      <c r="J182" s="14"/>
    </row>
    <row r="183" spans="1:10">
      <c r="A183" t="str">
        <f>IF(AND(C183&lt;=员工工序明细查询!$I$3,C183&gt;=员工工序明细查询!$F$3,OR(D183=员工工序明细查询!$F$2,员工工序明细查询!$F$2=""),OR(G183=员工工序明细查询!$I$2,员工工序明细查询!$I$2="")),ROW()&amp;"","")</f>
        <v/>
      </c>
      <c r="C183" s="59"/>
      <c r="D183" s="14"/>
      <c r="E183" s="14" t="str">
        <f>IFERROR(VLOOKUP(D183,员工信息表!B:D,2,0),"")</f>
        <v/>
      </c>
      <c r="F183" s="14" t="str">
        <f>IFERROR(VLOOKUP(D183,员工信息表!B:D,3,0),"")</f>
        <v/>
      </c>
      <c r="G183" s="14"/>
      <c r="H183" s="14" t="str">
        <f>IFERROR(VLOOKUP(G183,工序对照表!B:C,2,0),"")</f>
        <v/>
      </c>
      <c r="I183" s="14"/>
      <c r="J183" s="14"/>
    </row>
    <row r="184" spans="1:10">
      <c r="A184" t="str">
        <f>IF(AND(C184&lt;=员工工序明细查询!$I$3,C184&gt;=员工工序明细查询!$F$3,OR(D184=员工工序明细查询!$F$2,员工工序明细查询!$F$2=""),OR(G184=员工工序明细查询!$I$2,员工工序明细查询!$I$2="")),ROW()&amp;"","")</f>
        <v/>
      </c>
      <c r="C184" s="59"/>
      <c r="D184" s="14"/>
      <c r="E184" s="14" t="str">
        <f>IFERROR(VLOOKUP(D184,员工信息表!B:D,2,0),"")</f>
        <v/>
      </c>
      <c r="F184" s="14" t="str">
        <f>IFERROR(VLOOKUP(D184,员工信息表!B:D,3,0),"")</f>
        <v/>
      </c>
      <c r="G184" s="14"/>
      <c r="H184" s="14" t="str">
        <f>IFERROR(VLOOKUP(G184,工序对照表!B:C,2,0),"")</f>
        <v/>
      </c>
      <c r="I184" s="14"/>
      <c r="J184" s="14"/>
    </row>
    <row r="185" spans="1:10">
      <c r="A185" t="str">
        <f>IF(AND(C185&lt;=员工工序明细查询!$I$3,C185&gt;=员工工序明细查询!$F$3,OR(D185=员工工序明细查询!$F$2,员工工序明细查询!$F$2=""),OR(G185=员工工序明细查询!$I$2,员工工序明细查询!$I$2="")),ROW()&amp;"","")</f>
        <v/>
      </c>
      <c r="C185" s="59"/>
      <c r="D185" s="14"/>
      <c r="E185" s="14" t="str">
        <f>IFERROR(VLOOKUP(D185,员工信息表!B:D,2,0),"")</f>
        <v/>
      </c>
      <c r="F185" s="14" t="str">
        <f>IFERROR(VLOOKUP(D185,员工信息表!B:D,3,0),"")</f>
        <v/>
      </c>
      <c r="G185" s="14"/>
      <c r="H185" s="14" t="str">
        <f>IFERROR(VLOOKUP(G185,工序对照表!B:C,2,0),"")</f>
        <v/>
      </c>
      <c r="I185" s="14"/>
      <c r="J185" s="14"/>
    </row>
    <row r="186" spans="1:10">
      <c r="A186" t="str">
        <f>IF(AND(C186&lt;=员工工序明细查询!$I$3,C186&gt;=员工工序明细查询!$F$3,OR(D186=员工工序明细查询!$F$2,员工工序明细查询!$F$2=""),OR(G186=员工工序明细查询!$I$2,员工工序明细查询!$I$2="")),ROW()&amp;"","")</f>
        <v/>
      </c>
      <c r="C186" s="59"/>
      <c r="D186" s="14"/>
      <c r="E186" s="14" t="str">
        <f>IFERROR(VLOOKUP(D186,员工信息表!B:D,2,0),"")</f>
        <v/>
      </c>
      <c r="F186" s="14" t="str">
        <f>IFERROR(VLOOKUP(D186,员工信息表!B:D,3,0),"")</f>
        <v/>
      </c>
      <c r="G186" s="14"/>
      <c r="H186" s="14" t="str">
        <f>IFERROR(VLOOKUP(G186,工序对照表!B:C,2,0),"")</f>
        <v/>
      </c>
      <c r="I186" s="14"/>
      <c r="J186" s="14"/>
    </row>
    <row r="187" spans="1:10">
      <c r="A187" t="str">
        <f>IF(AND(C187&lt;=员工工序明细查询!$I$3,C187&gt;=员工工序明细查询!$F$3,OR(D187=员工工序明细查询!$F$2,员工工序明细查询!$F$2=""),OR(G187=员工工序明细查询!$I$2,员工工序明细查询!$I$2="")),ROW()&amp;"","")</f>
        <v/>
      </c>
      <c r="C187" s="59"/>
      <c r="D187" s="14"/>
      <c r="E187" s="14" t="str">
        <f>IFERROR(VLOOKUP(D187,员工信息表!B:D,2,0),"")</f>
        <v/>
      </c>
      <c r="F187" s="14" t="str">
        <f>IFERROR(VLOOKUP(D187,员工信息表!B:D,3,0),"")</f>
        <v/>
      </c>
      <c r="G187" s="14"/>
      <c r="H187" s="14" t="str">
        <f>IFERROR(VLOOKUP(G187,工序对照表!B:C,2,0),"")</f>
        <v/>
      </c>
      <c r="I187" s="14"/>
      <c r="J187" s="14"/>
    </row>
    <row r="188" spans="1:10">
      <c r="A188" t="str">
        <f>IF(AND(C188&lt;=员工工序明细查询!$I$3,C188&gt;=员工工序明细查询!$F$3,OR(D188=员工工序明细查询!$F$2,员工工序明细查询!$F$2=""),OR(G188=员工工序明细查询!$I$2,员工工序明细查询!$I$2="")),ROW()&amp;"","")</f>
        <v/>
      </c>
      <c r="C188" s="59"/>
      <c r="D188" s="14"/>
      <c r="E188" s="14" t="str">
        <f>IFERROR(VLOOKUP(D188,员工信息表!B:D,2,0),"")</f>
        <v/>
      </c>
      <c r="F188" s="14" t="str">
        <f>IFERROR(VLOOKUP(D188,员工信息表!B:D,3,0),"")</f>
        <v/>
      </c>
      <c r="G188" s="14"/>
      <c r="H188" s="14" t="str">
        <f>IFERROR(VLOOKUP(G188,工序对照表!B:C,2,0),"")</f>
        <v/>
      </c>
      <c r="I188" s="14"/>
      <c r="J188" s="14"/>
    </row>
    <row r="189" spans="1:10">
      <c r="A189" t="str">
        <f>IF(AND(C189&lt;=员工工序明细查询!$I$3,C189&gt;=员工工序明细查询!$F$3,OR(D189=员工工序明细查询!$F$2,员工工序明细查询!$F$2=""),OR(G189=员工工序明细查询!$I$2,员工工序明细查询!$I$2="")),ROW()&amp;"","")</f>
        <v/>
      </c>
      <c r="C189" s="59"/>
      <c r="D189" s="14"/>
      <c r="E189" s="14" t="str">
        <f>IFERROR(VLOOKUP(D189,员工信息表!B:D,2,0),"")</f>
        <v/>
      </c>
      <c r="F189" s="14" t="str">
        <f>IFERROR(VLOOKUP(D189,员工信息表!B:D,3,0),"")</f>
        <v/>
      </c>
      <c r="G189" s="14"/>
      <c r="H189" s="14" t="str">
        <f>IFERROR(VLOOKUP(G189,工序对照表!B:C,2,0),"")</f>
        <v/>
      </c>
      <c r="I189" s="14"/>
      <c r="J189" s="14"/>
    </row>
    <row r="190" spans="1:10">
      <c r="A190" t="str">
        <f>IF(AND(C190&lt;=员工工序明细查询!$I$3,C190&gt;=员工工序明细查询!$F$3,OR(D190=员工工序明细查询!$F$2,员工工序明细查询!$F$2=""),OR(G190=员工工序明细查询!$I$2,员工工序明细查询!$I$2="")),ROW()&amp;"","")</f>
        <v/>
      </c>
      <c r="C190" s="59"/>
      <c r="D190" s="14"/>
      <c r="E190" s="14" t="str">
        <f>IFERROR(VLOOKUP(D190,员工信息表!B:D,2,0),"")</f>
        <v/>
      </c>
      <c r="F190" s="14" t="str">
        <f>IFERROR(VLOOKUP(D190,员工信息表!B:D,3,0),"")</f>
        <v/>
      </c>
      <c r="G190" s="14"/>
      <c r="H190" s="14" t="str">
        <f>IFERROR(VLOOKUP(G190,工序对照表!B:C,2,0),"")</f>
        <v/>
      </c>
      <c r="I190" s="14"/>
      <c r="J190" s="14"/>
    </row>
    <row r="191" spans="1:10">
      <c r="A191" t="str">
        <f>IF(AND(C191&lt;=员工工序明细查询!$I$3,C191&gt;=员工工序明细查询!$F$3,OR(D191=员工工序明细查询!$F$2,员工工序明细查询!$F$2=""),OR(G191=员工工序明细查询!$I$2,员工工序明细查询!$I$2="")),ROW()&amp;"","")</f>
        <v/>
      </c>
      <c r="C191" s="59"/>
      <c r="D191" s="14"/>
      <c r="E191" s="14" t="str">
        <f>IFERROR(VLOOKUP(D191,员工信息表!B:D,2,0),"")</f>
        <v/>
      </c>
      <c r="F191" s="14" t="str">
        <f>IFERROR(VLOOKUP(D191,员工信息表!B:D,3,0),"")</f>
        <v/>
      </c>
      <c r="G191" s="14"/>
      <c r="H191" s="14" t="str">
        <f>IFERROR(VLOOKUP(G191,工序对照表!B:C,2,0),"")</f>
        <v/>
      </c>
      <c r="I191" s="14"/>
      <c r="J191" s="14"/>
    </row>
    <row r="192" spans="1:10">
      <c r="A192" t="str">
        <f>IF(AND(C192&lt;=员工工序明细查询!$I$3,C192&gt;=员工工序明细查询!$F$3,OR(D192=员工工序明细查询!$F$2,员工工序明细查询!$F$2=""),OR(G192=员工工序明细查询!$I$2,员工工序明细查询!$I$2="")),ROW()&amp;"","")</f>
        <v/>
      </c>
      <c r="C192" s="59"/>
      <c r="D192" s="14"/>
      <c r="E192" s="14" t="str">
        <f>IFERROR(VLOOKUP(D192,员工信息表!B:D,2,0),"")</f>
        <v/>
      </c>
      <c r="F192" s="14" t="str">
        <f>IFERROR(VLOOKUP(D192,员工信息表!B:D,3,0),"")</f>
        <v/>
      </c>
      <c r="G192" s="14"/>
      <c r="H192" s="14" t="str">
        <f>IFERROR(VLOOKUP(G192,工序对照表!B:C,2,0),"")</f>
        <v/>
      </c>
      <c r="I192" s="14"/>
      <c r="J192" s="14"/>
    </row>
    <row r="193" spans="1:10">
      <c r="A193" t="str">
        <f>IF(AND(C193&lt;=员工工序明细查询!$I$3,C193&gt;=员工工序明细查询!$F$3,OR(D193=员工工序明细查询!$F$2,员工工序明细查询!$F$2=""),OR(G193=员工工序明细查询!$I$2,员工工序明细查询!$I$2="")),ROW()&amp;"","")</f>
        <v/>
      </c>
      <c r="C193" s="59"/>
      <c r="D193" s="14"/>
      <c r="E193" s="14" t="str">
        <f>IFERROR(VLOOKUP(D193,员工信息表!B:D,2,0),"")</f>
        <v/>
      </c>
      <c r="F193" s="14" t="str">
        <f>IFERROR(VLOOKUP(D193,员工信息表!B:D,3,0),"")</f>
        <v/>
      </c>
      <c r="G193" s="14"/>
      <c r="H193" s="14" t="str">
        <f>IFERROR(VLOOKUP(G193,工序对照表!B:C,2,0),"")</f>
        <v/>
      </c>
      <c r="I193" s="14"/>
      <c r="J193" s="14"/>
    </row>
    <row r="194" spans="1:10">
      <c r="A194" t="str">
        <f>IF(AND(C194&lt;=员工工序明细查询!$I$3,C194&gt;=员工工序明细查询!$F$3,OR(D194=员工工序明细查询!$F$2,员工工序明细查询!$F$2=""),OR(G194=员工工序明细查询!$I$2,员工工序明细查询!$I$2="")),ROW()&amp;"","")</f>
        <v/>
      </c>
      <c r="C194" s="59"/>
      <c r="D194" s="14"/>
      <c r="E194" s="14" t="str">
        <f>IFERROR(VLOOKUP(D194,员工信息表!B:D,2,0),"")</f>
        <v/>
      </c>
      <c r="F194" s="14" t="str">
        <f>IFERROR(VLOOKUP(D194,员工信息表!B:D,3,0),"")</f>
        <v/>
      </c>
      <c r="G194" s="14"/>
      <c r="H194" s="14" t="str">
        <f>IFERROR(VLOOKUP(G194,工序对照表!B:C,2,0),"")</f>
        <v/>
      </c>
      <c r="I194" s="14"/>
      <c r="J194" s="14"/>
    </row>
    <row r="195" spans="1:10">
      <c r="A195" t="str">
        <f>IF(AND(C195&lt;=员工工序明细查询!$I$3,C195&gt;=员工工序明细查询!$F$3,OR(D195=员工工序明细查询!$F$2,员工工序明细查询!$F$2=""),OR(G195=员工工序明细查询!$I$2,员工工序明细查询!$I$2="")),ROW()&amp;"","")</f>
        <v/>
      </c>
      <c r="C195" s="59"/>
      <c r="D195" s="14"/>
      <c r="E195" s="14" t="str">
        <f>IFERROR(VLOOKUP(D195,员工信息表!B:D,2,0),"")</f>
        <v/>
      </c>
      <c r="F195" s="14" t="str">
        <f>IFERROR(VLOOKUP(D195,员工信息表!B:D,3,0),"")</f>
        <v/>
      </c>
      <c r="G195" s="14"/>
      <c r="H195" s="14" t="str">
        <f>IFERROR(VLOOKUP(G195,工序对照表!B:C,2,0),"")</f>
        <v/>
      </c>
      <c r="I195" s="14"/>
      <c r="J195" s="14"/>
    </row>
    <row r="196" spans="1:10">
      <c r="A196" t="str">
        <f>IF(AND(C196&lt;=员工工序明细查询!$I$3,C196&gt;=员工工序明细查询!$F$3,OR(D196=员工工序明细查询!$F$2,员工工序明细查询!$F$2=""),OR(G196=员工工序明细查询!$I$2,员工工序明细查询!$I$2="")),ROW()&amp;"","")</f>
        <v/>
      </c>
      <c r="C196" s="59"/>
      <c r="D196" s="14"/>
      <c r="E196" s="14" t="str">
        <f>IFERROR(VLOOKUP(D196,员工信息表!B:D,2,0),"")</f>
        <v/>
      </c>
      <c r="F196" s="14" t="str">
        <f>IFERROR(VLOOKUP(D196,员工信息表!B:D,3,0),"")</f>
        <v/>
      </c>
      <c r="G196" s="14"/>
      <c r="H196" s="14" t="str">
        <f>IFERROR(VLOOKUP(G196,工序对照表!B:C,2,0),"")</f>
        <v/>
      </c>
      <c r="I196" s="14"/>
      <c r="J196" s="14"/>
    </row>
    <row r="197" spans="1:10">
      <c r="A197" t="str">
        <f>IF(AND(C197&lt;=员工工序明细查询!$I$3,C197&gt;=员工工序明细查询!$F$3,OR(D197=员工工序明细查询!$F$2,员工工序明细查询!$F$2=""),OR(G197=员工工序明细查询!$I$2,员工工序明细查询!$I$2="")),ROW()&amp;"","")</f>
        <v/>
      </c>
      <c r="C197" s="59"/>
      <c r="D197" s="14"/>
      <c r="E197" s="14" t="str">
        <f>IFERROR(VLOOKUP(D197,员工信息表!B:D,2,0),"")</f>
        <v/>
      </c>
      <c r="F197" s="14" t="str">
        <f>IFERROR(VLOOKUP(D197,员工信息表!B:D,3,0),"")</f>
        <v/>
      </c>
      <c r="G197" s="14"/>
      <c r="H197" s="14" t="str">
        <f>IFERROR(VLOOKUP(G197,工序对照表!B:C,2,0),"")</f>
        <v/>
      </c>
      <c r="I197" s="14"/>
      <c r="J197" s="14"/>
    </row>
    <row r="198" spans="1:10">
      <c r="A198" t="str">
        <f>IF(AND(C198&lt;=员工工序明细查询!$I$3,C198&gt;=员工工序明细查询!$F$3,OR(D198=员工工序明细查询!$F$2,员工工序明细查询!$F$2=""),OR(G198=员工工序明细查询!$I$2,员工工序明细查询!$I$2="")),ROW()&amp;"","")</f>
        <v/>
      </c>
      <c r="C198" s="59"/>
      <c r="D198" s="14"/>
      <c r="E198" s="14" t="str">
        <f>IFERROR(VLOOKUP(D198,员工信息表!B:D,2,0),"")</f>
        <v/>
      </c>
      <c r="F198" s="14" t="str">
        <f>IFERROR(VLOOKUP(D198,员工信息表!B:D,3,0),"")</f>
        <v/>
      </c>
      <c r="G198" s="14"/>
      <c r="H198" s="14" t="str">
        <f>IFERROR(VLOOKUP(G198,工序对照表!B:C,2,0),"")</f>
        <v/>
      </c>
      <c r="I198" s="14"/>
      <c r="J198" s="14"/>
    </row>
    <row r="199" spans="1:10">
      <c r="A199" t="str">
        <f>IF(AND(C199&lt;=员工工序明细查询!$I$3,C199&gt;=员工工序明细查询!$F$3,OR(D199=员工工序明细查询!$F$2,员工工序明细查询!$F$2=""),OR(G199=员工工序明细查询!$I$2,员工工序明细查询!$I$2="")),ROW()&amp;"","")</f>
        <v/>
      </c>
      <c r="C199" s="59"/>
      <c r="D199" s="14"/>
      <c r="E199" s="14" t="str">
        <f>IFERROR(VLOOKUP(D199,员工信息表!B:D,2,0),"")</f>
        <v/>
      </c>
      <c r="F199" s="14" t="str">
        <f>IFERROR(VLOOKUP(D199,员工信息表!B:D,3,0),"")</f>
        <v/>
      </c>
      <c r="G199" s="14"/>
      <c r="H199" s="14" t="str">
        <f>IFERROR(VLOOKUP(G199,工序对照表!B:C,2,0),"")</f>
        <v/>
      </c>
      <c r="I199" s="14"/>
      <c r="J199" s="14"/>
    </row>
    <row r="200" spans="1:10">
      <c r="A200" t="str">
        <f>IF(AND(C200&lt;=员工工序明细查询!$I$3,C200&gt;=员工工序明细查询!$F$3,OR(D200=员工工序明细查询!$F$2,员工工序明细查询!$F$2=""),OR(G200=员工工序明细查询!$I$2,员工工序明细查询!$I$2="")),ROW()&amp;"","")</f>
        <v/>
      </c>
      <c r="C200" s="59"/>
      <c r="D200" s="14"/>
      <c r="E200" s="14" t="str">
        <f>IFERROR(VLOOKUP(D200,员工信息表!B:D,2,0),"")</f>
        <v/>
      </c>
      <c r="F200" s="14" t="str">
        <f>IFERROR(VLOOKUP(D200,员工信息表!B:D,3,0),"")</f>
        <v/>
      </c>
      <c r="G200" s="14"/>
      <c r="H200" s="14" t="str">
        <f>IFERROR(VLOOKUP(G200,工序对照表!B:C,2,0),"")</f>
        <v/>
      </c>
      <c r="I200" s="14"/>
      <c r="J200" s="14"/>
    </row>
    <row r="201" spans="1:10">
      <c r="A201" t="str">
        <f>IF(AND(C201&lt;=员工工序明细查询!$I$3,C201&gt;=员工工序明细查询!$F$3,OR(D201=员工工序明细查询!$F$2,员工工序明细查询!$F$2=""),OR(G201=员工工序明细查询!$I$2,员工工序明细查询!$I$2="")),ROW()&amp;"","")</f>
        <v/>
      </c>
      <c r="C201" s="59"/>
      <c r="D201" s="14"/>
      <c r="E201" s="14" t="str">
        <f>IFERROR(VLOOKUP(D201,员工信息表!B:D,2,0),"")</f>
        <v/>
      </c>
      <c r="F201" s="14" t="str">
        <f>IFERROR(VLOOKUP(D201,员工信息表!B:D,3,0),"")</f>
        <v/>
      </c>
      <c r="G201" s="14"/>
      <c r="H201" s="14" t="str">
        <f>IFERROR(VLOOKUP(G201,工序对照表!B:C,2,0),"")</f>
        <v/>
      </c>
      <c r="I201" s="14"/>
      <c r="J201" s="14"/>
    </row>
    <row r="202" spans="1:10">
      <c r="A202" t="str">
        <f>IF(AND(C202&lt;=员工工序明细查询!$I$3,C202&gt;=员工工序明细查询!$F$3,OR(D202=员工工序明细查询!$F$2,员工工序明细查询!$F$2=""),OR(G202=员工工序明细查询!$I$2,员工工序明细查询!$I$2="")),ROW()&amp;"","")</f>
        <v/>
      </c>
      <c r="C202" s="59"/>
      <c r="D202" s="14"/>
      <c r="E202" s="14" t="str">
        <f>IFERROR(VLOOKUP(D202,员工信息表!B:D,2,0),"")</f>
        <v/>
      </c>
      <c r="F202" s="14" t="str">
        <f>IFERROR(VLOOKUP(D202,员工信息表!B:D,3,0),"")</f>
        <v/>
      </c>
      <c r="G202" s="14"/>
      <c r="H202" s="14" t="str">
        <f>IFERROR(VLOOKUP(G202,工序对照表!B:C,2,0),"")</f>
        <v/>
      </c>
      <c r="I202" s="14"/>
      <c r="J202" s="14"/>
    </row>
    <row r="203" spans="1:10">
      <c r="A203" t="str">
        <f>IF(AND(C203&lt;=员工工序明细查询!$I$3,C203&gt;=员工工序明细查询!$F$3,OR(D203=员工工序明细查询!$F$2,员工工序明细查询!$F$2=""),OR(G203=员工工序明细查询!$I$2,员工工序明细查询!$I$2="")),ROW()&amp;"","")</f>
        <v/>
      </c>
      <c r="C203" s="59"/>
      <c r="D203" s="14"/>
      <c r="E203" s="14" t="str">
        <f>IFERROR(VLOOKUP(D203,员工信息表!B:D,2,0),"")</f>
        <v/>
      </c>
      <c r="F203" s="14" t="str">
        <f>IFERROR(VLOOKUP(D203,员工信息表!B:D,3,0),"")</f>
        <v/>
      </c>
      <c r="G203" s="14"/>
      <c r="H203" s="14" t="str">
        <f>IFERROR(VLOOKUP(G203,工序对照表!B:C,2,0),"")</f>
        <v/>
      </c>
      <c r="I203" s="14"/>
      <c r="J203" s="14"/>
    </row>
    <row r="204" spans="1:10">
      <c r="A204" t="str">
        <f>IF(AND(C204&lt;=员工工序明细查询!$I$3,C204&gt;=员工工序明细查询!$F$3,OR(D204=员工工序明细查询!$F$2,员工工序明细查询!$F$2=""),OR(G204=员工工序明细查询!$I$2,员工工序明细查询!$I$2="")),ROW()&amp;"","")</f>
        <v/>
      </c>
      <c r="C204" s="59"/>
      <c r="D204" s="14"/>
      <c r="E204" s="14" t="str">
        <f>IFERROR(VLOOKUP(D204,员工信息表!B:D,2,0),"")</f>
        <v/>
      </c>
      <c r="F204" s="14" t="str">
        <f>IFERROR(VLOOKUP(D204,员工信息表!B:D,3,0),"")</f>
        <v/>
      </c>
      <c r="G204" s="14"/>
      <c r="H204" s="14" t="str">
        <f>IFERROR(VLOOKUP(G204,工序对照表!B:C,2,0),"")</f>
        <v/>
      </c>
      <c r="I204" s="14"/>
      <c r="J204" s="14"/>
    </row>
    <row r="205" spans="1:10">
      <c r="A205" t="str">
        <f>IF(AND(C205&lt;=员工工序明细查询!$I$3,C205&gt;=员工工序明细查询!$F$3,OR(D205=员工工序明细查询!$F$2,员工工序明细查询!$F$2=""),OR(G205=员工工序明细查询!$I$2,员工工序明细查询!$I$2="")),ROW()&amp;"","")</f>
        <v/>
      </c>
      <c r="C205" s="59"/>
      <c r="D205" s="14"/>
      <c r="E205" s="14" t="str">
        <f>IFERROR(VLOOKUP(D205,员工信息表!B:D,2,0),"")</f>
        <v/>
      </c>
      <c r="F205" s="14" t="str">
        <f>IFERROR(VLOOKUP(D205,员工信息表!B:D,3,0),"")</f>
        <v/>
      </c>
      <c r="G205" s="14"/>
      <c r="H205" s="14" t="str">
        <f>IFERROR(VLOOKUP(G205,工序对照表!B:C,2,0),"")</f>
        <v/>
      </c>
      <c r="I205" s="14"/>
      <c r="J205" s="14"/>
    </row>
    <row r="206" spans="1:10">
      <c r="A206" t="str">
        <f>IF(AND(C206&lt;=员工工序明细查询!$I$3,C206&gt;=员工工序明细查询!$F$3,OR(D206=员工工序明细查询!$F$2,员工工序明细查询!$F$2=""),OR(G206=员工工序明细查询!$I$2,员工工序明细查询!$I$2="")),ROW()&amp;"","")</f>
        <v/>
      </c>
      <c r="C206" s="59"/>
      <c r="D206" s="14"/>
      <c r="E206" s="14" t="str">
        <f>IFERROR(VLOOKUP(D206,员工信息表!B:D,2,0),"")</f>
        <v/>
      </c>
      <c r="F206" s="14" t="str">
        <f>IFERROR(VLOOKUP(D206,员工信息表!B:D,3,0),"")</f>
        <v/>
      </c>
      <c r="G206" s="14"/>
      <c r="H206" s="14" t="str">
        <f>IFERROR(VLOOKUP(G206,工序对照表!B:C,2,0),"")</f>
        <v/>
      </c>
      <c r="I206" s="14"/>
      <c r="J206" s="14"/>
    </row>
    <row r="207" spans="1:10">
      <c r="A207" t="str">
        <f>IF(AND(C207&lt;=员工工序明细查询!$I$3,C207&gt;=员工工序明细查询!$F$3,OR(D207=员工工序明细查询!$F$2,员工工序明细查询!$F$2=""),OR(G207=员工工序明细查询!$I$2,员工工序明细查询!$I$2="")),ROW()&amp;"","")</f>
        <v/>
      </c>
      <c r="C207" s="59"/>
      <c r="D207" s="14"/>
      <c r="E207" s="14" t="str">
        <f>IFERROR(VLOOKUP(D207,员工信息表!B:D,2,0),"")</f>
        <v/>
      </c>
      <c r="F207" s="14" t="str">
        <f>IFERROR(VLOOKUP(D207,员工信息表!B:D,3,0),"")</f>
        <v/>
      </c>
      <c r="G207" s="14"/>
      <c r="H207" s="14" t="str">
        <f>IFERROR(VLOOKUP(G207,工序对照表!B:C,2,0),"")</f>
        <v/>
      </c>
      <c r="I207" s="14"/>
      <c r="J207" s="14"/>
    </row>
    <row r="208" spans="1:10">
      <c r="A208" t="str">
        <f>IF(AND(C208&lt;=员工工序明细查询!$I$3,C208&gt;=员工工序明细查询!$F$3,OR(D208=员工工序明细查询!$F$2,员工工序明细查询!$F$2=""),OR(G208=员工工序明细查询!$I$2,员工工序明细查询!$I$2="")),ROW()&amp;"","")</f>
        <v/>
      </c>
      <c r="C208" s="59"/>
      <c r="D208" s="14"/>
      <c r="E208" s="14" t="str">
        <f>IFERROR(VLOOKUP(D208,员工信息表!B:D,2,0),"")</f>
        <v/>
      </c>
      <c r="F208" s="14" t="str">
        <f>IFERROR(VLOOKUP(D208,员工信息表!B:D,3,0),"")</f>
        <v/>
      </c>
      <c r="G208" s="14"/>
      <c r="H208" s="14" t="str">
        <f>IFERROR(VLOOKUP(G208,工序对照表!B:C,2,0),"")</f>
        <v/>
      </c>
      <c r="I208" s="14"/>
      <c r="J208" s="14"/>
    </row>
    <row r="209" spans="1:10">
      <c r="A209" t="str">
        <f>IF(AND(C209&lt;=员工工序明细查询!$I$3,C209&gt;=员工工序明细查询!$F$3,OR(D209=员工工序明细查询!$F$2,员工工序明细查询!$F$2=""),OR(G209=员工工序明细查询!$I$2,员工工序明细查询!$I$2="")),ROW()&amp;"","")</f>
        <v/>
      </c>
      <c r="C209" s="59"/>
      <c r="D209" s="14"/>
      <c r="E209" s="14" t="str">
        <f>IFERROR(VLOOKUP(D209,员工信息表!B:D,2,0),"")</f>
        <v/>
      </c>
      <c r="F209" s="14" t="str">
        <f>IFERROR(VLOOKUP(D209,员工信息表!B:D,3,0),"")</f>
        <v/>
      </c>
      <c r="G209" s="14"/>
      <c r="H209" s="14" t="str">
        <f>IFERROR(VLOOKUP(G209,工序对照表!B:C,2,0),"")</f>
        <v/>
      </c>
      <c r="I209" s="14"/>
      <c r="J209" s="14"/>
    </row>
    <row r="210" spans="1:10">
      <c r="A210" t="str">
        <f>IF(AND(C210&lt;=员工工序明细查询!$I$3,C210&gt;=员工工序明细查询!$F$3,OR(D210=员工工序明细查询!$F$2,员工工序明细查询!$F$2=""),OR(G210=员工工序明细查询!$I$2,员工工序明细查询!$I$2="")),ROW()&amp;"","")</f>
        <v/>
      </c>
      <c r="C210" s="59"/>
      <c r="D210" s="14"/>
      <c r="E210" s="14" t="str">
        <f>IFERROR(VLOOKUP(D210,员工信息表!B:D,2,0),"")</f>
        <v/>
      </c>
      <c r="F210" s="14" t="str">
        <f>IFERROR(VLOOKUP(D210,员工信息表!B:D,3,0),"")</f>
        <v/>
      </c>
      <c r="G210" s="14"/>
      <c r="H210" s="14" t="str">
        <f>IFERROR(VLOOKUP(G210,工序对照表!B:C,2,0),"")</f>
        <v/>
      </c>
      <c r="I210" s="14"/>
      <c r="J210" s="14"/>
    </row>
    <row r="211" spans="1:10">
      <c r="A211" t="str">
        <f>IF(AND(C211&lt;=员工工序明细查询!$I$3,C211&gt;=员工工序明细查询!$F$3,OR(D211=员工工序明细查询!$F$2,员工工序明细查询!$F$2=""),OR(G211=员工工序明细查询!$I$2,员工工序明细查询!$I$2="")),ROW()&amp;"","")</f>
        <v/>
      </c>
      <c r="C211" s="59"/>
      <c r="D211" s="14"/>
      <c r="E211" s="14" t="str">
        <f>IFERROR(VLOOKUP(D211,员工信息表!B:D,2,0),"")</f>
        <v/>
      </c>
      <c r="F211" s="14" t="str">
        <f>IFERROR(VLOOKUP(D211,员工信息表!B:D,3,0),"")</f>
        <v/>
      </c>
      <c r="G211" s="14"/>
      <c r="H211" s="14" t="str">
        <f>IFERROR(VLOOKUP(G211,工序对照表!B:C,2,0),"")</f>
        <v/>
      </c>
      <c r="I211" s="14"/>
      <c r="J211" s="14"/>
    </row>
    <row r="212" spans="1:10">
      <c r="A212" t="str">
        <f>IF(AND(C212&lt;=员工工序明细查询!$I$3,C212&gt;=员工工序明细查询!$F$3,OR(D212=员工工序明细查询!$F$2,员工工序明细查询!$F$2=""),OR(G212=员工工序明细查询!$I$2,员工工序明细查询!$I$2="")),ROW()&amp;"","")</f>
        <v/>
      </c>
      <c r="C212" s="59"/>
      <c r="D212" s="14"/>
      <c r="E212" s="14" t="str">
        <f>IFERROR(VLOOKUP(D212,员工信息表!B:D,2,0),"")</f>
        <v/>
      </c>
      <c r="F212" s="14" t="str">
        <f>IFERROR(VLOOKUP(D212,员工信息表!B:D,3,0),"")</f>
        <v/>
      </c>
      <c r="G212" s="14"/>
      <c r="H212" s="14" t="str">
        <f>IFERROR(VLOOKUP(G212,工序对照表!B:C,2,0),"")</f>
        <v/>
      </c>
      <c r="I212" s="14"/>
      <c r="J212" s="14"/>
    </row>
    <row r="213" spans="1:10">
      <c r="A213" t="str">
        <f>IF(AND(C213&lt;=员工工序明细查询!$I$3,C213&gt;=员工工序明细查询!$F$3,OR(D213=员工工序明细查询!$F$2,员工工序明细查询!$F$2=""),OR(G213=员工工序明细查询!$I$2,员工工序明细查询!$I$2="")),ROW()&amp;"","")</f>
        <v/>
      </c>
      <c r="C213" s="59"/>
      <c r="D213" s="14"/>
      <c r="E213" s="14" t="str">
        <f>IFERROR(VLOOKUP(D213,员工信息表!B:D,2,0),"")</f>
        <v/>
      </c>
      <c r="F213" s="14" t="str">
        <f>IFERROR(VLOOKUP(D213,员工信息表!B:D,3,0),"")</f>
        <v/>
      </c>
      <c r="G213" s="14"/>
      <c r="H213" s="14" t="str">
        <f>IFERROR(VLOOKUP(G213,工序对照表!B:C,2,0),"")</f>
        <v/>
      </c>
      <c r="I213" s="14"/>
      <c r="J213" s="14"/>
    </row>
    <row r="214" spans="1:10">
      <c r="A214" t="str">
        <f>IF(AND(C214&lt;=员工工序明细查询!$I$3,C214&gt;=员工工序明细查询!$F$3,OR(D214=员工工序明细查询!$F$2,员工工序明细查询!$F$2=""),OR(G214=员工工序明细查询!$I$2,员工工序明细查询!$I$2="")),ROW()&amp;"","")</f>
        <v/>
      </c>
      <c r="C214" s="59"/>
      <c r="D214" s="14"/>
      <c r="E214" s="14" t="str">
        <f>IFERROR(VLOOKUP(D214,员工信息表!B:D,2,0),"")</f>
        <v/>
      </c>
      <c r="F214" s="14" t="str">
        <f>IFERROR(VLOOKUP(D214,员工信息表!B:D,3,0),"")</f>
        <v/>
      </c>
      <c r="G214" s="14"/>
      <c r="H214" s="14" t="str">
        <f>IFERROR(VLOOKUP(G214,工序对照表!B:C,2,0),"")</f>
        <v/>
      </c>
      <c r="I214" s="14"/>
      <c r="J214" s="14"/>
    </row>
    <row r="215" spans="1:10">
      <c r="A215" t="str">
        <f>IF(AND(C215&lt;=员工工序明细查询!$I$3,C215&gt;=员工工序明细查询!$F$3,OR(D215=员工工序明细查询!$F$2,员工工序明细查询!$F$2=""),OR(G215=员工工序明细查询!$I$2,员工工序明细查询!$I$2="")),ROW()&amp;"","")</f>
        <v/>
      </c>
      <c r="C215" s="59"/>
      <c r="D215" s="14"/>
      <c r="E215" s="14" t="str">
        <f>IFERROR(VLOOKUP(D215,员工信息表!B:D,2,0),"")</f>
        <v/>
      </c>
      <c r="F215" s="14" t="str">
        <f>IFERROR(VLOOKUP(D215,员工信息表!B:D,3,0),"")</f>
        <v/>
      </c>
      <c r="G215" s="14"/>
      <c r="H215" s="14" t="str">
        <f>IFERROR(VLOOKUP(G215,工序对照表!B:C,2,0),"")</f>
        <v/>
      </c>
      <c r="I215" s="14"/>
      <c r="J215" s="14"/>
    </row>
    <row r="216" spans="1:10">
      <c r="A216" t="str">
        <f>IF(AND(C216&lt;=员工工序明细查询!$I$3,C216&gt;=员工工序明细查询!$F$3,OR(D216=员工工序明细查询!$F$2,员工工序明细查询!$F$2=""),OR(G216=员工工序明细查询!$I$2,员工工序明细查询!$I$2="")),ROW()&amp;"","")</f>
        <v/>
      </c>
      <c r="C216" s="59"/>
      <c r="D216" s="14"/>
      <c r="E216" s="14" t="str">
        <f>IFERROR(VLOOKUP(D216,员工信息表!B:D,2,0),"")</f>
        <v/>
      </c>
      <c r="F216" s="14" t="str">
        <f>IFERROR(VLOOKUP(D216,员工信息表!B:D,3,0),"")</f>
        <v/>
      </c>
      <c r="G216" s="14"/>
      <c r="H216" s="14" t="str">
        <f>IFERROR(VLOOKUP(G216,工序对照表!B:C,2,0),"")</f>
        <v/>
      </c>
      <c r="I216" s="14"/>
      <c r="J216" s="14"/>
    </row>
    <row r="217" spans="1:10">
      <c r="A217" t="str">
        <f>IF(AND(C217&lt;=员工工序明细查询!$I$3,C217&gt;=员工工序明细查询!$F$3,OR(D217=员工工序明细查询!$F$2,员工工序明细查询!$F$2=""),OR(G217=员工工序明细查询!$I$2,员工工序明细查询!$I$2="")),ROW()&amp;"","")</f>
        <v/>
      </c>
      <c r="C217" s="59"/>
      <c r="D217" s="14"/>
      <c r="E217" s="14" t="str">
        <f>IFERROR(VLOOKUP(D217,员工信息表!B:D,2,0),"")</f>
        <v/>
      </c>
      <c r="F217" s="14" t="str">
        <f>IFERROR(VLOOKUP(D217,员工信息表!B:D,3,0),"")</f>
        <v/>
      </c>
      <c r="G217" s="14"/>
      <c r="H217" s="14" t="str">
        <f>IFERROR(VLOOKUP(G217,工序对照表!B:C,2,0),"")</f>
        <v/>
      </c>
      <c r="I217" s="14"/>
      <c r="J217" s="14"/>
    </row>
    <row r="218" spans="1:10">
      <c r="A218" t="str">
        <f>IF(AND(C218&lt;=员工工序明细查询!$I$3,C218&gt;=员工工序明细查询!$F$3,OR(D218=员工工序明细查询!$F$2,员工工序明细查询!$F$2=""),OR(G218=员工工序明细查询!$I$2,员工工序明细查询!$I$2="")),ROW()&amp;"","")</f>
        <v/>
      </c>
      <c r="C218" s="59"/>
      <c r="D218" s="14"/>
      <c r="E218" s="14" t="str">
        <f>IFERROR(VLOOKUP(D218,员工信息表!B:D,2,0),"")</f>
        <v/>
      </c>
      <c r="F218" s="14" t="str">
        <f>IFERROR(VLOOKUP(D218,员工信息表!B:D,3,0),"")</f>
        <v/>
      </c>
      <c r="G218" s="14"/>
      <c r="H218" s="14" t="str">
        <f>IFERROR(VLOOKUP(G218,工序对照表!B:C,2,0),"")</f>
        <v/>
      </c>
      <c r="I218" s="14"/>
      <c r="J218" s="14"/>
    </row>
    <row r="219" spans="1:10">
      <c r="A219" t="str">
        <f>IF(AND(C219&lt;=员工工序明细查询!$I$3,C219&gt;=员工工序明细查询!$F$3,OR(D219=员工工序明细查询!$F$2,员工工序明细查询!$F$2=""),OR(G219=员工工序明细查询!$I$2,员工工序明细查询!$I$2="")),ROW()&amp;"","")</f>
        <v/>
      </c>
      <c r="C219" s="59"/>
      <c r="D219" s="14"/>
      <c r="E219" s="14" t="str">
        <f>IFERROR(VLOOKUP(D219,员工信息表!B:D,2,0),"")</f>
        <v/>
      </c>
      <c r="F219" s="14" t="str">
        <f>IFERROR(VLOOKUP(D219,员工信息表!B:D,3,0),"")</f>
        <v/>
      </c>
      <c r="G219" s="14"/>
      <c r="H219" s="14" t="str">
        <f>IFERROR(VLOOKUP(G219,工序对照表!B:C,2,0),"")</f>
        <v/>
      </c>
      <c r="I219" s="14"/>
      <c r="J219" s="14"/>
    </row>
    <row r="220" spans="1:10">
      <c r="A220" t="str">
        <f>IF(AND(C220&lt;=员工工序明细查询!$I$3,C220&gt;=员工工序明细查询!$F$3,OR(D220=员工工序明细查询!$F$2,员工工序明细查询!$F$2=""),OR(G220=员工工序明细查询!$I$2,员工工序明细查询!$I$2="")),ROW()&amp;"","")</f>
        <v/>
      </c>
      <c r="C220" s="59"/>
      <c r="D220" s="14"/>
      <c r="E220" s="14" t="str">
        <f>IFERROR(VLOOKUP(D220,员工信息表!B:D,2,0),"")</f>
        <v/>
      </c>
      <c r="F220" s="14" t="str">
        <f>IFERROR(VLOOKUP(D220,员工信息表!B:D,3,0),"")</f>
        <v/>
      </c>
      <c r="G220" s="14"/>
      <c r="H220" s="14" t="str">
        <f>IFERROR(VLOOKUP(G220,工序对照表!B:C,2,0),"")</f>
        <v/>
      </c>
      <c r="I220" s="14"/>
      <c r="J220" s="14"/>
    </row>
    <row r="221" spans="1:10">
      <c r="A221" t="str">
        <f>IF(AND(C221&lt;=员工工序明细查询!$I$3,C221&gt;=员工工序明细查询!$F$3,OR(D221=员工工序明细查询!$F$2,员工工序明细查询!$F$2=""),OR(G221=员工工序明细查询!$I$2,员工工序明细查询!$I$2="")),ROW()&amp;"","")</f>
        <v/>
      </c>
      <c r="C221" s="59"/>
      <c r="D221" s="14"/>
      <c r="E221" s="14" t="str">
        <f>IFERROR(VLOOKUP(D221,员工信息表!B:D,2,0),"")</f>
        <v/>
      </c>
      <c r="F221" s="14" t="str">
        <f>IFERROR(VLOOKUP(D221,员工信息表!B:D,3,0),"")</f>
        <v/>
      </c>
      <c r="G221" s="14"/>
      <c r="H221" s="14" t="str">
        <f>IFERROR(VLOOKUP(G221,工序对照表!B:C,2,0),"")</f>
        <v/>
      </c>
      <c r="I221" s="14"/>
      <c r="J221" s="14"/>
    </row>
    <row r="222" spans="1:10">
      <c r="A222" t="str">
        <f>IF(AND(C222&lt;=员工工序明细查询!$I$3,C222&gt;=员工工序明细查询!$F$3,OR(D222=员工工序明细查询!$F$2,员工工序明细查询!$F$2=""),OR(G222=员工工序明细查询!$I$2,员工工序明细查询!$I$2="")),ROW()&amp;"","")</f>
        <v/>
      </c>
      <c r="C222" s="59"/>
      <c r="D222" s="14"/>
      <c r="E222" s="14" t="str">
        <f>IFERROR(VLOOKUP(D222,员工信息表!B:D,2,0),"")</f>
        <v/>
      </c>
      <c r="F222" s="14" t="str">
        <f>IFERROR(VLOOKUP(D222,员工信息表!B:D,3,0),"")</f>
        <v/>
      </c>
      <c r="G222" s="14"/>
      <c r="H222" s="14" t="str">
        <f>IFERROR(VLOOKUP(G222,工序对照表!B:C,2,0),"")</f>
        <v/>
      </c>
      <c r="I222" s="14"/>
      <c r="J222" s="14"/>
    </row>
    <row r="223" spans="1:10">
      <c r="A223" t="str">
        <f>IF(AND(C223&lt;=员工工序明细查询!$I$3,C223&gt;=员工工序明细查询!$F$3,OR(D223=员工工序明细查询!$F$2,员工工序明细查询!$F$2=""),OR(G223=员工工序明细查询!$I$2,员工工序明细查询!$I$2="")),ROW()&amp;"","")</f>
        <v/>
      </c>
      <c r="C223" s="59"/>
      <c r="D223" s="14"/>
      <c r="E223" s="14" t="str">
        <f>IFERROR(VLOOKUP(D223,员工信息表!B:D,2,0),"")</f>
        <v/>
      </c>
      <c r="F223" s="14" t="str">
        <f>IFERROR(VLOOKUP(D223,员工信息表!B:D,3,0),"")</f>
        <v/>
      </c>
      <c r="G223" s="14"/>
      <c r="H223" s="14" t="str">
        <f>IFERROR(VLOOKUP(G223,工序对照表!B:C,2,0),"")</f>
        <v/>
      </c>
      <c r="I223" s="14"/>
      <c r="J223" s="14"/>
    </row>
    <row r="224" spans="1:10">
      <c r="A224" t="str">
        <f>IF(AND(C224&lt;=员工工序明细查询!$I$3,C224&gt;=员工工序明细查询!$F$3,OR(D224=员工工序明细查询!$F$2,员工工序明细查询!$F$2=""),OR(G224=员工工序明细查询!$I$2,员工工序明细查询!$I$2="")),ROW()&amp;"","")</f>
        <v/>
      </c>
      <c r="C224" s="59"/>
      <c r="D224" s="14"/>
      <c r="E224" s="14" t="str">
        <f>IFERROR(VLOOKUP(D224,员工信息表!B:D,2,0),"")</f>
        <v/>
      </c>
      <c r="F224" s="14" t="str">
        <f>IFERROR(VLOOKUP(D224,员工信息表!B:D,3,0),"")</f>
        <v/>
      </c>
      <c r="G224" s="14"/>
      <c r="H224" s="14" t="str">
        <f>IFERROR(VLOOKUP(G224,工序对照表!B:C,2,0),"")</f>
        <v/>
      </c>
      <c r="I224" s="14"/>
      <c r="J224" s="14"/>
    </row>
    <row r="225" spans="1:10">
      <c r="A225" t="str">
        <f>IF(AND(C225&lt;=员工工序明细查询!$I$3,C225&gt;=员工工序明细查询!$F$3,OR(D225=员工工序明细查询!$F$2,员工工序明细查询!$F$2=""),OR(G225=员工工序明细查询!$I$2,员工工序明细查询!$I$2="")),ROW()&amp;"","")</f>
        <v/>
      </c>
      <c r="C225" s="59"/>
      <c r="D225" s="14"/>
      <c r="E225" s="14" t="str">
        <f>IFERROR(VLOOKUP(D225,员工信息表!B:D,2,0),"")</f>
        <v/>
      </c>
      <c r="F225" s="14" t="str">
        <f>IFERROR(VLOOKUP(D225,员工信息表!B:D,3,0),"")</f>
        <v/>
      </c>
      <c r="G225" s="14"/>
      <c r="H225" s="14" t="str">
        <f>IFERROR(VLOOKUP(G225,工序对照表!B:C,2,0),"")</f>
        <v/>
      </c>
      <c r="I225" s="14"/>
      <c r="J225" s="14"/>
    </row>
    <row r="226" spans="1:10">
      <c r="A226" t="str">
        <f>IF(AND(C226&lt;=员工工序明细查询!$I$3,C226&gt;=员工工序明细查询!$F$3,OR(D226=员工工序明细查询!$F$2,员工工序明细查询!$F$2=""),OR(G226=员工工序明细查询!$I$2,员工工序明细查询!$I$2="")),ROW()&amp;"","")</f>
        <v/>
      </c>
      <c r="C226" s="59"/>
      <c r="D226" s="14"/>
      <c r="E226" s="14" t="str">
        <f>IFERROR(VLOOKUP(D226,员工信息表!B:D,2,0),"")</f>
        <v/>
      </c>
      <c r="F226" s="14" t="str">
        <f>IFERROR(VLOOKUP(D226,员工信息表!B:D,3,0),"")</f>
        <v/>
      </c>
      <c r="G226" s="14"/>
      <c r="H226" s="14" t="str">
        <f>IFERROR(VLOOKUP(G226,工序对照表!B:C,2,0),"")</f>
        <v/>
      </c>
      <c r="I226" s="14"/>
      <c r="J226" s="14"/>
    </row>
    <row r="227" spans="1:10">
      <c r="A227" t="str">
        <f>IF(AND(C227&lt;=员工工序明细查询!$I$3,C227&gt;=员工工序明细查询!$F$3,OR(D227=员工工序明细查询!$F$2,员工工序明细查询!$F$2=""),OR(G227=员工工序明细查询!$I$2,员工工序明细查询!$I$2="")),ROW()&amp;"","")</f>
        <v/>
      </c>
      <c r="C227" s="59"/>
      <c r="D227" s="14"/>
      <c r="E227" s="14" t="str">
        <f>IFERROR(VLOOKUP(D227,员工信息表!B:D,2,0),"")</f>
        <v/>
      </c>
      <c r="F227" s="14" t="str">
        <f>IFERROR(VLOOKUP(D227,员工信息表!B:D,3,0),"")</f>
        <v/>
      </c>
      <c r="G227" s="14"/>
      <c r="H227" s="14" t="str">
        <f>IFERROR(VLOOKUP(G227,工序对照表!B:C,2,0),"")</f>
        <v/>
      </c>
      <c r="I227" s="14"/>
      <c r="J227" s="14"/>
    </row>
    <row r="228" spans="1:10">
      <c r="A228" t="str">
        <f>IF(AND(C228&lt;=员工工序明细查询!$I$3,C228&gt;=员工工序明细查询!$F$3,OR(D228=员工工序明细查询!$F$2,员工工序明细查询!$F$2=""),OR(G228=员工工序明细查询!$I$2,员工工序明细查询!$I$2="")),ROW()&amp;"","")</f>
        <v/>
      </c>
      <c r="C228" s="59"/>
      <c r="D228" s="14"/>
      <c r="E228" s="14" t="str">
        <f>IFERROR(VLOOKUP(D228,员工信息表!B:D,2,0),"")</f>
        <v/>
      </c>
      <c r="F228" s="14" t="str">
        <f>IFERROR(VLOOKUP(D228,员工信息表!B:D,3,0),"")</f>
        <v/>
      </c>
      <c r="G228" s="14"/>
      <c r="H228" s="14" t="str">
        <f>IFERROR(VLOOKUP(G228,工序对照表!B:C,2,0),"")</f>
        <v/>
      </c>
      <c r="I228" s="14"/>
      <c r="J228" s="14"/>
    </row>
    <row r="229" spans="1:10">
      <c r="A229" t="str">
        <f>IF(AND(C229&lt;=员工工序明细查询!$I$3,C229&gt;=员工工序明细查询!$F$3,OR(D229=员工工序明细查询!$F$2,员工工序明细查询!$F$2=""),OR(G229=员工工序明细查询!$I$2,员工工序明细查询!$I$2="")),ROW()&amp;"","")</f>
        <v/>
      </c>
      <c r="C229" s="59"/>
      <c r="D229" s="14"/>
      <c r="E229" s="14" t="str">
        <f>IFERROR(VLOOKUP(D229,员工信息表!B:D,2,0),"")</f>
        <v/>
      </c>
      <c r="F229" s="14" t="str">
        <f>IFERROR(VLOOKUP(D229,员工信息表!B:D,3,0),"")</f>
        <v/>
      </c>
      <c r="G229" s="14"/>
      <c r="H229" s="14" t="str">
        <f>IFERROR(VLOOKUP(G229,工序对照表!B:C,2,0),"")</f>
        <v/>
      </c>
      <c r="I229" s="14"/>
      <c r="J229" s="14"/>
    </row>
    <row r="230" spans="1:10">
      <c r="A230" t="str">
        <f>IF(AND(C230&lt;=员工工序明细查询!$I$3,C230&gt;=员工工序明细查询!$F$3,OR(D230=员工工序明细查询!$F$2,员工工序明细查询!$F$2=""),OR(G230=员工工序明细查询!$I$2,员工工序明细查询!$I$2="")),ROW()&amp;"","")</f>
        <v/>
      </c>
      <c r="C230" s="59"/>
      <c r="D230" s="14"/>
      <c r="E230" s="14" t="str">
        <f>IFERROR(VLOOKUP(D230,员工信息表!B:D,2,0),"")</f>
        <v/>
      </c>
      <c r="F230" s="14" t="str">
        <f>IFERROR(VLOOKUP(D230,员工信息表!B:D,3,0),"")</f>
        <v/>
      </c>
      <c r="G230" s="14"/>
      <c r="H230" s="14" t="str">
        <f>IFERROR(VLOOKUP(G230,工序对照表!B:C,2,0),"")</f>
        <v/>
      </c>
      <c r="I230" s="14"/>
      <c r="J230" s="14"/>
    </row>
    <row r="231" spans="1:10">
      <c r="A231" t="str">
        <f>IF(AND(C231&lt;=员工工序明细查询!$I$3,C231&gt;=员工工序明细查询!$F$3,OR(D231=员工工序明细查询!$F$2,员工工序明细查询!$F$2=""),OR(G231=员工工序明细查询!$I$2,员工工序明细查询!$I$2="")),ROW()&amp;"","")</f>
        <v/>
      </c>
      <c r="C231" s="59"/>
      <c r="D231" s="14"/>
      <c r="E231" s="14" t="str">
        <f>IFERROR(VLOOKUP(D231,员工信息表!B:D,2,0),"")</f>
        <v/>
      </c>
      <c r="F231" s="14" t="str">
        <f>IFERROR(VLOOKUP(D231,员工信息表!B:D,3,0),"")</f>
        <v/>
      </c>
      <c r="G231" s="14"/>
      <c r="H231" s="14" t="str">
        <f>IFERROR(VLOOKUP(G231,工序对照表!B:C,2,0),"")</f>
        <v/>
      </c>
      <c r="I231" s="14"/>
      <c r="J231" s="14"/>
    </row>
    <row r="232" spans="1:10">
      <c r="A232" t="str">
        <f>IF(AND(C232&lt;=员工工序明细查询!$I$3,C232&gt;=员工工序明细查询!$F$3,OR(D232=员工工序明细查询!$F$2,员工工序明细查询!$F$2=""),OR(G232=员工工序明细查询!$I$2,员工工序明细查询!$I$2="")),ROW()&amp;"","")</f>
        <v/>
      </c>
      <c r="C232" s="59"/>
      <c r="D232" s="14"/>
      <c r="E232" s="14" t="str">
        <f>IFERROR(VLOOKUP(D232,员工信息表!B:D,2,0),"")</f>
        <v/>
      </c>
      <c r="F232" s="14" t="str">
        <f>IFERROR(VLOOKUP(D232,员工信息表!B:D,3,0),"")</f>
        <v/>
      </c>
      <c r="G232" s="14"/>
      <c r="H232" s="14" t="str">
        <f>IFERROR(VLOOKUP(G232,工序对照表!B:C,2,0),"")</f>
        <v/>
      </c>
      <c r="I232" s="14"/>
      <c r="J232" s="14"/>
    </row>
    <row r="233" spans="1:10">
      <c r="A233" t="str">
        <f>IF(AND(C233&lt;=员工工序明细查询!$I$3,C233&gt;=员工工序明细查询!$F$3,OR(D233=员工工序明细查询!$F$2,员工工序明细查询!$F$2=""),OR(G233=员工工序明细查询!$I$2,员工工序明细查询!$I$2="")),ROW()&amp;"","")</f>
        <v/>
      </c>
      <c r="C233" s="59"/>
      <c r="D233" s="14"/>
      <c r="E233" s="14" t="str">
        <f>IFERROR(VLOOKUP(D233,员工信息表!B:D,2,0),"")</f>
        <v/>
      </c>
      <c r="F233" s="14" t="str">
        <f>IFERROR(VLOOKUP(D233,员工信息表!B:D,3,0),"")</f>
        <v/>
      </c>
      <c r="G233" s="14"/>
      <c r="H233" s="14" t="str">
        <f>IFERROR(VLOOKUP(G233,工序对照表!B:C,2,0),"")</f>
        <v/>
      </c>
      <c r="I233" s="14"/>
      <c r="J233" s="14"/>
    </row>
    <row r="234" spans="1:10">
      <c r="A234" t="str">
        <f>IF(AND(C234&lt;=员工工序明细查询!$I$3,C234&gt;=员工工序明细查询!$F$3,OR(D234=员工工序明细查询!$F$2,员工工序明细查询!$F$2=""),OR(G234=员工工序明细查询!$I$2,员工工序明细查询!$I$2="")),ROW()&amp;"","")</f>
        <v/>
      </c>
      <c r="C234" s="59"/>
      <c r="D234" s="14"/>
      <c r="E234" s="14" t="str">
        <f>IFERROR(VLOOKUP(D234,员工信息表!B:D,2,0),"")</f>
        <v/>
      </c>
      <c r="F234" s="14" t="str">
        <f>IFERROR(VLOOKUP(D234,员工信息表!B:D,3,0),"")</f>
        <v/>
      </c>
      <c r="G234" s="14"/>
      <c r="H234" s="14" t="str">
        <f>IFERROR(VLOOKUP(G234,工序对照表!B:C,2,0),"")</f>
        <v/>
      </c>
      <c r="I234" s="14"/>
      <c r="J234" s="14"/>
    </row>
    <row r="235" spans="1:10">
      <c r="A235" t="str">
        <f>IF(AND(C235&lt;=员工工序明细查询!$I$3,C235&gt;=员工工序明细查询!$F$3,OR(D235=员工工序明细查询!$F$2,员工工序明细查询!$F$2=""),OR(G235=员工工序明细查询!$I$2,员工工序明细查询!$I$2="")),ROW()&amp;"","")</f>
        <v/>
      </c>
      <c r="C235" s="59"/>
      <c r="D235" s="14"/>
      <c r="E235" s="14" t="str">
        <f>IFERROR(VLOOKUP(D235,员工信息表!B:D,2,0),"")</f>
        <v/>
      </c>
      <c r="F235" s="14" t="str">
        <f>IFERROR(VLOOKUP(D235,员工信息表!B:D,3,0),"")</f>
        <v/>
      </c>
      <c r="G235" s="14"/>
      <c r="H235" s="14" t="str">
        <f>IFERROR(VLOOKUP(G235,工序对照表!B:C,2,0),"")</f>
        <v/>
      </c>
      <c r="I235" s="14"/>
      <c r="J235" s="14"/>
    </row>
    <row r="236" spans="1:10">
      <c r="A236" t="str">
        <f>IF(AND(C236&lt;=员工工序明细查询!$I$3,C236&gt;=员工工序明细查询!$F$3,OR(D236=员工工序明细查询!$F$2,员工工序明细查询!$F$2=""),OR(G236=员工工序明细查询!$I$2,员工工序明细查询!$I$2="")),ROW()&amp;"","")</f>
        <v/>
      </c>
      <c r="C236" s="59"/>
      <c r="D236" s="14"/>
      <c r="E236" s="14" t="str">
        <f>IFERROR(VLOOKUP(D236,员工信息表!B:D,2,0),"")</f>
        <v/>
      </c>
      <c r="F236" s="14" t="str">
        <f>IFERROR(VLOOKUP(D236,员工信息表!B:D,3,0),"")</f>
        <v/>
      </c>
      <c r="G236" s="14"/>
      <c r="H236" s="14" t="str">
        <f>IFERROR(VLOOKUP(G236,工序对照表!B:C,2,0),"")</f>
        <v/>
      </c>
      <c r="I236" s="14"/>
      <c r="J236" s="14"/>
    </row>
    <row r="237" spans="1:10">
      <c r="A237" t="str">
        <f>IF(AND(C237&lt;=员工工序明细查询!$I$3,C237&gt;=员工工序明细查询!$F$3,OR(D237=员工工序明细查询!$F$2,员工工序明细查询!$F$2=""),OR(G237=员工工序明细查询!$I$2,员工工序明细查询!$I$2="")),ROW()&amp;"","")</f>
        <v/>
      </c>
      <c r="C237" s="59"/>
      <c r="D237" s="14"/>
      <c r="E237" s="14" t="str">
        <f>IFERROR(VLOOKUP(D237,员工信息表!B:D,2,0),"")</f>
        <v/>
      </c>
      <c r="F237" s="14" t="str">
        <f>IFERROR(VLOOKUP(D237,员工信息表!B:D,3,0),"")</f>
        <v/>
      </c>
      <c r="G237" s="14"/>
      <c r="H237" s="14" t="str">
        <f>IFERROR(VLOOKUP(G237,工序对照表!B:C,2,0),"")</f>
        <v/>
      </c>
      <c r="I237" s="14"/>
      <c r="J237" s="14"/>
    </row>
    <row r="238" spans="1:10">
      <c r="A238" t="str">
        <f>IF(AND(C238&lt;=员工工序明细查询!$I$3,C238&gt;=员工工序明细查询!$F$3,OR(D238=员工工序明细查询!$F$2,员工工序明细查询!$F$2=""),OR(G238=员工工序明细查询!$I$2,员工工序明细查询!$I$2="")),ROW()&amp;"","")</f>
        <v/>
      </c>
      <c r="C238" s="59"/>
      <c r="D238" s="14"/>
      <c r="E238" s="14" t="str">
        <f>IFERROR(VLOOKUP(D238,员工信息表!B:D,2,0),"")</f>
        <v/>
      </c>
      <c r="F238" s="14" t="str">
        <f>IFERROR(VLOOKUP(D238,员工信息表!B:D,3,0),"")</f>
        <v/>
      </c>
      <c r="G238" s="14"/>
      <c r="H238" s="14" t="str">
        <f>IFERROR(VLOOKUP(G238,工序对照表!B:C,2,0),"")</f>
        <v/>
      </c>
      <c r="I238" s="14"/>
      <c r="J238" s="14"/>
    </row>
    <row r="239" spans="1:10">
      <c r="A239" t="str">
        <f>IF(AND(C239&lt;=员工工序明细查询!$I$3,C239&gt;=员工工序明细查询!$F$3,OR(D239=员工工序明细查询!$F$2,员工工序明细查询!$F$2=""),OR(G239=员工工序明细查询!$I$2,员工工序明细查询!$I$2="")),ROW()&amp;"","")</f>
        <v/>
      </c>
      <c r="C239" s="59"/>
      <c r="D239" s="14"/>
      <c r="E239" s="14" t="str">
        <f>IFERROR(VLOOKUP(D239,员工信息表!B:D,2,0),"")</f>
        <v/>
      </c>
      <c r="F239" s="14" t="str">
        <f>IFERROR(VLOOKUP(D239,员工信息表!B:D,3,0),"")</f>
        <v/>
      </c>
      <c r="G239" s="14"/>
      <c r="H239" s="14" t="str">
        <f>IFERROR(VLOOKUP(G239,工序对照表!B:C,2,0),"")</f>
        <v/>
      </c>
      <c r="I239" s="14"/>
      <c r="J239" s="14"/>
    </row>
    <row r="240" spans="1:10">
      <c r="A240" t="str">
        <f>IF(AND(C240&lt;=员工工序明细查询!$I$3,C240&gt;=员工工序明细查询!$F$3,OR(D240=员工工序明细查询!$F$2,员工工序明细查询!$F$2=""),OR(G240=员工工序明细查询!$I$2,员工工序明细查询!$I$2="")),ROW()&amp;"","")</f>
        <v/>
      </c>
      <c r="C240" s="59"/>
      <c r="D240" s="14"/>
      <c r="E240" s="14" t="str">
        <f>IFERROR(VLOOKUP(D240,员工信息表!B:D,2,0),"")</f>
        <v/>
      </c>
      <c r="F240" s="14" t="str">
        <f>IFERROR(VLOOKUP(D240,员工信息表!B:D,3,0),"")</f>
        <v/>
      </c>
      <c r="G240" s="14"/>
      <c r="H240" s="14" t="str">
        <f>IFERROR(VLOOKUP(G240,工序对照表!B:C,2,0),"")</f>
        <v/>
      </c>
      <c r="I240" s="14"/>
      <c r="J240" s="14"/>
    </row>
    <row r="241" spans="1:10">
      <c r="A241" t="str">
        <f>IF(AND(C241&lt;=员工工序明细查询!$I$3,C241&gt;=员工工序明细查询!$F$3,OR(D241=员工工序明细查询!$F$2,员工工序明细查询!$F$2=""),OR(G241=员工工序明细查询!$I$2,员工工序明细查询!$I$2="")),ROW()&amp;"","")</f>
        <v/>
      </c>
      <c r="C241" s="59"/>
      <c r="D241" s="14"/>
      <c r="E241" s="14" t="str">
        <f>IFERROR(VLOOKUP(D241,员工信息表!B:D,2,0),"")</f>
        <v/>
      </c>
      <c r="F241" s="14" t="str">
        <f>IFERROR(VLOOKUP(D241,员工信息表!B:D,3,0),"")</f>
        <v/>
      </c>
      <c r="G241" s="14"/>
      <c r="H241" s="14" t="str">
        <f>IFERROR(VLOOKUP(G241,工序对照表!B:C,2,0),"")</f>
        <v/>
      </c>
      <c r="I241" s="14"/>
      <c r="J241" s="14"/>
    </row>
    <row r="242" spans="1:10">
      <c r="A242" t="str">
        <f>IF(AND(C242&lt;=员工工序明细查询!$I$3,C242&gt;=员工工序明细查询!$F$3,OR(D242=员工工序明细查询!$F$2,员工工序明细查询!$F$2=""),OR(G242=员工工序明细查询!$I$2,员工工序明细查询!$I$2="")),ROW()&amp;"","")</f>
        <v/>
      </c>
      <c r="C242" s="59"/>
      <c r="D242" s="14"/>
      <c r="E242" s="14" t="str">
        <f>IFERROR(VLOOKUP(D242,员工信息表!B:D,2,0),"")</f>
        <v/>
      </c>
      <c r="F242" s="14" t="str">
        <f>IFERROR(VLOOKUP(D242,员工信息表!B:D,3,0),"")</f>
        <v/>
      </c>
      <c r="G242" s="14"/>
      <c r="H242" s="14" t="str">
        <f>IFERROR(VLOOKUP(G242,工序对照表!B:C,2,0),"")</f>
        <v/>
      </c>
      <c r="I242" s="14"/>
      <c r="J242" s="14"/>
    </row>
    <row r="243" spans="1:10">
      <c r="A243" t="str">
        <f>IF(AND(C243&lt;=员工工序明细查询!$I$3,C243&gt;=员工工序明细查询!$F$3,OR(D243=员工工序明细查询!$F$2,员工工序明细查询!$F$2=""),OR(G243=员工工序明细查询!$I$2,员工工序明细查询!$I$2="")),ROW()&amp;"","")</f>
        <v/>
      </c>
      <c r="C243" s="59"/>
      <c r="D243" s="14"/>
      <c r="E243" s="14" t="str">
        <f>IFERROR(VLOOKUP(D243,员工信息表!B:D,2,0),"")</f>
        <v/>
      </c>
      <c r="F243" s="14" t="str">
        <f>IFERROR(VLOOKUP(D243,员工信息表!B:D,3,0),"")</f>
        <v/>
      </c>
      <c r="G243" s="14"/>
      <c r="H243" s="14" t="str">
        <f>IFERROR(VLOOKUP(G243,工序对照表!B:C,2,0),"")</f>
        <v/>
      </c>
      <c r="I243" s="14"/>
      <c r="J243" s="14"/>
    </row>
    <row r="244" spans="1:10">
      <c r="A244" t="str">
        <f>IF(AND(C244&lt;=员工工序明细查询!$I$3,C244&gt;=员工工序明细查询!$F$3,OR(D244=员工工序明细查询!$F$2,员工工序明细查询!$F$2=""),OR(G244=员工工序明细查询!$I$2,员工工序明细查询!$I$2="")),ROW()&amp;"","")</f>
        <v/>
      </c>
      <c r="C244" s="59"/>
      <c r="D244" s="14"/>
      <c r="E244" s="14" t="str">
        <f>IFERROR(VLOOKUP(D244,员工信息表!B:D,2,0),"")</f>
        <v/>
      </c>
      <c r="F244" s="14" t="str">
        <f>IFERROR(VLOOKUP(D244,员工信息表!B:D,3,0),"")</f>
        <v/>
      </c>
      <c r="G244" s="14"/>
      <c r="H244" s="14" t="str">
        <f>IFERROR(VLOOKUP(G244,工序对照表!B:C,2,0),"")</f>
        <v/>
      </c>
      <c r="I244" s="14"/>
      <c r="J244" s="14"/>
    </row>
    <row r="245" spans="1:10">
      <c r="A245" t="str">
        <f>IF(AND(C245&lt;=员工工序明细查询!$I$3,C245&gt;=员工工序明细查询!$F$3,OR(D245=员工工序明细查询!$F$2,员工工序明细查询!$F$2=""),OR(G245=员工工序明细查询!$I$2,员工工序明细查询!$I$2="")),ROW()&amp;"","")</f>
        <v/>
      </c>
      <c r="C245" s="59"/>
      <c r="D245" s="14"/>
      <c r="E245" s="14" t="str">
        <f>IFERROR(VLOOKUP(D245,员工信息表!B:D,2,0),"")</f>
        <v/>
      </c>
      <c r="F245" s="14" t="str">
        <f>IFERROR(VLOOKUP(D245,员工信息表!B:D,3,0),"")</f>
        <v/>
      </c>
      <c r="G245" s="14"/>
      <c r="H245" s="14" t="str">
        <f>IFERROR(VLOOKUP(G245,工序对照表!B:C,2,0),"")</f>
        <v/>
      </c>
      <c r="I245" s="14"/>
      <c r="J245" s="14"/>
    </row>
    <row r="246" spans="1:10">
      <c r="A246" t="str">
        <f>IF(AND(C246&lt;=员工工序明细查询!$I$3,C246&gt;=员工工序明细查询!$F$3,OR(D246=员工工序明细查询!$F$2,员工工序明细查询!$F$2=""),OR(G246=员工工序明细查询!$I$2,员工工序明细查询!$I$2="")),ROW()&amp;"","")</f>
        <v/>
      </c>
      <c r="C246" s="59"/>
      <c r="D246" s="14"/>
      <c r="E246" s="14" t="str">
        <f>IFERROR(VLOOKUP(D246,员工信息表!B:D,2,0),"")</f>
        <v/>
      </c>
      <c r="F246" s="14" t="str">
        <f>IFERROR(VLOOKUP(D246,员工信息表!B:D,3,0),"")</f>
        <v/>
      </c>
      <c r="G246" s="14"/>
      <c r="H246" s="14" t="str">
        <f>IFERROR(VLOOKUP(G246,工序对照表!B:C,2,0),"")</f>
        <v/>
      </c>
      <c r="I246" s="14"/>
      <c r="J246" s="14"/>
    </row>
    <row r="247" spans="1:10">
      <c r="A247" t="str">
        <f>IF(AND(C247&lt;=员工工序明细查询!$I$3,C247&gt;=员工工序明细查询!$F$3,OR(D247=员工工序明细查询!$F$2,员工工序明细查询!$F$2=""),OR(G247=员工工序明细查询!$I$2,员工工序明细查询!$I$2="")),ROW()&amp;"","")</f>
        <v/>
      </c>
      <c r="C247" s="59"/>
      <c r="D247" s="14"/>
      <c r="E247" s="14" t="str">
        <f>IFERROR(VLOOKUP(D247,员工信息表!B:D,2,0),"")</f>
        <v/>
      </c>
      <c r="F247" s="14" t="str">
        <f>IFERROR(VLOOKUP(D247,员工信息表!B:D,3,0),"")</f>
        <v/>
      </c>
      <c r="G247" s="14"/>
      <c r="H247" s="14" t="str">
        <f>IFERROR(VLOOKUP(G247,工序对照表!B:C,2,0),"")</f>
        <v/>
      </c>
      <c r="I247" s="14"/>
      <c r="J247" s="14"/>
    </row>
    <row r="248" spans="1:10">
      <c r="A248" t="str">
        <f>IF(AND(C248&lt;=员工工序明细查询!$I$3,C248&gt;=员工工序明细查询!$F$3,OR(D248=员工工序明细查询!$F$2,员工工序明细查询!$F$2=""),OR(G248=员工工序明细查询!$I$2,员工工序明细查询!$I$2="")),ROW()&amp;"","")</f>
        <v/>
      </c>
      <c r="C248" s="59"/>
      <c r="D248" s="14"/>
      <c r="E248" s="14" t="str">
        <f>IFERROR(VLOOKUP(D248,员工信息表!B:D,2,0),"")</f>
        <v/>
      </c>
      <c r="F248" s="14" t="str">
        <f>IFERROR(VLOOKUP(D248,员工信息表!B:D,3,0),"")</f>
        <v/>
      </c>
      <c r="G248" s="14"/>
      <c r="H248" s="14" t="str">
        <f>IFERROR(VLOOKUP(G248,工序对照表!B:C,2,0),"")</f>
        <v/>
      </c>
      <c r="I248" s="14"/>
      <c r="J248" s="14"/>
    </row>
    <row r="249" spans="1:10">
      <c r="A249" t="str">
        <f>IF(AND(C249&lt;=员工工序明细查询!$I$3,C249&gt;=员工工序明细查询!$F$3,OR(D249=员工工序明细查询!$F$2,员工工序明细查询!$F$2=""),OR(G249=员工工序明细查询!$I$2,员工工序明细查询!$I$2="")),ROW()&amp;"","")</f>
        <v/>
      </c>
      <c r="C249" s="59"/>
      <c r="D249" s="14"/>
      <c r="E249" s="14" t="str">
        <f>IFERROR(VLOOKUP(D249,员工信息表!B:D,2,0),"")</f>
        <v/>
      </c>
      <c r="F249" s="14" t="str">
        <f>IFERROR(VLOOKUP(D249,员工信息表!B:D,3,0),"")</f>
        <v/>
      </c>
      <c r="G249" s="14"/>
      <c r="H249" s="14" t="str">
        <f>IFERROR(VLOOKUP(G249,工序对照表!B:C,2,0),"")</f>
        <v/>
      </c>
      <c r="I249" s="14"/>
      <c r="J249" s="14"/>
    </row>
    <row r="250" spans="1:10">
      <c r="A250" t="str">
        <f>IF(AND(C250&lt;=员工工序明细查询!$I$3,C250&gt;=员工工序明细查询!$F$3,OR(D250=员工工序明细查询!$F$2,员工工序明细查询!$F$2=""),OR(G250=员工工序明细查询!$I$2,员工工序明细查询!$I$2="")),ROW()&amp;"","")</f>
        <v/>
      </c>
      <c r="C250" s="59"/>
      <c r="D250" s="14"/>
      <c r="E250" s="14" t="str">
        <f>IFERROR(VLOOKUP(D250,员工信息表!B:D,2,0),"")</f>
        <v/>
      </c>
      <c r="F250" s="14" t="str">
        <f>IFERROR(VLOOKUP(D250,员工信息表!B:D,3,0),"")</f>
        <v/>
      </c>
      <c r="G250" s="14"/>
      <c r="H250" s="14" t="str">
        <f>IFERROR(VLOOKUP(G250,工序对照表!B:C,2,0),"")</f>
        <v/>
      </c>
      <c r="I250" s="14"/>
      <c r="J250" s="14"/>
    </row>
    <row r="251" spans="1:10">
      <c r="A251" t="str">
        <f>IF(AND(C251&lt;=员工工序明细查询!$I$3,C251&gt;=员工工序明细查询!$F$3,OR(D251=员工工序明细查询!$F$2,员工工序明细查询!$F$2=""),OR(G251=员工工序明细查询!$I$2,员工工序明细查询!$I$2="")),ROW()&amp;"","")</f>
        <v/>
      </c>
      <c r="C251" s="59"/>
      <c r="D251" s="14"/>
      <c r="E251" s="14" t="str">
        <f>IFERROR(VLOOKUP(D251,员工信息表!B:D,2,0),"")</f>
        <v/>
      </c>
      <c r="F251" s="14" t="str">
        <f>IFERROR(VLOOKUP(D251,员工信息表!B:D,3,0),"")</f>
        <v/>
      </c>
      <c r="G251" s="14"/>
      <c r="H251" s="14" t="str">
        <f>IFERROR(VLOOKUP(G251,工序对照表!B:C,2,0),"")</f>
        <v/>
      </c>
      <c r="I251" s="14"/>
      <c r="J251" s="14"/>
    </row>
    <row r="252" spans="1:10">
      <c r="A252" t="str">
        <f>IF(AND(C252&lt;=员工工序明细查询!$I$3,C252&gt;=员工工序明细查询!$F$3,OR(D252=员工工序明细查询!$F$2,员工工序明细查询!$F$2=""),OR(G252=员工工序明细查询!$I$2,员工工序明细查询!$I$2="")),ROW()&amp;"","")</f>
        <v/>
      </c>
      <c r="C252" s="59"/>
      <c r="D252" s="14"/>
      <c r="E252" s="14" t="str">
        <f>IFERROR(VLOOKUP(D252,员工信息表!B:D,2,0),"")</f>
        <v/>
      </c>
      <c r="F252" s="14" t="str">
        <f>IFERROR(VLOOKUP(D252,员工信息表!B:D,3,0),"")</f>
        <v/>
      </c>
      <c r="G252" s="14"/>
      <c r="H252" s="14" t="str">
        <f>IFERROR(VLOOKUP(G252,工序对照表!B:C,2,0),"")</f>
        <v/>
      </c>
      <c r="I252" s="14"/>
      <c r="J252" s="14"/>
    </row>
    <row r="253" spans="1:10">
      <c r="A253" t="str">
        <f>IF(AND(C253&lt;=员工工序明细查询!$I$3,C253&gt;=员工工序明细查询!$F$3,OR(D253=员工工序明细查询!$F$2,员工工序明细查询!$F$2=""),OR(G253=员工工序明细查询!$I$2,员工工序明细查询!$I$2="")),ROW()&amp;"","")</f>
        <v/>
      </c>
      <c r="C253" s="59"/>
      <c r="D253" s="14"/>
      <c r="E253" s="14" t="str">
        <f>IFERROR(VLOOKUP(D253,员工信息表!B:D,2,0),"")</f>
        <v/>
      </c>
      <c r="F253" s="14" t="str">
        <f>IFERROR(VLOOKUP(D253,员工信息表!B:D,3,0),"")</f>
        <v/>
      </c>
      <c r="G253" s="14"/>
      <c r="H253" s="14" t="str">
        <f>IFERROR(VLOOKUP(G253,工序对照表!B:C,2,0),"")</f>
        <v/>
      </c>
      <c r="I253" s="14"/>
      <c r="J253" s="14"/>
    </row>
    <row r="254" spans="1:10">
      <c r="A254" t="str">
        <f>IF(AND(C254&lt;=员工工序明细查询!$I$3,C254&gt;=员工工序明细查询!$F$3,OR(D254=员工工序明细查询!$F$2,员工工序明细查询!$F$2=""),OR(G254=员工工序明细查询!$I$2,员工工序明细查询!$I$2="")),ROW()&amp;"","")</f>
        <v/>
      </c>
      <c r="C254" s="59"/>
      <c r="D254" s="14"/>
      <c r="E254" s="14" t="str">
        <f>IFERROR(VLOOKUP(D254,员工信息表!B:D,2,0),"")</f>
        <v/>
      </c>
      <c r="F254" s="14" t="str">
        <f>IFERROR(VLOOKUP(D254,员工信息表!B:D,3,0),"")</f>
        <v/>
      </c>
      <c r="G254" s="14"/>
      <c r="H254" s="14" t="str">
        <f>IFERROR(VLOOKUP(G254,工序对照表!B:C,2,0),"")</f>
        <v/>
      </c>
      <c r="I254" s="14"/>
      <c r="J254" s="14"/>
    </row>
    <row r="255" spans="1:10">
      <c r="A255" t="str">
        <f>IF(AND(C255&lt;=员工工序明细查询!$I$3,C255&gt;=员工工序明细查询!$F$3,OR(D255=员工工序明细查询!$F$2,员工工序明细查询!$F$2=""),OR(G255=员工工序明细查询!$I$2,员工工序明细查询!$I$2="")),ROW()&amp;"","")</f>
        <v/>
      </c>
      <c r="C255" s="59"/>
      <c r="D255" s="14"/>
      <c r="E255" s="14" t="str">
        <f>IFERROR(VLOOKUP(D255,员工信息表!B:D,2,0),"")</f>
        <v/>
      </c>
      <c r="F255" s="14" t="str">
        <f>IFERROR(VLOOKUP(D255,员工信息表!B:D,3,0),"")</f>
        <v/>
      </c>
      <c r="G255" s="14"/>
      <c r="H255" s="14" t="str">
        <f>IFERROR(VLOOKUP(G255,工序对照表!B:C,2,0),"")</f>
        <v/>
      </c>
      <c r="I255" s="14"/>
      <c r="J255" s="14"/>
    </row>
    <row r="256" spans="1:10">
      <c r="A256" t="str">
        <f>IF(AND(C256&lt;=员工工序明细查询!$I$3,C256&gt;=员工工序明细查询!$F$3,OR(D256=员工工序明细查询!$F$2,员工工序明细查询!$F$2=""),OR(G256=员工工序明细查询!$I$2,员工工序明细查询!$I$2="")),ROW()&amp;"","")</f>
        <v/>
      </c>
      <c r="C256" s="59"/>
      <c r="D256" s="14"/>
      <c r="E256" s="14" t="str">
        <f>IFERROR(VLOOKUP(D256,员工信息表!B:D,2,0),"")</f>
        <v/>
      </c>
      <c r="F256" s="14" t="str">
        <f>IFERROR(VLOOKUP(D256,员工信息表!B:D,3,0),"")</f>
        <v/>
      </c>
      <c r="G256" s="14"/>
      <c r="H256" s="14" t="str">
        <f>IFERROR(VLOOKUP(G256,工序对照表!B:C,2,0),"")</f>
        <v/>
      </c>
      <c r="I256" s="14"/>
      <c r="J256" s="14"/>
    </row>
    <row r="257" spans="1:10">
      <c r="A257" t="str">
        <f>IF(AND(C257&lt;=员工工序明细查询!$I$3,C257&gt;=员工工序明细查询!$F$3,OR(D257=员工工序明细查询!$F$2,员工工序明细查询!$F$2=""),OR(G257=员工工序明细查询!$I$2,员工工序明细查询!$I$2="")),ROW()&amp;"","")</f>
        <v/>
      </c>
      <c r="C257" s="59"/>
      <c r="D257" s="14"/>
      <c r="E257" s="14" t="str">
        <f>IFERROR(VLOOKUP(D257,员工信息表!B:D,2,0),"")</f>
        <v/>
      </c>
      <c r="F257" s="14" t="str">
        <f>IFERROR(VLOOKUP(D257,员工信息表!B:D,3,0),"")</f>
        <v/>
      </c>
      <c r="G257" s="14"/>
      <c r="H257" s="14" t="str">
        <f>IFERROR(VLOOKUP(G257,工序对照表!B:C,2,0),"")</f>
        <v/>
      </c>
      <c r="I257" s="14"/>
      <c r="J257" s="14"/>
    </row>
    <row r="258" spans="1:10">
      <c r="A258" t="str">
        <f>IF(AND(C258&lt;=员工工序明细查询!$I$3,C258&gt;=员工工序明细查询!$F$3,OR(D258=员工工序明细查询!$F$2,员工工序明细查询!$F$2=""),OR(G258=员工工序明细查询!$I$2,员工工序明细查询!$I$2="")),ROW()&amp;"","")</f>
        <v/>
      </c>
      <c r="C258" s="59"/>
      <c r="D258" s="14"/>
      <c r="E258" s="14" t="str">
        <f>IFERROR(VLOOKUP(D258,员工信息表!B:D,2,0),"")</f>
        <v/>
      </c>
      <c r="F258" s="14" t="str">
        <f>IFERROR(VLOOKUP(D258,员工信息表!B:D,3,0),"")</f>
        <v/>
      </c>
      <c r="G258" s="14"/>
      <c r="H258" s="14" t="str">
        <f>IFERROR(VLOOKUP(G258,工序对照表!B:C,2,0),"")</f>
        <v/>
      </c>
      <c r="I258" s="14"/>
      <c r="J258" s="14"/>
    </row>
    <row r="259" spans="1:10">
      <c r="A259" t="str">
        <f>IF(AND(C259&lt;=员工工序明细查询!$I$3,C259&gt;=员工工序明细查询!$F$3,OR(D259=员工工序明细查询!$F$2,员工工序明细查询!$F$2=""),OR(G259=员工工序明细查询!$I$2,员工工序明细查询!$I$2="")),ROW()&amp;"","")</f>
        <v/>
      </c>
      <c r="C259" s="59"/>
      <c r="D259" s="14"/>
      <c r="E259" s="14" t="str">
        <f>IFERROR(VLOOKUP(D259,员工信息表!B:D,2,0),"")</f>
        <v/>
      </c>
      <c r="F259" s="14" t="str">
        <f>IFERROR(VLOOKUP(D259,员工信息表!B:D,3,0),"")</f>
        <v/>
      </c>
      <c r="G259" s="14"/>
      <c r="H259" s="14" t="str">
        <f>IFERROR(VLOOKUP(G259,工序对照表!B:C,2,0),"")</f>
        <v/>
      </c>
      <c r="I259" s="14"/>
      <c r="J259" s="14"/>
    </row>
    <row r="260" spans="1:10">
      <c r="A260" t="str">
        <f>IF(AND(C260&lt;=员工工序明细查询!$I$3,C260&gt;=员工工序明细查询!$F$3,OR(D260=员工工序明细查询!$F$2,员工工序明细查询!$F$2=""),OR(G260=员工工序明细查询!$I$2,员工工序明细查询!$I$2="")),ROW()&amp;"","")</f>
        <v/>
      </c>
      <c r="C260" s="59"/>
      <c r="D260" s="14"/>
      <c r="E260" s="14" t="str">
        <f>IFERROR(VLOOKUP(D260,员工信息表!B:D,2,0),"")</f>
        <v/>
      </c>
      <c r="F260" s="14" t="str">
        <f>IFERROR(VLOOKUP(D260,员工信息表!B:D,3,0),"")</f>
        <v/>
      </c>
      <c r="G260" s="14"/>
      <c r="H260" s="14" t="str">
        <f>IFERROR(VLOOKUP(G260,工序对照表!B:C,2,0),"")</f>
        <v/>
      </c>
      <c r="I260" s="14"/>
      <c r="J260" s="14"/>
    </row>
    <row r="261" spans="1:10">
      <c r="A261" t="str">
        <f>IF(AND(C261&lt;=员工工序明细查询!$I$3,C261&gt;=员工工序明细查询!$F$3,OR(D261=员工工序明细查询!$F$2,员工工序明细查询!$F$2=""),OR(G261=员工工序明细查询!$I$2,员工工序明细查询!$I$2="")),ROW()&amp;"","")</f>
        <v/>
      </c>
      <c r="C261" s="59"/>
      <c r="D261" s="14"/>
      <c r="E261" s="14" t="str">
        <f>IFERROR(VLOOKUP(D261,员工信息表!B:D,2,0),"")</f>
        <v/>
      </c>
      <c r="F261" s="14" t="str">
        <f>IFERROR(VLOOKUP(D261,员工信息表!B:D,3,0),"")</f>
        <v/>
      </c>
      <c r="G261" s="14"/>
      <c r="H261" s="14" t="str">
        <f>IFERROR(VLOOKUP(G261,工序对照表!B:C,2,0),"")</f>
        <v/>
      </c>
      <c r="I261" s="14"/>
      <c r="J261" s="14"/>
    </row>
    <row r="262" spans="1:10">
      <c r="A262" t="str">
        <f>IF(AND(C262&lt;=员工工序明细查询!$I$3,C262&gt;=员工工序明细查询!$F$3,OR(D262=员工工序明细查询!$F$2,员工工序明细查询!$F$2=""),OR(G262=员工工序明细查询!$I$2,员工工序明细查询!$I$2="")),ROW()&amp;"","")</f>
        <v/>
      </c>
      <c r="C262" s="59"/>
      <c r="D262" s="14"/>
      <c r="E262" s="14" t="str">
        <f>IFERROR(VLOOKUP(D262,员工信息表!B:D,2,0),"")</f>
        <v/>
      </c>
      <c r="F262" s="14" t="str">
        <f>IFERROR(VLOOKUP(D262,员工信息表!B:D,3,0),"")</f>
        <v/>
      </c>
      <c r="G262" s="14"/>
      <c r="H262" s="14" t="str">
        <f>IFERROR(VLOOKUP(G262,工序对照表!B:C,2,0),"")</f>
        <v/>
      </c>
      <c r="I262" s="14"/>
      <c r="J262" s="14"/>
    </row>
    <row r="263" spans="1:10">
      <c r="A263" t="str">
        <f>IF(AND(C263&lt;=员工工序明细查询!$I$3,C263&gt;=员工工序明细查询!$F$3,OR(D263=员工工序明细查询!$F$2,员工工序明细查询!$F$2=""),OR(G263=员工工序明细查询!$I$2,员工工序明细查询!$I$2="")),ROW()&amp;"","")</f>
        <v/>
      </c>
      <c r="C263" s="59"/>
      <c r="D263" s="14"/>
      <c r="E263" s="14" t="str">
        <f>IFERROR(VLOOKUP(D263,员工信息表!B:D,2,0),"")</f>
        <v/>
      </c>
      <c r="F263" s="14" t="str">
        <f>IFERROR(VLOOKUP(D263,员工信息表!B:D,3,0),"")</f>
        <v/>
      </c>
      <c r="G263" s="14"/>
      <c r="H263" s="14" t="str">
        <f>IFERROR(VLOOKUP(G263,工序对照表!B:C,2,0),"")</f>
        <v/>
      </c>
      <c r="I263" s="14"/>
      <c r="J263" s="14"/>
    </row>
    <row r="264" spans="1:10">
      <c r="A264" t="str">
        <f>IF(AND(C264&lt;=员工工序明细查询!$I$3,C264&gt;=员工工序明细查询!$F$3,OR(D264=员工工序明细查询!$F$2,员工工序明细查询!$F$2=""),OR(G264=员工工序明细查询!$I$2,员工工序明细查询!$I$2="")),ROW()&amp;"","")</f>
        <v/>
      </c>
      <c r="C264" s="59"/>
      <c r="D264" s="14"/>
      <c r="E264" s="14" t="str">
        <f>IFERROR(VLOOKUP(D264,员工信息表!B:D,2,0),"")</f>
        <v/>
      </c>
      <c r="F264" s="14" t="str">
        <f>IFERROR(VLOOKUP(D264,员工信息表!B:D,3,0),"")</f>
        <v/>
      </c>
      <c r="G264" s="14"/>
      <c r="H264" s="14" t="str">
        <f>IFERROR(VLOOKUP(G264,工序对照表!B:C,2,0),"")</f>
        <v/>
      </c>
      <c r="I264" s="14"/>
      <c r="J264" s="14"/>
    </row>
    <row r="265" spans="1:10">
      <c r="A265" t="str">
        <f>IF(AND(C265&lt;=员工工序明细查询!$I$3,C265&gt;=员工工序明细查询!$F$3,OR(D265=员工工序明细查询!$F$2,员工工序明细查询!$F$2=""),OR(G265=员工工序明细查询!$I$2,员工工序明细查询!$I$2="")),ROW()&amp;"","")</f>
        <v/>
      </c>
      <c r="C265" s="59"/>
      <c r="D265" s="14"/>
      <c r="E265" s="14" t="str">
        <f>IFERROR(VLOOKUP(D265,员工信息表!B:D,2,0),"")</f>
        <v/>
      </c>
      <c r="F265" s="14" t="str">
        <f>IFERROR(VLOOKUP(D265,员工信息表!B:D,3,0),"")</f>
        <v/>
      </c>
      <c r="G265" s="14"/>
      <c r="H265" s="14" t="str">
        <f>IFERROR(VLOOKUP(G265,工序对照表!B:C,2,0),"")</f>
        <v/>
      </c>
      <c r="I265" s="14"/>
      <c r="J265" s="14"/>
    </row>
    <row r="266" spans="1:10">
      <c r="A266" t="str">
        <f>IF(AND(C266&lt;=员工工序明细查询!$I$3,C266&gt;=员工工序明细查询!$F$3,OR(D266=员工工序明细查询!$F$2,员工工序明细查询!$F$2=""),OR(G266=员工工序明细查询!$I$2,员工工序明细查询!$I$2="")),ROW()&amp;"","")</f>
        <v/>
      </c>
      <c r="C266" s="59"/>
      <c r="D266" s="14"/>
      <c r="E266" s="14" t="str">
        <f>IFERROR(VLOOKUP(D266,员工信息表!B:D,2,0),"")</f>
        <v/>
      </c>
      <c r="F266" s="14" t="str">
        <f>IFERROR(VLOOKUP(D266,员工信息表!B:D,3,0),"")</f>
        <v/>
      </c>
      <c r="G266" s="14"/>
      <c r="H266" s="14" t="str">
        <f>IFERROR(VLOOKUP(G266,工序对照表!B:C,2,0),"")</f>
        <v/>
      </c>
      <c r="I266" s="14"/>
      <c r="J266" s="14"/>
    </row>
    <row r="267" spans="1:10">
      <c r="A267" t="str">
        <f>IF(AND(C267&lt;=员工工序明细查询!$I$3,C267&gt;=员工工序明细查询!$F$3,OR(D267=员工工序明细查询!$F$2,员工工序明细查询!$F$2=""),OR(G267=员工工序明细查询!$I$2,员工工序明细查询!$I$2="")),ROW()&amp;"","")</f>
        <v/>
      </c>
      <c r="C267" s="59"/>
      <c r="D267" s="14"/>
      <c r="E267" s="14" t="str">
        <f>IFERROR(VLOOKUP(D267,员工信息表!B:D,2,0),"")</f>
        <v/>
      </c>
      <c r="F267" s="14" t="str">
        <f>IFERROR(VLOOKUP(D267,员工信息表!B:D,3,0),"")</f>
        <v/>
      </c>
      <c r="G267" s="14"/>
      <c r="H267" s="14" t="str">
        <f>IFERROR(VLOOKUP(G267,工序对照表!B:C,2,0),"")</f>
        <v/>
      </c>
      <c r="I267" s="14"/>
      <c r="J267" s="14"/>
    </row>
    <row r="268" spans="1:10">
      <c r="A268" t="str">
        <f>IF(AND(C268&lt;=员工工序明细查询!$I$3,C268&gt;=员工工序明细查询!$F$3,OR(D268=员工工序明细查询!$F$2,员工工序明细查询!$F$2=""),OR(G268=员工工序明细查询!$I$2,员工工序明细查询!$I$2="")),ROW()&amp;"","")</f>
        <v/>
      </c>
      <c r="C268" s="59"/>
      <c r="D268" s="14"/>
      <c r="E268" s="14" t="str">
        <f>IFERROR(VLOOKUP(D268,员工信息表!B:D,2,0),"")</f>
        <v/>
      </c>
      <c r="F268" s="14" t="str">
        <f>IFERROR(VLOOKUP(D268,员工信息表!B:D,3,0),"")</f>
        <v/>
      </c>
      <c r="G268" s="14"/>
      <c r="H268" s="14" t="str">
        <f>IFERROR(VLOOKUP(G268,工序对照表!B:C,2,0),"")</f>
        <v/>
      </c>
      <c r="I268" s="14"/>
      <c r="J268" s="14"/>
    </row>
    <row r="269" spans="1:10">
      <c r="A269" t="str">
        <f>IF(AND(C269&lt;=员工工序明细查询!$I$3,C269&gt;=员工工序明细查询!$F$3,OR(D269=员工工序明细查询!$F$2,员工工序明细查询!$F$2=""),OR(G269=员工工序明细查询!$I$2,员工工序明细查询!$I$2="")),ROW()&amp;"","")</f>
        <v/>
      </c>
      <c r="C269" s="59"/>
      <c r="D269" s="14"/>
      <c r="E269" s="14" t="str">
        <f>IFERROR(VLOOKUP(D269,员工信息表!B:D,2,0),"")</f>
        <v/>
      </c>
      <c r="F269" s="14" t="str">
        <f>IFERROR(VLOOKUP(D269,员工信息表!B:D,3,0),"")</f>
        <v/>
      </c>
      <c r="G269" s="14"/>
      <c r="H269" s="14" t="str">
        <f>IFERROR(VLOOKUP(G269,工序对照表!B:C,2,0),"")</f>
        <v/>
      </c>
      <c r="I269" s="14"/>
      <c r="J269" s="14"/>
    </row>
    <row r="270" spans="1:10">
      <c r="A270" t="str">
        <f>IF(AND(C270&lt;=员工工序明细查询!$I$3,C270&gt;=员工工序明细查询!$F$3,OR(D270=员工工序明细查询!$F$2,员工工序明细查询!$F$2=""),OR(G270=员工工序明细查询!$I$2,员工工序明细查询!$I$2="")),ROW()&amp;"","")</f>
        <v/>
      </c>
      <c r="C270" s="59"/>
      <c r="D270" s="14"/>
      <c r="E270" s="14" t="str">
        <f>IFERROR(VLOOKUP(D270,员工信息表!B:D,2,0),"")</f>
        <v/>
      </c>
      <c r="F270" s="14" t="str">
        <f>IFERROR(VLOOKUP(D270,员工信息表!B:D,3,0),"")</f>
        <v/>
      </c>
      <c r="G270" s="14"/>
      <c r="H270" s="14" t="str">
        <f>IFERROR(VLOOKUP(G270,工序对照表!B:C,2,0),"")</f>
        <v/>
      </c>
      <c r="I270" s="14"/>
      <c r="J270" s="14"/>
    </row>
    <row r="271" spans="1:10">
      <c r="A271" t="str">
        <f>IF(AND(C271&lt;=员工工序明细查询!$I$3,C271&gt;=员工工序明细查询!$F$3,OR(D271=员工工序明细查询!$F$2,员工工序明细查询!$F$2=""),OR(G271=员工工序明细查询!$I$2,员工工序明细查询!$I$2="")),ROW()&amp;"","")</f>
        <v/>
      </c>
      <c r="C271" s="59"/>
      <c r="D271" s="14"/>
      <c r="E271" s="14" t="str">
        <f>IFERROR(VLOOKUP(D271,员工信息表!B:D,2,0),"")</f>
        <v/>
      </c>
      <c r="F271" s="14" t="str">
        <f>IFERROR(VLOOKUP(D271,员工信息表!B:D,3,0),"")</f>
        <v/>
      </c>
      <c r="G271" s="14"/>
      <c r="H271" s="14" t="str">
        <f>IFERROR(VLOOKUP(G271,工序对照表!B:C,2,0),"")</f>
        <v/>
      </c>
      <c r="I271" s="14"/>
      <c r="J271" s="14"/>
    </row>
    <row r="272" spans="1:10">
      <c r="A272" t="str">
        <f>IF(AND(C272&lt;=员工工序明细查询!$I$3,C272&gt;=员工工序明细查询!$F$3,OR(D272=员工工序明细查询!$F$2,员工工序明细查询!$F$2=""),OR(G272=员工工序明细查询!$I$2,员工工序明细查询!$I$2="")),ROW()&amp;"","")</f>
        <v/>
      </c>
      <c r="C272" s="59"/>
      <c r="D272" s="14"/>
      <c r="E272" s="14" t="str">
        <f>IFERROR(VLOOKUP(D272,员工信息表!B:D,2,0),"")</f>
        <v/>
      </c>
      <c r="F272" s="14" t="str">
        <f>IFERROR(VLOOKUP(D272,员工信息表!B:D,3,0),"")</f>
        <v/>
      </c>
      <c r="G272" s="14"/>
      <c r="H272" s="14" t="str">
        <f>IFERROR(VLOOKUP(G272,工序对照表!B:C,2,0),"")</f>
        <v/>
      </c>
      <c r="I272" s="14"/>
      <c r="J272" s="14"/>
    </row>
    <row r="273" spans="1:10">
      <c r="A273" t="str">
        <f>IF(AND(C273&lt;=员工工序明细查询!$I$3,C273&gt;=员工工序明细查询!$F$3,OR(D273=员工工序明细查询!$F$2,员工工序明细查询!$F$2=""),OR(G273=员工工序明细查询!$I$2,员工工序明细查询!$I$2="")),ROW()&amp;"","")</f>
        <v/>
      </c>
      <c r="C273" s="59"/>
      <c r="D273" s="14"/>
      <c r="E273" s="14" t="str">
        <f>IFERROR(VLOOKUP(D273,员工信息表!B:D,2,0),"")</f>
        <v/>
      </c>
      <c r="F273" s="14" t="str">
        <f>IFERROR(VLOOKUP(D273,员工信息表!B:D,3,0),"")</f>
        <v/>
      </c>
      <c r="G273" s="14"/>
      <c r="H273" s="14" t="str">
        <f>IFERROR(VLOOKUP(G273,工序对照表!B:C,2,0),"")</f>
        <v/>
      </c>
      <c r="I273" s="14"/>
      <c r="J273" s="14"/>
    </row>
    <row r="274" spans="1:10">
      <c r="A274" t="str">
        <f>IF(AND(C274&lt;=员工工序明细查询!$I$3,C274&gt;=员工工序明细查询!$F$3,OR(D274=员工工序明细查询!$F$2,员工工序明细查询!$F$2=""),OR(G274=员工工序明细查询!$I$2,员工工序明细查询!$I$2="")),ROW()&amp;"","")</f>
        <v/>
      </c>
      <c r="C274" s="59"/>
      <c r="D274" s="14"/>
      <c r="E274" s="14" t="str">
        <f>IFERROR(VLOOKUP(D274,员工信息表!B:D,2,0),"")</f>
        <v/>
      </c>
      <c r="F274" s="14" t="str">
        <f>IFERROR(VLOOKUP(D274,员工信息表!B:D,3,0),"")</f>
        <v/>
      </c>
      <c r="G274" s="14"/>
      <c r="H274" s="14" t="str">
        <f>IFERROR(VLOOKUP(G274,工序对照表!B:C,2,0),"")</f>
        <v/>
      </c>
      <c r="I274" s="14"/>
      <c r="J274" s="14"/>
    </row>
    <row r="275" spans="1:10">
      <c r="A275" t="str">
        <f>IF(AND(C275&lt;=员工工序明细查询!$I$3,C275&gt;=员工工序明细查询!$F$3,OR(D275=员工工序明细查询!$F$2,员工工序明细查询!$F$2=""),OR(G275=员工工序明细查询!$I$2,员工工序明细查询!$I$2="")),ROW()&amp;"","")</f>
        <v/>
      </c>
      <c r="C275" s="59"/>
      <c r="D275" s="14"/>
      <c r="E275" s="14" t="str">
        <f>IFERROR(VLOOKUP(D275,员工信息表!B:D,2,0),"")</f>
        <v/>
      </c>
      <c r="F275" s="14" t="str">
        <f>IFERROR(VLOOKUP(D275,员工信息表!B:D,3,0),"")</f>
        <v/>
      </c>
      <c r="G275" s="14"/>
      <c r="H275" s="14" t="str">
        <f>IFERROR(VLOOKUP(G275,工序对照表!B:C,2,0),"")</f>
        <v/>
      </c>
      <c r="I275" s="14"/>
      <c r="J275" s="14"/>
    </row>
    <row r="276" spans="1:10">
      <c r="A276" t="str">
        <f>IF(AND(C276&lt;=员工工序明细查询!$I$3,C276&gt;=员工工序明细查询!$F$3,OR(D276=员工工序明细查询!$F$2,员工工序明细查询!$F$2=""),OR(G276=员工工序明细查询!$I$2,员工工序明细查询!$I$2="")),ROW()&amp;"","")</f>
        <v/>
      </c>
      <c r="C276" s="59"/>
      <c r="D276" s="14"/>
      <c r="E276" s="14" t="str">
        <f>IFERROR(VLOOKUP(D276,员工信息表!B:D,2,0),"")</f>
        <v/>
      </c>
      <c r="F276" s="14" t="str">
        <f>IFERROR(VLOOKUP(D276,员工信息表!B:D,3,0),"")</f>
        <v/>
      </c>
      <c r="G276" s="14"/>
      <c r="H276" s="14" t="str">
        <f>IFERROR(VLOOKUP(G276,工序对照表!B:C,2,0),"")</f>
        <v/>
      </c>
      <c r="I276" s="14"/>
      <c r="J276" s="14"/>
    </row>
    <row r="277" spans="1:10">
      <c r="A277" t="str">
        <f>IF(AND(C277&lt;=员工工序明细查询!$I$3,C277&gt;=员工工序明细查询!$F$3,OR(D277=员工工序明细查询!$F$2,员工工序明细查询!$F$2=""),OR(G277=员工工序明细查询!$I$2,员工工序明细查询!$I$2="")),ROW()&amp;"","")</f>
        <v/>
      </c>
      <c r="C277" s="59"/>
      <c r="D277" s="14"/>
      <c r="E277" s="14" t="str">
        <f>IFERROR(VLOOKUP(D277,员工信息表!B:D,2,0),"")</f>
        <v/>
      </c>
      <c r="F277" s="14" t="str">
        <f>IFERROR(VLOOKUP(D277,员工信息表!B:D,3,0),"")</f>
        <v/>
      </c>
      <c r="G277" s="14"/>
      <c r="H277" s="14" t="str">
        <f>IFERROR(VLOOKUP(G277,工序对照表!B:C,2,0),"")</f>
        <v/>
      </c>
      <c r="I277" s="14"/>
      <c r="J277" s="14"/>
    </row>
    <row r="278" spans="1:10">
      <c r="A278" t="str">
        <f>IF(AND(C278&lt;=员工工序明细查询!$I$3,C278&gt;=员工工序明细查询!$F$3,OR(D278=员工工序明细查询!$F$2,员工工序明细查询!$F$2=""),OR(G278=员工工序明细查询!$I$2,员工工序明细查询!$I$2="")),ROW()&amp;"","")</f>
        <v/>
      </c>
      <c r="C278" s="59"/>
      <c r="D278" s="14"/>
      <c r="E278" s="14" t="str">
        <f>IFERROR(VLOOKUP(D278,员工信息表!B:D,2,0),"")</f>
        <v/>
      </c>
      <c r="F278" s="14" t="str">
        <f>IFERROR(VLOOKUP(D278,员工信息表!B:D,3,0),"")</f>
        <v/>
      </c>
      <c r="G278" s="14"/>
      <c r="H278" s="14" t="str">
        <f>IFERROR(VLOOKUP(G278,工序对照表!B:C,2,0),"")</f>
        <v/>
      </c>
      <c r="I278" s="14"/>
      <c r="J278" s="14"/>
    </row>
    <row r="279" spans="1:10">
      <c r="A279" t="str">
        <f>IF(AND(C279&lt;=员工工序明细查询!$I$3,C279&gt;=员工工序明细查询!$F$3,OR(D279=员工工序明细查询!$F$2,员工工序明细查询!$F$2=""),OR(G279=员工工序明细查询!$I$2,员工工序明细查询!$I$2="")),ROW()&amp;"","")</f>
        <v/>
      </c>
      <c r="C279" s="59"/>
      <c r="D279" s="14"/>
      <c r="E279" s="14" t="str">
        <f>IFERROR(VLOOKUP(D279,员工信息表!B:D,2,0),"")</f>
        <v/>
      </c>
      <c r="F279" s="14" t="str">
        <f>IFERROR(VLOOKUP(D279,员工信息表!B:D,3,0),"")</f>
        <v/>
      </c>
      <c r="G279" s="14"/>
      <c r="H279" s="14" t="str">
        <f>IFERROR(VLOOKUP(G279,工序对照表!B:C,2,0),"")</f>
        <v/>
      </c>
      <c r="I279" s="14"/>
      <c r="J279" s="14"/>
    </row>
    <row r="280" spans="1:10">
      <c r="A280" t="str">
        <f>IF(AND(C280&lt;=员工工序明细查询!$I$3,C280&gt;=员工工序明细查询!$F$3,OR(D280=员工工序明细查询!$F$2,员工工序明细查询!$F$2=""),OR(G280=员工工序明细查询!$I$2,员工工序明细查询!$I$2="")),ROW()&amp;"","")</f>
        <v/>
      </c>
      <c r="C280" s="59"/>
      <c r="D280" s="14"/>
      <c r="E280" s="14" t="str">
        <f>IFERROR(VLOOKUP(D280,员工信息表!B:D,2,0),"")</f>
        <v/>
      </c>
      <c r="F280" s="14" t="str">
        <f>IFERROR(VLOOKUP(D280,员工信息表!B:D,3,0),"")</f>
        <v/>
      </c>
      <c r="G280" s="14"/>
      <c r="H280" s="14" t="str">
        <f>IFERROR(VLOOKUP(G280,工序对照表!B:C,2,0),"")</f>
        <v/>
      </c>
      <c r="I280" s="14"/>
      <c r="J280" s="14"/>
    </row>
    <row r="281" spans="1:10">
      <c r="A281" t="str">
        <f>IF(AND(C281&lt;=员工工序明细查询!$I$3,C281&gt;=员工工序明细查询!$F$3,OR(D281=员工工序明细查询!$F$2,员工工序明细查询!$F$2=""),OR(G281=员工工序明细查询!$I$2,员工工序明细查询!$I$2="")),ROW()&amp;"","")</f>
        <v/>
      </c>
      <c r="C281" s="59"/>
      <c r="D281" s="14"/>
      <c r="E281" s="14" t="str">
        <f>IFERROR(VLOOKUP(D281,员工信息表!B:D,2,0),"")</f>
        <v/>
      </c>
      <c r="F281" s="14" t="str">
        <f>IFERROR(VLOOKUP(D281,员工信息表!B:D,3,0),"")</f>
        <v/>
      </c>
      <c r="G281" s="14"/>
      <c r="H281" s="14" t="str">
        <f>IFERROR(VLOOKUP(G281,工序对照表!B:C,2,0),"")</f>
        <v/>
      </c>
      <c r="I281" s="14"/>
      <c r="J281" s="14"/>
    </row>
    <row r="282" spans="1:10">
      <c r="A282" t="str">
        <f>IF(AND(C282&lt;=员工工序明细查询!$I$3,C282&gt;=员工工序明细查询!$F$3,OR(D282=员工工序明细查询!$F$2,员工工序明细查询!$F$2=""),OR(G282=员工工序明细查询!$I$2,员工工序明细查询!$I$2="")),ROW()&amp;"","")</f>
        <v/>
      </c>
      <c r="C282" s="59"/>
      <c r="D282" s="14"/>
      <c r="E282" s="14" t="str">
        <f>IFERROR(VLOOKUP(D282,员工信息表!B:D,2,0),"")</f>
        <v/>
      </c>
      <c r="F282" s="14" t="str">
        <f>IFERROR(VLOOKUP(D282,员工信息表!B:D,3,0),"")</f>
        <v/>
      </c>
      <c r="G282" s="14"/>
      <c r="H282" s="14" t="str">
        <f>IFERROR(VLOOKUP(G282,工序对照表!B:C,2,0),"")</f>
        <v/>
      </c>
      <c r="I282" s="14"/>
      <c r="J282" s="14"/>
    </row>
    <row r="283" spans="1:10">
      <c r="A283" t="str">
        <f>IF(AND(C283&lt;=员工工序明细查询!$I$3,C283&gt;=员工工序明细查询!$F$3,OR(D283=员工工序明细查询!$F$2,员工工序明细查询!$F$2=""),OR(G283=员工工序明细查询!$I$2,员工工序明细查询!$I$2="")),ROW()&amp;"","")</f>
        <v/>
      </c>
      <c r="C283" s="59"/>
      <c r="D283" s="14"/>
      <c r="E283" s="14" t="str">
        <f>IFERROR(VLOOKUP(D283,员工信息表!B:D,2,0),"")</f>
        <v/>
      </c>
      <c r="F283" s="14" t="str">
        <f>IFERROR(VLOOKUP(D283,员工信息表!B:D,3,0),"")</f>
        <v/>
      </c>
      <c r="G283" s="14"/>
      <c r="H283" s="14" t="str">
        <f>IFERROR(VLOOKUP(G283,工序对照表!B:C,2,0),"")</f>
        <v/>
      </c>
      <c r="I283" s="14"/>
      <c r="J283" s="14"/>
    </row>
    <row r="284" spans="1:10">
      <c r="A284" t="str">
        <f>IF(AND(C284&lt;=员工工序明细查询!$I$3,C284&gt;=员工工序明细查询!$F$3,OR(D284=员工工序明细查询!$F$2,员工工序明细查询!$F$2=""),OR(G284=员工工序明细查询!$I$2,员工工序明细查询!$I$2="")),ROW()&amp;"","")</f>
        <v/>
      </c>
      <c r="C284" s="59"/>
      <c r="D284" s="14"/>
      <c r="E284" s="14" t="str">
        <f>IFERROR(VLOOKUP(D284,员工信息表!B:D,2,0),"")</f>
        <v/>
      </c>
      <c r="F284" s="14" t="str">
        <f>IFERROR(VLOOKUP(D284,员工信息表!B:D,3,0),"")</f>
        <v/>
      </c>
      <c r="G284" s="14"/>
      <c r="H284" s="14" t="str">
        <f>IFERROR(VLOOKUP(G284,工序对照表!B:C,2,0),"")</f>
        <v/>
      </c>
      <c r="I284" s="14"/>
      <c r="J284" s="14"/>
    </row>
    <row r="285" spans="1:10">
      <c r="A285" t="str">
        <f>IF(AND(C285&lt;=员工工序明细查询!$I$3,C285&gt;=员工工序明细查询!$F$3,OR(D285=员工工序明细查询!$F$2,员工工序明细查询!$F$2=""),OR(G285=员工工序明细查询!$I$2,员工工序明细查询!$I$2="")),ROW()&amp;"","")</f>
        <v/>
      </c>
      <c r="C285" s="59"/>
      <c r="D285" s="14"/>
      <c r="E285" s="14" t="str">
        <f>IFERROR(VLOOKUP(D285,员工信息表!B:D,2,0),"")</f>
        <v/>
      </c>
      <c r="F285" s="14" t="str">
        <f>IFERROR(VLOOKUP(D285,员工信息表!B:D,3,0),"")</f>
        <v/>
      </c>
      <c r="G285" s="14"/>
      <c r="H285" s="14" t="str">
        <f>IFERROR(VLOOKUP(G285,工序对照表!B:C,2,0),"")</f>
        <v/>
      </c>
      <c r="I285" s="14"/>
      <c r="J285" s="14"/>
    </row>
    <row r="286" spans="1:10">
      <c r="A286" t="str">
        <f>IF(AND(C286&lt;=员工工序明细查询!$I$3,C286&gt;=员工工序明细查询!$F$3,OR(D286=员工工序明细查询!$F$2,员工工序明细查询!$F$2=""),OR(G286=员工工序明细查询!$I$2,员工工序明细查询!$I$2="")),ROW()&amp;"","")</f>
        <v/>
      </c>
      <c r="C286" s="59"/>
      <c r="D286" s="14"/>
      <c r="E286" s="14" t="str">
        <f>IFERROR(VLOOKUP(D286,员工信息表!B:D,2,0),"")</f>
        <v/>
      </c>
      <c r="F286" s="14" t="str">
        <f>IFERROR(VLOOKUP(D286,员工信息表!B:D,3,0),"")</f>
        <v/>
      </c>
      <c r="G286" s="14"/>
      <c r="H286" s="14" t="str">
        <f>IFERROR(VLOOKUP(G286,工序对照表!B:C,2,0),"")</f>
        <v/>
      </c>
      <c r="I286" s="14"/>
      <c r="J286" s="14"/>
    </row>
    <row r="287" spans="1:10">
      <c r="A287" t="str">
        <f>IF(AND(C287&lt;=员工工序明细查询!$I$3,C287&gt;=员工工序明细查询!$F$3,OR(D287=员工工序明细查询!$F$2,员工工序明细查询!$F$2=""),OR(G287=员工工序明细查询!$I$2,员工工序明细查询!$I$2="")),ROW()&amp;"","")</f>
        <v/>
      </c>
      <c r="C287" s="59"/>
      <c r="D287" s="14"/>
      <c r="E287" s="14" t="str">
        <f>IFERROR(VLOOKUP(D287,员工信息表!B:D,2,0),"")</f>
        <v/>
      </c>
      <c r="F287" s="14" t="str">
        <f>IFERROR(VLOOKUP(D287,员工信息表!B:D,3,0),"")</f>
        <v/>
      </c>
      <c r="G287" s="14"/>
      <c r="H287" s="14" t="str">
        <f>IFERROR(VLOOKUP(G287,工序对照表!B:C,2,0),"")</f>
        <v/>
      </c>
      <c r="I287" s="14"/>
      <c r="J287" s="14"/>
    </row>
    <row r="288" spans="1:10">
      <c r="A288" t="str">
        <f>IF(AND(C288&lt;=员工工序明细查询!$I$3,C288&gt;=员工工序明细查询!$F$3,OR(D288=员工工序明细查询!$F$2,员工工序明细查询!$F$2=""),OR(G288=员工工序明细查询!$I$2,员工工序明细查询!$I$2="")),ROW()&amp;"","")</f>
        <v/>
      </c>
      <c r="C288" s="59"/>
      <c r="D288" s="14"/>
      <c r="E288" s="14" t="str">
        <f>IFERROR(VLOOKUP(D288,员工信息表!B:D,2,0),"")</f>
        <v/>
      </c>
      <c r="F288" s="14" t="str">
        <f>IFERROR(VLOOKUP(D288,员工信息表!B:D,3,0),"")</f>
        <v/>
      </c>
      <c r="G288" s="14"/>
      <c r="H288" s="14" t="str">
        <f>IFERROR(VLOOKUP(G288,工序对照表!B:C,2,0),"")</f>
        <v/>
      </c>
      <c r="I288" s="14"/>
      <c r="J288" s="14"/>
    </row>
    <row r="289" spans="1:10">
      <c r="A289" t="str">
        <f>IF(AND(C289&lt;=员工工序明细查询!$I$3,C289&gt;=员工工序明细查询!$F$3,OR(D289=员工工序明细查询!$F$2,员工工序明细查询!$F$2=""),OR(G289=员工工序明细查询!$I$2,员工工序明细查询!$I$2="")),ROW()&amp;"","")</f>
        <v/>
      </c>
      <c r="C289" s="59"/>
      <c r="D289" s="14"/>
      <c r="E289" s="14" t="str">
        <f>IFERROR(VLOOKUP(D289,员工信息表!B:D,2,0),"")</f>
        <v/>
      </c>
      <c r="F289" s="14" t="str">
        <f>IFERROR(VLOOKUP(D289,员工信息表!B:D,3,0),"")</f>
        <v/>
      </c>
      <c r="G289" s="14"/>
      <c r="H289" s="14" t="str">
        <f>IFERROR(VLOOKUP(G289,工序对照表!B:C,2,0),"")</f>
        <v/>
      </c>
      <c r="I289" s="14"/>
      <c r="J289" s="14"/>
    </row>
    <row r="290" spans="1:10">
      <c r="A290" t="str">
        <f>IF(AND(C290&lt;=员工工序明细查询!$I$3,C290&gt;=员工工序明细查询!$F$3,OR(D290=员工工序明细查询!$F$2,员工工序明细查询!$F$2=""),OR(G290=员工工序明细查询!$I$2,员工工序明细查询!$I$2="")),ROW()&amp;"","")</f>
        <v/>
      </c>
      <c r="C290" s="59"/>
      <c r="D290" s="14"/>
      <c r="E290" s="14" t="str">
        <f>IFERROR(VLOOKUP(D290,员工信息表!B:D,2,0),"")</f>
        <v/>
      </c>
      <c r="F290" s="14" t="str">
        <f>IFERROR(VLOOKUP(D290,员工信息表!B:D,3,0),"")</f>
        <v/>
      </c>
      <c r="G290" s="14"/>
      <c r="H290" s="14" t="str">
        <f>IFERROR(VLOOKUP(G290,工序对照表!B:C,2,0),"")</f>
        <v/>
      </c>
      <c r="I290" s="14"/>
      <c r="J290" s="14"/>
    </row>
    <row r="291" spans="1:10">
      <c r="A291" t="str">
        <f>IF(AND(C291&lt;=员工工序明细查询!$I$3,C291&gt;=员工工序明细查询!$F$3,OR(D291=员工工序明细查询!$F$2,员工工序明细查询!$F$2=""),OR(G291=员工工序明细查询!$I$2,员工工序明细查询!$I$2="")),ROW()&amp;"","")</f>
        <v/>
      </c>
      <c r="C291" s="59"/>
      <c r="D291" s="14"/>
      <c r="E291" s="14" t="str">
        <f>IFERROR(VLOOKUP(D291,员工信息表!B:D,2,0),"")</f>
        <v/>
      </c>
      <c r="F291" s="14" t="str">
        <f>IFERROR(VLOOKUP(D291,员工信息表!B:D,3,0),"")</f>
        <v/>
      </c>
      <c r="G291" s="14"/>
      <c r="H291" s="14" t="str">
        <f>IFERROR(VLOOKUP(G291,工序对照表!B:C,2,0),"")</f>
        <v/>
      </c>
      <c r="I291" s="14"/>
      <c r="J291" s="14"/>
    </row>
    <row r="292" spans="1:10">
      <c r="A292" t="str">
        <f>IF(AND(C292&lt;=员工工序明细查询!$I$3,C292&gt;=员工工序明细查询!$F$3,OR(D292=员工工序明细查询!$F$2,员工工序明细查询!$F$2=""),OR(G292=员工工序明细查询!$I$2,员工工序明细查询!$I$2="")),ROW()&amp;"","")</f>
        <v/>
      </c>
      <c r="C292" s="59"/>
      <c r="D292" s="14"/>
      <c r="E292" s="14" t="str">
        <f>IFERROR(VLOOKUP(D292,员工信息表!B:D,2,0),"")</f>
        <v/>
      </c>
      <c r="F292" s="14" t="str">
        <f>IFERROR(VLOOKUP(D292,员工信息表!B:D,3,0),"")</f>
        <v/>
      </c>
      <c r="G292" s="14"/>
      <c r="H292" s="14" t="str">
        <f>IFERROR(VLOOKUP(G292,工序对照表!B:C,2,0),"")</f>
        <v/>
      </c>
      <c r="I292" s="14"/>
      <c r="J292" s="14"/>
    </row>
    <row r="293" spans="1:10">
      <c r="A293" t="str">
        <f>IF(AND(C293&lt;=员工工序明细查询!$I$3,C293&gt;=员工工序明细查询!$F$3,OR(D293=员工工序明细查询!$F$2,员工工序明细查询!$F$2=""),OR(G293=员工工序明细查询!$I$2,员工工序明细查询!$I$2="")),ROW()&amp;"","")</f>
        <v/>
      </c>
      <c r="C293" s="59"/>
      <c r="D293" s="14"/>
      <c r="E293" s="14" t="str">
        <f>IFERROR(VLOOKUP(D293,员工信息表!B:D,2,0),"")</f>
        <v/>
      </c>
      <c r="F293" s="14" t="str">
        <f>IFERROR(VLOOKUP(D293,员工信息表!B:D,3,0),"")</f>
        <v/>
      </c>
      <c r="G293" s="14"/>
      <c r="H293" s="14" t="str">
        <f>IFERROR(VLOOKUP(G293,工序对照表!B:C,2,0),"")</f>
        <v/>
      </c>
      <c r="I293" s="14"/>
      <c r="J293" s="14"/>
    </row>
    <row r="294" spans="1:10">
      <c r="A294" t="str">
        <f>IF(AND(C294&lt;=员工工序明细查询!$I$3,C294&gt;=员工工序明细查询!$F$3,OR(D294=员工工序明细查询!$F$2,员工工序明细查询!$F$2=""),OR(G294=员工工序明细查询!$I$2,员工工序明细查询!$I$2="")),ROW()&amp;"","")</f>
        <v/>
      </c>
      <c r="C294" s="59"/>
      <c r="D294" s="14"/>
      <c r="E294" s="14" t="str">
        <f>IFERROR(VLOOKUP(D294,员工信息表!B:D,2,0),"")</f>
        <v/>
      </c>
      <c r="F294" s="14" t="str">
        <f>IFERROR(VLOOKUP(D294,员工信息表!B:D,3,0),"")</f>
        <v/>
      </c>
      <c r="G294" s="14"/>
      <c r="H294" s="14" t="str">
        <f>IFERROR(VLOOKUP(G294,工序对照表!B:C,2,0),"")</f>
        <v/>
      </c>
      <c r="I294" s="14"/>
      <c r="J294" s="14"/>
    </row>
    <row r="295" spans="1:10">
      <c r="A295" t="str">
        <f>IF(AND(C295&lt;=员工工序明细查询!$I$3,C295&gt;=员工工序明细查询!$F$3,OR(D295=员工工序明细查询!$F$2,员工工序明细查询!$F$2=""),OR(G295=员工工序明细查询!$I$2,员工工序明细查询!$I$2="")),ROW()&amp;"","")</f>
        <v/>
      </c>
      <c r="C295" s="59"/>
      <c r="D295" s="14"/>
      <c r="E295" s="14" t="str">
        <f>IFERROR(VLOOKUP(D295,员工信息表!B:D,2,0),"")</f>
        <v/>
      </c>
      <c r="F295" s="14" t="str">
        <f>IFERROR(VLOOKUP(D295,员工信息表!B:D,3,0),"")</f>
        <v/>
      </c>
      <c r="G295" s="14"/>
      <c r="H295" s="14" t="str">
        <f>IFERROR(VLOOKUP(G295,工序对照表!B:C,2,0),"")</f>
        <v/>
      </c>
      <c r="I295" s="14"/>
      <c r="J295" s="14"/>
    </row>
    <row r="296" spans="1:10">
      <c r="A296" t="str">
        <f>IF(AND(C296&lt;=员工工序明细查询!$I$3,C296&gt;=员工工序明细查询!$F$3,OR(D296=员工工序明细查询!$F$2,员工工序明细查询!$F$2=""),OR(G296=员工工序明细查询!$I$2,员工工序明细查询!$I$2="")),ROW()&amp;"","")</f>
        <v/>
      </c>
      <c r="C296" s="59"/>
      <c r="D296" s="14"/>
      <c r="E296" s="14" t="str">
        <f>IFERROR(VLOOKUP(D296,员工信息表!B:D,2,0),"")</f>
        <v/>
      </c>
      <c r="F296" s="14" t="str">
        <f>IFERROR(VLOOKUP(D296,员工信息表!B:D,3,0),"")</f>
        <v/>
      </c>
      <c r="G296" s="14"/>
      <c r="H296" s="14" t="str">
        <f>IFERROR(VLOOKUP(G296,工序对照表!B:C,2,0),"")</f>
        <v/>
      </c>
      <c r="I296" s="14"/>
      <c r="J296" s="14"/>
    </row>
    <row r="297" spans="1:10">
      <c r="A297" t="str">
        <f>IF(AND(C297&lt;=员工工序明细查询!$I$3,C297&gt;=员工工序明细查询!$F$3,OR(D297=员工工序明细查询!$F$2,员工工序明细查询!$F$2=""),OR(G297=员工工序明细查询!$I$2,员工工序明细查询!$I$2="")),ROW()&amp;"","")</f>
        <v/>
      </c>
      <c r="C297" s="59"/>
      <c r="D297" s="14"/>
      <c r="E297" s="14" t="str">
        <f>IFERROR(VLOOKUP(D297,员工信息表!B:D,2,0),"")</f>
        <v/>
      </c>
      <c r="F297" s="14" t="str">
        <f>IFERROR(VLOOKUP(D297,员工信息表!B:D,3,0),"")</f>
        <v/>
      </c>
      <c r="G297" s="14"/>
      <c r="H297" s="14" t="str">
        <f>IFERROR(VLOOKUP(G297,工序对照表!B:C,2,0),"")</f>
        <v/>
      </c>
      <c r="I297" s="14"/>
      <c r="J297" s="14"/>
    </row>
    <row r="298" spans="1:10">
      <c r="A298" t="str">
        <f>IF(AND(C298&lt;=员工工序明细查询!$I$3,C298&gt;=员工工序明细查询!$F$3,OR(D298=员工工序明细查询!$F$2,员工工序明细查询!$F$2=""),OR(G298=员工工序明细查询!$I$2,员工工序明细查询!$I$2="")),ROW()&amp;"","")</f>
        <v/>
      </c>
      <c r="C298" s="59"/>
      <c r="D298" s="14"/>
      <c r="E298" s="14" t="str">
        <f>IFERROR(VLOOKUP(D298,员工信息表!B:D,2,0),"")</f>
        <v/>
      </c>
      <c r="F298" s="14" t="str">
        <f>IFERROR(VLOOKUP(D298,员工信息表!B:D,3,0),"")</f>
        <v/>
      </c>
      <c r="G298" s="14"/>
      <c r="H298" s="14" t="str">
        <f>IFERROR(VLOOKUP(G298,工序对照表!B:C,2,0),"")</f>
        <v/>
      </c>
      <c r="I298" s="14"/>
      <c r="J298" s="14"/>
    </row>
    <row r="299" spans="1:10">
      <c r="A299" t="str">
        <f>IF(AND(C299&lt;=员工工序明细查询!$I$3,C299&gt;=员工工序明细查询!$F$3,OR(D299=员工工序明细查询!$F$2,员工工序明细查询!$F$2=""),OR(G299=员工工序明细查询!$I$2,员工工序明细查询!$I$2="")),ROW()&amp;"","")</f>
        <v/>
      </c>
      <c r="C299" s="59"/>
      <c r="D299" s="14"/>
      <c r="E299" s="14" t="str">
        <f>IFERROR(VLOOKUP(D299,员工信息表!B:D,2,0),"")</f>
        <v/>
      </c>
      <c r="F299" s="14" t="str">
        <f>IFERROR(VLOOKUP(D299,员工信息表!B:D,3,0),"")</f>
        <v/>
      </c>
      <c r="G299" s="14"/>
      <c r="H299" s="14" t="str">
        <f>IFERROR(VLOOKUP(G299,工序对照表!B:C,2,0),"")</f>
        <v/>
      </c>
      <c r="I299" s="14"/>
      <c r="J299" s="14"/>
    </row>
    <row r="300" spans="1:10">
      <c r="A300" t="str">
        <f>IF(AND(C300&lt;=员工工序明细查询!$I$3,C300&gt;=员工工序明细查询!$F$3,OR(D300=员工工序明细查询!$F$2,员工工序明细查询!$F$2=""),OR(G300=员工工序明细查询!$I$2,员工工序明细查询!$I$2="")),ROW()&amp;"","")</f>
        <v/>
      </c>
      <c r="C300" s="59"/>
      <c r="D300" s="14"/>
      <c r="E300" s="14" t="str">
        <f>IFERROR(VLOOKUP(D300,员工信息表!B:D,2,0),"")</f>
        <v/>
      </c>
      <c r="F300" s="14" t="str">
        <f>IFERROR(VLOOKUP(D300,员工信息表!B:D,3,0),"")</f>
        <v/>
      </c>
      <c r="G300" s="14"/>
      <c r="H300" s="14" t="str">
        <f>IFERROR(VLOOKUP(G300,工序对照表!B:C,2,0),"")</f>
        <v/>
      </c>
      <c r="I300" s="14"/>
      <c r="J300" s="14"/>
    </row>
    <row r="301" spans="1:10">
      <c r="A301" t="str">
        <f>IF(AND(C301&lt;=员工工序明细查询!$I$3,C301&gt;=员工工序明细查询!$F$3,OR(D301=员工工序明细查询!$F$2,员工工序明细查询!$F$2=""),OR(G301=员工工序明细查询!$I$2,员工工序明细查询!$I$2="")),ROW()&amp;"","")</f>
        <v/>
      </c>
      <c r="C301" s="59"/>
      <c r="D301" s="14"/>
      <c r="E301" s="14" t="str">
        <f>IFERROR(VLOOKUP(D301,员工信息表!B:D,2,0),"")</f>
        <v/>
      </c>
      <c r="F301" s="14" t="str">
        <f>IFERROR(VLOOKUP(D301,员工信息表!B:D,3,0),"")</f>
        <v/>
      </c>
      <c r="G301" s="14"/>
      <c r="H301" s="14" t="str">
        <f>IFERROR(VLOOKUP(G301,工序对照表!B:C,2,0),"")</f>
        <v/>
      </c>
      <c r="I301" s="14"/>
      <c r="J301" s="14"/>
    </row>
    <row r="302" spans="1:10">
      <c r="A302" t="str">
        <f>IF(AND(C302&lt;=员工工序明细查询!$I$3,C302&gt;=员工工序明细查询!$F$3,OR(D302=员工工序明细查询!$F$2,员工工序明细查询!$F$2=""),OR(G302=员工工序明细查询!$I$2,员工工序明细查询!$I$2="")),ROW()&amp;"","")</f>
        <v/>
      </c>
      <c r="C302" s="59"/>
      <c r="D302" s="14"/>
      <c r="E302" s="14" t="str">
        <f>IFERROR(VLOOKUP(D302,员工信息表!B:D,2,0),"")</f>
        <v/>
      </c>
      <c r="F302" s="14" t="str">
        <f>IFERROR(VLOOKUP(D302,员工信息表!B:D,3,0),"")</f>
        <v/>
      </c>
      <c r="G302" s="14"/>
      <c r="H302" s="14" t="str">
        <f>IFERROR(VLOOKUP(G302,工序对照表!B:C,2,0),"")</f>
        <v/>
      </c>
      <c r="I302" s="14"/>
      <c r="J302" s="14"/>
    </row>
    <row r="303" spans="1:10">
      <c r="A303" t="str">
        <f>IF(AND(C303&lt;=员工工序明细查询!$I$3,C303&gt;=员工工序明细查询!$F$3,OR(D303=员工工序明细查询!$F$2,员工工序明细查询!$F$2=""),OR(G303=员工工序明细查询!$I$2,员工工序明细查询!$I$2="")),ROW()&amp;"","")</f>
        <v/>
      </c>
      <c r="C303" s="59"/>
      <c r="D303" s="14"/>
      <c r="E303" s="14" t="str">
        <f>IFERROR(VLOOKUP(D303,员工信息表!B:D,2,0),"")</f>
        <v/>
      </c>
      <c r="F303" s="14" t="str">
        <f>IFERROR(VLOOKUP(D303,员工信息表!B:D,3,0),"")</f>
        <v/>
      </c>
      <c r="G303" s="14"/>
      <c r="H303" s="14" t="str">
        <f>IFERROR(VLOOKUP(G303,工序对照表!B:C,2,0),"")</f>
        <v/>
      </c>
      <c r="I303" s="14"/>
      <c r="J303" s="14"/>
    </row>
    <row r="304" spans="1:10">
      <c r="A304" t="str">
        <f>IF(AND(C304&lt;=员工工序明细查询!$I$3,C304&gt;=员工工序明细查询!$F$3,OR(D304=员工工序明细查询!$F$2,员工工序明细查询!$F$2=""),OR(G304=员工工序明细查询!$I$2,员工工序明细查询!$I$2="")),ROW()&amp;"","")</f>
        <v/>
      </c>
      <c r="C304" s="59"/>
      <c r="D304" s="14"/>
      <c r="E304" s="14" t="str">
        <f>IFERROR(VLOOKUP(D304,员工信息表!B:D,2,0),"")</f>
        <v/>
      </c>
      <c r="F304" s="14" t="str">
        <f>IFERROR(VLOOKUP(D304,员工信息表!B:D,3,0),"")</f>
        <v/>
      </c>
      <c r="G304" s="14"/>
      <c r="H304" s="14" t="str">
        <f>IFERROR(VLOOKUP(G304,工序对照表!B:C,2,0),"")</f>
        <v/>
      </c>
      <c r="I304" s="14"/>
      <c r="J304" s="14"/>
    </row>
    <row r="305" spans="1:10">
      <c r="A305" t="str">
        <f>IF(AND(C305&lt;=员工工序明细查询!$I$3,C305&gt;=员工工序明细查询!$F$3,OR(D305=员工工序明细查询!$F$2,员工工序明细查询!$F$2=""),OR(G305=员工工序明细查询!$I$2,员工工序明细查询!$I$2="")),ROW()&amp;"","")</f>
        <v/>
      </c>
      <c r="C305" s="59"/>
      <c r="D305" s="14"/>
      <c r="E305" s="14" t="str">
        <f>IFERROR(VLOOKUP(D305,员工信息表!B:D,2,0),"")</f>
        <v/>
      </c>
      <c r="F305" s="14" t="str">
        <f>IFERROR(VLOOKUP(D305,员工信息表!B:D,3,0),"")</f>
        <v/>
      </c>
      <c r="G305" s="14"/>
      <c r="H305" s="14" t="str">
        <f>IFERROR(VLOOKUP(G305,工序对照表!B:C,2,0),"")</f>
        <v/>
      </c>
      <c r="I305" s="14"/>
      <c r="J305" s="14"/>
    </row>
    <row r="306" spans="1:10">
      <c r="A306" t="str">
        <f>IF(AND(C306&lt;=员工工序明细查询!$I$3,C306&gt;=员工工序明细查询!$F$3,OR(D306=员工工序明细查询!$F$2,员工工序明细查询!$F$2=""),OR(G306=员工工序明细查询!$I$2,员工工序明细查询!$I$2="")),ROW()&amp;"","")</f>
        <v/>
      </c>
      <c r="C306" s="59"/>
      <c r="D306" s="14"/>
      <c r="E306" s="14" t="str">
        <f>IFERROR(VLOOKUP(D306,员工信息表!B:D,2,0),"")</f>
        <v/>
      </c>
      <c r="F306" s="14" t="str">
        <f>IFERROR(VLOOKUP(D306,员工信息表!B:D,3,0),"")</f>
        <v/>
      </c>
      <c r="G306" s="14"/>
      <c r="H306" s="14" t="str">
        <f>IFERROR(VLOOKUP(G306,工序对照表!B:C,2,0),"")</f>
        <v/>
      </c>
      <c r="I306" s="14"/>
      <c r="J306" s="14"/>
    </row>
    <row r="307" spans="1:10">
      <c r="A307" t="str">
        <f>IF(AND(C307&lt;=员工工序明细查询!$I$3,C307&gt;=员工工序明细查询!$F$3,OR(D307=员工工序明细查询!$F$2,员工工序明细查询!$F$2=""),OR(G307=员工工序明细查询!$I$2,员工工序明细查询!$I$2="")),ROW()&amp;"","")</f>
        <v/>
      </c>
      <c r="C307" s="59"/>
      <c r="D307" s="14"/>
      <c r="E307" s="14" t="str">
        <f>IFERROR(VLOOKUP(D307,员工信息表!B:D,2,0),"")</f>
        <v/>
      </c>
      <c r="F307" s="14" t="str">
        <f>IFERROR(VLOOKUP(D307,员工信息表!B:D,3,0),"")</f>
        <v/>
      </c>
      <c r="G307" s="14"/>
      <c r="H307" s="14" t="str">
        <f>IFERROR(VLOOKUP(G307,工序对照表!B:C,2,0),"")</f>
        <v/>
      </c>
      <c r="I307" s="14"/>
      <c r="J307" s="14"/>
    </row>
    <row r="308" spans="1:10">
      <c r="A308" t="str">
        <f>IF(AND(C308&lt;=员工工序明细查询!$I$3,C308&gt;=员工工序明细查询!$F$3,OR(D308=员工工序明细查询!$F$2,员工工序明细查询!$F$2=""),OR(G308=员工工序明细查询!$I$2,员工工序明细查询!$I$2="")),ROW()&amp;"","")</f>
        <v/>
      </c>
      <c r="C308" s="59"/>
      <c r="D308" s="14"/>
      <c r="E308" s="14" t="str">
        <f>IFERROR(VLOOKUP(D308,员工信息表!B:D,2,0),"")</f>
        <v/>
      </c>
      <c r="F308" s="14" t="str">
        <f>IFERROR(VLOOKUP(D308,员工信息表!B:D,3,0),"")</f>
        <v/>
      </c>
      <c r="G308" s="14"/>
      <c r="H308" s="14" t="str">
        <f>IFERROR(VLOOKUP(G308,工序对照表!B:C,2,0),"")</f>
        <v/>
      </c>
      <c r="I308" s="14"/>
      <c r="J308" s="14"/>
    </row>
    <row r="309" spans="1:10">
      <c r="A309" t="str">
        <f>IF(AND(C309&lt;=员工工序明细查询!$I$3,C309&gt;=员工工序明细查询!$F$3,OR(D309=员工工序明细查询!$F$2,员工工序明细查询!$F$2=""),OR(G309=员工工序明细查询!$I$2,员工工序明细查询!$I$2="")),ROW()&amp;"","")</f>
        <v/>
      </c>
      <c r="C309" s="59"/>
      <c r="D309" s="14"/>
      <c r="E309" s="14" t="str">
        <f>IFERROR(VLOOKUP(D309,员工信息表!B:D,2,0),"")</f>
        <v/>
      </c>
      <c r="F309" s="14" t="str">
        <f>IFERROR(VLOOKUP(D309,员工信息表!B:D,3,0),"")</f>
        <v/>
      </c>
      <c r="G309" s="14"/>
      <c r="H309" s="14" t="str">
        <f>IFERROR(VLOOKUP(G309,工序对照表!B:C,2,0),"")</f>
        <v/>
      </c>
      <c r="I309" s="14"/>
      <c r="J309" s="14"/>
    </row>
    <row r="310" spans="1:10">
      <c r="A310" t="str">
        <f>IF(AND(C310&lt;=员工工序明细查询!$I$3,C310&gt;=员工工序明细查询!$F$3,OR(D310=员工工序明细查询!$F$2,员工工序明细查询!$F$2=""),OR(G310=员工工序明细查询!$I$2,员工工序明细查询!$I$2="")),ROW()&amp;"","")</f>
        <v/>
      </c>
      <c r="C310" s="59"/>
      <c r="D310" s="14"/>
      <c r="E310" s="14" t="str">
        <f>IFERROR(VLOOKUP(D310,员工信息表!B:D,2,0),"")</f>
        <v/>
      </c>
      <c r="F310" s="14" t="str">
        <f>IFERROR(VLOOKUP(D310,员工信息表!B:D,3,0),"")</f>
        <v/>
      </c>
      <c r="G310" s="14"/>
      <c r="H310" s="14" t="str">
        <f>IFERROR(VLOOKUP(G310,工序对照表!B:C,2,0),"")</f>
        <v/>
      </c>
      <c r="I310" s="14"/>
      <c r="J310" s="14"/>
    </row>
    <row r="311" spans="1:10">
      <c r="A311" t="str">
        <f>IF(AND(C311&lt;=员工工序明细查询!$I$3,C311&gt;=员工工序明细查询!$F$3,OR(D311=员工工序明细查询!$F$2,员工工序明细查询!$F$2=""),OR(G311=员工工序明细查询!$I$2,员工工序明细查询!$I$2="")),ROW()&amp;"","")</f>
        <v/>
      </c>
      <c r="C311" s="59"/>
      <c r="D311" s="14"/>
      <c r="E311" s="14" t="str">
        <f>IFERROR(VLOOKUP(D311,员工信息表!B:D,2,0),"")</f>
        <v/>
      </c>
      <c r="F311" s="14" t="str">
        <f>IFERROR(VLOOKUP(D311,员工信息表!B:D,3,0),"")</f>
        <v/>
      </c>
      <c r="G311" s="14"/>
      <c r="H311" s="14" t="str">
        <f>IFERROR(VLOOKUP(G311,工序对照表!B:C,2,0),"")</f>
        <v/>
      </c>
      <c r="I311" s="14"/>
      <c r="J311" s="14"/>
    </row>
    <row r="312" spans="1:10">
      <c r="A312" t="str">
        <f>IF(AND(C312&lt;=员工工序明细查询!$I$3,C312&gt;=员工工序明细查询!$F$3,OR(D312=员工工序明细查询!$F$2,员工工序明细查询!$F$2=""),OR(G312=员工工序明细查询!$I$2,员工工序明细查询!$I$2="")),ROW()&amp;"","")</f>
        <v/>
      </c>
      <c r="C312" s="59"/>
      <c r="D312" s="14"/>
      <c r="E312" s="14" t="str">
        <f>IFERROR(VLOOKUP(D312,员工信息表!B:D,2,0),"")</f>
        <v/>
      </c>
      <c r="F312" s="14" t="str">
        <f>IFERROR(VLOOKUP(D312,员工信息表!B:D,3,0),"")</f>
        <v/>
      </c>
      <c r="G312" s="14"/>
      <c r="H312" s="14" t="str">
        <f>IFERROR(VLOOKUP(G312,工序对照表!B:C,2,0),"")</f>
        <v/>
      </c>
      <c r="I312" s="14"/>
      <c r="J312" s="14"/>
    </row>
    <row r="313" spans="1:10">
      <c r="A313" t="str">
        <f>IF(AND(C313&lt;=员工工序明细查询!$I$3,C313&gt;=员工工序明细查询!$F$3,OR(D313=员工工序明细查询!$F$2,员工工序明细查询!$F$2=""),OR(G313=员工工序明细查询!$I$2,员工工序明细查询!$I$2="")),ROW()&amp;"","")</f>
        <v/>
      </c>
      <c r="C313" s="59"/>
      <c r="D313" s="14"/>
      <c r="E313" s="14" t="str">
        <f>IFERROR(VLOOKUP(D313,员工信息表!B:D,2,0),"")</f>
        <v/>
      </c>
      <c r="F313" s="14" t="str">
        <f>IFERROR(VLOOKUP(D313,员工信息表!B:D,3,0),"")</f>
        <v/>
      </c>
      <c r="G313" s="14"/>
      <c r="H313" s="14" t="str">
        <f>IFERROR(VLOOKUP(G313,工序对照表!B:C,2,0),"")</f>
        <v/>
      </c>
      <c r="I313" s="14"/>
      <c r="J313" s="14"/>
    </row>
    <row r="314" spans="1:10">
      <c r="A314" t="str">
        <f>IF(AND(C314&lt;=员工工序明细查询!$I$3,C314&gt;=员工工序明细查询!$F$3,OR(D314=员工工序明细查询!$F$2,员工工序明细查询!$F$2=""),OR(G314=员工工序明细查询!$I$2,员工工序明细查询!$I$2="")),ROW()&amp;"","")</f>
        <v/>
      </c>
      <c r="C314" s="59"/>
      <c r="D314" s="14"/>
      <c r="E314" s="14" t="str">
        <f>IFERROR(VLOOKUP(D314,员工信息表!B:D,2,0),"")</f>
        <v/>
      </c>
      <c r="F314" s="14" t="str">
        <f>IFERROR(VLOOKUP(D314,员工信息表!B:D,3,0),"")</f>
        <v/>
      </c>
      <c r="G314" s="14"/>
      <c r="H314" s="14" t="str">
        <f>IFERROR(VLOOKUP(G314,工序对照表!B:C,2,0),"")</f>
        <v/>
      </c>
      <c r="I314" s="14"/>
      <c r="J314" s="14"/>
    </row>
    <row r="315" spans="1:10">
      <c r="A315" t="str">
        <f>IF(AND(C315&lt;=员工工序明细查询!$I$3,C315&gt;=员工工序明细查询!$F$3,OR(D315=员工工序明细查询!$F$2,员工工序明细查询!$F$2=""),OR(G315=员工工序明细查询!$I$2,员工工序明细查询!$I$2="")),ROW()&amp;"","")</f>
        <v/>
      </c>
      <c r="C315" s="59"/>
      <c r="D315" s="14"/>
      <c r="E315" s="14" t="str">
        <f>IFERROR(VLOOKUP(D315,员工信息表!B:D,2,0),"")</f>
        <v/>
      </c>
      <c r="F315" s="14" t="str">
        <f>IFERROR(VLOOKUP(D315,员工信息表!B:D,3,0),"")</f>
        <v/>
      </c>
      <c r="G315" s="14"/>
      <c r="H315" s="14" t="str">
        <f>IFERROR(VLOOKUP(G315,工序对照表!B:C,2,0),"")</f>
        <v/>
      </c>
      <c r="I315" s="14"/>
      <c r="J315" s="14"/>
    </row>
    <row r="316" spans="1:10">
      <c r="A316" t="str">
        <f>IF(AND(C316&lt;=员工工序明细查询!$I$3,C316&gt;=员工工序明细查询!$F$3,OR(D316=员工工序明细查询!$F$2,员工工序明细查询!$F$2=""),OR(G316=员工工序明细查询!$I$2,员工工序明细查询!$I$2="")),ROW()&amp;"","")</f>
        <v/>
      </c>
      <c r="C316" s="59"/>
      <c r="D316" s="14"/>
      <c r="E316" s="14" t="str">
        <f>IFERROR(VLOOKUP(D316,员工信息表!B:D,2,0),"")</f>
        <v/>
      </c>
      <c r="F316" s="14" t="str">
        <f>IFERROR(VLOOKUP(D316,员工信息表!B:D,3,0),"")</f>
        <v/>
      </c>
      <c r="G316" s="14"/>
      <c r="H316" s="14" t="str">
        <f>IFERROR(VLOOKUP(G316,工序对照表!B:C,2,0),"")</f>
        <v/>
      </c>
      <c r="I316" s="14"/>
      <c r="J316" s="14"/>
    </row>
    <row r="317" spans="1:10">
      <c r="A317" t="str">
        <f>IF(AND(C317&lt;=员工工序明细查询!$I$3,C317&gt;=员工工序明细查询!$F$3,OR(D317=员工工序明细查询!$F$2,员工工序明细查询!$F$2=""),OR(G317=员工工序明细查询!$I$2,员工工序明细查询!$I$2="")),ROW()&amp;"","")</f>
        <v/>
      </c>
      <c r="C317" s="59"/>
      <c r="D317" s="14"/>
      <c r="E317" s="14" t="str">
        <f>IFERROR(VLOOKUP(D317,员工信息表!B:D,2,0),"")</f>
        <v/>
      </c>
      <c r="F317" s="14" t="str">
        <f>IFERROR(VLOOKUP(D317,员工信息表!B:D,3,0),"")</f>
        <v/>
      </c>
      <c r="G317" s="14"/>
      <c r="H317" s="14" t="str">
        <f>IFERROR(VLOOKUP(G317,工序对照表!B:C,2,0),"")</f>
        <v/>
      </c>
      <c r="I317" s="14"/>
      <c r="J317" s="14"/>
    </row>
    <row r="318" spans="1:10">
      <c r="A318" t="str">
        <f>IF(AND(C318&lt;=员工工序明细查询!$I$3,C318&gt;=员工工序明细查询!$F$3,OR(D318=员工工序明细查询!$F$2,员工工序明细查询!$F$2=""),OR(G318=员工工序明细查询!$I$2,员工工序明细查询!$I$2="")),ROW()&amp;"","")</f>
        <v/>
      </c>
      <c r="C318" s="59"/>
      <c r="D318" s="14"/>
      <c r="E318" s="14" t="str">
        <f>IFERROR(VLOOKUP(D318,员工信息表!B:D,2,0),"")</f>
        <v/>
      </c>
      <c r="F318" s="14" t="str">
        <f>IFERROR(VLOOKUP(D318,员工信息表!B:D,3,0),"")</f>
        <v/>
      </c>
      <c r="G318" s="14"/>
      <c r="H318" s="14" t="str">
        <f>IFERROR(VLOOKUP(G318,工序对照表!B:C,2,0),"")</f>
        <v/>
      </c>
      <c r="I318" s="14"/>
      <c r="J318" s="14"/>
    </row>
    <row r="319" spans="1:10">
      <c r="A319" t="str">
        <f>IF(AND(C319&lt;=员工工序明细查询!$I$3,C319&gt;=员工工序明细查询!$F$3,OR(D319=员工工序明细查询!$F$2,员工工序明细查询!$F$2=""),OR(G319=员工工序明细查询!$I$2,员工工序明细查询!$I$2="")),ROW()&amp;"","")</f>
        <v/>
      </c>
      <c r="C319" s="59"/>
      <c r="D319" s="14"/>
      <c r="E319" s="14" t="str">
        <f>IFERROR(VLOOKUP(D319,员工信息表!B:D,2,0),"")</f>
        <v/>
      </c>
      <c r="F319" s="14" t="str">
        <f>IFERROR(VLOOKUP(D319,员工信息表!B:D,3,0),"")</f>
        <v/>
      </c>
      <c r="G319" s="14"/>
      <c r="H319" s="14" t="str">
        <f>IFERROR(VLOOKUP(G319,工序对照表!B:C,2,0),"")</f>
        <v/>
      </c>
      <c r="I319" s="14"/>
      <c r="J319" s="14"/>
    </row>
    <row r="320" spans="1:10">
      <c r="A320" t="str">
        <f>IF(AND(C320&lt;=员工工序明细查询!$I$3,C320&gt;=员工工序明细查询!$F$3,OR(D320=员工工序明细查询!$F$2,员工工序明细查询!$F$2=""),OR(G320=员工工序明细查询!$I$2,员工工序明细查询!$I$2="")),ROW()&amp;"","")</f>
        <v/>
      </c>
      <c r="C320" s="59"/>
      <c r="D320" s="14"/>
      <c r="E320" s="14" t="str">
        <f>IFERROR(VLOOKUP(D320,员工信息表!B:D,2,0),"")</f>
        <v/>
      </c>
      <c r="F320" s="14" t="str">
        <f>IFERROR(VLOOKUP(D320,员工信息表!B:D,3,0),"")</f>
        <v/>
      </c>
      <c r="G320" s="14"/>
      <c r="H320" s="14" t="str">
        <f>IFERROR(VLOOKUP(G320,工序对照表!B:C,2,0),"")</f>
        <v/>
      </c>
      <c r="I320" s="14"/>
      <c r="J320" s="14"/>
    </row>
    <row r="321" spans="1:10">
      <c r="A321" t="str">
        <f>IF(AND(C321&lt;=员工工序明细查询!$I$3,C321&gt;=员工工序明细查询!$F$3,OR(D321=员工工序明细查询!$F$2,员工工序明细查询!$F$2=""),OR(G321=员工工序明细查询!$I$2,员工工序明细查询!$I$2="")),ROW()&amp;"","")</f>
        <v/>
      </c>
      <c r="C321" s="59"/>
      <c r="D321" s="14"/>
      <c r="E321" s="14" t="str">
        <f>IFERROR(VLOOKUP(D321,员工信息表!B:D,2,0),"")</f>
        <v/>
      </c>
      <c r="F321" s="14" t="str">
        <f>IFERROR(VLOOKUP(D321,员工信息表!B:D,3,0),"")</f>
        <v/>
      </c>
      <c r="G321" s="14"/>
      <c r="H321" s="14" t="str">
        <f>IFERROR(VLOOKUP(G321,工序对照表!B:C,2,0),"")</f>
        <v/>
      </c>
      <c r="I321" s="14"/>
      <c r="J321" s="14"/>
    </row>
    <row r="322" spans="1:10">
      <c r="A322" t="str">
        <f>IF(AND(C322&lt;=员工工序明细查询!$I$3,C322&gt;=员工工序明细查询!$F$3,OR(D322=员工工序明细查询!$F$2,员工工序明细查询!$F$2=""),OR(G322=员工工序明细查询!$I$2,员工工序明细查询!$I$2="")),ROW()&amp;"","")</f>
        <v/>
      </c>
      <c r="C322" s="59"/>
      <c r="D322" s="14"/>
      <c r="E322" s="14" t="str">
        <f>IFERROR(VLOOKUP(D322,员工信息表!B:D,2,0),"")</f>
        <v/>
      </c>
      <c r="F322" s="14" t="str">
        <f>IFERROR(VLOOKUP(D322,员工信息表!B:D,3,0),"")</f>
        <v/>
      </c>
      <c r="G322" s="14"/>
      <c r="H322" s="14" t="str">
        <f>IFERROR(VLOOKUP(G322,工序对照表!B:C,2,0),"")</f>
        <v/>
      </c>
      <c r="I322" s="14"/>
      <c r="J322" s="14"/>
    </row>
    <row r="323" spans="1:10">
      <c r="A323" t="str">
        <f>IF(AND(C323&lt;=员工工序明细查询!$I$3,C323&gt;=员工工序明细查询!$F$3,OR(D323=员工工序明细查询!$F$2,员工工序明细查询!$F$2=""),OR(G323=员工工序明细查询!$I$2,员工工序明细查询!$I$2="")),ROW()&amp;"","")</f>
        <v/>
      </c>
      <c r="C323" s="59"/>
      <c r="D323" s="14"/>
      <c r="E323" s="14" t="str">
        <f>IFERROR(VLOOKUP(D323,员工信息表!B:D,2,0),"")</f>
        <v/>
      </c>
      <c r="F323" s="14" t="str">
        <f>IFERROR(VLOOKUP(D323,员工信息表!B:D,3,0),"")</f>
        <v/>
      </c>
      <c r="G323" s="14"/>
      <c r="H323" s="14" t="str">
        <f>IFERROR(VLOOKUP(G323,工序对照表!B:C,2,0),"")</f>
        <v/>
      </c>
      <c r="I323" s="14"/>
      <c r="J323" s="14"/>
    </row>
    <row r="324" spans="1:10">
      <c r="A324" t="str">
        <f>IF(AND(C324&lt;=员工工序明细查询!$I$3,C324&gt;=员工工序明细查询!$F$3,OR(D324=员工工序明细查询!$F$2,员工工序明细查询!$F$2=""),OR(G324=员工工序明细查询!$I$2,员工工序明细查询!$I$2="")),ROW()&amp;"","")</f>
        <v/>
      </c>
      <c r="C324" s="59"/>
      <c r="D324" s="14"/>
      <c r="E324" s="14" t="str">
        <f>IFERROR(VLOOKUP(D324,员工信息表!B:D,2,0),"")</f>
        <v/>
      </c>
      <c r="F324" s="14" t="str">
        <f>IFERROR(VLOOKUP(D324,员工信息表!B:D,3,0),"")</f>
        <v/>
      </c>
      <c r="G324" s="14"/>
      <c r="H324" s="14" t="str">
        <f>IFERROR(VLOOKUP(G324,工序对照表!B:C,2,0),"")</f>
        <v/>
      </c>
      <c r="I324" s="14"/>
      <c r="J324" s="14"/>
    </row>
    <row r="325" spans="1:10">
      <c r="A325" t="str">
        <f>IF(AND(C325&lt;=员工工序明细查询!$I$3,C325&gt;=员工工序明细查询!$F$3,OR(D325=员工工序明细查询!$F$2,员工工序明细查询!$F$2=""),OR(G325=员工工序明细查询!$I$2,员工工序明细查询!$I$2="")),ROW()&amp;"","")</f>
        <v/>
      </c>
      <c r="C325" s="59"/>
      <c r="D325" s="14"/>
      <c r="E325" s="14" t="str">
        <f>IFERROR(VLOOKUP(D325,员工信息表!B:D,2,0),"")</f>
        <v/>
      </c>
      <c r="F325" s="14" t="str">
        <f>IFERROR(VLOOKUP(D325,员工信息表!B:D,3,0),"")</f>
        <v/>
      </c>
      <c r="G325" s="14"/>
      <c r="H325" s="14" t="str">
        <f>IFERROR(VLOOKUP(G325,工序对照表!B:C,2,0),"")</f>
        <v/>
      </c>
      <c r="I325" s="14"/>
      <c r="J325" s="14"/>
    </row>
    <row r="326" spans="1:10">
      <c r="A326" t="str">
        <f>IF(AND(C326&lt;=员工工序明细查询!$I$3,C326&gt;=员工工序明细查询!$F$3,OR(D326=员工工序明细查询!$F$2,员工工序明细查询!$F$2=""),OR(G326=员工工序明细查询!$I$2,员工工序明细查询!$I$2="")),ROW()&amp;"","")</f>
        <v/>
      </c>
      <c r="C326" s="59"/>
      <c r="D326" s="14"/>
      <c r="E326" s="14" t="str">
        <f>IFERROR(VLOOKUP(D326,员工信息表!B:D,2,0),"")</f>
        <v/>
      </c>
      <c r="F326" s="14" t="str">
        <f>IFERROR(VLOOKUP(D326,员工信息表!B:D,3,0),"")</f>
        <v/>
      </c>
      <c r="G326" s="14"/>
      <c r="H326" s="14" t="str">
        <f>IFERROR(VLOOKUP(G326,工序对照表!B:C,2,0),"")</f>
        <v/>
      </c>
      <c r="I326" s="14"/>
      <c r="J326" s="14"/>
    </row>
    <row r="327" spans="1:10">
      <c r="A327" t="str">
        <f>IF(AND(C327&lt;=员工工序明细查询!$I$3,C327&gt;=员工工序明细查询!$F$3,OR(D327=员工工序明细查询!$F$2,员工工序明细查询!$F$2=""),OR(G327=员工工序明细查询!$I$2,员工工序明细查询!$I$2="")),ROW()&amp;"","")</f>
        <v/>
      </c>
      <c r="C327" s="59"/>
      <c r="D327" s="14"/>
      <c r="E327" s="14" t="str">
        <f>IFERROR(VLOOKUP(D327,员工信息表!B:D,2,0),"")</f>
        <v/>
      </c>
      <c r="F327" s="14" t="str">
        <f>IFERROR(VLOOKUP(D327,员工信息表!B:D,3,0),"")</f>
        <v/>
      </c>
      <c r="G327" s="14"/>
      <c r="H327" s="14" t="str">
        <f>IFERROR(VLOOKUP(G327,工序对照表!B:C,2,0),"")</f>
        <v/>
      </c>
      <c r="I327" s="14"/>
      <c r="J327" s="14"/>
    </row>
    <row r="328" spans="1:10">
      <c r="A328" t="str">
        <f>IF(AND(C328&lt;=员工工序明细查询!$I$3,C328&gt;=员工工序明细查询!$F$3,OR(D328=员工工序明细查询!$F$2,员工工序明细查询!$F$2=""),OR(G328=员工工序明细查询!$I$2,员工工序明细查询!$I$2="")),ROW()&amp;"","")</f>
        <v/>
      </c>
      <c r="C328" s="59"/>
      <c r="D328" s="14"/>
      <c r="E328" s="14" t="str">
        <f>IFERROR(VLOOKUP(D328,员工信息表!B:D,2,0),"")</f>
        <v/>
      </c>
      <c r="F328" s="14" t="str">
        <f>IFERROR(VLOOKUP(D328,员工信息表!B:D,3,0),"")</f>
        <v/>
      </c>
      <c r="G328" s="14"/>
      <c r="H328" s="14" t="str">
        <f>IFERROR(VLOOKUP(G328,工序对照表!B:C,2,0),"")</f>
        <v/>
      </c>
      <c r="I328" s="14"/>
      <c r="J328" s="14"/>
    </row>
    <row r="329" spans="1:10">
      <c r="A329" t="str">
        <f>IF(AND(C329&lt;=员工工序明细查询!$I$3,C329&gt;=员工工序明细查询!$F$3,OR(D329=员工工序明细查询!$F$2,员工工序明细查询!$F$2=""),OR(G329=员工工序明细查询!$I$2,员工工序明细查询!$I$2="")),ROW()&amp;"","")</f>
        <v/>
      </c>
      <c r="C329" s="59"/>
      <c r="D329" s="14"/>
      <c r="E329" s="14" t="str">
        <f>IFERROR(VLOOKUP(D329,员工信息表!B:D,2,0),"")</f>
        <v/>
      </c>
      <c r="F329" s="14" t="str">
        <f>IFERROR(VLOOKUP(D329,员工信息表!B:D,3,0),"")</f>
        <v/>
      </c>
      <c r="G329" s="14"/>
      <c r="H329" s="14" t="str">
        <f>IFERROR(VLOOKUP(G329,工序对照表!B:C,2,0),"")</f>
        <v/>
      </c>
      <c r="I329" s="14"/>
      <c r="J329" s="14"/>
    </row>
    <row r="330" spans="1:10">
      <c r="A330" t="str">
        <f>IF(AND(C330&lt;=员工工序明细查询!$I$3,C330&gt;=员工工序明细查询!$F$3,OR(D330=员工工序明细查询!$F$2,员工工序明细查询!$F$2=""),OR(G330=员工工序明细查询!$I$2,员工工序明细查询!$I$2="")),ROW()&amp;"","")</f>
        <v/>
      </c>
      <c r="C330" s="59"/>
      <c r="D330" s="14"/>
      <c r="E330" s="14" t="str">
        <f>IFERROR(VLOOKUP(D330,员工信息表!B:D,2,0),"")</f>
        <v/>
      </c>
      <c r="F330" s="14" t="str">
        <f>IFERROR(VLOOKUP(D330,员工信息表!B:D,3,0),"")</f>
        <v/>
      </c>
      <c r="G330" s="14"/>
      <c r="H330" s="14" t="str">
        <f>IFERROR(VLOOKUP(G330,工序对照表!B:C,2,0),"")</f>
        <v/>
      </c>
      <c r="I330" s="14"/>
      <c r="J330" s="14"/>
    </row>
    <row r="331" spans="1:10">
      <c r="A331" t="str">
        <f>IF(AND(C331&lt;=员工工序明细查询!$I$3,C331&gt;=员工工序明细查询!$F$3,OR(D331=员工工序明细查询!$F$2,员工工序明细查询!$F$2=""),OR(G331=员工工序明细查询!$I$2,员工工序明细查询!$I$2="")),ROW()&amp;"","")</f>
        <v/>
      </c>
      <c r="C331" s="59"/>
      <c r="D331" s="14"/>
      <c r="E331" s="14" t="str">
        <f>IFERROR(VLOOKUP(D331,员工信息表!B:D,2,0),"")</f>
        <v/>
      </c>
      <c r="F331" s="14" t="str">
        <f>IFERROR(VLOOKUP(D331,员工信息表!B:D,3,0),"")</f>
        <v/>
      </c>
      <c r="G331" s="14"/>
      <c r="H331" s="14" t="str">
        <f>IFERROR(VLOOKUP(G331,工序对照表!B:C,2,0),"")</f>
        <v/>
      </c>
      <c r="I331" s="14"/>
      <c r="J331" s="14"/>
    </row>
    <row r="332" spans="1:10">
      <c r="A332" t="str">
        <f>IF(AND(C332&lt;=员工工序明细查询!$I$3,C332&gt;=员工工序明细查询!$F$3,OR(D332=员工工序明细查询!$F$2,员工工序明细查询!$F$2=""),OR(G332=员工工序明细查询!$I$2,员工工序明细查询!$I$2="")),ROW()&amp;"","")</f>
        <v/>
      </c>
      <c r="C332" s="59"/>
      <c r="D332" s="14"/>
      <c r="E332" s="14" t="str">
        <f>IFERROR(VLOOKUP(D332,员工信息表!B:D,2,0),"")</f>
        <v/>
      </c>
      <c r="F332" s="14" t="str">
        <f>IFERROR(VLOOKUP(D332,员工信息表!B:D,3,0),"")</f>
        <v/>
      </c>
      <c r="G332" s="14"/>
      <c r="H332" s="14" t="str">
        <f>IFERROR(VLOOKUP(G332,工序对照表!B:C,2,0),"")</f>
        <v/>
      </c>
      <c r="I332" s="14"/>
      <c r="J332" s="14"/>
    </row>
    <row r="333" spans="1:10">
      <c r="A333" t="str">
        <f>IF(AND(C333&lt;=员工工序明细查询!$I$3,C333&gt;=员工工序明细查询!$F$3,OR(D333=员工工序明细查询!$F$2,员工工序明细查询!$F$2=""),OR(G333=员工工序明细查询!$I$2,员工工序明细查询!$I$2="")),ROW()&amp;"","")</f>
        <v/>
      </c>
      <c r="C333" s="59"/>
      <c r="D333" s="14"/>
      <c r="E333" s="14" t="str">
        <f>IFERROR(VLOOKUP(D333,员工信息表!B:D,2,0),"")</f>
        <v/>
      </c>
      <c r="F333" s="14" t="str">
        <f>IFERROR(VLOOKUP(D333,员工信息表!B:D,3,0),"")</f>
        <v/>
      </c>
      <c r="G333" s="14"/>
      <c r="H333" s="14" t="str">
        <f>IFERROR(VLOOKUP(G333,工序对照表!B:C,2,0),"")</f>
        <v/>
      </c>
      <c r="I333" s="14"/>
      <c r="J333" s="14"/>
    </row>
    <row r="334" spans="1:10">
      <c r="A334" t="str">
        <f>IF(AND(C334&lt;=员工工序明细查询!$I$3,C334&gt;=员工工序明细查询!$F$3,OR(D334=员工工序明细查询!$F$2,员工工序明细查询!$F$2=""),OR(G334=员工工序明细查询!$I$2,员工工序明细查询!$I$2="")),ROW()&amp;"","")</f>
        <v/>
      </c>
      <c r="C334" s="59"/>
      <c r="D334" s="14"/>
      <c r="E334" s="14" t="str">
        <f>IFERROR(VLOOKUP(D334,员工信息表!B:D,2,0),"")</f>
        <v/>
      </c>
      <c r="F334" s="14" t="str">
        <f>IFERROR(VLOOKUP(D334,员工信息表!B:D,3,0),"")</f>
        <v/>
      </c>
      <c r="G334" s="14"/>
      <c r="H334" s="14" t="str">
        <f>IFERROR(VLOOKUP(G334,工序对照表!B:C,2,0),"")</f>
        <v/>
      </c>
      <c r="I334" s="14"/>
      <c r="J334" s="14"/>
    </row>
    <row r="335" spans="1:10">
      <c r="A335" t="str">
        <f>IF(AND(C335&lt;=员工工序明细查询!$I$3,C335&gt;=员工工序明细查询!$F$3,OR(D335=员工工序明细查询!$F$2,员工工序明细查询!$F$2=""),OR(G335=员工工序明细查询!$I$2,员工工序明细查询!$I$2="")),ROW()&amp;"","")</f>
        <v/>
      </c>
      <c r="C335" s="59"/>
      <c r="D335" s="14"/>
      <c r="E335" s="14" t="str">
        <f>IFERROR(VLOOKUP(D335,员工信息表!B:D,2,0),"")</f>
        <v/>
      </c>
      <c r="F335" s="14" t="str">
        <f>IFERROR(VLOOKUP(D335,员工信息表!B:D,3,0),"")</f>
        <v/>
      </c>
      <c r="G335" s="14"/>
      <c r="H335" s="14" t="str">
        <f>IFERROR(VLOOKUP(G335,工序对照表!B:C,2,0),"")</f>
        <v/>
      </c>
      <c r="I335" s="14"/>
      <c r="J335" s="14"/>
    </row>
    <row r="336" spans="1:10">
      <c r="A336" t="str">
        <f>IF(AND(C336&lt;=员工工序明细查询!$I$3,C336&gt;=员工工序明细查询!$F$3,OR(D336=员工工序明细查询!$F$2,员工工序明细查询!$F$2=""),OR(G336=员工工序明细查询!$I$2,员工工序明细查询!$I$2="")),ROW()&amp;"","")</f>
        <v/>
      </c>
      <c r="C336" s="59"/>
      <c r="D336" s="14"/>
      <c r="E336" s="14" t="str">
        <f>IFERROR(VLOOKUP(D336,员工信息表!B:D,2,0),"")</f>
        <v/>
      </c>
      <c r="F336" s="14" t="str">
        <f>IFERROR(VLOOKUP(D336,员工信息表!B:D,3,0),"")</f>
        <v/>
      </c>
      <c r="G336" s="14"/>
      <c r="H336" s="14" t="str">
        <f>IFERROR(VLOOKUP(G336,工序对照表!B:C,2,0),"")</f>
        <v/>
      </c>
      <c r="I336" s="14"/>
      <c r="J336" s="14"/>
    </row>
    <row r="337" spans="1:10">
      <c r="A337" t="str">
        <f>IF(AND(C337&lt;=员工工序明细查询!$I$3,C337&gt;=员工工序明细查询!$F$3,OR(D337=员工工序明细查询!$F$2,员工工序明细查询!$F$2=""),OR(G337=员工工序明细查询!$I$2,员工工序明细查询!$I$2="")),ROW()&amp;"","")</f>
        <v/>
      </c>
      <c r="C337" s="59"/>
      <c r="D337" s="14"/>
      <c r="E337" s="14" t="str">
        <f>IFERROR(VLOOKUP(D337,员工信息表!B:D,2,0),"")</f>
        <v/>
      </c>
      <c r="F337" s="14" t="str">
        <f>IFERROR(VLOOKUP(D337,员工信息表!B:D,3,0),"")</f>
        <v/>
      </c>
      <c r="G337" s="14"/>
      <c r="H337" s="14" t="str">
        <f>IFERROR(VLOOKUP(G337,工序对照表!B:C,2,0),"")</f>
        <v/>
      </c>
      <c r="I337" s="14"/>
      <c r="J337" s="14"/>
    </row>
    <row r="338" spans="1:10">
      <c r="A338" t="str">
        <f>IF(AND(C338&lt;=员工工序明细查询!$I$3,C338&gt;=员工工序明细查询!$F$3,OR(D338=员工工序明细查询!$F$2,员工工序明细查询!$F$2=""),OR(G338=员工工序明细查询!$I$2,员工工序明细查询!$I$2="")),ROW()&amp;"","")</f>
        <v/>
      </c>
      <c r="C338" s="59"/>
      <c r="D338" s="14"/>
      <c r="E338" s="14" t="str">
        <f>IFERROR(VLOOKUP(D338,员工信息表!B:D,2,0),"")</f>
        <v/>
      </c>
      <c r="F338" s="14" t="str">
        <f>IFERROR(VLOOKUP(D338,员工信息表!B:D,3,0),"")</f>
        <v/>
      </c>
      <c r="G338" s="14"/>
      <c r="H338" s="14" t="str">
        <f>IFERROR(VLOOKUP(G338,工序对照表!B:C,2,0),"")</f>
        <v/>
      </c>
      <c r="I338" s="14"/>
      <c r="J338" s="14"/>
    </row>
    <row r="339" spans="1:10">
      <c r="A339" t="str">
        <f>IF(AND(C339&lt;=员工工序明细查询!$I$3,C339&gt;=员工工序明细查询!$F$3,OR(D339=员工工序明细查询!$F$2,员工工序明细查询!$F$2=""),OR(G339=员工工序明细查询!$I$2,员工工序明细查询!$I$2="")),ROW()&amp;"","")</f>
        <v/>
      </c>
      <c r="C339" s="59"/>
      <c r="D339" s="14"/>
      <c r="E339" s="14" t="str">
        <f>IFERROR(VLOOKUP(D339,员工信息表!B:D,2,0),"")</f>
        <v/>
      </c>
      <c r="F339" s="14" t="str">
        <f>IFERROR(VLOOKUP(D339,员工信息表!B:D,3,0),"")</f>
        <v/>
      </c>
      <c r="G339" s="14"/>
      <c r="H339" s="14" t="str">
        <f>IFERROR(VLOOKUP(G339,工序对照表!B:C,2,0),"")</f>
        <v/>
      </c>
      <c r="I339" s="14"/>
      <c r="J339" s="14"/>
    </row>
    <row r="340" spans="1:10">
      <c r="A340" t="str">
        <f>IF(AND(C340&lt;=员工工序明细查询!$I$3,C340&gt;=员工工序明细查询!$F$3,OR(D340=员工工序明细查询!$F$2,员工工序明细查询!$F$2=""),OR(G340=员工工序明细查询!$I$2,员工工序明细查询!$I$2="")),ROW()&amp;"","")</f>
        <v/>
      </c>
      <c r="C340" s="59"/>
      <c r="D340" s="14"/>
      <c r="E340" s="14" t="str">
        <f>IFERROR(VLOOKUP(D340,员工信息表!B:D,2,0),"")</f>
        <v/>
      </c>
      <c r="F340" s="14" t="str">
        <f>IFERROR(VLOOKUP(D340,员工信息表!B:D,3,0),"")</f>
        <v/>
      </c>
      <c r="G340" s="14"/>
      <c r="H340" s="14" t="str">
        <f>IFERROR(VLOOKUP(G340,工序对照表!B:C,2,0),"")</f>
        <v/>
      </c>
      <c r="I340" s="14"/>
      <c r="J340" s="14"/>
    </row>
    <row r="341" spans="1:10">
      <c r="A341" t="str">
        <f>IF(AND(C341&lt;=员工工序明细查询!$I$3,C341&gt;=员工工序明细查询!$F$3,OR(D341=员工工序明细查询!$F$2,员工工序明细查询!$F$2=""),OR(G341=员工工序明细查询!$I$2,员工工序明细查询!$I$2="")),ROW()&amp;"","")</f>
        <v/>
      </c>
      <c r="C341" s="59"/>
      <c r="D341" s="14"/>
      <c r="E341" s="14" t="str">
        <f>IFERROR(VLOOKUP(D341,员工信息表!B:D,2,0),"")</f>
        <v/>
      </c>
      <c r="F341" s="14" t="str">
        <f>IFERROR(VLOOKUP(D341,员工信息表!B:D,3,0),"")</f>
        <v/>
      </c>
      <c r="G341" s="14"/>
      <c r="H341" s="14" t="str">
        <f>IFERROR(VLOOKUP(G341,工序对照表!B:C,2,0),"")</f>
        <v/>
      </c>
      <c r="I341" s="14"/>
      <c r="J341" s="14"/>
    </row>
    <row r="342" spans="1:10">
      <c r="A342" t="str">
        <f>IF(AND(C342&lt;=员工工序明细查询!$I$3,C342&gt;=员工工序明细查询!$F$3,OR(D342=员工工序明细查询!$F$2,员工工序明细查询!$F$2=""),OR(G342=员工工序明细查询!$I$2,员工工序明细查询!$I$2="")),ROW()&amp;"","")</f>
        <v/>
      </c>
      <c r="C342" s="59"/>
      <c r="D342" s="14"/>
      <c r="E342" s="14" t="str">
        <f>IFERROR(VLOOKUP(D342,员工信息表!B:D,2,0),"")</f>
        <v/>
      </c>
      <c r="F342" s="14" t="str">
        <f>IFERROR(VLOOKUP(D342,员工信息表!B:D,3,0),"")</f>
        <v/>
      </c>
      <c r="G342" s="14"/>
      <c r="H342" s="14" t="str">
        <f>IFERROR(VLOOKUP(G342,工序对照表!B:C,2,0),"")</f>
        <v/>
      </c>
      <c r="I342" s="14"/>
      <c r="J342" s="14"/>
    </row>
    <row r="343" spans="1:10">
      <c r="A343" t="str">
        <f>IF(AND(C343&lt;=员工工序明细查询!$I$3,C343&gt;=员工工序明细查询!$F$3,OR(D343=员工工序明细查询!$F$2,员工工序明细查询!$F$2=""),OR(G343=员工工序明细查询!$I$2,员工工序明细查询!$I$2="")),ROW()&amp;"","")</f>
        <v/>
      </c>
      <c r="C343" s="59"/>
      <c r="D343" s="14"/>
      <c r="E343" s="14" t="str">
        <f>IFERROR(VLOOKUP(D343,员工信息表!B:D,2,0),"")</f>
        <v/>
      </c>
      <c r="F343" s="14" t="str">
        <f>IFERROR(VLOOKUP(D343,员工信息表!B:D,3,0),"")</f>
        <v/>
      </c>
      <c r="G343" s="14"/>
      <c r="H343" s="14" t="str">
        <f>IFERROR(VLOOKUP(G343,工序对照表!B:C,2,0),"")</f>
        <v/>
      </c>
      <c r="I343" s="14"/>
      <c r="J343" s="14"/>
    </row>
    <row r="344" spans="1:10">
      <c r="A344" t="str">
        <f>IF(AND(C344&lt;=员工工序明细查询!$I$3,C344&gt;=员工工序明细查询!$F$3,OR(D344=员工工序明细查询!$F$2,员工工序明细查询!$F$2=""),OR(G344=员工工序明细查询!$I$2,员工工序明细查询!$I$2="")),ROW()&amp;"","")</f>
        <v/>
      </c>
      <c r="C344" s="59"/>
      <c r="D344" s="14"/>
      <c r="E344" s="14" t="str">
        <f>IFERROR(VLOOKUP(D344,员工信息表!B:D,2,0),"")</f>
        <v/>
      </c>
      <c r="F344" s="14" t="str">
        <f>IFERROR(VLOOKUP(D344,员工信息表!B:D,3,0),"")</f>
        <v/>
      </c>
      <c r="G344" s="14"/>
      <c r="H344" s="14" t="str">
        <f>IFERROR(VLOOKUP(G344,工序对照表!B:C,2,0),"")</f>
        <v/>
      </c>
      <c r="I344" s="14"/>
      <c r="J344" s="14"/>
    </row>
    <row r="345" spans="1:10">
      <c r="A345" t="str">
        <f>IF(AND(C345&lt;=员工工序明细查询!$I$3,C345&gt;=员工工序明细查询!$F$3,OR(D345=员工工序明细查询!$F$2,员工工序明细查询!$F$2=""),OR(G345=员工工序明细查询!$I$2,员工工序明细查询!$I$2="")),ROW()&amp;"","")</f>
        <v/>
      </c>
      <c r="C345" s="59"/>
      <c r="D345" s="14"/>
      <c r="E345" s="14" t="str">
        <f>IFERROR(VLOOKUP(D345,员工信息表!B:D,2,0),"")</f>
        <v/>
      </c>
      <c r="F345" s="14" t="str">
        <f>IFERROR(VLOOKUP(D345,员工信息表!B:D,3,0),"")</f>
        <v/>
      </c>
      <c r="G345" s="14"/>
      <c r="H345" s="14" t="str">
        <f>IFERROR(VLOOKUP(G345,工序对照表!B:C,2,0),"")</f>
        <v/>
      </c>
      <c r="I345" s="14"/>
      <c r="J345" s="14"/>
    </row>
    <row r="346" spans="1:10">
      <c r="A346" t="str">
        <f>IF(AND(C346&lt;=员工工序明细查询!$I$3,C346&gt;=员工工序明细查询!$F$3,OR(D346=员工工序明细查询!$F$2,员工工序明细查询!$F$2=""),OR(G346=员工工序明细查询!$I$2,员工工序明细查询!$I$2="")),ROW()&amp;"","")</f>
        <v/>
      </c>
      <c r="C346" s="59"/>
      <c r="D346" s="14"/>
      <c r="E346" s="14" t="str">
        <f>IFERROR(VLOOKUP(D346,员工信息表!B:D,2,0),"")</f>
        <v/>
      </c>
      <c r="F346" s="14" t="str">
        <f>IFERROR(VLOOKUP(D346,员工信息表!B:D,3,0),"")</f>
        <v/>
      </c>
      <c r="G346" s="14"/>
      <c r="H346" s="14" t="str">
        <f>IFERROR(VLOOKUP(G346,工序对照表!B:C,2,0),"")</f>
        <v/>
      </c>
      <c r="I346" s="14"/>
      <c r="J346" s="14"/>
    </row>
    <row r="347" spans="1:10">
      <c r="A347" t="str">
        <f>IF(AND(C347&lt;=员工工序明细查询!$I$3,C347&gt;=员工工序明细查询!$F$3,OR(D347=员工工序明细查询!$F$2,员工工序明细查询!$F$2=""),OR(G347=员工工序明细查询!$I$2,员工工序明细查询!$I$2="")),ROW()&amp;"","")</f>
        <v/>
      </c>
      <c r="C347" s="59"/>
      <c r="D347" s="14"/>
      <c r="E347" s="14" t="str">
        <f>IFERROR(VLOOKUP(D347,员工信息表!B:D,2,0),"")</f>
        <v/>
      </c>
      <c r="F347" s="14" t="str">
        <f>IFERROR(VLOOKUP(D347,员工信息表!B:D,3,0),"")</f>
        <v/>
      </c>
      <c r="G347" s="14"/>
      <c r="H347" s="14" t="str">
        <f>IFERROR(VLOOKUP(G347,工序对照表!B:C,2,0),"")</f>
        <v/>
      </c>
      <c r="I347" s="14"/>
      <c r="J347" s="14"/>
    </row>
    <row r="348" spans="1:10">
      <c r="A348" t="str">
        <f>IF(AND(C348&lt;=员工工序明细查询!$I$3,C348&gt;=员工工序明细查询!$F$3,OR(D348=员工工序明细查询!$F$2,员工工序明细查询!$F$2=""),OR(G348=员工工序明细查询!$I$2,员工工序明细查询!$I$2="")),ROW()&amp;"","")</f>
        <v/>
      </c>
      <c r="C348" s="59"/>
      <c r="D348" s="14"/>
      <c r="E348" s="14" t="str">
        <f>IFERROR(VLOOKUP(D348,员工信息表!B:D,2,0),"")</f>
        <v/>
      </c>
      <c r="F348" s="14" t="str">
        <f>IFERROR(VLOOKUP(D348,员工信息表!B:D,3,0),"")</f>
        <v/>
      </c>
      <c r="G348" s="14"/>
      <c r="H348" s="14" t="str">
        <f>IFERROR(VLOOKUP(G348,工序对照表!B:C,2,0),"")</f>
        <v/>
      </c>
      <c r="I348" s="14"/>
      <c r="J348" s="14"/>
    </row>
    <row r="349" spans="1:10">
      <c r="A349" t="str">
        <f>IF(AND(C349&lt;=员工工序明细查询!$I$3,C349&gt;=员工工序明细查询!$F$3,OR(D349=员工工序明细查询!$F$2,员工工序明细查询!$F$2=""),OR(G349=员工工序明细查询!$I$2,员工工序明细查询!$I$2="")),ROW()&amp;"","")</f>
        <v/>
      </c>
      <c r="C349" s="59"/>
      <c r="D349" s="14"/>
      <c r="E349" s="14" t="str">
        <f>IFERROR(VLOOKUP(D349,员工信息表!B:D,2,0),"")</f>
        <v/>
      </c>
      <c r="F349" s="14" t="str">
        <f>IFERROR(VLOOKUP(D349,员工信息表!B:D,3,0),"")</f>
        <v/>
      </c>
      <c r="G349" s="14"/>
      <c r="H349" s="14" t="str">
        <f>IFERROR(VLOOKUP(G349,工序对照表!B:C,2,0),"")</f>
        <v/>
      </c>
      <c r="I349" s="14"/>
      <c r="J349" s="14"/>
    </row>
    <row r="350" spans="1:10">
      <c r="A350" t="str">
        <f>IF(AND(C350&lt;=员工工序明细查询!$I$3,C350&gt;=员工工序明细查询!$F$3,OR(D350=员工工序明细查询!$F$2,员工工序明细查询!$F$2=""),OR(G350=员工工序明细查询!$I$2,员工工序明细查询!$I$2="")),ROW()&amp;"","")</f>
        <v/>
      </c>
      <c r="C350" s="59"/>
      <c r="D350" s="14"/>
      <c r="E350" s="14" t="str">
        <f>IFERROR(VLOOKUP(D350,员工信息表!B:D,2,0),"")</f>
        <v/>
      </c>
      <c r="F350" s="14" t="str">
        <f>IFERROR(VLOOKUP(D350,员工信息表!B:D,3,0),"")</f>
        <v/>
      </c>
      <c r="G350" s="14"/>
      <c r="H350" s="14" t="str">
        <f>IFERROR(VLOOKUP(G350,工序对照表!B:C,2,0),"")</f>
        <v/>
      </c>
      <c r="I350" s="14"/>
      <c r="J350" s="14"/>
    </row>
    <row r="351" spans="1:10">
      <c r="A351" t="str">
        <f>IF(AND(C351&lt;=员工工序明细查询!$I$3,C351&gt;=员工工序明细查询!$F$3,OR(D351=员工工序明细查询!$F$2,员工工序明细查询!$F$2=""),OR(G351=员工工序明细查询!$I$2,员工工序明细查询!$I$2="")),ROW()&amp;"","")</f>
        <v/>
      </c>
      <c r="C351" s="59"/>
      <c r="D351" s="14"/>
      <c r="E351" s="14" t="str">
        <f>IFERROR(VLOOKUP(D351,员工信息表!B:D,2,0),"")</f>
        <v/>
      </c>
      <c r="F351" s="14" t="str">
        <f>IFERROR(VLOOKUP(D351,员工信息表!B:D,3,0),"")</f>
        <v/>
      </c>
      <c r="G351" s="14"/>
      <c r="H351" s="14" t="str">
        <f>IFERROR(VLOOKUP(G351,工序对照表!B:C,2,0),"")</f>
        <v/>
      </c>
      <c r="I351" s="14"/>
      <c r="J351" s="14"/>
    </row>
    <row r="352" spans="1:10">
      <c r="A352" t="str">
        <f>IF(AND(C352&lt;=员工工序明细查询!$I$3,C352&gt;=员工工序明细查询!$F$3,OR(D352=员工工序明细查询!$F$2,员工工序明细查询!$F$2=""),OR(G352=员工工序明细查询!$I$2,员工工序明细查询!$I$2="")),ROW()&amp;"","")</f>
        <v/>
      </c>
      <c r="C352" s="59"/>
      <c r="D352" s="14"/>
      <c r="E352" s="14" t="str">
        <f>IFERROR(VLOOKUP(D352,员工信息表!B:D,2,0),"")</f>
        <v/>
      </c>
      <c r="F352" s="14" t="str">
        <f>IFERROR(VLOOKUP(D352,员工信息表!B:D,3,0),"")</f>
        <v/>
      </c>
      <c r="G352" s="14"/>
      <c r="H352" s="14" t="str">
        <f>IFERROR(VLOOKUP(G352,工序对照表!B:C,2,0),"")</f>
        <v/>
      </c>
      <c r="I352" s="14"/>
      <c r="J352" s="14"/>
    </row>
    <row r="353" spans="1:10">
      <c r="A353" t="str">
        <f>IF(AND(C353&lt;=员工工序明细查询!$I$3,C353&gt;=员工工序明细查询!$F$3,OR(D353=员工工序明细查询!$F$2,员工工序明细查询!$F$2=""),OR(G353=员工工序明细查询!$I$2,员工工序明细查询!$I$2="")),ROW()&amp;"","")</f>
        <v/>
      </c>
      <c r="C353" s="59"/>
      <c r="D353" s="14"/>
      <c r="E353" s="14" t="str">
        <f>IFERROR(VLOOKUP(D353,员工信息表!B:D,2,0),"")</f>
        <v/>
      </c>
      <c r="F353" s="14" t="str">
        <f>IFERROR(VLOOKUP(D353,员工信息表!B:D,3,0),"")</f>
        <v/>
      </c>
      <c r="G353" s="14"/>
      <c r="H353" s="14" t="str">
        <f>IFERROR(VLOOKUP(G353,工序对照表!B:C,2,0),"")</f>
        <v/>
      </c>
      <c r="I353" s="14"/>
      <c r="J353" s="14"/>
    </row>
    <row r="354" spans="1:10">
      <c r="A354" t="str">
        <f>IF(AND(C354&lt;=员工工序明细查询!$I$3,C354&gt;=员工工序明细查询!$F$3,OR(D354=员工工序明细查询!$F$2,员工工序明细查询!$F$2=""),OR(G354=员工工序明细查询!$I$2,员工工序明细查询!$I$2="")),ROW()&amp;"","")</f>
        <v/>
      </c>
      <c r="C354" s="59"/>
      <c r="D354" s="14"/>
      <c r="E354" s="14" t="str">
        <f>IFERROR(VLOOKUP(D354,员工信息表!B:D,2,0),"")</f>
        <v/>
      </c>
      <c r="F354" s="14" t="str">
        <f>IFERROR(VLOOKUP(D354,员工信息表!B:D,3,0),"")</f>
        <v/>
      </c>
      <c r="G354" s="14"/>
      <c r="H354" s="14" t="str">
        <f>IFERROR(VLOOKUP(G354,工序对照表!B:C,2,0),"")</f>
        <v/>
      </c>
      <c r="I354" s="14"/>
      <c r="J354" s="14"/>
    </row>
    <row r="355" spans="1:10">
      <c r="A355" t="str">
        <f>IF(AND(C355&lt;=员工工序明细查询!$I$3,C355&gt;=员工工序明细查询!$F$3,OR(D355=员工工序明细查询!$F$2,员工工序明细查询!$F$2=""),OR(G355=员工工序明细查询!$I$2,员工工序明细查询!$I$2="")),ROW()&amp;"","")</f>
        <v/>
      </c>
      <c r="C355" s="59"/>
      <c r="D355" s="14"/>
      <c r="E355" s="14" t="str">
        <f>IFERROR(VLOOKUP(D355,员工信息表!B:D,2,0),"")</f>
        <v/>
      </c>
      <c r="F355" s="14" t="str">
        <f>IFERROR(VLOOKUP(D355,员工信息表!B:D,3,0),"")</f>
        <v/>
      </c>
      <c r="G355" s="14"/>
      <c r="H355" s="14" t="str">
        <f>IFERROR(VLOOKUP(G355,工序对照表!B:C,2,0),"")</f>
        <v/>
      </c>
      <c r="I355" s="14"/>
      <c r="J355" s="14"/>
    </row>
    <row r="356" spans="1:10">
      <c r="A356" t="str">
        <f>IF(AND(C356&lt;=员工工序明细查询!$I$3,C356&gt;=员工工序明细查询!$F$3,OR(D356=员工工序明细查询!$F$2,员工工序明细查询!$F$2=""),OR(G356=员工工序明细查询!$I$2,员工工序明细查询!$I$2="")),ROW()&amp;"","")</f>
        <v/>
      </c>
      <c r="C356" s="59"/>
      <c r="D356" s="14"/>
      <c r="E356" s="14" t="str">
        <f>IFERROR(VLOOKUP(D356,员工信息表!B:D,2,0),"")</f>
        <v/>
      </c>
      <c r="F356" s="14" t="str">
        <f>IFERROR(VLOOKUP(D356,员工信息表!B:D,3,0),"")</f>
        <v/>
      </c>
      <c r="G356" s="14"/>
      <c r="H356" s="14" t="str">
        <f>IFERROR(VLOOKUP(G356,工序对照表!B:C,2,0),"")</f>
        <v/>
      </c>
      <c r="I356" s="14"/>
      <c r="J356" s="14"/>
    </row>
    <row r="357" spans="1:10">
      <c r="A357" t="str">
        <f>IF(AND(C357&lt;=员工工序明细查询!$I$3,C357&gt;=员工工序明细查询!$F$3,OR(D357=员工工序明细查询!$F$2,员工工序明细查询!$F$2=""),OR(G357=员工工序明细查询!$I$2,员工工序明细查询!$I$2="")),ROW()&amp;"","")</f>
        <v/>
      </c>
      <c r="C357" s="59"/>
      <c r="D357" s="14"/>
      <c r="E357" s="14" t="str">
        <f>IFERROR(VLOOKUP(D357,员工信息表!B:D,2,0),"")</f>
        <v/>
      </c>
      <c r="F357" s="14" t="str">
        <f>IFERROR(VLOOKUP(D357,员工信息表!B:D,3,0),"")</f>
        <v/>
      </c>
      <c r="G357" s="14"/>
      <c r="H357" s="14" t="str">
        <f>IFERROR(VLOOKUP(G357,工序对照表!B:C,2,0),"")</f>
        <v/>
      </c>
      <c r="I357" s="14"/>
      <c r="J357" s="14"/>
    </row>
    <row r="358" spans="1:10">
      <c r="A358" t="str">
        <f>IF(AND(C358&lt;=员工工序明细查询!$I$3,C358&gt;=员工工序明细查询!$F$3,OR(D358=员工工序明细查询!$F$2,员工工序明细查询!$F$2=""),OR(G358=员工工序明细查询!$I$2,员工工序明细查询!$I$2="")),ROW()&amp;"","")</f>
        <v/>
      </c>
      <c r="C358" s="59"/>
      <c r="D358" s="14"/>
      <c r="E358" s="14" t="str">
        <f>IFERROR(VLOOKUP(D358,员工信息表!B:D,2,0),"")</f>
        <v/>
      </c>
      <c r="F358" s="14" t="str">
        <f>IFERROR(VLOOKUP(D358,员工信息表!B:D,3,0),"")</f>
        <v/>
      </c>
      <c r="G358" s="14"/>
      <c r="H358" s="14" t="str">
        <f>IFERROR(VLOOKUP(G358,工序对照表!B:C,2,0),"")</f>
        <v/>
      </c>
      <c r="I358" s="14"/>
      <c r="J358" s="14"/>
    </row>
    <row r="359" spans="1:10">
      <c r="A359" t="str">
        <f>IF(AND(C359&lt;=员工工序明细查询!$I$3,C359&gt;=员工工序明细查询!$F$3,OR(D359=员工工序明细查询!$F$2,员工工序明细查询!$F$2=""),OR(G359=员工工序明细查询!$I$2,员工工序明细查询!$I$2="")),ROW()&amp;"","")</f>
        <v/>
      </c>
      <c r="C359" s="59"/>
      <c r="D359" s="14"/>
      <c r="E359" s="14" t="str">
        <f>IFERROR(VLOOKUP(D359,员工信息表!B:D,2,0),"")</f>
        <v/>
      </c>
      <c r="F359" s="14" t="str">
        <f>IFERROR(VLOOKUP(D359,员工信息表!B:D,3,0),"")</f>
        <v/>
      </c>
      <c r="G359" s="14"/>
      <c r="H359" s="14" t="str">
        <f>IFERROR(VLOOKUP(G359,工序对照表!B:C,2,0),"")</f>
        <v/>
      </c>
      <c r="I359" s="14"/>
      <c r="J359" s="14"/>
    </row>
    <row r="360" spans="1:10">
      <c r="A360" t="str">
        <f>IF(AND(C360&lt;=员工工序明细查询!$I$3,C360&gt;=员工工序明细查询!$F$3,OR(D360=员工工序明细查询!$F$2,员工工序明细查询!$F$2=""),OR(G360=员工工序明细查询!$I$2,员工工序明细查询!$I$2="")),ROW()&amp;"","")</f>
        <v/>
      </c>
      <c r="C360" s="59"/>
      <c r="D360" s="14"/>
      <c r="E360" s="14" t="str">
        <f>IFERROR(VLOOKUP(D360,员工信息表!B:D,2,0),"")</f>
        <v/>
      </c>
      <c r="F360" s="14" t="str">
        <f>IFERROR(VLOOKUP(D360,员工信息表!B:D,3,0),"")</f>
        <v/>
      </c>
      <c r="G360" s="14"/>
      <c r="H360" s="14" t="str">
        <f>IFERROR(VLOOKUP(G360,工序对照表!B:C,2,0),"")</f>
        <v/>
      </c>
      <c r="I360" s="14"/>
      <c r="J360" s="14"/>
    </row>
    <row r="361" spans="1:10">
      <c r="A361" t="str">
        <f>IF(AND(C361&lt;=员工工序明细查询!$I$3,C361&gt;=员工工序明细查询!$F$3,OR(D361=员工工序明细查询!$F$2,员工工序明细查询!$F$2=""),OR(G361=员工工序明细查询!$I$2,员工工序明细查询!$I$2="")),ROW()&amp;"","")</f>
        <v/>
      </c>
      <c r="C361" s="59"/>
      <c r="D361" s="14"/>
      <c r="E361" s="14" t="str">
        <f>IFERROR(VLOOKUP(D361,员工信息表!B:D,2,0),"")</f>
        <v/>
      </c>
      <c r="F361" s="14" t="str">
        <f>IFERROR(VLOOKUP(D361,员工信息表!B:D,3,0),"")</f>
        <v/>
      </c>
      <c r="G361" s="14"/>
      <c r="H361" s="14" t="str">
        <f>IFERROR(VLOOKUP(G361,工序对照表!B:C,2,0),"")</f>
        <v/>
      </c>
      <c r="I361" s="14"/>
      <c r="J361" s="14"/>
    </row>
    <row r="362" spans="1:10">
      <c r="A362" t="str">
        <f>IF(AND(C362&lt;=员工工序明细查询!$I$3,C362&gt;=员工工序明细查询!$F$3,OR(D362=员工工序明细查询!$F$2,员工工序明细查询!$F$2=""),OR(G362=员工工序明细查询!$I$2,员工工序明细查询!$I$2="")),ROW()&amp;"","")</f>
        <v/>
      </c>
      <c r="C362" s="59"/>
      <c r="D362" s="14"/>
      <c r="E362" s="14" t="str">
        <f>IFERROR(VLOOKUP(D362,员工信息表!B:D,2,0),"")</f>
        <v/>
      </c>
      <c r="F362" s="14" t="str">
        <f>IFERROR(VLOOKUP(D362,员工信息表!B:D,3,0),"")</f>
        <v/>
      </c>
      <c r="G362" s="14"/>
      <c r="H362" s="14" t="str">
        <f>IFERROR(VLOOKUP(G362,工序对照表!B:C,2,0),"")</f>
        <v/>
      </c>
      <c r="I362" s="14"/>
      <c r="J362" s="14"/>
    </row>
    <row r="363" spans="1:10">
      <c r="A363" t="str">
        <f>IF(AND(C363&lt;=员工工序明细查询!$I$3,C363&gt;=员工工序明细查询!$F$3,OR(D363=员工工序明细查询!$F$2,员工工序明细查询!$F$2=""),OR(G363=员工工序明细查询!$I$2,员工工序明细查询!$I$2="")),ROW()&amp;"","")</f>
        <v/>
      </c>
      <c r="C363" s="59"/>
      <c r="D363" s="14"/>
      <c r="E363" s="14" t="str">
        <f>IFERROR(VLOOKUP(D363,员工信息表!B:D,2,0),"")</f>
        <v/>
      </c>
      <c r="F363" s="14" t="str">
        <f>IFERROR(VLOOKUP(D363,员工信息表!B:D,3,0),"")</f>
        <v/>
      </c>
      <c r="G363" s="14"/>
      <c r="H363" s="14" t="str">
        <f>IFERROR(VLOOKUP(G363,工序对照表!B:C,2,0),"")</f>
        <v/>
      </c>
      <c r="I363" s="14"/>
      <c r="J363" s="14"/>
    </row>
    <row r="364" spans="1:10">
      <c r="A364" t="str">
        <f>IF(AND(C364&lt;=员工工序明细查询!$I$3,C364&gt;=员工工序明细查询!$F$3,OR(D364=员工工序明细查询!$F$2,员工工序明细查询!$F$2=""),OR(G364=员工工序明细查询!$I$2,员工工序明细查询!$I$2="")),ROW()&amp;"","")</f>
        <v/>
      </c>
      <c r="C364" s="59"/>
      <c r="D364" s="14"/>
      <c r="E364" s="14" t="str">
        <f>IFERROR(VLOOKUP(D364,员工信息表!B:D,2,0),"")</f>
        <v/>
      </c>
      <c r="F364" s="14" t="str">
        <f>IFERROR(VLOOKUP(D364,员工信息表!B:D,3,0),"")</f>
        <v/>
      </c>
      <c r="G364" s="14"/>
      <c r="H364" s="14" t="str">
        <f>IFERROR(VLOOKUP(G364,工序对照表!B:C,2,0),"")</f>
        <v/>
      </c>
      <c r="I364" s="14"/>
      <c r="J364" s="14"/>
    </row>
    <row r="365" spans="1:10">
      <c r="A365" t="str">
        <f>IF(AND(C365&lt;=员工工序明细查询!$I$3,C365&gt;=员工工序明细查询!$F$3,OR(D365=员工工序明细查询!$F$2,员工工序明细查询!$F$2=""),OR(G365=员工工序明细查询!$I$2,员工工序明细查询!$I$2="")),ROW()&amp;"","")</f>
        <v/>
      </c>
      <c r="C365" s="59"/>
      <c r="D365" s="14"/>
      <c r="E365" s="14" t="str">
        <f>IFERROR(VLOOKUP(D365,员工信息表!B:D,2,0),"")</f>
        <v/>
      </c>
      <c r="F365" s="14" t="str">
        <f>IFERROR(VLOOKUP(D365,员工信息表!B:D,3,0),"")</f>
        <v/>
      </c>
      <c r="G365" s="14"/>
      <c r="H365" s="14" t="str">
        <f>IFERROR(VLOOKUP(G365,工序对照表!B:C,2,0),"")</f>
        <v/>
      </c>
      <c r="I365" s="14"/>
      <c r="J365" s="14"/>
    </row>
    <row r="366" spans="1:10">
      <c r="A366" t="str">
        <f>IF(AND(C366&lt;=员工工序明细查询!$I$3,C366&gt;=员工工序明细查询!$F$3,OR(D366=员工工序明细查询!$F$2,员工工序明细查询!$F$2=""),OR(G366=员工工序明细查询!$I$2,员工工序明细查询!$I$2="")),ROW()&amp;"","")</f>
        <v/>
      </c>
      <c r="C366" s="59"/>
      <c r="D366" s="14"/>
      <c r="E366" s="14" t="str">
        <f>IFERROR(VLOOKUP(D366,员工信息表!B:D,2,0),"")</f>
        <v/>
      </c>
      <c r="F366" s="14" t="str">
        <f>IFERROR(VLOOKUP(D366,员工信息表!B:D,3,0),"")</f>
        <v/>
      </c>
      <c r="G366" s="14"/>
      <c r="H366" s="14" t="str">
        <f>IFERROR(VLOOKUP(G366,工序对照表!B:C,2,0),"")</f>
        <v/>
      </c>
      <c r="I366" s="14"/>
      <c r="J366" s="14"/>
    </row>
    <row r="367" spans="1:10">
      <c r="A367" t="str">
        <f>IF(AND(C367&lt;=员工工序明细查询!$I$3,C367&gt;=员工工序明细查询!$F$3,OR(D367=员工工序明细查询!$F$2,员工工序明细查询!$F$2=""),OR(G367=员工工序明细查询!$I$2,员工工序明细查询!$I$2="")),ROW()&amp;"","")</f>
        <v/>
      </c>
      <c r="C367" s="59"/>
      <c r="D367" s="14"/>
      <c r="E367" s="14" t="str">
        <f>IFERROR(VLOOKUP(D367,员工信息表!B:D,2,0),"")</f>
        <v/>
      </c>
      <c r="F367" s="14" t="str">
        <f>IFERROR(VLOOKUP(D367,员工信息表!B:D,3,0),"")</f>
        <v/>
      </c>
      <c r="G367" s="14"/>
      <c r="H367" s="14" t="str">
        <f>IFERROR(VLOOKUP(G367,工序对照表!B:C,2,0),"")</f>
        <v/>
      </c>
      <c r="I367" s="14"/>
      <c r="J367" s="14"/>
    </row>
    <row r="368" spans="1:10">
      <c r="A368" t="str">
        <f>IF(AND(C368&lt;=员工工序明细查询!$I$3,C368&gt;=员工工序明细查询!$F$3,OR(D368=员工工序明细查询!$F$2,员工工序明细查询!$F$2=""),OR(G368=员工工序明细查询!$I$2,员工工序明细查询!$I$2="")),ROW()&amp;"","")</f>
        <v/>
      </c>
      <c r="C368" s="59"/>
      <c r="D368" s="14"/>
      <c r="E368" s="14" t="str">
        <f>IFERROR(VLOOKUP(D368,员工信息表!B:D,2,0),"")</f>
        <v/>
      </c>
      <c r="F368" s="14" t="str">
        <f>IFERROR(VLOOKUP(D368,员工信息表!B:D,3,0),"")</f>
        <v/>
      </c>
      <c r="G368" s="14"/>
      <c r="H368" s="14" t="str">
        <f>IFERROR(VLOOKUP(G368,工序对照表!B:C,2,0),"")</f>
        <v/>
      </c>
      <c r="I368" s="14"/>
      <c r="J368" s="14"/>
    </row>
    <row r="369" spans="1:10">
      <c r="A369" t="str">
        <f>IF(AND(C369&lt;=员工工序明细查询!$I$3,C369&gt;=员工工序明细查询!$F$3,OR(D369=员工工序明细查询!$F$2,员工工序明细查询!$F$2=""),OR(G369=员工工序明细查询!$I$2,员工工序明细查询!$I$2="")),ROW()&amp;"","")</f>
        <v/>
      </c>
      <c r="C369" s="59"/>
      <c r="D369" s="14"/>
      <c r="E369" s="14" t="str">
        <f>IFERROR(VLOOKUP(D369,员工信息表!B:D,2,0),"")</f>
        <v/>
      </c>
      <c r="F369" s="14" t="str">
        <f>IFERROR(VLOOKUP(D369,员工信息表!B:D,3,0),"")</f>
        <v/>
      </c>
      <c r="G369" s="14"/>
      <c r="H369" s="14" t="str">
        <f>IFERROR(VLOOKUP(G369,工序对照表!B:C,2,0),"")</f>
        <v/>
      </c>
      <c r="I369" s="14"/>
      <c r="J369" s="14"/>
    </row>
    <row r="370" spans="1:10">
      <c r="A370" t="str">
        <f>IF(AND(C370&lt;=员工工序明细查询!$I$3,C370&gt;=员工工序明细查询!$F$3,OR(D370=员工工序明细查询!$F$2,员工工序明细查询!$F$2=""),OR(G370=员工工序明细查询!$I$2,员工工序明细查询!$I$2="")),ROW()&amp;"","")</f>
        <v/>
      </c>
      <c r="C370" s="59"/>
      <c r="D370" s="14"/>
      <c r="E370" s="14" t="str">
        <f>IFERROR(VLOOKUP(D370,员工信息表!B:D,2,0),"")</f>
        <v/>
      </c>
      <c r="F370" s="14" t="str">
        <f>IFERROR(VLOOKUP(D370,员工信息表!B:D,3,0),"")</f>
        <v/>
      </c>
      <c r="G370" s="14"/>
      <c r="H370" s="14" t="str">
        <f>IFERROR(VLOOKUP(G370,工序对照表!B:C,2,0),"")</f>
        <v/>
      </c>
      <c r="I370" s="14"/>
      <c r="J370" s="14"/>
    </row>
    <row r="371" spans="1:10">
      <c r="A371" t="str">
        <f>IF(AND(C371&lt;=员工工序明细查询!$I$3,C371&gt;=员工工序明细查询!$F$3,OR(D371=员工工序明细查询!$F$2,员工工序明细查询!$F$2=""),OR(G371=员工工序明细查询!$I$2,员工工序明细查询!$I$2="")),ROW()&amp;"","")</f>
        <v/>
      </c>
      <c r="C371" s="59"/>
      <c r="D371" s="14"/>
      <c r="E371" s="14" t="str">
        <f>IFERROR(VLOOKUP(D371,员工信息表!B:D,2,0),"")</f>
        <v/>
      </c>
      <c r="F371" s="14" t="str">
        <f>IFERROR(VLOOKUP(D371,员工信息表!B:D,3,0),"")</f>
        <v/>
      </c>
      <c r="G371" s="14"/>
      <c r="H371" s="14" t="str">
        <f>IFERROR(VLOOKUP(G371,工序对照表!B:C,2,0),"")</f>
        <v/>
      </c>
      <c r="I371" s="14"/>
      <c r="J371" s="14"/>
    </row>
    <row r="372" spans="1:10">
      <c r="A372" t="str">
        <f>IF(AND(C372&lt;=员工工序明细查询!$I$3,C372&gt;=员工工序明细查询!$F$3,OR(D372=员工工序明细查询!$F$2,员工工序明细查询!$F$2=""),OR(G372=员工工序明细查询!$I$2,员工工序明细查询!$I$2="")),ROW()&amp;"","")</f>
        <v/>
      </c>
      <c r="C372" s="59"/>
      <c r="D372" s="14"/>
      <c r="E372" s="14" t="str">
        <f>IFERROR(VLOOKUP(D372,员工信息表!B:D,2,0),"")</f>
        <v/>
      </c>
      <c r="F372" s="14" t="str">
        <f>IFERROR(VLOOKUP(D372,员工信息表!B:D,3,0),"")</f>
        <v/>
      </c>
      <c r="G372" s="14"/>
      <c r="H372" s="14" t="str">
        <f>IFERROR(VLOOKUP(G372,工序对照表!B:C,2,0),"")</f>
        <v/>
      </c>
      <c r="I372" s="14"/>
      <c r="J372" s="14"/>
    </row>
    <row r="373" spans="1:10">
      <c r="A373" t="str">
        <f>IF(AND(C373&lt;=员工工序明细查询!$I$3,C373&gt;=员工工序明细查询!$F$3,OR(D373=员工工序明细查询!$F$2,员工工序明细查询!$F$2=""),OR(G373=员工工序明细查询!$I$2,员工工序明细查询!$I$2="")),ROW()&amp;"","")</f>
        <v/>
      </c>
      <c r="C373" s="59"/>
      <c r="D373" s="14"/>
      <c r="E373" s="14" t="str">
        <f>IFERROR(VLOOKUP(D373,员工信息表!B:D,2,0),"")</f>
        <v/>
      </c>
      <c r="F373" s="14" t="str">
        <f>IFERROR(VLOOKUP(D373,员工信息表!B:D,3,0),"")</f>
        <v/>
      </c>
      <c r="G373" s="14"/>
      <c r="H373" s="14" t="str">
        <f>IFERROR(VLOOKUP(G373,工序对照表!B:C,2,0),"")</f>
        <v/>
      </c>
      <c r="I373" s="14"/>
      <c r="J373" s="14"/>
    </row>
    <row r="374" spans="1:10">
      <c r="A374" t="str">
        <f>IF(AND(C374&lt;=员工工序明细查询!$I$3,C374&gt;=员工工序明细查询!$F$3,OR(D374=员工工序明细查询!$F$2,员工工序明细查询!$F$2=""),OR(G374=员工工序明细查询!$I$2,员工工序明细查询!$I$2="")),ROW()&amp;"","")</f>
        <v/>
      </c>
      <c r="C374" s="59"/>
      <c r="D374" s="14"/>
      <c r="E374" s="14" t="str">
        <f>IFERROR(VLOOKUP(D374,员工信息表!B:D,2,0),"")</f>
        <v/>
      </c>
      <c r="F374" s="14" t="str">
        <f>IFERROR(VLOOKUP(D374,员工信息表!B:D,3,0),"")</f>
        <v/>
      </c>
      <c r="G374" s="14"/>
      <c r="H374" s="14" t="str">
        <f>IFERROR(VLOOKUP(G374,工序对照表!B:C,2,0),"")</f>
        <v/>
      </c>
      <c r="I374" s="14"/>
      <c r="J374" s="14"/>
    </row>
    <row r="375" spans="1:10">
      <c r="A375" t="str">
        <f>IF(AND(C375&lt;=员工工序明细查询!$I$3,C375&gt;=员工工序明细查询!$F$3,OR(D375=员工工序明细查询!$F$2,员工工序明细查询!$F$2=""),OR(G375=员工工序明细查询!$I$2,员工工序明细查询!$I$2="")),ROW()&amp;"","")</f>
        <v/>
      </c>
      <c r="C375" s="59"/>
      <c r="D375" s="14"/>
      <c r="E375" s="14" t="str">
        <f>IFERROR(VLOOKUP(D375,员工信息表!B:D,2,0),"")</f>
        <v/>
      </c>
      <c r="F375" s="14" t="str">
        <f>IFERROR(VLOOKUP(D375,员工信息表!B:D,3,0),"")</f>
        <v/>
      </c>
      <c r="G375" s="14"/>
      <c r="H375" s="14" t="str">
        <f>IFERROR(VLOOKUP(G375,工序对照表!B:C,2,0),"")</f>
        <v/>
      </c>
      <c r="I375" s="14"/>
      <c r="J375" s="14"/>
    </row>
    <row r="376" spans="1:10">
      <c r="A376" t="str">
        <f>IF(AND(C376&lt;=员工工序明细查询!$I$3,C376&gt;=员工工序明细查询!$F$3,OR(D376=员工工序明细查询!$F$2,员工工序明细查询!$F$2=""),OR(G376=员工工序明细查询!$I$2,员工工序明细查询!$I$2="")),ROW()&amp;"","")</f>
        <v/>
      </c>
      <c r="C376" s="59"/>
      <c r="D376" s="14"/>
      <c r="E376" s="14" t="str">
        <f>IFERROR(VLOOKUP(D376,员工信息表!B:D,2,0),"")</f>
        <v/>
      </c>
      <c r="F376" s="14" t="str">
        <f>IFERROR(VLOOKUP(D376,员工信息表!B:D,3,0),"")</f>
        <v/>
      </c>
      <c r="G376" s="14"/>
      <c r="H376" s="14" t="str">
        <f>IFERROR(VLOOKUP(G376,工序对照表!B:C,2,0),"")</f>
        <v/>
      </c>
      <c r="I376" s="14"/>
      <c r="J376" s="14"/>
    </row>
    <row r="377" spans="1:10">
      <c r="A377" t="str">
        <f>IF(AND(C377&lt;=员工工序明细查询!$I$3,C377&gt;=员工工序明细查询!$F$3,OR(D377=员工工序明细查询!$F$2,员工工序明细查询!$F$2=""),OR(G377=员工工序明细查询!$I$2,员工工序明细查询!$I$2="")),ROW()&amp;"","")</f>
        <v/>
      </c>
      <c r="C377" s="59"/>
      <c r="D377" s="14"/>
      <c r="E377" s="14" t="str">
        <f>IFERROR(VLOOKUP(D377,员工信息表!B:D,2,0),"")</f>
        <v/>
      </c>
      <c r="F377" s="14" t="str">
        <f>IFERROR(VLOOKUP(D377,员工信息表!B:D,3,0),"")</f>
        <v/>
      </c>
      <c r="G377" s="14"/>
      <c r="H377" s="14" t="str">
        <f>IFERROR(VLOOKUP(G377,工序对照表!B:C,2,0),"")</f>
        <v/>
      </c>
      <c r="I377" s="14"/>
      <c r="J377" s="14"/>
    </row>
    <row r="378" spans="1:10">
      <c r="A378" t="str">
        <f>IF(AND(C378&lt;=员工工序明细查询!$I$3,C378&gt;=员工工序明细查询!$F$3,OR(D378=员工工序明细查询!$F$2,员工工序明细查询!$F$2=""),OR(G378=员工工序明细查询!$I$2,员工工序明细查询!$I$2="")),ROW()&amp;"","")</f>
        <v/>
      </c>
      <c r="C378" s="59"/>
      <c r="D378" s="14"/>
      <c r="E378" s="14" t="str">
        <f>IFERROR(VLOOKUP(D378,员工信息表!B:D,2,0),"")</f>
        <v/>
      </c>
      <c r="F378" s="14" t="str">
        <f>IFERROR(VLOOKUP(D378,员工信息表!B:D,3,0),"")</f>
        <v/>
      </c>
      <c r="G378" s="14"/>
      <c r="H378" s="14" t="str">
        <f>IFERROR(VLOOKUP(G378,工序对照表!B:C,2,0),"")</f>
        <v/>
      </c>
      <c r="I378" s="14"/>
      <c r="J378" s="14"/>
    </row>
    <row r="379" spans="1:10">
      <c r="A379" t="str">
        <f>IF(AND(C379&lt;=员工工序明细查询!$I$3,C379&gt;=员工工序明细查询!$F$3,OR(D379=员工工序明细查询!$F$2,员工工序明细查询!$F$2=""),OR(G379=员工工序明细查询!$I$2,员工工序明细查询!$I$2="")),ROW()&amp;"","")</f>
        <v/>
      </c>
      <c r="C379" s="59"/>
      <c r="D379" s="14"/>
      <c r="E379" s="14" t="str">
        <f>IFERROR(VLOOKUP(D379,员工信息表!B:D,2,0),"")</f>
        <v/>
      </c>
      <c r="F379" s="14" t="str">
        <f>IFERROR(VLOOKUP(D379,员工信息表!B:D,3,0),"")</f>
        <v/>
      </c>
      <c r="G379" s="14"/>
      <c r="H379" s="14" t="str">
        <f>IFERROR(VLOOKUP(G379,工序对照表!B:C,2,0),"")</f>
        <v/>
      </c>
      <c r="I379" s="14"/>
      <c r="J379" s="14"/>
    </row>
    <row r="380" spans="1:10">
      <c r="A380" t="str">
        <f>IF(AND(C380&lt;=员工工序明细查询!$I$3,C380&gt;=员工工序明细查询!$F$3,OR(D380=员工工序明细查询!$F$2,员工工序明细查询!$F$2=""),OR(G380=员工工序明细查询!$I$2,员工工序明细查询!$I$2="")),ROW()&amp;"","")</f>
        <v/>
      </c>
      <c r="C380" s="59"/>
      <c r="D380" s="14"/>
      <c r="E380" s="14" t="str">
        <f>IFERROR(VLOOKUP(D380,员工信息表!B:D,2,0),"")</f>
        <v/>
      </c>
      <c r="F380" s="14" t="str">
        <f>IFERROR(VLOOKUP(D380,员工信息表!B:D,3,0),"")</f>
        <v/>
      </c>
      <c r="G380" s="14"/>
      <c r="H380" s="14" t="str">
        <f>IFERROR(VLOOKUP(G380,工序对照表!B:C,2,0),"")</f>
        <v/>
      </c>
      <c r="I380" s="14"/>
      <c r="J380" s="14"/>
    </row>
    <row r="381" spans="1:10">
      <c r="A381" t="str">
        <f>IF(AND(C381&lt;=员工工序明细查询!$I$3,C381&gt;=员工工序明细查询!$F$3,OR(D381=员工工序明细查询!$F$2,员工工序明细查询!$F$2=""),OR(G381=员工工序明细查询!$I$2,员工工序明细查询!$I$2="")),ROW()&amp;"","")</f>
        <v/>
      </c>
      <c r="C381" s="59"/>
      <c r="D381" s="14"/>
      <c r="E381" s="14" t="str">
        <f>IFERROR(VLOOKUP(D381,员工信息表!B:D,2,0),"")</f>
        <v/>
      </c>
      <c r="F381" s="14" t="str">
        <f>IFERROR(VLOOKUP(D381,员工信息表!B:D,3,0),"")</f>
        <v/>
      </c>
      <c r="G381" s="14"/>
      <c r="H381" s="14" t="str">
        <f>IFERROR(VLOOKUP(G381,工序对照表!B:C,2,0),"")</f>
        <v/>
      </c>
      <c r="I381" s="14"/>
      <c r="J381" s="14"/>
    </row>
    <row r="382" spans="1:10">
      <c r="A382" t="str">
        <f>IF(AND(C382&lt;=员工工序明细查询!$I$3,C382&gt;=员工工序明细查询!$F$3,OR(D382=员工工序明细查询!$F$2,员工工序明细查询!$F$2=""),OR(G382=员工工序明细查询!$I$2,员工工序明细查询!$I$2="")),ROW()&amp;"","")</f>
        <v/>
      </c>
      <c r="C382" s="59"/>
      <c r="D382" s="14"/>
      <c r="E382" s="14" t="str">
        <f>IFERROR(VLOOKUP(D382,员工信息表!B:D,2,0),"")</f>
        <v/>
      </c>
      <c r="F382" s="14" t="str">
        <f>IFERROR(VLOOKUP(D382,员工信息表!B:D,3,0),"")</f>
        <v/>
      </c>
      <c r="G382" s="14"/>
      <c r="H382" s="14" t="str">
        <f>IFERROR(VLOOKUP(G382,工序对照表!B:C,2,0),"")</f>
        <v/>
      </c>
      <c r="I382" s="14"/>
      <c r="J382" s="14"/>
    </row>
    <row r="383" spans="1:10">
      <c r="A383" t="str">
        <f>IF(AND(C383&lt;=员工工序明细查询!$I$3,C383&gt;=员工工序明细查询!$F$3,OR(D383=员工工序明细查询!$F$2,员工工序明细查询!$F$2=""),OR(G383=员工工序明细查询!$I$2,员工工序明细查询!$I$2="")),ROW()&amp;"","")</f>
        <v/>
      </c>
      <c r="C383" s="59"/>
      <c r="D383" s="14"/>
      <c r="E383" s="14" t="str">
        <f>IFERROR(VLOOKUP(D383,员工信息表!B:D,2,0),"")</f>
        <v/>
      </c>
      <c r="F383" s="14" t="str">
        <f>IFERROR(VLOOKUP(D383,员工信息表!B:D,3,0),"")</f>
        <v/>
      </c>
      <c r="G383" s="14"/>
      <c r="H383" s="14" t="str">
        <f>IFERROR(VLOOKUP(G383,工序对照表!B:C,2,0),"")</f>
        <v/>
      </c>
      <c r="I383" s="14"/>
      <c r="J383" s="14"/>
    </row>
    <row r="384" spans="1:10">
      <c r="A384" t="str">
        <f>IF(AND(C384&lt;=员工工序明细查询!$I$3,C384&gt;=员工工序明细查询!$F$3,OR(D384=员工工序明细查询!$F$2,员工工序明细查询!$F$2=""),OR(G384=员工工序明细查询!$I$2,员工工序明细查询!$I$2="")),ROW()&amp;"","")</f>
        <v/>
      </c>
      <c r="C384" s="59"/>
      <c r="D384" s="14"/>
      <c r="E384" s="14" t="str">
        <f>IFERROR(VLOOKUP(D384,员工信息表!B:D,2,0),"")</f>
        <v/>
      </c>
      <c r="F384" s="14" t="str">
        <f>IFERROR(VLOOKUP(D384,员工信息表!B:D,3,0),"")</f>
        <v/>
      </c>
      <c r="G384" s="14"/>
      <c r="H384" s="14" t="str">
        <f>IFERROR(VLOOKUP(G384,工序对照表!B:C,2,0),"")</f>
        <v/>
      </c>
      <c r="I384" s="14"/>
      <c r="J384" s="14"/>
    </row>
    <row r="385" spans="1:10">
      <c r="A385" t="str">
        <f>IF(AND(C385&lt;=员工工序明细查询!$I$3,C385&gt;=员工工序明细查询!$F$3,OR(D385=员工工序明细查询!$F$2,员工工序明细查询!$F$2=""),OR(G385=员工工序明细查询!$I$2,员工工序明细查询!$I$2="")),ROW()&amp;"","")</f>
        <v/>
      </c>
      <c r="C385" s="59"/>
      <c r="D385" s="14"/>
      <c r="E385" s="14" t="str">
        <f>IFERROR(VLOOKUP(D385,员工信息表!B:D,2,0),"")</f>
        <v/>
      </c>
      <c r="F385" s="14" t="str">
        <f>IFERROR(VLOOKUP(D385,员工信息表!B:D,3,0),"")</f>
        <v/>
      </c>
      <c r="G385" s="14"/>
      <c r="H385" s="14" t="str">
        <f>IFERROR(VLOOKUP(G385,工序对照表!B:C,2,0),"")</f>
        <v/>
      </c>
      <c r="I385" s="14"/>
      <c r="J385" s="14"/>
    </row>
    <row r="386" spans="1:10">
      <c r="A386" t="str">
        <f>IF(AND(C386&lt;=员工工序明细查询!$I$3,C386&gt;=员工工序明细查询!$F$3,OR(D386=员工工序明细查询!$F$2,员工工序明细查询!$F$2=""),OR(G386=员工工序明细查询!$I$2,员工工序明细查询!$I$2="")),ROW()&amp;"","")</f>
        <v/>
      </c>
      <c r="C386" s="59"/>
      <c r="D386" s="14"/>
      <c r="E386" s="14" t="str">
        <f>IFERROR(VLOOKUP(D386,员工信息表!B:D,2,0),"")</f>
        <v/>
      </c>
      <c r="F386" s="14" t="str">
        <f>IFERROR(VLOOKUP(D386,员工信息表!B:D,3,0),"")</f>
        <v/>
      </c>
      <c r="G386" s="14"/>
      <c r="H386" s="14" t="str">
        <f>IFERROR(VLOOKUP(G386,工序对照表!B:C,2,0),"")</f>
        <v/>
      </c>
      <c r="I386" s="14"/>
      <c r="J386" s="14"/>
    </row>
    <row r="387" spans="1:10">
      <c r="A387" t="str">
        <f>IF(AND(C387&lt;=员工工序明细查询!$I$3,C387&gt;=员工工序明细查询!$F$3,OR(D387=员工工序明细查询!$F$2,员工工序明细查询!$F$2=""),OR(G387=员工工序明细查询!$I$2,员工工序明细查询!$I$2="")),ROW()&amp;"","")</f>
        <v/>
      </c>
      <c r="C387" s="59"/>
      <c r="D387" s="14"/>
      <c r="E387" s="14" t="str">
        <f>IFERROR(VLOOKUP(D387,员工信息表!B:D,2,0),"")</f>
        <v/>
      </c>
      <c r="F387" s="14" t="str">
        <f>IFERROR(VLOOKUP(D387,员工信息表!B:D,3,0),"")</f>
        <v/>
      </c>
      <c r="G387" s="14"/>
      <c r="H387" s="14" t="str">
        <f>IFERROR(VLOOKUP(G387,工序对照表!B:C,2,0),"")</f>
        <v/>
      </c>
      <c r="I387" s="14"/>
      <c r="J387" s="14"/>
    </row>
    <row r="388" spans="1:10">
      <c r="A388" t="str">
        <f>IF(AND(C388&lt;=员工工序明细查询!$I$3,C388&gt;=员工工序明细查询!$F$3,OR(D388=员工工序明细查询!$F$2,员工工序明细查询!$F$2=""),OR(G388=员工工序明细查询!$I$2,员工工序明细查询!$I$2="")),ROW()&amp;"","")</f>
        <v/>
      </c>
      <c r="C388" s="59"/>
      <c r="D388" s="14"/>
      <c r="E388" s="14" t="str">
        <f>IFERROR(VLOOKUP(D388,员工信息表!B:D,2,0),"")</f>
        <v/>
      </c>
      <c r="F388" s="14" t="str">
        <f>IFERROR(VLOOKUP(D388,员工信息表!B:D,3,0),"")</f>
        <v/>
      </c>
      <c r="G388" s="14"/>
      <c r="H388" s="14" t="str">
        <f>IFERROR(VLOOKUP(G388,工序对照表!B:C,2,0),"")</f>
        <v/>
      </c>
      <c r="I388" s="14"/>
      <c r="J388" s="14"/>
    </row>
    <row r="389" spans="1:10">
      <c r="A389" t="str">
        <f>IF(AND(C389&lt;=员工工序明细查询!$I$3,C389&gt;=员工工序明细查询!$F$3,OR(D389=员工工序明细查询!$F$2,员工工序明细查询!$F$2=""),OR(G389=员工工序明细查询!$I$2,员工工序明细查询!$I$2="")),ROW()&amp;"","")</f>
        <v/>
      </c>
      <c r="C389" s="59"/>
      <c r="D389" s="14"/>
      <c r="E389" s="14" t="str">
        <f>IFERROR(VLOOKUP(D389,员工信息表!B:D,2,0),"")</f>
        <v/>
      </c>
      <c r="F389" s="14" t="str">
        <f>IFERROR(VLOOKUP(D389,员工信息表!B:D,3,0),"")</f>
        <v/>
      </c>
      <c r="G389" s="14"/>
      <c r="H389" s="14" t="str">
        <f>IFERROR(VLOOKUP(G389,工序对照表!B:C,2,0),"")</f>
        <v/>
      </c>
      <c r="I389" s="14"/>
      <c r="J389" s="14"/>
    </row>
    <row r="390" spans="1:10">
      <c r="A390" t="str">
        <f>IF(AND(C390&lt;=员工工序明细查询!$I$3,C390&gt;=员工工序明细查询!$F$3,OR(D390=员工工序明细查询!$F$2,员工工序明细查询!$F$2=""),OR(G390=员工工序明细查询!$I$2,员工工序明细查询!$I$2="")),ROW()&amp;"","")</f>
        <v/>
      </c>
      <c r="C390" s="59"/>
      <c r="D390" s="14"/>
      <c r="E390" s="14" t="str">
        <f>IFERROR(VLOOKUP(D390,员工信息表!B:D,2,0),"")</f>
        <v/>
      </c>
      <c r="F390" s="14" t="str">
        <f>IFERROR(VLOOKUP(D390,员工信息表!B:D,3,0),"")</f>
        <v/>
      </c>
      <c r="G390" s="14"/>
      <c r="H390" s="14" t="str">
        <f>IFERROR(VLOOKUP(G390,工序对照表!B:C,2,0),"")</f>
        <v/>
      </c>
      <c r="I390" s="14"/>
      <c r="J390" s="14"/>
    </row>
    <row r="391" spans="1:10">
      <c r="A391" t="str">
        <f>IF(AND(C391&lt;=员工工序明细查询!$I$3,C391&gt;=员工工序明细查询!$F$3,OR(D391=员工工序明细查询!$F$2,员工工序明细查询!$F$2=""),OR(G391=员工工序明细查询!$I$2,员工工序明细查询!$I$2="")),ROW()&amp;"","")</f>
        <v/>
      </c>
      <c r="C391" s="59"/>
      <c r="D391" s="14"/>
      <c r="E391" s="14" t="str">
        <f>IFERROR(VLOOKUP(D391,员工信息表!B:D,2,0),"")</f>
        <v/>
      </c>
      <c r="F391" s="14" t="str">
        <f>IFERROR(VLOOKUP(D391,员工信息表!B:D,3,0),"")</f>
        <v/>
      </c>
      <c r="G391" s="14"/>
      <c r="H391" s="14" t="str">
        <f>IFERROR(VLOOKUP(G391,工序对照表!B:C,2,0),"")</f>
        <v/>
      </c>
      <c r="I391" s="14"/>
      <c r="J391" s="14"/>
    </row>
    <row r="392" spans="1:10">
      <c r="A392" t="str">
        <f>IF(AND(C392&lt;=员工工序明细查询!$I$3,C392&gt;=员工工序明细查询!$F$3,OR(D392=员工工序明细查询!$F$2,员工工序明细查询!$F$2=""),OR(G392=员工工序明细查询!$I$2,员工工序明细查询!$I$2="")),ROW()&amp;"","")</f>
        <v/>
      </c>
      <c r="C392" s="59"/>
      <c r="D392" s="14"/>
      <c r="E392" s="14" t="str">
        <f>IFERROR(VLOOKUP(D392,员工信息表!B:D,2,0),"")</f>
        <v/>
      </c>
      <c r="F392" s="14" t="str">
        <f>IFERROR(VLOOKUP(D392,员工信息表!B:D,3,0),"")</f>
        <v/>
      </c>
      <c r="G392" s="14"/>
      <c r="H392" s="14" t="str">
        <f>IFERROR(VLOOKUP(G392,工序对照表!B:C,2,0),"")</f>
        <v/>
      </c>
      <c r="I392" s="14"/>
      <c r="J392" s="14"/>
    </row>
    <row r="393" spans="1:10">
      <c r="A393" t="str">
        <f>IF(AND(C393&lt;=员工工序明细查询!$I$3,C393&gt;=员工工序明细查询!$F$3,OR(D393=员工工序明细查询!$F$2,员工工序明细查询!$F$2=""),OR(G393=员工工序明细查询!$I$2,员工工序明细查询!$I$2="")),ROW()&amp;"","")</f>
        <v/>
      </c>
      <c r="C393" s="59"/>
      <c r="D393" s="14"/>
      <c r="E393" s="14" t="str">
        <f>IFERROR(VLOOKUP(D393,员工信息表!B:D,2,0),"")</f>
        <v/>
      </c>
      <c r="F393" s="14" t="str">
        <f>IFERROR(VLOOKUP(D393,员工信息表!B:D,3,0),"")</f>
        <v/>
      </c>
      <c r="G393" s="14"/>
      <c r="H393" s="14" t="str">
        <f>IFERROR(VLOOKUP(G393,工序对照表!B:C,2,0),"")</f>
        <v/>
      </c>
      <c r="I393" s="14"/>
      <c r="J393" s="14"/>
    </row>
    <row r="394" spans="1:10">
      <c r="A394" t="str">
        <f>IF(AND(C394&lt;=员工工序明细查询!$I$3,C394&gt;=员工工序明细查询!$F$3,OR(D394=员工工序明细查询!$F$2,员工工序明细查询!$F$2=""),OR(G394=员工工序明细查询!$I$2,员工工序明细查询!$I$2="")),ROW()&amp;"","")</f>
        <v/>
      </c>
      <c r="C394" s="59"/>
      <c r="D394" s="14"/>
      <c r="E394" s="14" t="str">
        <f>IFERROR(VLOOKUP(D394,员工信息表!B:D,2,0),"")</f>
        <v/>
      </c>
      <c r="F394" s="14" t="str">
        <f>IFERROR(VLOOKUP(D394,员工信息表!B:D,3,0),"")</f>
        <v/>
      </c>
      <c r="G394" s="14"/>
      <c r="H394" s="14" t="str">
        <f>IFERROR(VLOOKUP(G394,工序对照表!B:C,2,0),"")</f>
        <v/>
      </c>
      <c r="I394" s="14"/>
      <c r="J394" s="14"/>
    </row>
    <row r="395" spans="1:10">
      <c r="A395" t="str">
        <f>IF(AND(C395&lt;=员工工序明细查询!$I$3,C395&gt;=员工工序明细查询!$F$3,OR(D395=员工工序明细查询!$F$2,员工工序明细查询!$F$2=""),OR(G395=员工工序明细查询!$I$2,员工工序明细查询!$I$2="")),ROW()&amp;"","")</f>
        <v/>
      </c>
      <c r="C395" s="59"/>
      <c r="D395" s="14"/>
      <c r="E395" s="14" t="str">
        <f>IFERROR(VLOOKUP(D395,员工信息表!B:D,2,0),"")</f>
        <v/>
      </c>
      <c r="F395" s="14" t="str">
        <f>IFERROR(VLOOKUP(D395,员工信息表!B:D,3,0),"")</f>
        <v/>
      </c>
      <c r="G395" s="14"/>
      <c r="H395" s="14" t="str">
        <f>IFERROR(VLOOKUP(G395,工序对照表!B:C,2,0),"")</f>
        <v/>
      </c>
      <c r="I395" s="14"/>
      <c r="J395" s="14"/>
    </row>
    <row r="396" spans="1:10">
      <c r="A396" t="str">
        <f>IF(AND(C396&lt;=员工工序明细查询!$I$3,C396&gt;=员工工序明细查询!$F$3,OR(D396=员工工序明细查询!$F$2,员工工序明细查询!$F$2=""),OR(G396=员工工序明细查询!$I$2,员工工序明细查询!$I$2="")),ROW()&amp;"","")</f>
        <v/>
      </c>
      <c r="C396" s="59"/>
      <c r="D396" s="14"/>
      <c r="E396" s="14" t="str">
        <f>IFERROR(VLOOKUP(D396,员工信息表!B:D,2,0),"")</f>
        <v/>
      </c>
      <c r="F396" s="14" t="str">
        <f>IFERROR(VLOOKUP(D396,员工信息表!B:D,3,0),"")</f>
        <v/>
      </c>
      <c r="G396" s="14"/>
      <c r="H396" s="14" t="str">
        <f>IFERROR(VLOOKUP(G396,工序对照表!B:C,2,0),"")</f>
        <v/>
      </c>
      <c r="I396" s="14"/>
      <c r="J396" s="14"/>
    </row>
    <row r="397" spans="1:10">
      <c r="A397" t="str">
        <f>IF(AND(C397&lt;=员工工序明细查询!$I$3,C397&gt;=员工工序明细查询!$F$3,OR(D397=员工工序明细查询!$F$2,员工工序明细查询!$F$2=""),OR(G397=员工工序明细查询!$I$2,员工工序明细查询!$I$2="")),ROW()&amp;"","")</f>
        <v/>
      </c>
      <c r="C397" s="59"/>
      <c r="D397" s="14"/>
      <c r="E397" s="14" t="str">
        <f>IFERROR(VLOOKUP(D397,员工信息表!B:D,2,0),"")</f>
        <v/>
      </c>
      <c r="F397" s="14" t="str">
        <f>IFERROR(VLOOKUP(D397,员工信息表!B:D,3,0),"")</f>
        <v/>
      </c>
      <c r="G397" s="14"/>
      <c r="H397" s="14" t="str">
        <f>IFERROR(VLOOKUP(G397,工序对照表!B:C,2,0),"")</f>
        <v/>
      </c>
      <c r="I397" s="14"/>
      <c r="J397" s="14"/>
    </row>
    <row r="398" spans="1:10">
      <c r="A398" t="str">
        <f>IF(AND(C398&lt;=员工工序明细查询!$I$3,C398&gt;=员工工序明细查询!$F$3,OR(D398=员工工序明细查询!$F$2,员工工序明细查询!$F$2=""),OR(G398=员工工序明细查询!$I$2,员工工序明细查询!$I$2="")),ROW()&amp;"","")</f>
        <v/>
      </c>
      <c r="C398" s="59"/>
      <c r="D398" s="14"/>
      <c r="E398" s="14" t="str">
        <f>IFERROR(VLOOKUP(D398,员工信息表!B:D,2,0),"")</f>
        <v/>
      </c>
      <c r="F398" s="14" t="str">
        <f>IFERROR(VLOOKUP(D398,员工信息表!B:D,3,0),"")</f>
        <v/>
      </c>
      <c r="G398" s="14"/>
      <c r="H398" s="14" t="str">
        <f>IFERROR(VLOOKUP(G398,工序对照表!B:C,2,0),"")</f>
        <v/>
      </c>
      <c r="I398" s="14"/>
      <c r="J398" s="14"/>
    </row>
    <row r="399" spans="1:10">
      <c r="A399" t="str">
        <f>IF(AND(C399&lt;=员工工序明细查询!$I$3,C399&gt;=员工工序明细查询!$F$3,OR(D399=员工工序明细查询!$F$2,员工工序明细查询!$F$2=""),OR(G399=员工工序明细查询!$I$2,员工工序明细查询!$I$2="")),ROW()&amp;"","")</f>
        <v/>
      </c>
      <c r="C399" s="59"/>
      <c r="D399" s="14"/>
      <c r="E399" s="14" t="str">
        <f>IFERROR(VLOOKUP(D399,员工信息表!B:D,2,0),"")</f>
        <v/>
      </c>
      <c r="F399" s="14" t="str">
        <f>IFERROR(VLOOKUP(D399,员工信息表!B:D,3,0),"")</f>
        <v/>
      </c>
      <c r="G399" s="14"/>
      <c r="H399" s="14" t="str">
        <f>IFERROR(VLOOKUP(G399,工序对照表!B:C,2,0),"")</f>
        <v/>
      </c>
      <c r="I399" s="14"/>
      <c r="J399" s="14"/>
    </row>
    <row r="400" spans="1:10">
      <c r="A400" t="str">
        <f>IF(AND(C400&lt;=员工工序明细查询!$I$3,C400&gt;=员工工序明细查询!$F$3,OR(D400=员工工序明细查询!$F$2,员工工序明细查询!$F$2=""),OR(G400=员工工序明细查询!$I$2,员工工序明细查询!$I$2="")),ROW()&amp;"","")</f>
        <v/>
      </c>
      <c r="C400" s="59"/>
      <c r="D400" s="14"/>
      <c r="E400" s="14" t="str">
        <f>IFERROR(VLOOKUP(D400,员工信息表!B:D,2,0),"")</f>
        <v/>
      </c>
      <c r="F400" s="14" t="str">
        <f>IFERROR(VLOOKUP(D400,员工信息表!B:D,3,0),"")</f>
        <v/>
      </c>
      <c r="G400" s="14"/>
      <c r="H400" s="14" t="str">
        <f>IFERROR(VLOOKUP(G400,工序对照表!B:C,2,0),"")</f>
        <v/>
      </c>
      <c r="I400" s="14"/>
      <c r="J400" s="14"/>
    </row>
    <row r="401" spans="1:10">
      <c r="A401" t="str">
        <f>IF(AND(C401&lt;=员工工序明细查询!$I$3,C401&gt;=员工工序明细查询!$F$3,OR(D401=员工工序明细查询!$F$2,员工工序明细查询!$F$2=""),OR(G401=员工工序明细查询!$I$2,员工工序明细查询!$I$2="")),ROW()&amp;"","")</f>
        <v/>
      </c>
      <c r="C401" s="59"/>
      <c r="D401" s="14"/>
      <c r="E401" s="14" t="str">
        <f>IFERROR(VLOOKUP(D401,员工信息表!B:D,2,0),"")</f>
        <v/>
      </c>
      <c r="F401" s="14" t="str">
        <f>IFERROR(VLOOKUP(D401,员工信息表!B:D,3,0),"")</f>
        <v/>
      </c>
      <c r="G401" s="14"/>
      <c r="H401" s="14" t="str">
        <f>IFERROR(VLOOKUP(G401,工序对照表!B:C,2,0),"")</f>
        <v/>
      </c>
      <c r="I401" s="14"/>
      <c r="J401" s="14"/>
    </row>
    <row r="402" spans="1:10">
      <c r="A402" t="str">
        <f>IF(AND(C402&lt;=员工工序明细查询!$I$3,C402&gt;=员工工序明细查询!$F$3,OR(D402=员工工序明细查询!$F$2,员工工序明细查询!$F$2=""),OR(G402=员工工序明细查询!$I$2,员工工序明细查询!$I$2="")),ROW()&amp;"","")</f>
        <v/>
      </c>
      <c r="C402" s="59"/>
      <c r="D402" s="14"/>
      <c r="E402" s="14" t="str">
        <f>IFERROR(VLOOKUP(D402,员工信息表!B:D,2,0),"")</f>
        <v/>
      </c>
      <c r="F402" s="14" t="str">
        <f>IFERROR(VLOOKUP(D402,员工信息表!B:D,3,0),"")</f>
        <v/>
      </c>
      <c r="G402" s="14"/>
      <c r="H402" s="14" t="str">
        <f>IFERROR(VLOOKUP(G402,工序对照表!B:C,2,0),"")</f>
        <v/>
      </c>
      <c r="I402" s="14"/>
      <c r="J402" s="14"/>
    </row>
    <row r="403" spans="1:10">
      <c r="A403" t="str">
        <f>IF(AND(C403&lt;=员工工序明细查询!$I$3,C403&gt;=员工工序明细查询!$F$3,OR(D403=员工工序明细查询!$F$2,员工工序明细查询!$F$2=""),OR(G403=员工工序明细查询!$I$2,员工工序明细查询!$I$2="")),ROW()&amp;"","")</f>
        <v/>
      </c>
      <c r="C403" s="59"/>
      <c r="D403" s="14"/>
      <c r="E403" s="14" t="str">
        <f>IFERROR(VLOOKUP(D403,员工信息表!B:D,2,0),"")</f>
        <v/>
      </c>
      <c r="F403" s="14" t="str">
        <f>IFERROR(VLOOKUP(D403,员工信息表!B:D,3,0),"")</f>
        <v/>
      </c>
      <c r="G403" s="14"/>
      <c r="H403" s="14" t="str">
        <f>IFERROR(VLOOKUP(G403,工序对照表!B:C,2,0),"")</f>
        <v/>
      </c>
      <c r="I403" s="14"/>
      <c r="J403" s="14"/>
    </row>
    <row r="404" spans="1:10">
      <c r="A404" t="str">
        <f>IF(AND(C404&lt;=员工工序明细查询!$I$3,C404&gt;=员工工序明细查询!$F$3,OR(D404=员工工序明细查询!$F$2,员工工序明细查询!$F$2=""),OR(G404=员工工序明细查询!$I$2,员工工序明细查询!$I$2="")),ROW()&amp;"","")</f>
        <v/>
      </c>
      <c r="C404" s="59"/>
      <c r="D404" s="14"/>
      <c r="E404" s="14" t="str">
        <f>IFERROR(VLOOKUP(D404,员工信息表!B:D,2,0),"")</f>
        <v/>
      </c>
      <c r="F404" s="14" t="str">
        <f>IFERROR(VLOOKUP(D404,员工信息表!B:D,3,0),"")</f>
        <v/>
      </c>
      <c r="G404" s="14"/>
      <c r="H404" s="14" t="str">
        <f>IFERROR(VLOOKUP(G404,工序对照表!B:C,2,0),"")</f>
        <v/>
      </c>
      <c r="I404" s="14"/>
      <c r="J404" s="14"/>
    </row>
    <row r="405" spans="1:10">
      <c r="A405" t="str">
        <f>IF(AND(C405&lt;=员工工序明细查询!$I$3,C405&gt;=员工工序明细查询!$F$3,OR(D405=员工工序明细查询!$F$2,员工工序明细查询!$F$2=""),OR(G405=员工工序明细查询!$I$2,员工工序明细查询!$I$2="")),ROW()&amp;"","")</f>
        <v/>
      </c>
      <c r="C405" s="59"/>
      <c r="D405" s="14"/>
      <c r="E405" s="14" t="str">
        <f>IFERROR(VLOOKUP(D405,员工信息表!B:D,2,0),"")</f>
        <v/>
      </c>
      <c r="F405" s="14" t="str">
        <f>IFERROR(VLOOKUP(D405,员工信息表!B:D,3,0),"")</f>
        <v/>
      </c>
      <c r="G405" s="14"/>
      <c r="H405" s="14" t="str">
        <f>IFERROR(VLOOKUP(G405,工序对照表!B:C,2,0),"")</f>
        <v/>
      </c>
      <c r="I405" s="14"/>
      <c r="J405" s="14"/>
    </row>
    <row r="406" spans="1:10">
      <c r="A406" t="str">
        <f>IF(AND(C406&lt;=员工工序明细查询!$I$3,C406&gt;=员工工序明细查询!$F$3,OR(D406=员工工序明细查询!$F$2,员工工序明细查询!$F$2=""),OR(G406=员工工序明细查询!$I$2,员工工序明细查询!$I$2="")),ROW()&amp;"","")</f>
        <v/>
      </c>
      <c r="C406" s="59"/>
      <c r="D406" s="14"/>
      <c r="E406" s="14" t="str">
        <f>IFERROR(VLOOKUP(D406,员工信息表!B:D,2,0),"")</f>
        <v/>
      </c>
      <c r="F406" s="14" t="str">
        <f>IFERROR(VLOOKUP(D406,员工信息表!B:D,3,0),"")</f>
        <v/>
      </c>
      <c r="G406" s="14"/>
      <c r="H406" s="14" t="str">
        <f>IFERROR(VLOOKUP(G406,工序对照表!B:C,2,0),"")</f>
        <v/>
      </c>
      <c r="I406" s="14"/>
      <c r="J406" s="14"/>
    </row>
    <row r="407" spans="1:10">
      <c r="A407" t="str">
        <f>IF(AND(C407&lt;=员工工序明细查询!$I$3,C407&gt;=员工工序明细查询!$F$3,OR(D407=员工工序明细查询!$F$2,员工工序明细查询!$F$2=""),OR(G407=员工工序明细查询!$I$2,员工工序明细查询!$I$2="")),ROW()&amp;"","")</f>
        <v/>
      </c>
      <c r="C407" s="59"/>
      <c r="D407" s="14"/>
      <c r="E407" s="14" t="str">
        <f>IFERROR(VLOOKUP(D407,员工信息表!B:D,2,0),"")</f>
        <v/>
      </c>
      <c r="F407" s="14" t="str">
        <f>IFERROR(VLOOKUP(D407,员工信息表!B:D,3,0),"")</f>
        <v/>
      </c>
      <c r="G407" s="14"/>
      <c r="H407" s="14" t="str">
        <f>IFERROR(VLOOKUP(G407,工序对照表!B:C,2,0),"")</f>
        <v/>
      </c>
      <c r="I407" s="14"/>
      <c r="J407" s="14"/>
    </row>
    <row r="408" spans="1:10">
      <c r="A408" t="str">
        <f>IF(AND(C408&lt;=员工工序明细查询!$I$3,C408&gt;=员工工序明细查询!$F$3,OR(D408=员工工序明细查询!$F$2,员工工序明细查询!$F$2=""),OR(G408=员工工序明细查询!$I$2,员工工序明细查询!$I$2="")),ROW()&amp;"","")</f>
        <v/>
      </c>
      <c r="C408" s="59"/>
      <c r="D408" s="14"/>
      <c r="E408" s="14" t="str">
        <f>IFERROR(VLOOKUP(D408,员工信息表!B:D,2,0),"")</f>
        <v/>
      </c>
      <c r="F408" s="14" t="str">
        <f>IFERROR(VLOOKUP(D408,员工信息表!B:D,3,0),"")</f>
        <v/>
      </c>
      <c r="G408" s="14"/>
      <c r="H408" s="14" t="str">
        <f>IFERROR(VLOOKUP(G408,工序对照表!B:C,2,0),"")</f>
        <v/>
      </c>
      <c r="I408" s="14"/>
      <c r="J408" s="14"/>
    </row>
    <row r="409" spans="1:10">
      <c r="A409" t="str">
        <f>IF(AND(C409&lt;=员工工序明细查询!$I$3,C409&gt;=员工工序明细查询!$F$3,OR(D409=员工工序明细查询!$F$2,员工工序明细查询!$F$2=""),OR(G409=员工工序明细查询!$I$2,员工工序明细查询!$I$2="")),ROW()&amp;"","")</f>
        <v/>
      </c>
      <c r="C409" s="59"/>
      <c r="D409" s="14"/>
      <c r="E409" s="14" t="str">
        <f>IFERROR(VLOOKUP(D409,员工信息表!B:D,2,0),"")</f>
        <v/>
      </c>
      <c r="F409" s="14" t="str">
        <f>IFERROR(VLOOKUP(D409,员工信息表!B:D,3,0),"")</f>
        <v/>
      </c>
      <c r="G409" s="14"/>
      <c r="H409" s="14" t="str">
        <f>IFERROR(VLOOKUP(G409,工序对照表!B:C,2,0),"")</f>
        <v/>
      </c>
      <c r="I409" s="14"/>
      <c r="J409" s="14"/>
    </row>
    <row r="410" spans="1:10">
      <c r="A410" t="str">
        <f>IF(AND(C410&lt;=员工工序明细查询!$I$3,C410&gt;=员工工序明细查询!$F$3,OR(D410=员工工序明细查询!$F$2,员工工序明细查询!$F$2=""),OR(G410=员工工序明细查询!$I$2,员工工序明细查询!$I$2="")),ROW()&amp;"","")</f>
        <v/>
      </c>
      <c r="C410" s="59"/>
      <c r="D410" s="14"/>
      <c r="E410" s="14" t="str">
        <f>IFERROR(VLOOKUP(D410,员工信息表!B:D,2,0),"")</f>
        <v/>
      </c>
      <c r="F410" s="14" t="str">
        <f>IFERROR(VLOOKUP(D410,员工信息表!B:D,3,0),"")</f>
        <v/>
      </c>
      <c r="G410" s="14"/>
      <c r="H410" s="14" t="str">
        <f>IFERROR(VLOOKUP(G410,工序对照表!B:C,2,0),"")</f>
        <v/>
      </c>
      <c r="I410" s="14"/>
      <c r="J410" s="14"/>
    </row>
    <row r="411" spans="1:10">
      <c r="A411" t="str">
        <f>IF(AND(C411&lt;=员工工序明细查询!$I$3,C411&gt;=员工工序明细查询!$F$3,OR(D411=员工工序明细查询!$F$2,员工工序明细查询!$F$2=""),OR(G411=员工工序明细查询!$I$2,员工工序明细查询!$I$2="")),ROW()&amp;"","")</f>
        <v/>
      </c>
      <c r="C411" s="59"/>
      <c r="D411" s="14"/>
      <c r="E411" s="14" t="str">
        <f>IFERROR(VLOOKUP(D411,员工信息表!B:D,2,0),"")</f>
        <v/>
      </c>
      <c r="F411" s="14" t="str">
        <f>IFERROR(VLOOKUP(D411,员工信息表!B:D,3,0),"")</f>
        <v/>
      </c>
      <c r="G411" s="14"/>
      <c r="H411" s="14" t="str">
        <f>IFERROR(VLOOKUP(G411,工序对照表!B:C,2,0),"")</f>
        <v/>
      </c>
      <c r="I411" s="14"/>
      <c r="J411" s="14"/>
    </row>
    <row r="412" spans="1:10">
      <c r="A412" t="str">
        <f>IF(AND(C412&lt;=员工工序明细查询!$I$3,C412&gt;=员工工序明细查询!$F$3,OR(D412=员工工序明细查询!$F$2,员工工序明细查询!$F$2=""),OR(G412=员工工序明细查询!$I$2,员工工序明细查询!$I$2="")),ROW()&amp;"","")</f>
        <v/>
      </c>
      <c r="C412" s="59"/>
      <c r="D412" s="14"/>
      <c r="E412" s="14" t="str">
        <f>IFERROR(VLOOKUP(D412,员工信息表!B:D,2,0),"")</f>
        <v/>
      </c>
      <c r="F412" s="14" t="str">
        <f>IFERROR(VLOOKUP(D412,员工信息表!B:D,3,0),"")</f>
        <v/>
      </c>
      <c r="G412" s="14"/>
      <c r="H412" s="14" t="str">
        <f>IFERROR(VLOOKUP(G412,工序对照表!B:C,2,0),"")</f>
        <v/>
      </c>
      <c r="I412" s="14"/>
      <c r="J412" s="14"/>
    </row>
    <row r="413" spans="1:10">
      <c r="A413" t="str">
        <f>IF(AND(C413&lt;=员工工序明细查询!$I$3,C413&gt;=员工工序明细查询!$F$3,OR(D413=员工工序明细查询!$F$2,员工工序明细查询!$F$2=""),OR(G413=员工工序明细查询!$I$2,员工工序明细查询!$I$2="")),ROW()&amp;"","")</f>
        <v/>
      </c>
      <c r="C413" s="59"/>
      <c r="D413" s="14"/>
      <c r="E413" s="14" t="str">
        <f>IFERROR(VLOOKUP(D413,员工信息表!B:D,2,0),"")</f>
        <v/>
      </c>
      <c r="F413" s="14" t="str">
        <f>IFERROR(VLOOKUP(D413,员工信息表!B:D,3,0),"")</f>
        <v/>
      </c>
      <c r="G413" s="14"/>
      <c r="H413" s="14" t="str">
        <f>IFERROR(VLOOKUP(G413,工序对照表!B:C,2,0),"")</f>
        <v/>
      </c>
      <c r="I413" s="14"/>
      <c r="J413" s="14"/>
    </row>
    <row r="414" spans="1:10">
      <c r="A414" t="str">
        <f>IF(AND(C414&lt;=员工工序明细查询!$I$3,C414&gt;=员工工序明细查询!$F$3,OR(D414=员工工序明细查询!$F$2,员工工序明细查询!$F$2=""),OR(G414=员工工序明细查询!$I$2,员工工序明细查询!$I$2="")),ROW()&amp;"","")</f>
        <v/>
      </c>
      <c r="C414" s="59"/>
      <c r="D414" s="14"/>
      <c r="E414" s="14" t="str">
        <f>IFERROR(VLOOKUP(D414,员工信息表!B:D,2,0),"")</f>
        <v/>
      </c>
      <c r="F414" s="14" t="str">
        <f>IFERROR(VLOOKUP(D414,员工信息表!B:D,3,0),"")</f>
        <v/>
      </c>
      <c r="G414" s="14"/>
      <c r="H414" s="14" t="str">
        <f>IFERROR(VLOOKUP(G414,工序对照表!B:C,2,0),"")</f>
        <v/>
      </c>
      <c r="I414" s="14"/>
      <c r="J414" s="14"/>
    </row>
    <row r="415" spans="1:10">
      <c r="A415" t="str">
        <f>IF(AND(C415&lt;=员工工序明细查询!$I$3,C415&gt;=员工工序明细查询!$F$3,OR(D415=员工工序明细查询!$F$2,员工工序明细查询!$F$2=""),OR(G415=员工工序明细查询!$I$2,员工工序明细查询!$I$2="")),ROW()&amp;"","")</f>
        <v/>
      </c>
      <c r="C415" s="59"/>
      <c r="D415" s="14"/>
      <c r="E415" s="14" t="str">
        <f>IFERROR(VLOOKUP(D415,员工信息表!B:D,2,0),"")</f>
        <v/>
      </c>
      <c r="F415" s="14" t="str">
        <f>IFERROR(VLOOKUP(D415,员工信息表!B:D,3,0),"")</f>
        <v/>
      </c>
      <c r="G415" s="14"/>
      <c r="H415" s="14" t="str">
        <f>IFERROR(VLOOKUP(G415,工序对照表!B:C,2,0),"")</f>
        <v/>
      </c>
      <c r="I415" s="14"/>
      <c r="J415" s="14"/>
    </row>
    <row r="416" spans="1:10">
      <c r="A416" t="str">
        <f>IF(AND(C416&lt;=员工工序明细查询!$I$3,C416&gt;=员工工序明细查询!$F$3,OR(D416=员工工序明细查询!$F$2,员工工序明细查询!$F$2=""),OR(G416=员工工序明细查询!$I$2,员工工序明细查询!$I$2="")),ROW()&amp;"","")</f>
        <v/>
      </c>
      <c r="C416" s="59"/>
      <c r="D416" s="14"/>
      <c r="E416" s="14" t="str">
        <f>IFERROR(VLOOKUP(D416,员工信息表!B:D,2,0),"")</f>
        <v/>
      </c>
      <c r="F416" s="14" t="str">
        <f>IFERROR(VLOOKUP(D416,员工信息表!B:D,3,0),"")</f>
        <v/>
      </c>
      <c r="G416" s="14"/>
      <c r="H416" s="14" t="str">
        <f>IFERROR(VLOOKUP(G416,工序对照表!B:C,2,0),"")</f>
        <v/>
      </c>
      <c r="I416" s="14"/>
      <c r="J416" s="14"/>
    </row>
    <row r="417" spans="1:10">
      <c r="A417" t="str">
        <f>IF(AND(C417&lt;=员工工序明细查询!$I$3,C417&gt;=员工工序明细查询!$F$3,OR(D417=员工工序明细查询!$F$2,员工工序明细查询!$F$2=""),OR(G417=员工工序明细查询!$I$2,员工工序明细查询!$I$2="")),ROW()&amp;"","")</f>
        <v/>
      </c>
      <c r="C417" s="59"/>
      <c r="D417" s="14"/>
      <c r="E417" s="14" t="str">
        <f>IFERROR(VLOOKUP(D417,员工信息表!B:D,2,0),"")</f>
        <v/>
      </c>
      <c r="F417" s="14" t="str">
        <f>IFERROR(VLOOKUP(D417,员工信息表!B:D,3,0),"")</f>
        <v/>
      </c>
      <c r="G417" s="14"/>
      <c r="H417" s="14" t="str">
        <f>IFERROR(VLOOKUP(G417,工序对照表!B:C,2,0),"")</f>
        <v/>
      </c>
      <c r="I417" s="14"/>
      <c r="J417" s="14"/>
    </row>
    <row r="418" spans="1:10">
      <c r="A418" t="str">
        <f>IF(AND(C418&lt;=员工工序明细查询!$I$3,C418&gt;=员工工序明细查询!$F$3,OR(D418=员工工序明细查询!$F$2,员工工序明细查询!$F$2=""),OR(G418=员工工序明细查询!$I$2,员工工序明细查询!$I$2="")),ROW()&amp;"","")</f>
        <v/>
      </c>
      <c r="C418" s="59"/>
      <c r="D418" s="14"/>
      <c r="E418" s="14" t="str">
        <f>IFERROR(VLOOKUP(D418,员工信息表!B:D,2,0),"")</f>
        <v/>
      </c>
      <c r="F418" s="14" t="str">
        <f>IFERROR(VLOOKUP(D418,员工信息表!B:D,3,0),"")</f>
        <v/>
      </c>
      <c r="G418" s="14"/>
      <c r="H418" s="14" t="str">
        <f>IFERROR(VLOOKUP(G418,工序对照表!B:C,2,0),"")</f>
        <v/>
      </c>
      <c r="I418" s="14"/>
      <c r="J418" s="14"/>
    </row>
    <row r="419" spans="1:10">
      <c r="A419" t="str">
        <f>IF(AND(C419&lt;=员工工序明细查询!$I$3,C419&gt;=员工工序明细查询!$F$3,OR(D419=员工工序明细查询!$F$2,员工工序明细查询!$F$2=""),OR(G419=员工工序明细查询!$I$2,员工工序明细查询!$I$2="")),ROW()&amp;"","")</f>
        <v/>
      </c>
      <c r="C419" s="59"/>
      <c r="D419" s="14"/>
      <c r="E419" s="14" t="str">
        <f>IFERROR(VLOOKUP(D419,员工信息表!B:D,2,0),"")</f>
        <v/>
      </c>
      <c r="F419" s="14" t="str">
        <f>IFERROR(VLOOKUP(D419,员工信息表!B:D,3,0),"")</f>
        <v/>
      </c>
      <c r="G419" s="14"/>
      <c r="H419" s="14" t="str">
        <f>IFERROR(VLOOKUP(G419,工序对照表!B:C,2,0),"")</f>
        <v/>
      </c>
      <c r="I419" s="14"/>
      <c r="J419" s="14"/>
    </row>
    <row r="420" spans="1:10">
      <c r="A420" t="str">
        <f>IF(AND(C420&lt;=员工工序明细查询!$I$3,C420&gt;=员工工序明细查询!$F$3,OR(D420=员工工序明细查询!$F$2,员工工序明细查询!$F$2=""),OR(G420=员工工序明细查询!$I$2,员工工序明细查询!$I$2="")),ROW()&amp;"","")</f>
        <v/>
      </c>
      <c r="C420" s="59"/>
      <c r="D420" s="14"/>
      <c r="E420" s="14" t="str">
        <f>IFERROR(VLOOKUP(D420,员工信息表!B:D,2,0),"")</f>
        <v/>
      </c>
      <c r="F420" s="14" t="str">
        <f>IFERROR(VLOOKUP(D420,员工信息表!B:D,3,0),"")</f>
        <v/>
      </c>
      <c r="G420" s="14"/>
      <c r="H420" s="14" t="str">
        <f>IFERROR(VLOOKUP(G420,工序对照表!B:C,2,0),"")</f>
        <v/>
      </c>
      <c r="I420" s="14"/>
      <c r="J420" s="14"/>
    </row>
    <row r="421" spans="1:10">
      <c r="A421" t="str">
        <f>IF(AND(C421&lt;=员工工序明细查询!$I$3,C421&gt;=员工工序明细查询!$F$3,OR(D421=员工工序明细查询!$F$2,员工工序明细查询!$F$2=""),OR(G421=员工工序明细查询!$I$2,员工工序明细查询!$I$2="")),ROW()&amp;"","")</f>
        <v/>
      </c>
      <c r="C421" s="59"/>
      <c r="D421" s="14"/>
      <c r="E421" s="14" t="str">
        <f>IFERROR(VLOOKUP(D421,员工信息表!B:D,2,0),"")</f>
        <v/>
      </c>
      <c r="F421" s="14" t="str">
        <f>IFERROR(VLOOKUP(D421,员工信息表!B:D,3,0),"")</f>
        <v/>
      </c>
      <c r="G421" s="14"/>
      <c r="H421" s="14" t="str">
        <f>IFERROR(VLOOKUP(G421,工序对照表!B:C,2,0),"")</f>
        <v/>
      </c>
      <c r="I421" s="14"/>
      <c r="J421" s="14"/>
    </row>
    <row r="422" spans="1:10">
      <c r="A422" t="str">
        <f>IF(AND(C422&lt;=员工工序明细查询!$I$3,C422&gt;=员工工序明细查询!$F$3,OR(D422=员工工序明细查询!$F$2,员工工序明细查询!$F$2=""),OR(G422=员工工序明细查询!$I$2,员工工序明细查询!$I$2="")),ROW()&amp;"","")</f>
        <v/>
      </c>
      <c r="C422" s="59"/>
      <c r="D422" s="14"/>
      <c r="E422" s="14" t="str">
        <f>IFERROR(VLOOKUP(D422,员工信息表!B:D,2,0),"")</f>
        <v/>
      </c>
      <c r="F422" s="14" t="str">
        <f>IFERROR(VLOOKUP(D422,员工信息表!B:D,3,0),"")</f>
        <v/>
      </c>
      <c r="G422" s="14"/>
      <c r="H422" s="14" t="str">
        <f>IFERROR(VLOOKUP(G422,工序对照表!B:C,2,0),"")</f>
        <v/>
      </c>
      <c r="I422" s="14"/>
      <c r="J422" s="14"/>
    </row>
    <row r="423" spans="1:10">
      <c r="A423" t="str">
        <f>IF(AND(C423&lt;=员工工序明细查询!$I$3,C423&gt;=员工工序明细查询!$F$3,OR(D423=员工工序明细查询!$F$2,员工工序明细查询!$F$2=""),OR(G423=员工工序明细查询!$I$2,员工工序明细查询!$I$2="")),ROW()&amp;"","")</f>
        <v/>
      </c>
      <c r="C423" s="59"/>
      <c r="D423" s="14"/>
      <c r="E423" s="14" t="str">
        <f>IFERROR(VLOOKUP(D423,员工信息表!B:D,2,0),"")</f>
        <v/>
      </c>
      <c r="F423" s="14" t="str">
        <f>IFERROR(VLOOKUP(D423,员工信息表!B:D,3,0),"")</f>
        <v/>
      </c>
      <c r="G423" s="14"/>
      <c r="H423" s="14" t="str">
        <f>IFERROR(VLOOKUP(G423,工序对照表!B:C,2,0),"")</f>
        <v/>
      </c>
      <c r="I423" s="14"/>
      <c r="J423" s="14"/>
    </row>
    <row r="424" spans="1:10">
      <c r="A424" t="str">
        <f>IF(AND(C424&lt;=员工工序明细查询!$I$3,C424&gt;=员工工序明细查询!$F$3,OR(D424=员工工序明细查询!$F$2,员工工序明细查询!$F$2=""),OR(G424=员工工序明细查询!$I$2,员工工序明细查询!$I$2="")),ROW()&amp;"","")</f>
        <v/>
      </c>
      <c r="C424" s="59"/>
      <c r="D424" s="14"/>
      <c r="E424" s="14" t="str">
        <f>IFERROR(VLOOKUP(D424,员工信息表!B:D,2,0),"")</f>
        <v/>
      </c>
      <c r="F424" s="14" t="str">
        <f>IFERROR(VLOOKUP(D424,员工信息表!B:D,3,0),"")</f>
        <v/>
      </c>
      <c r="G424" s="14"/>
      <c r="H424" s="14" t="str">
        <f>IFERROR(VLOOKUP(G424,工序对照表!B:C,2,0),"")</f>
        <v/>
      </c>
      <c r="I424" s="14"/>
      <c r="J424" s="14"/>
    </row>
    <row r="425" spans="1:10">
      <c r="A425" t="str">
        <f>IF(AND(C425&lt;=员工工序明细查询!$I$3,C425&gt;=员工工序明细查询!$F$3,OR(D425=员工工序明细查询!$F$2,员工工序明细查询!$F$2=""),OR(G425=员工工序明细查询!$I$2,员工工序明细查询!$I$2="")),ROW()&amp;"","")</f>
        <v/>
      </c>
      <c r="C425" s="59"/>
      <c r="D425" s="14"/>
      <c r="E425" s="14" t="str">
        <f>IFERROR(VLOOKUP(D425,员工信息表!B:D,2,0),"")</f>
        <v/>
      </c>
      <c r="F425" s="14" t="str">
        <f>IFERROR(VLOOKUP(D425,员工信息表!B:D,3,0),"")</f>
        <v/>
      </c>
      <c r="G425" s="14"/>
      <c r="H425" s="14" t="str">
        <f>IFERROR(VLOOKUP(G425,工序对照表!B:C,2,0),"")</f>
        <v/>
      </c>
      <c r="I425" s="14"/>
      <c r="J425" s="14"/>
    </row>
    <row r="426" spans="1:10">
      <c r="A426" t="str">
        <f>IF(AND(C426&lt;=员工工序明细查询!$I$3,C426&gt;=员工工序明细查询!$F$3,OR(D426=员工工序明细查询!$F$2,员工工序明细查询!$F$2=""),OR(G426=员工工序明细查询!$I$2,员工工序明细查询!$I$2="")),ROW()&amp;"","")</f>
        <v/>
      </c>
      <c r="C426" s="59"/>
      <c r="D426" s="14"/>
      <c r="E426" s="14" t="str">
        <f>IFERROR(VLOOKUP(D426,员工信息表!B:D,2,0),"")</f>
        <v/>
      </c>
      <c r="F426" s="14" t="str">
        <f>IFERROR(VLOOKUP(D426,员工信息表!B:D,3,0),"")</f>
        <v/>
      </c>
      <c r="G426" s="14"/>
      <c r="H426" s="14" t="str">
        <f>IFERROR(VLOOKUP(G426,工序对照表!B:C,2,0),"")</f>
        <v/>
      </c>
      <c r="I426" s="14"/>
      <c r="J426" s="14"/>
    </row>
    <row r="427" spans="1:10">
      <c r="A427" t="str">
        <f>IF(AND(C427&lt;=员工工序明细查询!$I$3,C427&gt;=员工工序明细查询!$F$3,OR(D427=员工工序明细查询!$F$2,员工工序明细查询!$F$2=""),OR(G427=员工工序明细查询!$I$2,员工工序明细查询!$I$2="")),ROW()&amp;"","")</f>
        <v/>
      </c>
      <c r="C427" s="59"/>
      <c r="D427" s="14"/>
      <c r="E427" s="14" t="str">
        <f>IFERROR(VLOOKUP(D427,员工信息表!B:D,2,0),"")</f>
        <v/>
      </c>
      <c r="F427" s="14" t="str">
        <f>IFERROR(VLOOKUP(D427,员工信息表!B:D,3,0),"")</f>
        <v/>
      </c>
      <c r="G427" s="14"/>
      <c r="H427" s="14" t="str">
        <f>IFERROR(VLOOKUP(G427,工序对照表!B:C,2,0),"")</f>
        <v/>
      </c>
      <c r="I427" s="14"/>
      <c r="J427" s="14"/>
    </row>
    <row r="428" spans="1:10">
      <c r="A428" t="str">
        <f>IF(AND(C428&lt;=员工工序明细查询!$I$3,C428&gt;=员工工序明细查询!$F$3,OR(D428=员工工序明细查询!$F$2,员工工序明细查询!$F$2=""),OR(G428=员工工序明细查询!$I$2,员工工序明细查询!$I$2="")),ROW()&amp;"","")</f>
        <v/>
      </c>
      <c r="C428" s="59"/>
      <c r="D428" s="14"/>
      <c r="E428" s="14" t="str">
        <f>IFERROR(VLOOKUP(D428,员工信息表!B:D,2,0),"")</f>
        <v/>
      </c>
      <c r="F428" s="14" t="str">
        <f>IFERROR(VLOOKUP(D428,员工信息表!B:D,3,0),"")</f>
        <v/>
      </c>
      <c r="G428" s="14"/>
      <c r="H428" s="14" t="str">
        <f>IFERROR(VLOOKUP(G428,工序对照表!B:C,2,0),"")</f>
        <v/>
      </c>
      <c r="I428" s="14"/>
      <c r="J428" s="14"/>
    </row>
    <row r="429" spans="1:10">
      <c r="A429" t="str">
        <f>IF(AND(C429&lt;=员工工序明细查询!$I$3,C429&gt;=员工工序明细查询!$F$3,OR(D429=员工工序明细查询!$F$2,员工工序明细查询!$F$2=""),OR(G429=员工工序明细查询!$I$2,员工工序明细查询!$I$2="")),ROW()&amp;"","")</f>
        <v/>
      </c>
      <c r="C429" s="59"/>
      <c r="D429" s="14"/>
      <c r="E429" s="14" t="str">
        <f>IFERROR(VLOOKUP(D429,员工信息表!B:D,2,0),"")</f>
        <v/>
      </c>
      <c r="F429" s="14" t="str">
        <f>IFERROR(VLOOKUP(D429,员工信息表!B:D,3,0),"")</f>
        <v/>
      </c>
      <c r="G429" s="14"/>
      <c r="H429" s="14" t="str">
        <f>IFERROR(VLOOKUP(G429,工序对照表!B:C,2,0),"")</f>
        <v/>
      </c>
      <c r="I429" s="14"/>
      <c r="J429" s="14"/>
    </row>
    <row r="430" spans="1:10">
      <c r="A430" t="str">
        <f>IF(AND(C430&lt;=员工工序明细查询!$I$3,C430&gt;=员工工序明细查询!$F$3,OR(D430=员工工序明细查询!$F$2,员工工序明细查询!$F$2=""),OR(G430=员工工序明细查询!$I$2,员工工序明细查询!$I$2="")),ROW()&amp;"","")</f>
        <v/>
      </c>
      <c r="C430" s="59"/>
      <c r="D430" s="14"/>
      <c r="E430" s="14" t="str">
        <f>IFERROR(VLOOKUP(D430,员工信息表!B:D,2,0),"")</f>
        <v/>
      </c>
      <c r="F430" s="14" t="str">
        <f>IFERROR(VLOOKUP(D430,员工信息表!B:D,3,0),"")</f>
        <v/>
      </c>
      <c r="G430" s="14"/>
      <c r="H430" s="14" t="str">
        <f>IFERROR(VLOOKUP(G430,工序对照表!B:C,2,0),"")</f>
        <v/>
      </c>
      <c r="I430" s="14"/>
      <c r="J430" s="14"/>
    </row>
    <row r="431" spans="1:10">
      <c r="A431" t="str">
        <f>IF(AND(C431&lt;=员工工序明细查询!$I$3,C431&gt;=员工工序明细查询!$F$3,OR(D431=员工工序明细查询!$F$2,员工工序明细查询!$F$2=""),OR(G431=员工工序明细查询!$I$2,员工工序明细查询!$I$2="")),ROW()&amp;"","")</f>
        <v/>
      </c>
      <c r="C431" s="59"/>
      <c r="D431" s="14"/>
      <c r="E431" s="14" t="str">
        <f>IFERROR(VLOOKUP(D431,员工信息表!B:D,2,0),"")</f>
        <v/>
      </c>
      <c r="F431" s="14" t="str">
        <f>IFERROR(VLOOKUP(D431,员工信息表!B:D,3,0),"")</f>
        <v/>
      </c>
      <c r="G431" s="14"/>
      <c r="H431" s="14" t="str">
        <f>IFERROR(VLOOKUP(G431,工序对照表!B:C,2,0),"")</f>
        <v/>
      </c>
      <c r="I431" s="14"/>
      <c r="J431" s="14"/>
    </row>
    <row r="432" spans="1:10">
      <c r="A432" t="str">
        <f>IF(AND(C432&lt;=员工工序明细查询!$I$3,C432&gt;=员工工序明细查询!$F$3,OR(D432=员工工序明细查询!$F$2,员工工序明细查询!$F$2=""),OR(G432=员工工序明细查询!$I$2,员工工序明细查询!$I$2="")),ROW()&amp;"","")</f>
        <v/>
      </c>
      <c r="C432" s="59"/>
      <c r="D432" s="14"/>
      <c r="E432" s="14" t="str">
        <f>IFERROR(VLOOKUP(D432,员工信息表!B:D,2,0),"")</f>
        <v/>
      </c>
      <c r="F432" s="14" t="str">
        <f>IFERROR(VLOOKUP(D432,员工信息表!B:D,3,0),"")</f>
        <v/>
      </c>
      <c r="G432" s="14"/>
      <c r="H432" s="14" t="str">
        <f>IFERROR(VLOOKUP(G432,工序对照表!B:C,2,0),"")</f>
        <v/>
      </c>
      <c r="I432" s="14"/>
      <c r="J432" s="14"/>
    </row>
    <row r="433" spans="1:10">
      <c r="A433" t="str">
        <f>IF(AND(C433&lt;=员工工序明细查询!$I$3,C433&gt;=员工工序明细查询!$F$3,OR(D433=员工工序明细查询!$F$2,员工工序明细查询!$F$2=""),OR(G433=员工工序明细查询!$I$2,员工工序明细查询!$I$2="")),ROW()&amp;"","")</f>
        <v/>
      </c>
      <c r="C433" s="59"/>
      <c r="D433" s="14"/>
      <c r="E433" s="14" t="str">
        <f>IFERROR(VLOOKUP(D433,员工信息表!B:D,2,0),"")</f>
        <v/>
      </c>
      <c r="F433" s="14" t="str">
        <f>IFERROR(VLOOKUP(D433,员工信息表!B:D,3,0),"")</f>
        <v/>
      </c>
      <c r="G433" s="14"/>
      <c r="H433" s="14" t="str">
        <f>IFERROR(VLOOKUP(G433,工序对照表!B:C,2,0),"")</f>
        <v/>
      </c>
      <c r="I433" s="14"/>
      <c r="J433" s="14"/>
    </row>
    <row r="434" spans="1:10">
      <c r="A434" t="str">
        <f>IF(AND(C434&lt;=员工工序明细查询!$I$3,C434&gt;=员工工序明细查询!$F$3,OR(D434=员工工序明细查询!$F$2,员工工序明细查询!$F$2=""),OR(G434=员工工序明细查询!$I$2,员工工序明细查询!$I$2="")),ROW()&amp;"","")</f>
        <v/>
      </c>
      <c r="C434" s="59"/>
      <c r="D434" s="14"/>
      <c r="E434" s="14" t="str">
        <f>IFERROR(VLOOKUP(D434,员工信息表!B:D,2,0),"")</f>
        <v/>
      </c>
      <c r="F434" s="14" t="str">
        <f>IFERROR(VLOOKUP(D434,员工信息表!B:D,3,0),"")</f>
        <v/>
      </c>
      <c r="G434" s="14"/>
      <c r="H434" s="14" t="str">
        <f>IFERROR(VLOOKUP(G434,工序对照表!B:C,2,0),"")</f>
        <v/>
      </c>
      <c r="I434" s="14"/>
      <c r="J434" s="14"/>
    </row>
    <row r="435" spans="1:10">
      <c r="A435" t="str">
        <f>IF(AND(C435&lt;=员工工序明细查询!$I$3,C435&gt;=员工工序明细查询!$F$3,OR(D435=员工工序明细查询!$F$2,员工工序明细查询!$F$2=""),OR(G435=员工工序明细查询!$I$2,员工工序明细查询!$I$2="")),ROW()&amp;"","")</f>
        <v/>
      </c>
      <c r="C435" s="59"/>
      <c r="D435" s="14"/>
      <c r="E435" s="14" t="str">
        <f>IFERROR(VLOOKUP(D435,员工信息表!B:D,2,0),"")</f>
        <v/>
      </c>
      <c r="F435" s="14" t="str">
        <f>IFERROR(VLOOKUP(D435,员工信息表!B:D,3,0),"")</f>
        <v/>
      </c>
      <c r="G435" s="14"/>
      <c r="H435" s="14" t="str">
        <f>IFERROR(VLOOKUP(G435,工序对照表!B:C,2,0),"")</f>
        <v/>
      </c>
      <c r="I435" s="14"/>
      <c r="J435" s="14"/>
    </row>
    <row r="436" spans="1:10">
      <c r="A436" t="str">
        <f>IF(AND(C436&lt;=员工工序明细查询!$I$3,C436&gt;=员工工序明细查询!$F$3,OR(D436=员工工序明细查询!$F$2,员工工序明细查询!$F$2=""),OR(G436=员工工序明细查询!$I$2,员工工序明细查询!$I$2="")),ROW()&amp;"","")</f>
        <v/>
      </c>
      <c r="C436" s="59"/>
      <c r="D436" s="14"/>
      <c r="E436" s="14" t="str">
        <f>IFERROR(VLOOKUP(D436,员工信息表!B:D,2,0),"")</f>
        <v/>
      </c>
      <c r="F436" s="14" t="str">
        <f>IFERROR(VLOOKUP(D436,员工信息表!B:D,3,0),"")</f>
        <v/>
      </c>
      <c r="G436" s="14"/>
      <c r="H436" s="14" t="str">
        <f>IFERROR(VLOOKUP(G436,工序对照表!B:C,2,0),"")</f>
        <v/>
      </c>
      <c r="I436" s="14"/>
      <c r="J436" s="14"/>
    </row>
    <row r="437" spans="1:10">
      <c r="A437" t="str">
        <f>IF(AND(C437&lt;=员工工序明细查询!$I$3,C437&gt;=员工工序明细查询!$F$3,OR(D437=员工工序明细查询!$F$2,员工工序明细查询!$F$2=""),OR(G437=员工工序明细查询!$I$2,员工工序明细查询!$I$2="")),ROW()&amp;"","")</f>
        <v/>
      </c>
      <c r="C437" s="59"/>
      <c r="D437" s="14"/>
      <c r="E437" s="14" t="str">
        <f>IFERROR(VLOOKUP(D437,员工信息表!B:D,2,0),"")</f>
        <v/>
      </c>
      <c r="F437" s="14" t="str">
        <f>IFERROR(VLOOKUP(D437,员工信息表!B:D,3,0),"")</f>
        <v/>
      </c>
      <c r="G437" s="14"/>
      <c r="H437" s="14" t="str">
        <f>IFERROR(VLOOKUP(G437,工序对照表!B:C,2,0),"")</f>
        <v/>
      </c>
      <c r="I437" s="14"/>
      <c r="J437" s="14"/>
    </row>
    <row r="438" spans="1:10">
      <c r="A438" t="str">
        <f>IF(AND(C438&lt;=员工工序明细查询!$I$3,C438&gt;=员工工序明细查询!$F$3,OR(D438=员工工序明细查询!$F$2,员工工序明细查询!$F$2=""),OR(G438=员工工序明细查询!$I$2,员工工序明细查询!$I$2="")),ROW()&amp;"","")</f>
        <v/>
      </c>
      <c r="C438" s="59"/>
      <c r="D438" s="14"/>
      <c r="E438" s="14" t="str">
        <f>IFERROR(VLOOKUP(D438,员工信息表!B:D,2,0),"")</f>
        <v/>
      </c>
      <c r="F438" s="14" t="str">
        <f>IFERROR(VLOOKUP(D438,员工信息表!B:D,3,0),"")</f>
        <v/>
      </c>
      <c r="G438" s="14"/>
      <c r="H438" s="14" t="str">
        <f>IFERROR(VLOOKUP(G438,工序对照表!B:C,2,0),"")</f>
        <v/>
      </c>
      <c r="I438" s="14"/>
      <c r="J438" s="14"/>
    </row>
    <row r="439" spans="1:10">
      <c r="A439" t="str">
        <f>IF(AND(C439&lt;=员工工序明细查询!$I$3,C439&gt;=员工工序明细查询!$F$3,OR(D439=员工工序明细查询!$F$2,员工工序明细查询!$F$2=""),OR(G439=员工工序明细查询!$I$2,员工工序明细查询!$I$2="")),ROW()&amp;"","")</f>
        <v/>
      </c>
      <c r="C439" s="59"/>
      <c r="D439" s="14"/>
      <c r="E439" s="14" t="str">
        <f>IFERROR(VLOOKUP(D439,员工信息表!B:D,2,0),"")</f>
        <v/>
      </c>
      <c r="F439" s="14" t="str">
        <f>IFERROR(VLOOKUP(D439,员工信息表!B:D,3,0),"")</f>
        <v/>
      </c>
      <c r="G439" s="14"/>
      <c r="H439" s="14" t="str">
        <f>IFERROR(VLOOKUP(G439,工序对照表!B:C,2,0),"")</f>
        <v/>
      </c>
      <c r="I439" s="14"/>
      <c r="J439" s="14"/>
    </row>
    <row r="440" spans="1:10">
      <c r="A440" t="str">
        <f>IF(AND(C440&lt;=员工工序明细查询!$I$3,C440&gt;=员工工序明细查询!$F$3,OR(D440=员工工序明细查询!$F$2,员工工序明细查询!$F$2=""),OR(G440=员工工序明细查询!$I$2,员工工序明细查询!$I$2="")),ROW()&amp;"","")</f>
        <v/>
      </c>
      <c r="C440" s="59"/>
      <c r="D440" s="14"/>
      <c r="E440" s="14" t="str">
        <f>IFERROR(VLOOKUP(D440,员工信息表!B:D,2,0),"")</f>
        <v/>
      </c>
      <c r="F440" s="14" t="str">
        <f>IFERROR(VLOOKUP(D440,员工信息表!B:D,3,0),"")</f>
        <v/>
      </c>
      <c r="G440" s="14"/>
      <c r="H440" s="14" t="str">
        <f>IFERROR(VLOOKUP(G440,工序对照表!B:C,2,0),"")</f>
        <v/>
      </c>
      <c r="I440" s="14"/>
      <c r="J440" s="14"/>
    </row>
    <row r="441" spans="1:10">
      <c r="A441" t="str">
        <f>IF(AND(C441&lt;=员工工序明细查询!$I$3,C441&gt;=员工工序明细查询!$F$3,OR(D441=员工工序明细查询!$F$2,员工工序明细查询!$F$2=""),OR(G441=员工工序明细查询!$I$2,员工工序明细查询!$I$2="")),ROW()&amp;"","")</f>
        <v/>
      </c>
      <c r="C441" s="59"/>
      <c r="D441" s="14"/>
      <c r="E441" s="14" t="str">
        <f>IFERROR(VLOOKUP(D441,员工信息表!B:D,2,0),"")</f>
        <v/>
      </c>
      <c r="F441" s="14" t="str">
        <f>IFERROR(VLOOKUP(D441,员工信息表!B:D,3,0),"")</f>
        <v/>
      </c>
      <c r="G441" s="14"/>
      <c r="H441" s="14" t="str">
        <f>IFERROR(VLOOKUP(G441,工序对照表!B:C,2,0),"")</f>
        <v/>
      </c>
      <c r="I441" s="14"/>
      <c r="J441" s="14"/>
    </row>
    <row r="442" spans="1:10">
      <c r="A442" t="str">
        <f>IF(AND(C442&lt;=员工工序明细查询!$I$3,C442&gt;=员工工序明细查询!$F$3,OR(D442=员工工序明细查询!$F$2,员工工序明细查询!$F$2=""),OR(G442=员工工序明细查询!$I$2,员工工序明细查询!$I$2="")),ROW()&amp;"","")</f>
        <v/>
      </c>
      <c r="C442" s="59"/>
      <c r="D442" s="14"/>
      <c r="E442" s="14" t="str">
        <f>IFERROR(VLOOKUP(D442,员工信息表!B:D,2,0),"")</f>
        <v/>
      </c>
      <c r="F442" s="14" t="str">
        <f>IFERROR(VLOOKUP(D442,员工信息表!B:D,3,0),"")</f>
        <v/>
      </c>
      <c r="G442" s="14"/>
      <c r="H442" s="14" t="str">
        <f>IFERROR(VLOOKUP(G442,工序对照表!B:C,2,0),"")</f>
        <v/>
      </c>
      <c r="I442" s="14"/>
      <c r="J442" s="14"/>
    </row>
    <row r="443" spans="1:10">
      <c r="A443" t="str">
        <f>IF(AND(C443&lt;=员工工序明细查询!$I$3,C443&gt;=员工工序明细查询!$F$3,OR(D443=员工工序明细查询!$F$2,员工工序明细查询!$F$2=""),OR(G443=员工工序明细查询!$I$2,员工工序明细查询!$I$2="")),ROW()&amp;"","")</f>
        <v/>
      </c>
      <c r="C443" s="59"/>
      <c r="D443" s="14"/>
      <c r="E443" s="14" t="str">
        <f>IFERROR(VLOOKUP(D443,员工信息表!B:D,2,0),"")</f>
        <v/>
      </c>
      <c r="F443" s="14" t="str">
        <f>IFERROR(VLOOKUP(D443,员工信息表!B:D,3,0),"")</f>
        <v/>
      </c>
      <c r="G443" s="14"/>
      <c r="H443" s="14" t="str">
        <f>IFERROR(VLOOKUP(G443,工序对照表!B:C,2,0),"")</f>
        <v/>
      </c>
      <c r="I443" s="14"/>
      <c r="J443" s="14"/>
    </row>
    <row r="444" spans="1:10">
      <c r="A444" t="str">
        <f>IF(AND(C444&lt;=员工工序明细查询!$I$3,C444&gt;=员工工序明细查询!$F$3,OR(D444=员工工序明细查询!$F$2,员工工序明细查询!$F$2=""),OR(G444=员工工序明细查询!$I$2,员工工序明细查询!$I$2="")),ROW()&amp;"","")</f>
        <v/>
      </c>
      <c r="C444" s="59"/>
      <c r="D444" s="14"/>
      <c r="E444" s="14" t="str">
        <f>IFERROR(VLOOKUP(D444,员工信息表!B:D,2,0),"")</f>
        <v/>
      </c>
      <c r="F444" s="14" t="str">
        <f>IFERROR(VLOOKUP(D444,员工信息表!B:D,3,0),"")</f>
        <v/>
      </c>
      <c r="G444" s="14"/>
      <c r="H444" s="14" t="str">
        <f>IFERROR(VLOOKUP(G444,工序对照表!B:C,2,0),"")</f>
        <v/>
      </c>
      <c r="I444" s="14"/>
      <c r="J444" s="14"/>
    </row>
    <row r="445" spans="1:10">
      <c r="A445" t="str">
        <f>IF(AND(C445&lt;=员工工序明细查询!$I$3,C445&gt;=员工工序明细查询!$F$3,OR(D445=员工工序明细查询!$F$2,员工工序明细查询!$F$2=""),OR(G445=员工工序明细查询!$I$2,员工工序明细查询!$I$2="")),ROW()&amp;"","")</f>
        <v/>
      </c>
      <c r="C445" s="59"/>
      <c r="D445" s="14"/>
      <c r="E445" s="14" t="str">
        <f>IFERROR(VLOOKUP(D445,员工信息表!B:D,2,0),"")</f>
        <v/>
      </c>
      <c r="F445" s="14" t="str">
        <f>IFERROR(VLOOKUP(D445,员工信息表!B:D,3,0),"")</f>
        <v/>
      </c>
      <c r="G445" s="14"/>
      <c r="H445" s="14" t="str">
        <f>IFERROR(VLOOKUP(G445,工序对照表!B:C,2,0),"")</f>
        <v/>
      </c>
      <c r="I445" s="14"/>
      <c r="J445" s="14"/>
    </row>
    <row r="446" spans="1:10">
      <c r="A446" t="str">
        <f>IF(AND(C446&lt;=员工工序明细查询!$I$3,C446&gt;=员工工序明细查询!$F$3,OR(D446=员工工序明细查询!$F$2,员工工序明细查询!$F$2=""),OR(G446=员工工序明细查询!$I$2,员工工序明细查询!$I$2="")),ROW()&amp;"","")</f>
        <v/>
      </c>
      <c r="C446" s="59"/>
      <c r="D446" s="14"/>
      <c r="E446" s="14" t="str">
        <f>IFERROR(VLOOKUP(D446,员工信息表!B:D,2,0),"")</f>
        <v/>
      </c>
      <c r="F446" s="14" t="str">
        <f>IFERROR(VLOOKUP(D446,员工信息表!B:D,3,0),"")</f>
        <v/>
      </c>
      <c r="G446" s="14"/>
      <c r="H446" s="14" t="str">
        <f>IFERROR(VLOOKUP(G446,工序对照表!B:C,2,0),"")</f>
        <v/>
      </c>
      <c r="I446" s="14"/>
      <c r="J446" s="14"/>
    </row>
    <row r="447" spans="1:10">
      <c r="A447" t="str">
        <f>IF(AND(C447&lt;=员工工序明细查询!$I$3,C447&gt;=员工工序明细查询!$F$3,OR(D447=员工工序明细查询!$F$2,员工工序明细查询!$F$2=""),OR(G447=员工工序明细查询!$I$2,员工工序明细查询!$I$2="")),ROW()&amp;"","")</f>
        <v/>
      </c>
      <c r="C447" s="59"/>
      <c r="D447" s="14"/>
      <c r="E447" s="14" t="str">
        <f>IFERROR(VLOOKUP(D447,员工信息表!B:D,2,0),"")</f>
        <v/>
      </c>
      <c r="F447" s="14" t="str">
        <f>IFERROR(VLOOKUP(D447,员工信息表!B:D,3,0),"")</f>
        <v/>
      </c>
      <c r="G447" s="14"/>
      <c r="H447" s="14" t="str">
        <f>IFERROR(VLOOKUP(G447,工序对照表!B:C,2,0),"")</f>
        <v/>
      </c>
      <c r="I447" s="14"/>
      <c r="J447" s="14"/>
    </row>
    <row r="448" spans="1:10">
      <c r="A448" t="str">
        <f>IF(AND(C448&lt;=员工工序明细查询!$I$3,C448&gt;=员工工序明细查询!$F$3,OR(D448=员工工序明细查询!$F$2,员工工序明细查询!$F$2=""),OR(G448=员工工序明细查询!$I$2,员工工序明细查询!$I$2="")),ROW()&amp;"","")</f>
        <v/>
      </c>
      <c r="C448" s="59"/>
      <c r="D448" s="14"/>
      <c r="E448" s="14" t="str">
        <f>IFERROR(VLOOKUP(D448,员工信息表!B:D,2,0),"")</f>
        <v/>
      </c>
      <c r="F448" s="14" t="str">
        <f>IFERROR(VLOOKUP(D448,员工信息表!B:D,3,0),"")</f>
        <v/>
      </c>
      <c r="G448" s="14"/>
      <c r="H448" s="14" t="str">
        <f>IFERROR(VLOOKUP(G448,工序对照表!B:C,2,0),"")</f>
        <v/>
      </c>
      <c r="I448" s="14"/>
      <c r="J448" s="14"/>
    </row>
    <row r="449" spans="1:10">
      <c r="A449" t="str">
        <f>IF(AND(C449&lt;=员工工序明细查询!$I$3,C449&gt;=员工工序明细查询!$F$3,OR(D449=员工工序明细查询!$F$2,员工工序明细查询!$F$2=""),OR(G449=员工工序明细查询!$I$2,员工工序明细查询!$I$2="")),ROW()&amp;"","")</f>
        <v/>
      </c>
      <c r="C449" s="59"/>
      <c r="D449" s="14"/>
      <c r="E449" s="14" t="str">
        <f>IFERROR(VLOOKUP(D449,员工信息表!B:D,2,0),"")</f>
        <v/>
      </c>
      <c r="F449" s="14" t="str">
        <f>IFERROR(VLOOKUP(D449,员工信息表!B:D,3,0),"")</f>
        <v/>
      </c>
      <c r="G449" s="14"/>
      <c r="H449" s="14" t="str">
        <f>IFERROR(VLOOKUP(G449,工序对照表!B:C,2,0),"")</f>
        <v/>
      </c>
      <c r="I449" s="14"/>
      <c r="J449" s="14"/>
    </row>
    <row r="450" spans="1:10">
      <c r="A450" t="str">
        <f>IF(AND(C450&lt;=员工工序明细查询!$I$3,C450&gt;=员工工序明细查询!$F$3,OR(D450=员工工序明细查询!$F$2,员工工序明细查询!$F$2=""),OR(G450=员工工序明细查询!$I$2,员工工序明细查询!$I$2="")),ROW()&amp;"","")</f>
        <v/>
      </c>
      <c r="C450" s="59"/>
      <c r="D450" s="14"/>
      <c r="E450" s="14" t="str">
        <f>IFERROR(VLOOKUP(D450,员工信息表!B:D,2,0),"")</f>
        <v/>
      </c>
      <c r="F450" s="14" t="str">
        <f>IFERROR(VLOOKUP(D450,员工信息表!B:D,3,0),"")</f>
        <v/>
      </c>
      <c r="G450" s="14"/>
      <c r="H450" s="14" t="str">
        <f>IFERROR(VLOOKUP(G450,工序对照表!B:C,2,0),"")</f>
        <v/>
      </c>
      <c r="I450" s="14"/>
      <c r="J450" s="14"/>
    </row>
    <row r="451" spans="1:10">
      <c r="A451" t="str">
        <f>IF(AND(C451&lt;=员工工序明细查询!$I$3,C451&gt;=员工工序明细查询!$F$3,OR(D451=员工工序明细查询!$F$2,员工工序明细查询!$F$2=""),OR(G451=员工工序明细查询!$I$2,员工工序明细查询!$I$2="")),ROW()&amp;"","")</f>
        <v/>
      </c>
      <c r="C451" s="59"/>
      <c r="D451" s="14"/>
      <c r="E451" s="14" t="str">
        <f>IFERROR(VLOOKUP(D451,员工信息表!B:D,2,0),"")</f>
        <v/>
      </c>
      <c r="F451" s="14" t="str">
        <f>IFERROR(VLOOKUP(D451,员工信息表!B:D,3,0),"")</f>
        <v/>
      </c>
      <c r="G451" s="14"/>
      <c r="H451" s="14" t="str">
        <f>IFERROR(VLOOKUP(G451,工序对照表!B:C,2,0),"")</f>
        <v/>
      </c>
      <c r="I451" s="14"/>
      <c r="J451" s="14"/>
    </row>
    <row r="452" spans="1:10">
      <c r="A452" t="str">
        <f>IF(AND(C452&lt;=员工工序明细查询!$I$3,C452&gt;=员工工序明细查询!$F$3,OR(D452=员工工序明细查询!$F$2,员工工序明细查询!$F$2=""),OR(G452=员工工序明细查询!$I$2,员工工序明细查询!$I$2="")),ROW()&amp;"","")</f>
        <v/>
      </c>
      <c r="C452" s="59"/>
      <c r="D452" s="14"/>
      <c r="E452" s="14" t="str">
        <f>IFERROR(VLOOKUP(D452,员工信息表!B:D,2,0),"")</f>
        <v/>
      </c>
      <c r="F452" s="14" t="str">
        <f>IFERROR(VLOOKUP(D452,员工信息表!B:D,3,0),"")</f>
        <v/>
      </c>
      <c r="G452" s="14"/>
      <c r="H452" s="14" t="str">
        <f>IFERROR(VLOOKUP(G452,工序对照表!B:C,2,0),"")</f>
        <v/>
      </c>
      <c r="I452" s="14"/>
      <c r="J452" s="14"/>
    </row>
    <row r="453" spans="1:10">
      <c r="A453" t="str">
        <f>IF(AND(C453&lt;=员工工序明细查询!$I$3,C453&gt;=员工工序明细查询!$F$3,OR(D453=员工工序明细查询!$F$2,员工工序明细查询!$F$2=""),OR(G453=员工工序明细查询!$I$2,员工工序明细查询!$I$2="")),ROW()&amp;"","")</f>
        <v/>
      </c>
      <c r="C453" s="59"/>
      <c r="D453" s="14"/>
      <c r="E453" s="14" t="str">
        <f>IFERROR(VLOOKUP(D453,员工信息表!B:D,2,0),"")</f>
        <v/>
      </c>
      <c r="F453" s="14" t="str">
        <f>IFERROR(VLOOKUP(D453,员工信息表!B:D,3,0),"")</f>
        <v/>
      </c>
      <c r="G453" s="14"/>
      <c r="H453" s="14" t="str">
        <f>IFERROR(VLOOKUP(G453,工序对照表!B:C,2,0),"")</f>
        <v/>
      </c>
      <c r="I453" s="14"/>
      <c r="J453" s="14"/>
    </row>
    <row r="454" spans="1:10">
      <c r="A454" t="str">
        <f>IF(AND(C454&lt;=员工工序明细查询!$I$3,C454&gt;=员工工序明细查询!$F$3,OR(D454=员工工序明细查询!$F$2,员工工序明细查询!$F$2=""),OR(G454=员工工序明细查询!$I$2,员工工序明细查询!$I$2="")),ROW()&amp;"","")</f>
        <v/>
      </c>
      <c r="C454" s="59"/>
      <c r="D454" s="14"/>
      <c r="E454" s="14" t="str">
        <f>IFERROR(VLOOKUP(D454,员工信息表!B:D,2,0),"")</f>
        <v/>
      </c>
      <c r="F454" s="14" t="str">
        <f>IFERROR(VLOOKUP(D454,员工信息表!B:D,3,0),"")</f>
        <v/>
      </c>
      <c r="G454" s="14"/>
      <c r="H454" s="14" t="str">
        <f>IFERROR(VLOOKUP(G454,工序对照表!B:C,2,0),"")</f>
        <v/>
      </c>
      <c r="I454" s="14"/>
      <c r="J454" s="14"/>
    </row>
    <row r="455" spans="1:10">
      <c r="A455" t="str">
        <f>IF(AND(C455&lt;=员工工序明细查询!$I$3,C455&gt;=员工工序明细查询!$F$3,OR(D455=员工工序明细查询!$F$2,员工工序明细查询!$F$2=""),OR(G455=员工工序明细查询!$I$2,员工工序明细查询!$I$2="")),ROW()&amp;"","")</f>
        <v/>
      </c>
      <c r="C455" s="59"/>
      <c r="D455" s="14"/>
      <c r="E455" s="14" t="str">
        <f>IFERROR(VLOOKUP(D455,员工信息表!B:D,2,0),"")</f>
        <v/>
      </c>
      <c r="F455" s="14" t="str">
        <f>IFERROR(VLOOKUP(D455,员工信息表!B:D,3,0),"")</f>
        <v/>
      </c>
      <c r="G455" s="14"/>
      <c r="H455" s="14" t="str">
        <f>IFERROR(VLOOKUP(G455,工序对照表!B:C,2,0),"")</f>
        <v/>
      </c>
      <c r="I455" s="14"/>
      <c r="J455" s="14"/>
    </row>
    <row r="456" spans="1:10">
      <c r="A456" t="str">
        <f>IF(AND(C456&lt;=员工工序明细查询!$I$3,C456&gt;=员工工序明细查询!$F$3,OR(D456=员工工序明细查询!$F$2,员工工序明细查询!$F$2=""),OR(G456=员工工序明细查询!$I$2,员工工序明细查询!$I$2="")),ROW()&amp;"","")</f>
        <v/>
      </c>
      <c r="C456" s="59"/>
      <c r="D456" s="14"/>
      <c r="E456" s="14" t="str">
        <f>IFERROR(VLOOKUP(D456,员工信息表!B:D,2,0),"")</f>
        <v/>
      </c>
      <c r="F456" s="14" t="str">
        <f>IFERROR(VLOOKUP(D456,员工信息表!B:D,3,0),"")</f>
        <v/>
      </c>
      <c r="G456" s="14"/>
      <c r="H456" s="14" t="str">
        <f>IFERROR(VLOOKUP(G456,工序对照表!B:C,2,0),"")</f>
        <v/>
      </c>
      <c r="I456" s="14"/>
      <c r="J456" s="14"/>
    </row>
    <row r="457" spans="1:10">
      <c r="A457" t="str">
        <f>IF(AND(C457&lt;=员工工序明细查询!$I$3,C457&gt;=员工工序明细查询!$F$3,OR(D457=员工工序明细查询!$F$2,员工工序明细查询!$F$2=""),OR(G457=员工工序明细查询!$I$2,员工工序明细查询!$I$2="")),ROW()&amp;"","")</f>
        <v/>
      </c>
      <c r="C457" s="59"/>
      <c r="D457" s="14"/>
      <c r="E457" s="14" t="str">
        <f>IFERROR(VLOOKUP(D457,员工信息表!B:D,2,0),"")</f>
        <v/>
      </c>
      <c r="F457" s="14" t="str">
        <f>IFERROR(VLOOKUP(D457,员工信息表!B:D,3,0),"")</f>
        <v/>
      </c>
      <c r="G457" s="14"/>
      <c r="H457" s="14" t="str">
        <f>IFERROR(VLOOKUP(G457,工序对照表!B:C,2,0),"")</f>
        <v/>
      </c>
      <c r="I457" s="14"/>
      <c r="J457" s="14"/>
    </row>
    <row r="458" spans="1:10">
      <c r="A458" t="str">
        <f>IF(AND(C458&lt;=员工工序明细查询!$I$3,C458&gt;=员工工序明细查询!$F$3,OR(D458=员工工序明细查询!$F$2,员工工序明细查询!$F$2=""),OR(G458=员工工序明细查询!$I$2,员工工序明细查询!$I$2="")),ROW()&amp;"","")</f>
        <v/>
      </c>
      <c r="C458" s="59"/>
      <c r="D458" s="14"/>
      <c r="E458" s="14" t="str">
        <f>IFERROR(VLOOKUP(D458,员工信息表!B:D,2,0),"")</f>
        <v/>
      </c>
      <c r="F458" s="14" t="str">
        <f>IFERROR(VLOOKUP(D458,员工信息表!B:D,3,0),"")</f>
        <v/>
      </c>
      <c r="G458" s="14"/>
      <c r="H458" s="14" t="str">
        <f>IFERROR(VLOOKUP(G458,工序对照表!B:C,2,0),"")</f>
        <v/>
      </c>
      <c r="I458" s="14"/>
      <c r="J458" s="14"/>
    </row>
    <row r="459" spans="1:10">
      <c r="A459" t="str">
        <f>IF(AND(C459&lt;=员工工序明细查询!$I$3,C459&gt;=员工工序明细查询!$F$3,OR(D459=员工工序明细查询!$F$2,员工工序明细查询!$F$2=""),OR(G459=员工工序明细查询!$I$2,员工工序明细查询!$I$2="")),ROW()&amp;"","")</f>
        <v/>
      </c>
      <c r="C459" s="59"/>
      <c r="D459" s="14"/>
      <c r="E459" s="14" t="str">
        <f>IFERROR(VLOOKUP(D459,员工信息表!B:D,2,0),"")</f>
        <v/>
      </c>
      <c r="F459" s="14" t="str">
        <f>IFERROR(VLOOKUP(D459,员工信息表!B:D,3,0),"")</f>
        <v/>
      </c>
      <c r="G459" s="14"/>
      <c r="H459" s="14" t="str">
        <f>IFERROR(VLOOKUP(G459,工序对照表!B:C,2,0),"")</f>
        <v/>
      </c>
      <c r="I459" s="14"/>
      <c r="J459" s="14"/>
    </row>
    <row r="460" spans="1:10">
      <c r="A460" t="str">
        <f>IF(AND(C460&lt;=员工工序明细查询!$I$3,C460&gt;=员工工序明细查询!$F$3,OR(D460=员工工序明细查询!$F$2,员工工序明细查询!$F$2=""),OR(G460=员工工序明细查询!$I$2,员工工序明细查询!$I$2="")),ROW()&amp;"","")</f>
        <v/>
      </c>
      <c r="C460" s="59"/>
      <c r="D460" s="14"/>
      <c r="E460" s="14" t="str">
        <f>IFERROR(VLOOKUP(D460,员工信息表!B:D,2,0),"")</f>
        <v/>
      </c>
      <c r="F460" s="14" t="str">
        <f>IFERROR(VLOOKUP(D460,员工信息表!B:D,3,0),"")</f>
        <v/>
      </c>
      <c r="G460" s="14"/>
      <c r="H460" s="14" t="str">
        <f>IFERROR(VLOOKUP(G460,工序对照表!B:C,2,0),"")</f>
        <v/>
      </c>
      <c r="I460" s="14"/>
      <c r="J460" s="14"/>
    </row>
    <row r="461" spans="1:10">
      <c r="A461" t="str">
        <f>IF(AND(C461&lt;=员工工序明细查询!$I$3,C461&gt;=员工工序明细查询!$F$3,OR(D461=员工工序明细查询!$F$2,员工工序明细查询!$F$2=""),OR(G461=员工工序明细查询!$I$2,员工工序明细查询!$I$2="")),ROW()&amp;"","")</f>
        <v/>
      </c>
      <c r="C461" s="59"/>
      <c r="D461" s="14"/>
      <c r="E461" s="14" t="str">
        <f>IFERROR(VLOOKUP(D461,员工信息表!B:D,2,0),"")</f>
        <v/>
      </c>
      <c r="F461" s="14" t="str">
        <f>IFERROR(VLOOKUP(D461,员工信息表!B:D,3,0),"")</f>
        <v/>
      </c>
      <c r="G461" s="14"/>
      <c r="H461" s="14" t="str">
        <f>IFERROR(VLOOKUP(G461,工序对照表!B:C,2,0),"")</f>
        <v/>
      </c>
      <c r="I461" s="14"/>
      <c r="J461" s="14"/>
    </row>
    <row r="462" spans="1:10">
      <c r="A462" t="str">
        <f>IF(AND(C462&lt;=员工工序明细查询!$I$3,C462&gt;=员工工序明细查询!$F$3,OR(D462=员工工序明细查询!$F$2,员工工序明细查询!$F$2=""),OR(G462=员工工序明细查询!$I$2,员工工序明细查询!$I$2="")),ROW()&amp;"","")</f>
        <v/>
      </c>
      <c r="C462" s="59"/>
      <c r="D462" s="14"/>
      <c r="E462" s="14" t="str">
        <f>IFERROR(VLOOKUP(D462,员工信息表!B:D,2,0),"")</f>
        <v/>
      </c>
      <c r="F462" s="14" t="str">
        <f>IFERROR(VLOOKUP(D462,员工信息表!B:D,3,0),"")</f>
        <v/>
      </c>
      <c r="G462" s="14"/>
      <c r="H462" s="14" t="str">
        <f>IFERROR(VLOOKUP(G462,工序对照表!B:C,2,0),"")</f>
        <v/>
      </c>
      <c r="I462" s="14"/>
      <c r="J462" s="14"/>
    </row>
    <row r="463" spans="1:10">
      <c r="A463" t="str">
        <f>IF(AND(C463&lt;=员工工序明细查询!$I$3,C463&gt;=员工工序明细查询!$F$3,OR(D463=员工工序明细查询!$F$2,员工工序明细查询!$F$2=""),OR(G463=员工工序明细查询!$I$2,员工工序明细查询!$I$2="")),ROW()&amp;"","")</f>
        <v/>
      </c>
      <c r="C463" s="59"/>
      <c r="D463" s="14"/>
      <c r="E463" s="14" t="str">
        <f>IFERROR(VLOOKUP(D463,员工信息表!B:D,2,0),"")</f>
        <v/>
      </c>
      <c r="F463" s="14" t="str">
        <f>IFERROR(VLOOKUP(D463,员工信息表!B:D,3,0),"")</f>
        <v/>
      </c>
      <c r="G463" s="14"/>
      <c r="H463" s="14" t="str">
        <f>IFERROR(VLOOKUP(G463,工序对照表!B:C,2,0),"")</f>
        <v/>
      </c>
      <c r="I463" s="14"/>
      <c r="J463" s="14"/>
    </row>
    <row r="464" spans="1:10">
      <c r="A464" t="str">
        <f>IF(AND(C464&lt;=员工工序明细查询!$I$3,C464&gt;=员工工序明细查询!$F$3,OR(D464=员工工序明细查询!$F$2,员工工序明细查询!$F$2=""),OR(G464=员工工序明细查询!$I$2,员工工序明细查询!$I$2="")),ROW()&amp;"","")</f>
        <v/>
      </c>
      <c r="C464" s="59"/>
      <c r="D464" s="14"/>
      <c r="E464" s="14" t="str">
        <f>IFERROR(VLOOKUP(D464,员工信息表!B:D,2,0),"")</f>
        <v/>
      </c>
      <c r="F464" s="14" t="str">
        <f>IFERROR(VLOOKUP(D464,员工信息表!B:D,3,0),"")</f>
        <v/>
      </c>
      <c r="G464" s="14"/>
      <c r="H464" s="14" t="str">
        <f>IFERROR(VLOOKUP(G464,工序对照表!B:C,2,0),"")</f>
        <v/>
      </c>
      <c r="I464" s="14"/>
      <c r="J464" s="14"/>
    </row>
    <row r="465" spans="1:10">
      <c r="A465" t="str">
        <f>IF(AND(C465&lt;=员工工序明细查询!$I$3,C465&gt;=员工工序明细查询!$F$3,OR(D465=员工工序明细查询!$F$2,员工工序明细查询!$F$2=""),OR(G465=员工工序明细查询!$I$2,员工工序明细查询!$I$2="")),ROW()&amp;"","")</f>
        <v/>
      </c>
      <c r="C465" s="59"/>
      <c r="D465" s="14"/>
      <c r="E465" s="14" t="str">
        <f>IFERROR(VLOOKUP(D465,员工信息表!B:D,2,0),"")</f>
        <v/>
      </c>
      <c r="F465" s="14" t="str">
        <f>IFERROR(VLOOKUP(D465,员工信息表!B:D,3,0),"")</f>
        <v/>
      </c>
      <c r="G465" s="14"/>
      <c r="H465" s="14" t="str">
        <f>IFERROR(VLOOKUP(G465,工序对照表!B:C,2,0),"")</f>
        <v/>
      </c>
      <c r="I465" s="14"/>
      <c r="J465" s="14"/>
    </row>
    <row r="466" spans="1:10">
      <c r="A466" t="str">
        <f>IF(AND(C466&lt;=员工工序明细查询!$I$3,C466&gt;=员工工序明细查询!$F$3,OR(D466=员工工序明细查询!$F$2,员工工序明细查询!$F$2=""),OR(G466=员工工序明细查询!$I$2,员工工序明细查询!$I$2="")),ROW()&amp;"","")</f>
        <v/>
      </c>
      <c r="C466" s="59"/>
      <c r="D466" s="14"/>
      <c r="E466" s="14" t="str">
        <f>IFERROR(VLOOKUP(D466,员工信息表!B:D,2,0),"")</f>
        <v/>
      </c>
      <c r="F466" s="14" t="str">
        <f>IFERROR(VLOOKUP(D466,员工信息表!B:D,3,0),"")</f>
        <v/>
      </c>
      <c r="G466" s="14"/>
      <c r="H466" s="14" t="str">
        <f>IFERROR(VLOOKUP(G466,工序对照表!B:C,2,0),"")</f>
        <v/>
      </c>
      <c r="I466" s="14"/>
      <c r="J466" s="14"/>
    </row>
    <row r="467" spans="1:10">
      <c r="A467" t="str">
        <f>IF(AND(C467&lt;=员工工序明细查询!$I$3,C467&gt;=员工工序明细查询!$F$3,OR(D467=员工工序明细查询!$F$2,员工工序明细查询!$F$2=""),OR(G467=员工工序明细查询!$I$2,员工工序明细查询!$I$2="")),ROW()&amp;"","")</f>
        <v/>
      </c>
      <c r="C467" s="59"/>
      <c r="D467" s="14"/>
      <c r="E467" s="14" t="str">
        <f>IFERROR(VLOOKUP(D467,员工信息表!B:D,2,0),"")</f>
        <v/>
      </c>
      <c r="F467" s="14" t="str">
        <f>IFERROR(VLOOKUP(D467,员工信息表!B:D,3,0),"")</f>
        <v/>
      </c>
      <c r="G467" s="14"/>
      <c r="H467" s="14" t="str">
        <f>IFERROR(VLOOKUP(G467,工序对照表!B:C,2,0),"")</f>
        <v/>
      </c>
      <c r="I467" s="14"/>
      <c r="J467" s="14"/>
    </row>
    <row r="468" spans="1:10">
      <c r="A468" t="str">
        <f>IF(AND(C468&lt;=员工工序明细查询!$I$3,C468&gt;=员工工序明细查询!$F$3,OR(D468=员工工序明细查询!$F$2,员工工序明细查询!$F$2=""),OR(G468=员工工序明细查询!$I$2,员工工序明细查询!$I$2="")),ROW()&amp;"","")</f>
        <v/>
      </c>
      <c r="C468" s="59"/>
      <c r="D468" s="14"/>
      <c r="E468" s="14" t="str">
        <f>IFERROR(VLOOKUP(D468,员工信息表!B:D,2,0),"")</f>
        <v/>
      </c>
      <c r="F468" s="14" t="str">
        <f>IFERROR(VLOOKUP(D468,员工信息表!B:D,3,0),"")</f>
        <v/>
      </c>
      <c r="G468" s="14"/>
      <c r="H468" s="14" t="str">
        <f>IFERROR(VLOOKUP(G468,工序对照表!B:C,2,0),"")</f>
        <v/>
      </c>
      <c r="I468" s="14"/>
      <c r="J468" s="14"/>
    </row>
    <row r="469" spans="1:10">
      <c r="A469" t="str">
        <f>IF(AND(C469&lt;=员工工序明细查询!$I$3,C469&gt;=员工工序明细查询!$F$3,OR(D469=员工工序明细查询!$F$2,员工工序明细查询!$F$2=""),OR(G469=员工工序明细查询!$I$2,员工工序明细查询!$I$2="")),ROW()&amp;"","")</f>
        <v/>
      </c>
      <c r="C469" s="59"/>
      <c r="D469" s="14"/>
      <c r="E469" s="14" t="str">
        <f>IFERROR(VLOOKUP(D469,员工信息表!B:D,2,0),"")</f>
        <v/>
      </c>
      <c r="F469" s="14" t="str">
        <f>IFERROR(VLOOKUP(D469,员工信息表!B:D,3,0),"")</f>
        <v/>
      </c>
      <c r="G469" s="14"/>
      <c r="H469" s="14" t="str">
        <f>IFERROR(VLOOKUP(G469,工序对照表!B:C,2,0),"")</f>
        <v/>
      </c>
      <c r="I469" s="14"/>
      <c r="J469" s="14"/>
    </row>
    <row r="470" spans="1:10">
      <c r="A470" t="str">
        <f>IF(AND(C470&lt;=员工工序明细查询!$I$3,C470&gt;=员工工序明细查询!$F$3,OR(D470=员工工序明细查询!$F$2,员工工序明细查询!$F$2=""),OR(G470=员工工序明细查询!$I$2,员工工序明细查询!$I$2="")),ROW()&amp;"","")</f>
        <v/>
      </c>
      <c r="C470" s="59"/>
      <c r="D470" s="14"/>
      <c r="E470" s="14" t="str">
        <f>IFERROR(VLOOKUP(D470,员工信息表!B:D,2,0),"")</f>
        <v/>
      </c>
      <c r="F470" s="14" t="str">
        <f>IFERROR(VLOOKUP(D470,员工信息表!B:D,3,0),"")</f>
        <v/>
      </c>
      <c r="G470" s="14"/>
      <c r="H470" s="14" t="str">
        <f>IFERROR(VLOOKUP(G470,工序对照表!B:C,2,0),"")</f>
        <v/>
      </c>
      <c r="I470" s="14"/>
      <c r="J470" s="14"/>
    </row>
    <row r="471" spans="1:10">
      <c r="A471" t="str">
        <f>IF(AND(C471&lt;=员工工序明细查询!$I$3,C471&gt;=员工工序明细查询!$F$3,OR(D471=员工工序明细查询!$F$2,员工工序明细查询!$F$2=""),OR(G471=员工工序明细查询!$I$2,员工工序明细查询!$I$2="")),ROW()&amp;"","")</f>
        <v/>
      </c>
      <c r="C471" s="59"/>
      <c r="D471" s="14"/>
      <c r="E471" s="14" t="str">
        <f>IFERROR(VLOOKUP(D471,员工信息表!B:D,2,0),"")</f>
        <v/>
      </c>
      <c r="F471" s="14" t="str">
        <f>IFERROR(VLOOKUP(D471,员工信息表!B:D,3,0),"")</f>
        <v/>
      </c>
      <c r="G471" s="14"/>
      <c r="H471" s="14" t="str">
        <f>IFERROR(VLOOKUP(G471,工序对照表!B:C,2,0),"")</f>
        <v/>
      </c>
      <c r="I471" s="14"/>
      <c r="J471" s="14"/>
    </row>
    <row r="472" spans="1:10">
      <c r="A472" t="str">
        <f>IF(AND(C472&lt;=员工工序明细查询!$I$3,C472&gt;=员工工序明细查询!$F$3,OR(D472=员工工序明细查询!$F$2,员工工序明细查询!$F$2=""),OR(G472=员工工序明细查询!$I$2,员工工序明细查询!$I$2="")),ROW()&amp;"","")</f>
        <v/>
      </c>
      <c r="C472" s="59"/>
      <c r="D472" s="14"/>
      <c r="E472" s="14" t="str">
        <f>IFERROR(VLOOKUP(D472,员工信息表!B:D,2,0),"")</f>
        <v/>
      </c>
      <c r="F472" s="14" t="str">
        <f>IFERROR(VLOOKUP(D472,员工信息表!B:D,3,0),"")</f>
        <v/>
      </c>
      <c r="G472" s="14"/>
      <c r="H472" s="14" t="str">
        <f>IFERROR(VLOOKUP(G472,工序对照表!B:C,2,0),"")</f>
        <v/>
      </c>
      <c r="I472" s="14"/>
      <c r="J472" s="14"/>
    </row>
    <row r="473" spans="1:10">
      <c r="A473" t="str">
        <f>IF(AND(C473&lt;=员工工序明细查询!$I$3,C473&gt;=员工工序明细查询!$F$3,OR(D473=员工工序明细查询!$F$2,员工工序明细查询!$F$2=""),OR(G473=员工工序明细查询!$I$2,员工工序明细查询!$I$2="")),ROW()&amp;"","")</f>
        <v/>
      </c>
      <c r="C473" s="59"/>
      <c r="D473" s="14"/>
      <c r="E473" s="14" t="str">
        <f>IFERROR(VLOOKUP(D473,员工信息表!B:D,2,0),"")</f>
        <v/>
      </c>
      <c r="F473" s="14" t="str">
        <f>IFERROR(VLOOKUP(D473,员工信息表!B:D,3,0),"")</f>
        <v/>
      </c>
      <c r="G473" s="14"/>
      <c r="H473" s="14" t="str">
        <f>IFERROR(VLOOKUP(G473,工序对照表!B:C,2,0),"")</f>
        <v/>
      </c>
      <c r="I473" s="14"/>
      <c r="J473" s="14"/>
    </row>
    <row r="474" spans="1:10">
      <c r="A474" t="str">
        <f>IF(AND(C474&lt;=员工工序明细查询!$I$3,C474&gt;=员工工序明细查询!$F$3,OR(D474=员工工序明细查询!$F$2,员工工序明细查询!$F$2=""),OR(G474=员工工序明细查询!$I$2,员工工序明细查询!$I$2="")),ROW()&amp;"","")</f>
        <v/>
      </c>
      <c r="C474" s="59"/>
      <c r="D474" s="14"/>
      <c r="E474" s="14" t="str">
        <f>IFERROR(VLOOKUP(D474,员工信息表!B:D,2,0),"")</f>
        <v/>
      </c>
      <c r="F474" s="14" t="str">
        <f>IFERROR(VLOOKUP(D474,员工信息表!B:D,3,0),"")</f>
        <v/>
      </c>
      <c r="G474" s="14"/>
      <c r="H474" s="14" t="str">
        <f>IFERROR(VLOOKUP(G474,工序对照表!B:C,2,0),"")</f>
        <v/>
      </c>
      <c r="I474" s="14"/>
      <c r="J474" s="14"/>
    </row>
    <row r="475" spans="1:10">
      <c r="A475" t="str">
        <f>IF(AND(C475&lt;=员工工序明细查询!$I$3,C475&gt;=员工工序明细查询!$F$3,OR(D475=员工工序明细查询!$F$2,员工工序明细查询!$F$2=""),OR(G475=员工工序明细查询!$I$2,员工工序明细查询!$I$2="")),ROW()&amp;"","")</f>
        <v/>
      </c>
      <c r="C475" s="59"/>
      <c r="D475" s="14"/>
      <c r="E475" s="14" t="str">
        <f>IFERROR(VLOOKUP(D475,员工信息表!B:D,2,0),"")</f>
        <v/>
      </c>
      <c r="F475" s="14" t="str">
        <f>IFERROR(VLOOKUP(D475,员工信息表!B:D,3,0),"")</f>
        <v/>
      </c>
      <c r="G475" s="14"/>
      <c r="H475" s="14" t="str">
        <f>IFERROR(VLOOKUP(G475,工序对照表!B:C,2,0),"")</f>
        <v/>
      </c>
      <c r="I475" s="14"/>
      <c r="J475" s="14"/>
    </row>
    <row r="476" spans="1:10">
      <c r="A476" t="str">
        <f>IF(AND(C476&lt;=员工工序明细查询!$I$3,C476&gt;=员工工序明细查询!$F$3,OR(D476=员工工序明细查询!$F$2,员工工序明细查询!$F$2=""),OR(G476=员工工序明细查询!$I$2,员工工序明细查询!$I$2="")),ROW()&amp;"","")</f>
        <v/>
      </c>
      <c r="C476" s="59"/>
      <c r="D476" s="14"/>
      <c r="E476" s="14" t="str">
        <f>IFERROR(VLOOKUP(D476,员工信息表!B:D,2,0),"")</f>
        <v/>
      </c>
      <c r="F476" s="14" t="str">
        <f>IFERROR(VLOOKUP(D476,员工信息表!B:D,3,0),"")</f>
        <v/>
      </c>
      <c r="G476" s="14"/>
      <c r="H476" s="14" t="str">
        <f>IFERROR(VLOOKUP(G476,工序对照表!B:C,2,0),"")</f>
        <v/>
      </c>
      <c r="I476" s="14"/>
      <c r="J476" s="14"/>
    </row>
    <row r="477" spans="1:10">
      <c r="A477" t="str">
        <f>IF(AND(C477&lt;=员工工序明细查询!$I$3,C477&gt;=员工工序明细查询!$F$3,OR(D477=员工工序明细查询!$F$2,员工工序明细查询!$F$2=""),OR(G477=员工工序明细查询!$I$2,员工工序明细查询!$I$2="")),ROW()&amp;"","")</f>
        <v/>
      </c>
      <c r="C477" s="59"/>
      <c r="D477" s="14"/>
      <c r="E477" s="14" t="str">
        <f>IFERROR(VLOOKUP(D477,员工信息表!B:D,2,0),"")</f>
        <v/>
      </c>
      <c r="F477" s="14" t="str">
        <f>IFERROR(VLOOKUP(D477,员工信息表!B:D,3,0),"")</f>
        <v/>
      </c>
      <c r="G477" s="14"/>
      <c r="H477" s="14" t="str">
        <f>IFERROR(VLOOKUP(G477,工序对照表!B:C,2,0),"")</f>
        <v/>
      </c>
      <c r="I477" s="14"/>
      <c r="J477" s="14"/>
    </row>
    <row r="478" spans="1:10">
      <c r="A478" t="str">
        <f>IF(AND(C478&lt;=员工工序明细查询!$I$3,C478&gt;=员工工序明细查询!$F$3,OR(D478=员工工序明细查询!$F$2,员工工序明细查询!$F$2=""),OR(G478=员工工序明细查询!$I$2,员工工序明细查询!$I$2="")),ROW()&amp;"","")</f>
        <v/>
      </c>
      <c r="C478" s="59"/>
      <c r="D478" s="14"/>
      <c r="E478" s="14" t="str">
        <f>IFERROR(VLOOKUP(D478,员工信息表!B:D,2,0),"")</f>
        <v/>
      </c>
      <c r="F478" s="14" t="str">
        <f>IFERROR(VLOOKUP(D478,员工信息表!B:D,3,0),"")</f>
        <v/>
      </c>
      <c r="G478" s="14"/>
      <c r="H478" s="14" t="str">
        <f>IFERROR(VLOOKUP(G478,工序对照表!B:C,2,0),"")</f>
        <v/>
      </c>
      <c r="I478" s="14"/>
      <c r="J478" s="14"/>
    </row>
    <row r="479" spans="1:10">
      <c r="A479" t="str">
        <f>IF(AND(C479&lt;=员工工序明细查询!$I$3,C479&gt;=员工工序明细查询!$F$3,OR(D479=员工工序明细查询!$F$2,员工工序明细查询!$F$2=""),OR(G479=员工工序明细查询!$I$2,员工工序明细查询!$I$2="")),ROW()&amp;"","")</f>
        <v/>
      </c>
      <c r="C479" s="59"/>
      <c r="D479" s="14"/>
      <c r="E479" s="14" t="str">
        <f>IFERROR(VLOOKUP(D479,员工信息表!B:D,2,0),"")</f>
        <v/>
      </c>
      <c r="F479" s="14" t="str">
        <f>IFERROR(VLOOKUP(D479,员工信息表!B:D,3,0),"")</f>
        <v/>
      </c>
      <c r="G479" s="14"/>
      <c r="H479" s="14" t="str">
        <f>IFERROR(VLOOKUP(G479,工序对照表!B:C,2,0),"")</f>
        <v/>
      </c>
      <c r="I479" s="14"/>
      <c r="J479" s="14"/>
    </row>
    <row r="480" spans="1:10">
      <c r="A480" t="str">
        <f>IF(AND(C480&lt;=员工工序明细查询!$I$3,C480&gt;=员工工序明细查询!$F$3,OR(D480=员工工序明细查询!$F$2,员工工序明细查询!$F$2=""),OR(G480=员工工序明细查询!$I$2,员工工序明细查询!$I$2="")),ROW()&amp;"","")</f>
        <v/>
      </c>
      <c r="C480" s="59"/>
      <c r="D480" s="14"/>
      <c r="E480" s="14" t="str">
        <f>IFERROR(VLOOKUP(D480,员工信息表!B:D,2,0),"")</f>
        <v/>
      </c>
      <c r="F480" s="14" t="str">
        <f>IFERROR(VLOOKUP(D480,员工信息表!B:D,3,0),"")</f>
        <v/>
      </c>
      <c r="G480" s="14"/>
      <c r="H480" s="14" t="str">
        <f>IFERROR(VLOOKUP(G480,工序对照表!B:C,2,0),"")</f>
        <v/>
      </c>
      <c r="I480" s="14"/>
      <c r="J480" s="14"/>
    </row>
    <row r="481" spans="1:10">
      <c r="A481" t="str">
        <f>IF(AND(C481&lt;=员工工序明细查询!$I$3,C481&gt;=员工工序明细查询!$F$3,OR(D481=员工工序明细查询!$F$2,员工工序明细查询!$F$2=""),OR(G481=员工工序明细查询!$I$2,员工工序明细查询!$I$2="")),ROW()&amp;"","")</f>
        <v/>
      </c>
      <c r="C481" s="59"/>
      <c r="D481" s="14"/>
      <c r="E481" s="14" t="str">
        <f>IFERROR(VLOOKUP(D481,员工信息表!B:D,2,0),"")</f>
        <v/>
      </c>
      <c r="F481" s="14" t="str">
        <f>IFERROR(VLOOKUP(D481,员工信息表!B:D,3,0),"")</f>
        <v/>
      </c>
      <c r="G481" s="14"/>
      <c r="H481" s="14" t="str">
        <f>IFERROR(VLOOKUP(G481,工序对照表!B:C,2,0),"")</f>
        <v/>
      </c>
      <c r="I481" s="14"/>
      <c r="J481" s="14"/>
    </row>
    <row r="482" spans="1:10">
      <c r="A482" t="str">
        <f>IF(AND(C482&lt;=员工工序明细查询!$I$3,C482&gt;=员工工序明细查询!$F$3,OR(D482=员工工序明细查询!$F$2,员工工序明细查询!$F$2=""),OR(G482=员工工序明细查询!$I$2,员工工序明细查询!$I$2="")),ROW()&amp;"","")</f>
        <v/>
      </c>
      <c r="C482" s="59"/>
      <c r="D482" s="14"/>
      <c r="E482" s="14" t="str">
        <f>IFERROR(VLOOKUP(D482,员工信息表!B:D,2,0),"")</f>
        <v/>
      </c>
      <c r="F482" s="14" t="str">
        <f>IFERROR(VLOOKUP(D482,员工信息表!B:D,3,0),"")</f>
        <v/>
      </c>
      <c r="G482" s="14"/>
      <c r="H482" s="14" t="str">
        <f>IFERROR(VLOOKUP(G482,工序对照表!B:C,2,0),"")</f>
        <v/>
      </c>
      <c r="I482" s="14"/>
      <c r="J482" s="14"/>
    </row>
    <row r="483" spans="1:10">
      <c r="A483" t="str">
        <f>IF(AND(C483&lt;=员工工序明细查询!$I$3,C483&gt;=员工工序明细查询!$F$3,OR(D483=员工工序明细查询!$F$2,员工工序明细查询!$F$2=""),OR(G483=员工工序明细查询!$I$2,员工工序明细查询!$I$2="")),ROW()&amp;"","")</f>
        <v/>
      </c>
      <c r="C483" s="59"/>
      <c r="D483" s="14"/>
      <c r="E483" s="14" t="str">
        <f>IFERROR(VLOOKUP(D483,员工信息表!B:D,2,0),"")</f>
        <v/>
      </c>
      <c r="F483" s="14" t="str">
        <f>IFERROR(VLOOKUP(D483,员工信息表!B:D,3,0),"")</f>
        <v/>
      </c>
      <c r="G483" s="14"/>
      <c r="H483" s="14" t="str">
        <f>IFERROR(VLOOKUP(G483,工序对照表!B:C,2,0),"")</f>
        <v/>
      </c>
      <c r="I483" s="14"/>
      <c r="J483" s="14"/>
    </row>
    <row r="484" spans="1:10">
      <c r="A484" t="str">
        <f>IF(AND(C484&lt;=员工工序明细查询!$I$3,C484&gt;=员工工序明细查询!$F$3,OR(D484=员工工序明细查询!$F$2,员工工序明细查询!$F$2=""),OR(G484=员工工序明细查询!$I$2,员工工序明细查询!$I$2="")),ROW()&amp;"","")</f>
        <v/>
      </c>
      <c r="C484" s="59"/>
      <c r="D484" s="14"/>
      <c r="E484" s="14" t="str">
        <f>IFERROR(VLOOKUP(D484,员工信息表!B:D,2,0),"")</f>
        <v/>
      </c>
      <c r="F484" s="14" t="str">
        <f>IFERROR(VLOOKUP(D484,员工信息表!B:D,3,0),"")</f>
        <v/>
      </c>
      <c r="G484" s="14"/>
      <c r="H484" s="14" t="str">
        <f>IFERROR(VLOOKUP(G484,工序对照表!B:C,2,0),"")</f>
        <v/>
      </c>
      <c r="I484" s="14"/>
      <c r="J484" s="14"/>
    </row>
    <row r="485" spans="1:10">
      <c r="A485" t="str">
        <f>IF(AND(C485&lt;=员工工序明细查询!$I$3,C485&gt;=员工工序明细查询!$F$3,OR(D485=员工工序明细查询!$F$2,员工工序明细查询!$F$2=""),OR(G485=员工工序明细查询!$I$2,员工工序明细查询!$I$2="")),ROW()&amp;"","")</f>
        <v/>
      </c>
      <c r="C485" s="59"/>
      <c r="D485" s="14"/>
      <c r="E485" s="14" t="str">
        <f>IFERROR(VLOOKUP(D485,员工信息表!B:D,2,0),"")</f>
        <v/>
      </c>
      <c r="F485" s="14" t="str">
        <f>IFERROR(VLOOKUP(D485,员工信息表!B:D,3,0),"")</f>
        <v/>
      </c>
      <c r="G485" s="14"/>
      <c r="H485" s="14" t="str">
        <f>IFERROR(VLOOKUP(G485,工序对照表!B:C,2,0),"")</f>
        <v/>
      </c>
      <c r="I485" s="14"/>
      <c r="J485" s="14"/>
    </row>
    <row r="486" spans="1:10">
      <c r="A486" t="str">
        <f>IF(AND(C486&lt;=员工工序明细查询!$I$3,C486&gt;=员工工序明细查询!$F$3,OR(D486=员工工序明细查询!$F$2,员工工序明细查询!$F$2=""),OR(G486=员工工序明细查询!$I$2,员工工序明细查询!$I$2="")),ROW()&amp;"","")</f>
        <v/>
      </c>
      <c r="C486" s="59"/>
      <c r="D486" s="14"/>
      <c r="E486" s="14" t="str">
        <f>IFERROR(VLOOKUP(D486,员工信息表!B:D,2,0),"")</f>
        <v/>
      </c>
      <c r="F486" s="14" t="str">
        <f>IFERROR(VLOOKUP(D486,员工信息表!B:D,3,0),"")</f>
        <v/>
      </c>
      <c r="G486" s="14"/>
      <c r="H486" s="14" t="str">
        <f>IFERROR(VLOOKUP(G486,工序对照表!B:C,2,0),"")</f>
        <v/>
      </c>
      <c r="I486" s="14"/>
      <c r="J486" s="14"/>
    </row>
    <row r="487" spans="1:10">
      <c r="A487" t="str">
        <f>IF(AND(C487&lt;=员工工序明细查询!$I$3,C487&gt;=员工工序明细查询!$F$3,OR(D487=员工工序明细查询!$F$2,员工工序明细查询!$F$2=""),OR(G487=员工工序明细查询!$I$2,员工工序明细查询!$I$2="")),ROW()&amp;"","")</f>
        <v/>
      </c>
      <c r="C487" s="59"/>
      <c r="D487" s="14"/>
      <c r="E487" s="14" t="str">
        <f>IFERROR(VLOOKUP(D487,员工信息表!B:D,2,0),"")</f>
        <v/>
      </c>
      <c r="F487" s="14" t="str">
        <f>IFERROR(VLOOKUP(D487,员工信息表!B:D,3,0),"")</f>
        <v/>
      </c>
      <c r="G487" s="14"/>
      <c r="H487" s="14" t="str">
        <f>IFERROR(VLOOKUP(G487,工序对照表!B:C,2,0),"")</f>
        <v/>
      </c>
      <c r="I487" s="14"/>
      <c r="J487" s="14"/>
    </row>
    <row r="488" spans="1:10">
      <c r="A488" t="str">
        <f>IF(AND(C488&lt;=员工工序明细查询!$I$3,C488&gt;=员工工序明细查询!$F$3,OR(D488=员工工序明细查询!$F$2,员工工序明细查询!$F$2=""),OR(G488=员工工序明细查询!$I$2,员工工序明细查询!$I$2="")),ROW()&amp;"","")</f>
        <v/>
      </c>
      <c r="C488" s="59"/>
      <c r="D488" s="14"/>
      <c r="E488" s="14" t="str">
        <f>IFERROR(VLOOKUP(D488,员工信息表!B:D,2,0),"")</f>
        <v/>
      </c>
      <c r="F488" s="14" t="str">
        <f>IFERROR(VLOOKUP(D488,员工信息表!B:D,3,0),"")</f>
        <v/>
      </c>
      <c r="G488" s="14"/>
      <c r="H488" s="14" t="str">
        <f>IFERROR(VLOOKUP(G488,工序对照表!B:C,2,0),"")</f>
        <v/>
      </c>
      <c r="I488" s="14"/>
      <c r="J488" s="14"/>
    </row>
    <row r="489" spans="1:10">
      <c r="A489" t="str">
        <f>IF(AND(C489&lt;=员工工序明细查询!$I$3,C489&gt;=员工工序明细查询!$F$3,OR(D489=员工工序明细查询!$F$2,员工工序明细查询!$F$2=""),OR(G489=员工工序明细查询!$I$2,员工工序明细查询!$I$2="")),ROW()&amp;"","")</f>
        <v/>
      </c>
      <c r="C489" s="59"/>
      <c r="D489" s="14"/>
      <c r="E489" s="14" t="str">
        <f>IFERROR(VLOOKUP(D489,员工信息表!B:D,2,0),"")</f>
        <v/>
      </c>
      <c r="F489" s="14" t="str">
        <f>IFERROR(VLOOKUP(D489,员工信息表!B:D,3,0),"")</f>
        <v/>
      </c>
      <c r="G489" s="14"/>
      <c r="H489" s="14" t="str">
        <f>IFERROR(VLOOKUP(G489,工序对照表!B:C,2,0),"")</f>
        <v/>
      </c>
      <c r="I489" s="14"/>
      <c r="J489" s="14"/>
    </row>
    <row r="490" spans="1:10">
      <c r="A490" t="str">
        <f>IF(AND(C490&lt;=员工工序明细查询!$I$3,C490&gt;=员工工序明细查询!$F$3,OR(D490=员工工序明细查询!$F$2,员工工序明细查询!$F$2=""),OR(G490=员工工序明细查询!$I$2,员工工序明细查询!$I$2="")),ROW()&amp;"","")</f>
        <v/>
      </c>
      <c r="C490" s="59"/>
      <c r="D490" s="14"/>
      <c r="E490" s="14" t="str">
        <f>IFERROR(VLOOKUP(D490,员工信息表!B:D,2,0),"")</f>
        <v/>
      </c>
      <c r="F490" s="14" t="str">
        <f>IFERROR(VLOOKUP(D490,员工信息表!B:D,3,0),"")</f>
        <v/>
      </c>
      <c r="G490" s="14"/>
      <c r="H490" s="14" t="str">
        <f>IFERROR(VLOOKUP(G490,工序对照表!B:C,2,0),"")</f>
        <v/>
      </c>
      <c r="I490" s="14"/>
      <c r="J490" s="14"/>
    </row>
    <row r="491" spans="1:10">
      <c r="A491" t="str">
        <f>IF(AND(C491&lt;=员工工序明细查询!$I$3,C491&gt;=员工工序明细查询!$F$3,OR(D491=员工工序明细查询!$F$2,员工工序明细查询!$F$2=""),OR(G491=员工工序明细查询!$I$2,员工工序明细查询!$I$2="")),ROW()&amp;"","")</f>
        <v/>
      </c>
      <c r="C491" s="59"/>
      <c r="D491" s="14"/>
      <c r="E491" s="14" t="str">
        <f>IFERROR(VLOOKUP(D491,员工信息表!B:D,2,0),"")</f>
        <v/>
      </c>
      <c r="F491" s="14" t="str">
        <f>IFERROR(VLOOKUP(D491,员工信息表!B:D,3,0),"")</f>
        <v/>
      </c>
      <c r="G491" s="14"/>
      <c r="H491" s="14" t="str">
        <f>IFERROR(VLOOKUP(G491,工序对照表!B:C,2,0),"")</f>
        <v/>
      </c>
      <c r="I491" s="14"/>
      <c r="J491" s="14"/>
    </row>
    <row r="492" spans="1:10">
      <c r="A492" t="str">
        <f>IF(AND(C492&lt;=员工工序明细查询!$I$3,C492&gt;=员工工序明细查询!$F$3,OR(D492=员工工序明细查询!$F$2,员工工序明细查询!$F$2=""),OR(G492=员工工序明细查询!$I$2,员工工序明细查询!$I$2="")),ROW()&amp;"","")</f>
        <v/>
      </c>
      <c r="C492" s="59"/>
      <c r="D492" s="14"/>
      <c r="E492" s="14" t="str">
        <f>IFERROR(VLOOKUP(D492,员工信息表!B:D,2,0),"")</f>
        <v/>
      </c>
      <c r="F492" s="14" t="str">
        <f>IFERROR(VLOOKUP(D492,员工信息表!B:D,3,0),"")</f>
        <v/>
      </c>
      <c r="G492" s="14"/>
      <c r="H492" s="14" t="str">
        <f>IFERROR(VLOOKUP(G492,工序对照表!B:C,2,0),"")</f>
        <v/>
      </c>
      <c r="I492" s="14"/>
      <c r="J492" s="14"/>
    </row>
    <row r="493" spans="1:10">
      <c r="A493" t="str">
        <f>IF(AND(C493&lt;=员工工序明细查询!$I$3,C493&gt;=员工工序明细查询!$F$3,OR(D493=员工工序明细查询!$F$2,员工工序明细查询!$F$2=""),OR(G493=员工工序明细查询!$I$2,员工工序明细查询!$I$2="")),ROW()&amp;"","")</f>
        <v/>
      </c>
      <c r="C493" s="59"/>
      <c r="D493" s="14"/>
      <c r="E493" s="14" t="str">
        <f>IFERROR(VLOOKUP(D493,员工信息表!B:D,2,0),"")</f>
        <v/>
      </c>
      <c r="F493" s="14" t="str">
        <f>IFERROR(VLOOKUP(D493,员工信息表!B:D,3,0),"")</f>
        <v/>
      </c>
      <c r="G493" s="14"/>
      <c r="H493" s="14" t="str">
        <f>IFERROR(VLOOKUP(G493,工序对照表!B:C,2,0),"")</f>
        <v/>
      </c>
      <c r="I493" s="14"/>
      <c r="J493" s="14"/>
    </row>
    <row r="494" spans="1:10">
      <c r="A494" t="str">
        <f>IF(AND(C494&lt;=员工工序明细查询!$I$3,C494&gt;=员工工序明细查询!$F$3,OR(D494=员工工序明细查询!$F$2,员工工序明细查询!$F$2=""),OR(G494=员工工序明细查询!$I$2,员工工序明细查询!$I$2="")),ROW()&amp;"","")</f>
        <v/>
      </c>
      <c r="C494" s="59"/>
      <c r="D494" s="14"/>
      <c r="E494" s="14" t="str">
        <f>IFERROR(VLOOKUP(D494,员工信息表!B:D,2,0),"")</f>
        <v/>
      </c>
      <c r="F494" s="14" t="str">
        <f>IFERROR(VLOOKUP(D494,员工信息表!B:D,3,0),"")</f>
        <v/>
      </c>
      <c r="G494" s="14"/>
      <c r="H494" s="14" t="str">
        <f>IFERROR(VLOOKUP(G494,工序对照表!B:C,2,0),"")</f>
        <v/>
      </c>
      <c r="I494" s="14"/>
      <c r="J494" s="14"/>
    </row>
    <row r="495" spans="1:10">
      <c r="A495" t="str">
        <f>IF(AND(C495&lt;=员工工序明细查询!$I$3,C495&gt;=员工工序明细查询!$F$3,OR(D495=员工工序明细查询!$F$2,员工工序明细查询!$F$2=""),OR(G495=员工工序明细查询!$I$2,员工工序明细查询!$I$2="")),ROW()&amp;"","")</f>
        <v/>
      </c>
      <c r="C495" s="59"/>
      <c r="D495" s="14"/>
      <c r="E495" s="14" t="str">
        <f>IFERROR(VLOOKUP(D495,员工信息表!B:D,2,0),"")</f>
        <v/>
      </c>
      <c r="F495" s="14" t="str">
        <f>IFERROR(VLOOKUP(D495,员工信息表!B:D,3,0),"")</f>
        <v/>
      </c>
      <c r="G495" s="14"/>
      <c r="H495" s="14" t="str">
        <f>IFERROR(VLOOKUP(G495,工序对照表!B:C,2,0),"")</f>
        <v/>
      </c>
      <c r="I495" s="14"/>
      <c r="J495" s="14"/>
    </row>
    <row r="496" spans="1:10">
      <c r="A496" t="str">
        <f>IF(AND(C496&lt;=员工工序明细查询!$I$3,C496&gt;=员工工序明细查询!$F$3,OR(D496=员工工序明细查询!$F$2,员工工序明细查询!$F$2=""),OR(G496=员工工序明细查询!$I$2,员工工序明细查询!$I$2="")),ROW()&amp;"","")</f>
        <v/>
      </c>
      <c r="C496" s="59"/>
      <c r="D496" s="14"/>
      <c r="E496" s="14" t="str">
        <f>IFERROR(VLOOKUP(D496,员工信息表!B:D,2,0),"")</f>
        <v/>
      </c>
      <c r="F496" s="14" t="str">
        <f>IFERROR(VLOOKUP(D496,员工信息表!B:D,3,0),"")</f>
        <v/>
      </c>
      <c r="G496" s="14"/>
      <c r="H496" s="14" t="str">
        <f>IFERROR(VLOOKUP(G496,工序对照表!B:C,2,0),"")</f>
        <v/>
      </c>
      <c r="I496" s="14"/>
      <c r="J496" s="14"/>
    </row>
    <row r="497" spans="1:10">
      <c r="A497" t="str">
        <f>IF(AND(C497&lt;=员工工序明细查询!$I$3,C497&gt;=员工工序明细查询!$F$3,OR(D497=员工工序明细查询!$F$2,员工工序明细查询!$F$2=""),OR(G497=员工工序明细查询!$I$2,员工工序明细查询!$I$2="")),ROW()&amp;"","")</f>
        <v/>
      </c>
      <c r="C497" s="59"/>
      <c r="D497" s="14"/>
      <c r="E497" s="14" t="str">
        <f>IFERROR(VLOOKUP(D497,员工信息表!B:D,2,0),"")</f>
        <v/>
      </c>
      <c r="F497" s="14" t="str">
        <f>IFERROR(VLOOKUP(D497,员工信息表!B:D,3,0),"")</f>
        <v/>
      </c>
      <c r="G497" s="14"/>
      <c r="H497" s="14" t="str">
        <f>IFERROR(VLOOKUP(G497,工序对照表!B:C,2,0),"")</f>
        <v/>
      </c>
      <c r="I497" s="14"/>
      <c r="J497" s="14"/>
    </row>
    <row r="498" spans="1:10">
      <c r="A498" t="str">
        <f>IF(AND(C498&lt;=员工工序明细查询!$I$3,C498&gt;=员工工序明细查询!$F$3,OR(D498=员工工序明细查询!$F$2,员工工序明细查询!$F$2=""),OR(G498=员工工序明细查询!$I$2,员工工序明细查询!$I$2="")),ROW()&amp;"","")</f>
        <v/>
      </c>
      <c r="C498" s="59"/>
      <c r="D498" s="14"/>
      <c r="E498" s="14" t="str">
        <f>IFERROR(VLOOKUP(D498,员工信息表!B:D,2,0),"")</f>
        <v/>
      </c>
      <c r="F498" s="14" t="str">
        <f>IFERROR(VLOOKUP(D498,员工信息表!B:D,3,0),"")</f>
        <v/>
      </c>
      <c r="G498" s="14"/>
      <c r="H498" s="14" t="str">
        <f>IFERROR(VLOOKUP(G498,工序对照表!B:C,2,0),"")</f>
        <v/>
      </c>
      <c r="I498" s="14"/>
      <c r="J498" s="14"/>
    </row>
    <row r="499" spans="1:10">
      <c r="A499" t="str">
        <f>IF(AND(C499&lt;=员工工序明细查询!$I$3,C499&gt;=员工工序明细查询!$F$3,OR(D499=员工工序明细查询!$F$2,员工工序明细查询!$F$2=""),OR(G499=员工工序明细查询!$I$2,员工工序明细查询!$I$2="")),ROW()&amp;"","")</f>
        <v/>
      </c>
      <c r="C499" s="59"/>
      <c r="D499" s="14"/>
      <c r="E499" s="14" t="str">
        <f>IFERROR(VLOOKUP(D499,员工信息表!B:D,2,0),"")</f>
        <v/>
      </c>
      <c r="F499" s="14" t="str">
        <f>IFERROR(VLOOKUP(D499,员工信息表!B:D,3,0),"")</f>
        <v/>
      </c>
      <c r="G499" s="14"/>
      <c r="H499" s="14" t="str">
        <f>IFERROR(VLOOKUP(G499,工序对照表!B:C,2,0),"")</f>
        <v/>
      </c>
      <c r="I499" s="14"/>
      <c r="J499" s="14"/>
    </row>
    <row r="500" spans="1:10">
      <c r="A500" t="str">
        <f>IF(AND(C500&lt;=员工工序明细查询!$I$3,C500&gt;=员工工序明细查询!$F$3,OR(D500=员工工序明细查询!$F$2,员工工序明细查询!$F$2=""),OR(G500=员工工序明细查询!$I$2,员工工序明细查询!$I$2="")),ROW()&amp;"","")</f>
        <v/>
      </c>
      <c r="C500" s="59"/>
      <c r="D500" s="14"/>
      <c r="E500" s="14" t="str">
        <f>IFERROR(VLOOKUP(D500,员工信息表!B:D,2,0),"")</f>
        <v/>
      </c>
      <c r="F500" s="14" t="str">
        <f>IFERROR(VLOOKUP(D500,员工信息表!B:D,3,0),"")</f>
        <v/>
      </c>
      <c r="G500" s="14"/>
      <c r="H500" s="14" t="str">
        <f>IFERROR(VLOOKUP(G500,工序对照表!B:C,2,0),"")</f>
        <v/>
      </c>
      <c r="I500" s="14"/>
      <c r="J500" s="14"/>
    </row>
    <row r="501" spans="1:10">
      <c r="A501" t="str">
        <f>IF(AND(C501&lt;=员工工序明细查询!$I$3,C501&gt;=员工工序明细查询!$F$3,OR(D501=员工工序明细查询!$F$2,员工工序明细查询!$F$2=""),OR(G501=员工工序明细查询!$I$2,员工工序明细查询!$I$2="")),ROW()&amp;"","")</f>
        <v/>
      </c>
      <c r="C501" s="59"/>
      <c r="D501" s="14"/>
      <c r="E501" s="14" t="str">
        <f>IFERROR(VLOOKUP(D501,员工信息表!B:D,2,0),"")</f>
        <v/>
      </c>
      <c r="F501" s="14" t="str">
        <f>IFERROR(VLOOKUP(D501,员工信息表!B:D,3,0),"")</f>
        <v/>
      </c>
      <c r="G501" s="14"/>
      <c r="H501" s="14" t="str">
        <f>IFERROR(VLOOKUP(G501,工序对照表!B:C,2,0),"")</f>
        <v/>
      </c>
      <c r="I501" s="14"/>
      <c r="J501" s="14"/>
    </row>
    <row r="502" spans="1:10">
      <c r="A502" t="str">
        <f>IF(AND(C502&lt;=员工工序明细查询!$I$3,C502&gt;=员工工序明细查询!$F$3,OR(D502=员工工序明细查询!$F$2,员工工序明细查询!$F$2=""),OR(G502=员工工序明细查询!$I$2,员工工序明细查询!$I$2="")),ROW()&amp;"","")</f>
        <v/>
      </c>
      <c r="C502" s="59"/>
      <c r="D502" s="14"/>
      <c r="E502" s="14" t="str">
        <f>IFERROR(VLOOKUP(D502,员工信息表!B:D,2,0),"")</f>
        <v/>
      </c>
      <c r="F502" s="14" t="str">
        <f>IFERROR(VLOOKUP(D502,员工信息表!B:D,3,0),"")</f>
        <v/>
      </c>
      <c r="G502" s="14"/>
      <c r="H502" s="14" t="str">
        <f>IFERROR(VLOOKUP(G502,工序对照表!B:C,2,0),"")</f>
        <v/>
      </c>
      <c r="I502" s="14"/>
      <c r="J502" s="14"/>
    </row>
    <row r="503" spans="1:10">
      <c r="A503" t="str">
        <f>IF(AND(C503&lt;=员工工序明细查询!$I$3,C503&gt;=员工工序明细查询!$F$3,OR(D503=员工工序明细查询!$F$2,员工工序明细查询!$F$2=""),OR(G503=员工工序明细查询!$I$2,员工工序明细查询!$I$2="")),ROW()&amp;"","")</f>
        <v/>
      </c>
      <c r="C503" s="59"/>
      <c r="D503" s="14"/>
      <c r="E503" s="14" t="str">
        <f>IFERROR(VLOOKUP(D503,员工信息表!B:D,2,0),"")</f>
        <v/>
      </c>
      <c r="F503" s="14" t="str">
        <f>IFERROR(VLOOKUP(D503,员工信息表!B:D,3,0),"")</f>
        <v/>
      </c>
      <c r="G503" s="14"/>
      <c r="H503" s="14" t="str">
        <f>IFERROR(VLOOKUP(G503,工序对照表!B:C,2,0),"")</f>
        <v/>
      </c>
      <c r="I503" s="14"/>
      <c r="J503" s="14"/>
    </row>
    <row r="504" spans="1:10">
      <c r="A504" t="str">
        <f>IF(AND(C504&lt;=员工工序明细查询!$I$3,C504&gt;=员工工序明细查询!$F$3,OR(D504=员工工序明细查询!$F$2,员工工序明细查询!$F$2=""),OR(G504=员工工序明细查询!$I$2,员工工序明细查询!$I$2="")),ROW()&amp;"","")</f>
        <v/>
      </c>
      <c r="C504" s="59"/>
      <c r="D504" s="14"/>
      <c r="E504" s="14" t="str">
        <f>IFERROR(VLOOKUP(D504,员工信息表!B:D,2,0),"")</f>
        <v/>
      </c>
      <c r="F504" s="14" t="str">
        <f>IFERROR(VLOOKUP(D504,员工信息表!B:D,3,0),"")</f>
        <v/>
      </c>
      <c r="G504" s="14"/>
      <c r="H504" s="14" t="str">
        <f>IFERROR(VLOOKUP(G504,工序对照表!B:C,2,0),"")</f>
        <v/>
      </c>
      <c r="I504" s="14"/>
      <c r="J504" s="14"/>
    </row>
    <row r="505" spans="1:10">
      <c r="A505" t="str">
        <f>IF(AND(C505&lt;=员工工序明细查询!$I$3,C505&gt;=员工工序明细查询!$F$3,OR(D505=员工工序明细查询!$F$2,员工工序明细查询!$F$2=""),OR(G505=员工工序明细查询!$I$2,员工工序明细查询!$I$2="")),ROW()&amp;"","")</f>
        <v/>
      </c>
      <c r="C505" s="59"/>
      <c r="D505" s="14"/>
      <c r="E505" s="14" t="str">
        <f>IFERROR(VLOOKUP(D505,员工信息表!B:D,2,0),"")</f>
        <v/>
      </c>
      <c r="F505" s="14" t="str">
        <f>IFERROR(VLOOKUP(D505,员工信息表!B:D,3,0),"")</f>
        <v/>
      </c>
      <c r="G505" s="14"/>
      <c r="H505" s="14" t="str">
        <f>IFERROR(VLOOKUP(G505,工序对照表!B:C,2,0),"")</f>
        <v/>
      </c>
      <c r="I505" s="14"/>
      <c r="J505" s="14"/>
    </row>
    <row r="506" spans="1:10">
      <c r="A506" t="str">
        <f>IF(AND(C506&lt;=员工工序明细查询!$I$3,C506&gt;=员工工序明细查询!$F$3,OR(D506=员工工序明细查询!$F$2,员工工序明细查询!$F$2=""),OR(G506=员工工序明细查询!$I$2,员工工序明细查询!$I$2="")),ROW()&amp;"","")</f>
        <v/>
      </c>
      <c r="C506" s="59"/>
      <c r="D506" s="14"/>
      <c r="E506" s="14" t="str">
        <f>IFERROR(VLOOKUP(D506,员工信息表!B:D,2,0),"")</f>
        <v/>
      </c>
      <c r="F506" s="14" t="str">
        <f>IFERROR(VLOOKUP(D506,员工信息表!B:D,3,0),"")</f>
        <v/>
      </c>
      <c r="G506" s="14"/>
      <c r="H506" s="14" t="str">
        <f>IFERROR(VLOOKUP(G506,工序对照表!B:C,2,0),"")</f>
        <v/>
      </c>
      <c r="I506" s="14"/>
      <c r="J506" s="14"/>
    </row>
    <row r="507" spans="1:10">
      <c r="A507" t="str">
        <f>IF(AND(C507&lt;=员工工序明细查询!$I$3,C507&gt;=员工工序明细查询!$F$3,OR(D507=员工工序明细查询!$F$2,员工工序明细查询!$F$2=""),OR(G507=员工工序明细查询!$I$2,员工工序明细查询!$I$2="")),ROW()&amp;"","")</f>
        <v/>
      </c>
      <c r="C507" s="59"/>
      <c r="D507" s="14"/>
      <c r="E507" s="14" t="str">
        <f>IFERROR(VLOOKUP(D507,员工信息表!B:D,2,0),"")</f>
        <v/>
      </c>
      <c r="F507" s="14" t="str">
        <f>IFERROR(VLOOKUP(D507,员工信息表!B:D,3,0),"")</f>
        <v/>
      </c>
      <c r="G507" s="14"/>
      <c r="H507" s="14" t="str">
        <f>IFERROR(VLOOKUP(G507,工序对照表!B:C,2,0),"")</f>
        <v/>
      </c>
      <c r="I507" s="14"/>
      <c r="J507" s="14"/>
    </row>
    <row r="508" spans="1:10">
      <c r="A508" t="str">
        <f>IF(AND(C508&lt;=员工工序明细查询!$I$3,C508&gt;=员工工序明细查询!$F$3,OR(D508=员工工序明细查询!$F$2,员工工序明细查询!$F$2=""),OR(G508=员工工序明细查询!$I$2,员工工序明细查询!$I$2="")),ROW()&amp;"","")</f>
        <v/>
      </c>
      <c r="C508" s="59"/>
      <c r="D508" s="14"/>
      <c r="E508" s="14" t="str">
        <f>IFERROR(VLOOKUP(D508,员工信息表!B:D,2,0),"")</f>
        <v/>
      </c>
      <c r="F508" s="14" t="str">
        <f>IFERROR(VLOOKUP(D508,员工信息表!B:D,3,0),"")</f>
        <v/>
      </c>
      <c r="G508" s="14"/>
      <c r="H508" s="14" t="str">
        <f>IFERROR(VLOOKUP(G508,工序对照表!B:C,2,0),"")</f>
        <v/>
      </c>
      <c r="I508" s="14"/>
      <c r="J508" s="14"/>
    </row>
    <row r="509" spans="1:10">
      <c r="A509" t="str">
        <f>IF(AND(C509&lt;=员工工序明细查询!$I$3,C509&gt;=员工工序明细查询!$F$3,OR(D509=员工工序明细查询!$F$2,员工工序明细查询!$F$2=""),OR(G509=员工工序明细查询!$I$2,员工工序明细查询!$I$2="")),ROW()&amp;"","")</f>
        <v/>
      </c>
      <c r="C509" s="59"/>
      <c r="D509" s="14"/>
      <c r="E509" s="14" t="str">
        <f>IFERROR(VLOOKUP(D509,员工信息表!B:D,2,0),"")</f>
        <v/>
      </c>
      <c r="F509" s="14" t="str">
        <f>IFERROR(VLOOKUP(D509,员工信息表!B:D,3,0),"")</f>
        <v/>
      </c>
      <c r="G509" s="14"/>
      <c r="H509" s="14" t="str">
        <f>IFERROR(VLOOKUP(G509,工序对照表!B:C,2,0),"")</f>
        <v/>
      </c>
      <c r="I509" s="14"/>
      <c r="J509" s="14"/>
    </row>
    <row r="510" spans="1:10">
      <c r="A510" t="str">
        <f>IF(AND(C510&lt;=员工工序明细查询!$I$3,C510&gt;=员工工序明细查询!$F$3,OR(D510=员工工序明细查询!$F$2,员工工序明细查询!$F$2=""),OR(G510=员工工序明细查询!$I$2,员工工序明细查询!$I$2="")),ROW()&amp;"","")</f>
        <v/>
      </c>
      <c r="C510" s="59"/>
      <c r="D510" s="14"/>
      <c r="E510" s="14" t="str">
        <f>IFERROR(VLOOKUP(D510,员工信息表!B:D,2,0),"")</f>
        <v/>
      </c>
      <c r="F510" s="14" t="str">
        <f>IFERROR(VLOOKUP(D510,员工信息表!B:D,3,0),"")</f>
        <v/>
      </c>
      <c r="G510" s="14"/>
      <c r="H510" s="14" t="str">
        <f>IFERROR(VLOOKUP(G510,工序对照表!B:C,2,0),"")</f>
        <v/>
      </c>
      <c r="I510" s="14"/>
      <c r="J510" s="14"/>
    </row>
    <row r="511" spans="1:10">
      <c r="A511" t="str">
        <f>IF(AND(C511&lt;=员工工序明细查询!$I$3,C511&gt;=员工工序明细查询!$F$3,OR(D511=员工工序明细查询!$F$2,员工工序明细查询!$F$2=""),OR(G511=员工工序明细查询!$I$2,员工工序明细查询!$I$2="")),ROW()&amp;"","")</f>
        <v/>
      </c>
      <c r="C511" s="59"/>
      <c r="D511" s="14"/>
      <c r="E511" s="14" t="str">
        <f>IFERROR(VLOOKUP(D511,员工信息表!B:D,2,0),"")</f>
        <v/>
      </c>
      <c r="F511" s="14" t="str">
        <f>IFERROR(VLOOKUP(D511,员工信息表!B:D,3,0),"")</f>
        <v/>
      </c>
      <c r="G511" s="14"/>
      <c r="H511" s="14" t="str">
        <f>IFERROR(VLOOKUP(G511,工序对照表!B:C,2,0),"")</f>
        <v/>
      </c>
      <c r="I511" s="14"/>
      <c r="J511" s="14"/>
    </row>
    <row r="512" spans="1:10">
      <c r="A512" t="str">
        <f>IF(AND(C512&lt;=员工工序明细查询!$I$3,C512&gt;=员工工序明细查询!$F$3,OR(D512=员工工序明细查询!$F$2,员工工序明细查询!$F$2=""),OR(G512=员工工序明细查询!$I$2,员工工序明细查询!$I$2="")),ROW()&amp;"","")</f>
        <v/>
      </c>
      <c r="C512" s="59"/>
      <c r="D512" s="14"/>
      <c r="E512" s="14" t="str">
        <f>IFERROR(VLOOKUP(D512,员工信息表!B:D,2,0),"")</f>
        <v/>
      </c>
      <c r="F512" s="14" t="str">
        <f>IFERROR(VLOOKUP(D512,员工信息表!B:D,3,0),"")</f>
        <v/>
      </c>
      <c r="G512" s="14"/>
      <c r="H512" s="14" t="str">
        <f>IFERROR(VLOOKUP(G512,工序对照表!B:C,2,0),"")</f>
        <v/>
      </c>
      <c r="I512" s="14"/>
      <c r="J512" s="14"/>
    </row>
    <row r="513" spans="1:10">
      <c r="A513" t="str">
        <f>IF(AND(C513&lt;=员工工序明细查询!$I$3,C513&gt;=员工工序明细查询!$F$3,OR(D513=员工工序明细查询!$F$2,员工工序明细查询!$F$2=""),OR(G513=员工工序明细查询!$I$2,员工工序明细查询!$I$2="")),ROW()&amp;"","")</f>
        <v/>
      </c>
      <c r="C513" s="59"/>
      <c r="D513" s="14"/>
      <c r="E513" s="14" t="str">
        <f>IFERROR(VLOOKUP(D513,员工信息表!B:D,2,0),"")</f>
        <v/>
      </c>
      <c r="F513" s="14" t="str">
        <f>IFERROR(VLOOKUP(D513,员工信息表!B:D,3,0),"")</f>
        <v/>
      </c>
      <c r="G513" s="14"/>
      <c r="H513" s="14" t="str">
        <f>IFERROR(VLOOKUP(G513,工序对照表!B:C,2,0),"")</f>
        <v/>
      </c>
      <c r="I513" s="14"/>
      <c r="J513" s="14"/>
    </row>
    <row r="514" spans="1:10">
      <c r="A514" t="str">
        <f>IF(AND(C514&lt;=员工工序明细查询!$I$3,C514&gt;=员工工序明细查询!$F$3,OR(D514=员工工序明细查询!$F$2,员工工序明细查询!$F$2=""),OR(G514=员工工序明细查询!$I$2,员工工序明细查询!$I$2="")),ROW()&amp;"","")</f>
        <v/>
      </c>
      <c r="C514" s="59"/>
      <c r="D514" s="14"/>
      <c r="E514" s="14" t="str">
        <f>IFERROR(VLOOKUP(D514,员工信息表!B:D,2,0),"")</f>
        <v/>
      </c>
      <c r="F514" s="14" t="str">
        <f>IFERROR(VLOOKUP(D514,员工信息表!B:D,3,0),"")</f>
        <v/>
      </c>
      <c r="G514" s="14"/>
      <c r="H514" s="14" t="str">
        <f>IFERROR(VLOOKUP(G514,工序对照表!B:C,2,0),"")</f>
        <v/>
      </c>
      <c r="I514" s="14"/>
      <c r="J514" s="14"/>
    </row>
    <row r="515" spans="1:10">
      <c r="A515" t="str">
        <f>IF(AND(C515&lt;=员工工序明细查询!$I$3,C515&gt;=员工工序明细查询!$F$3,OR(D515=员工工序明细查询!$F$2,员工工序明细查询!$F$2=""),OR(G515=员工工序明细查询!$I$2,员工工序明细查询!$I$2="")),ROW()&amp;"","")</f>
        <v/>
      </c>
      <c r="C515" s="59"/>
      <c r="D515" s="14"/>
      <c r="E515" s="14" t="str">
        <f>IFERROR(VLOOKUP(D515,员工信息表!B:D,2,0),"")</f>
        <v/>
      </c>
      <c r="F515" s="14" t="str">
        <f>IFERROR(VLOOKUP(D515,员工信息表!B:D,3,0),"")</f>
        <v/>
      </c>
      <c r="G515" s="14"/>
      <c r="H515" s="14" t="str">
        <f>IFERROR(VLOOKUP(G515,工序对照表!B:C,2,0),"")</f>
        <v/>
      </c>
      <c r="I515" s="14"/>
      <c r="J515" s="14"/>
    </row>
    <row r="516" spans="1:10">
      <c r="A516" t="str">
        <f>IF(AND(C516&lt;=员工工序明细查询!$I$3,C516&gt;=员工工序明细查询!$F$3,OR(D516=员工工序明细查询!$F$2,员工工序明细查询!$F$2=""),OR(G516=员工工序明细查询!$I$2,员工工序明细查询!$I$2="")),ROW()&amp;"","")</f>
        <v/>
      </c>
      <c r="C516" s="59"/>
      <c r="D516" s="14"/>
      <c r="E516" s="14" t="str">
        <f>IFERROR(VLOOKUP(D516,员工信息表!B:D,2,0),"")</f>
        <v/>
      </c>
      <c r="F516" s="14" t="str">
        <f>IFERROR(VLOOKUP(D516,员工信息表!B:D,3,0),"")</f>
        <v/>
      </c>
      <c r="G516" s="14"/>
      <c r="H516" s="14" t="str">
        <f>IFERROR(VLOOKUP(G516,工序对照表!B:C,2,0),"")</f>
        <v/>
      </c>
      <c r="I516" s="14"/>
      <c r="J516" s="14"/>
    </row>
    <row r="517" spans="1:10">
      <c r="A517" t="str">
        <f>IF(AND(C517&lt;=员工工序明细查询!$I$3,C517&gt;=员工工序明细查询!$F$3,OR(D517=员工工序明细查询!$F$2,员工工序明细查询!$F$2=""),OR(G517=员工工序明细查询!$I$2,员工工序明细查询!$I$2="")),ROW()&amp;"","")</f>
        <v/>
      </c>
      <c r="C517" s="59"/>
      <c r="D517" s="14"/>
      <c r="E517" s="14" t="str">
        <f>IFERROR(VLOOKUP(D517,员工信息表!B:D,2,0),"")</f>
        <v/>
      </c>
      <c r="F517" s="14" t="str">
        <f>IFERROR(VLOOKUP(D517,员工信息表!B:D,3,0),"")</f>
        <v/>
      </c>
      <c r="G517" s="14"/>
      <c r="H517" s="14" t="str">
        <f>IFERROR(VLOOKUP(G517,工序对照表!B:C,2,0),"")</f>
        <v/>
      </c>
      <c r="I517" s="14"/>
      <c r="J517" s="14"/>
    </row>
    <row r="518" spans="1:10">
      <c r="A518" t="str">
        <f>IF(AND(C518&lt;=员工工序明细查询!$I$3,C518&gt;=员工工序明细查询!$F$3,OR(D518=员工工序明细查询!$F$2,员工工序明细查询!$F$2=""),OR(G518=员工工序明细查询!$I$2,员工工序明细查询!$I$2="")),ROW()&amp;"","")</f>
        <v/>
      </c>
      <c r="C518" s="59"/>
      <c r="D518" s="14"/>
      <c r="E518" s="14" t="str">
        <f>IFERROR(VLOOKUP(D518,员工信息表!B:D,2,0),"")</f>
        <v/>
      </c>
      <c r="F518" s="14" t="str">
        <f>IFERROR(VLOOKUP(D518,员工信息表!B:D,3,0),"")</f>
        <v/>
      </c>
      <c r="G518" s="14"/>
      <c r="H518" s="14" t="str">
        <f>IFERROR(VLOOKUP(G518,工序对照表!B:C,2,0),"")</f>
        <v/>
      </c>
      <c r="I518" s="14"/>
      <c r="J518" s="14"/>
    </row>
    <row r="519" spans="1:10">
      <c r="A519" t="str">
        <f>IF(AND(C519&lt;=员工工序明细查询!$I$3,C519&gt;=员工工序明细查询!$F$3,OR(D519=员工工序明细查询!$F$2,员工工序明细查询!$F$2=""),OR(G519=员工工序明细查询!$I$2,员工工序明细查询!$I$2="")),ROW()&amp;"","")</f>
        <v/>
      </c>
      <c r="C519" s="59"/>
      <c r="D519" s="14"/>
      <c r="E519" s="14" t="str">
        <f>IFERROR(VLOOKUP(D519,员工信息表!B:D,2,0),"")</f>
        <v/>
      </c>
      <c r="F519" s="14" t="str">
        <f>IFERROR(VLOOKUP(D519,员工信息表!B:D,3,0),"")</f>
        <v/>
      </c>
      <c r="G519" s="14"/>
      <c r="H519" s="14" t="str">
        <f>IFERROR(VLOOKUP(G519,工序对照表!B:C,2,0),"")</f>
        <v/>
      </c>
      <c r="I519" s="14"/>
      <c r="J519" s="14"/>
    </row>
    <row r="520" spans="1:10">
      <c r="A520" t="str">
        <f>IF(AND(C520&lt;=员工工序明细查询!$I$3,C520&gt;=员工工序明细查询!$F$3,OR(D520=员工工序明细查询!$F$2,员工工序明细查询!$F$2=""),OR(G520=员工工序明细查询!$I$2,员工工序明细查询!$I$2="")),ROW()&amp;"","")</f>
        <v/>
      </c>
      <c r="C520" s="59"/>
      <c r="D520" s="14"/>
      <c r="E520" s="14" t="str">
        <f>IFERROR(VLOOKUP(D520,员工信息表!B:D,2,0),"")</f>
        <v/>
      </c>
      <c r="F520" s="14" t="str">
        <f>IFERROR(VLOOKUP(D520,员工信息表!B:D,3,0),"")</f>
        <v/>
      </c>
      <c r="G520" s="14"/>
      <c r="H520" s="14" t="str">
        <f>IFERROR(VLOOKUP(G520,工序对照表!B:C,2,0),"")</f>
        <v/>
      </c>
      <c r="I520" s="14"/>
      <c r="J520" s="14"/>
    </row>
    <row r="521" spans="1:10">
      <c r="A521" t="str">
        <f>IF(AND(C521&lt;=员工工序明细查询!$I$3,C521&gt;=员工工序明细查询!$F$3,OR(D521=员工工序明细查询!$F$2,员工工序明细查询!$F$2=""),OR(G521=员工工序明细查询!$I$2,员工工序明细查询!$I$2="")),ROW()&amp;"","")</f>
        <v/>
      </c>
      <c r="C521" s="59"/>
      <c r="D521" s="14"/>
      <c r="E521" s="14" t="str">
        <f>IFERROR(VLOOKUP(D521,员工信息表!B:D,2,0),"")</f>
        <v/>
      </c>
      <c r="F521" s="14" t="str">
        <f>IFERROR(VLOOKUP(D521,员工信息表!B:D,3,0),"")</f>
        <v/>
      </c>
      <c r="G521" s="14"/>
      <c r="H521" s="14" t="str">
        <f>IFERROR(VLOOKUP(G521,工序对照表!B:C,2,0),"")</f>
        <v/>
      </c>
      <c r="I521" s="14"/>
      <c r="J521" s="14"/>
    </row>
    <row r="522" spans="1:10">
      <c r="A522" t="str">
        <f>IF(AND(C522&lt;=员工工序明细查询!$I$3,C522&gt;=员工工序明细查询!$F$3,OR(D522=员工工序明细查询!$F$2,员工工序明细查询!$F$2=""),OR(G522=员工工序明细查询!$I$2,员工工序明细查询!$I$2="")),ROW()&amp;"","")</f>
        <v/>
      </c>
      <c r="C522" s="59"/>
      <c r="D522" s="14"/>
      <c r="E522" s="14" t="str">
        <f>IFERROR(VLOOKUP(D522,员工信息表!B:D,2,0),"")</f>
        <v/>
      </c>
      <c r="F522" s="14" t="str">
        <f>IFERROR(VLOOKUP(D522,员工信息表!B:D,3,0),"")</f>
        <v/>
      </c>
      <c r="G522" s="14"/>
      <c r="H522" s="14" t="str">
        <f>IFERROR(VLOOKUP(G522,工序对照表!B:C,2,0),"")</f>
        <v/>
      </c>
      <c r="I522" s="14"/>
      <c r="J522" s="14"/>
    </row>
    <row r="523" spans="1:10">
      <c r="A523" t="str">
        <f>IF(AND(C523&lt;=员工工序明细查询!$I$3,C523&gt;=员工工序明细查询!$F$3,OR(D523=员工工序明细查询!$F$2,员工工序明细查询!$F$2=""),OR(G523=员工工序明细查询!$I$2,员工工序明细查询!$I$2="")),ROW()&amp;"","")</f>
        <v/>
      </c>
      <c r="C523" s="59"/>
      <c r="D523" s="14"/>
      <c r="E523" s="14" t="str">
        <f>IFERROR(VLOOKUP(D523,员工信息表!B:D,2,0),"")</f>
        <v/>
      </c>
      <c r="F523" s="14" t="str">
        <f>IFERROR(VLOOKUP(D523,员工信息表!B:D,3,0),"")</f>
        <v/>
      </c>
      <c r="G523" s="14"/>
      <c r="H523" s="14" t="str">
        <f>IFERROR(VLOOKUP(G523,工序对照表!B:C,2,0),"")</f>
        <v/>
      </c>
      <c r="I523" s="14"/>
      <c r="J523" s="14"/>
    </row>
    <row r="524" spans="1:10">
      <c r="A524" t="str">
        <f>IF(AND(C524&lt;=员工工序明细查询!$I$3,C524&gt;=员工工序明细查询!$F$3,OR(D524=员工工序明细查询!$F$2,员工工序明细查询!$F$2=""),OR(G524=员工工序明细查询!$I$2,员工工序明细查询!$I$2="")),ROW()&amp;"","")</f>
        <v/>
      </c>
      <c r="C524" s="59"/>
      <c r="D524" s="14"/>
      <c r="E524" s="14" t="str">
        <f>IFERROR(VLOOKUP(D524,员工信息表!B:D,2,0),"")</f>
        <v/>
      </c>
      <c r="F524" s="14" t="str">
        <f>IFERROR(VLOOKUP(D524,员工信息表!B:D,3,0),"")</f>
        <v/>
      </c>
      <c r="G524" s="14"/>
      <c r="H524" s="14" t="str">
        <f>IFERROR(VLOOKUP(G524,工序对照表!B:C,2,0),"")</f>
        <v/>
      </c>
      <c r="I524" s="14"/>
      <c r="J524" s="14"/>
    </row>
    <row r="525" spans="1:10">
      <c r="A525" t="str">
        <f>IF(AND(C525&lt;=员工工序明细查询!$I$3,C525&gt;=员工工序明细查询!$F$3,OR(D525=员工工序明细查询!$F$2,员工工序明细查询!$F$2=""),OR(G525=员工工序明细查询!$I$2,员工工序明细查询!$I$2="")),ROW()&amp;"","")</f>
        <v/>
      </c>
      <c r="C525" s="59"/>
      <c r="D525" s="14"/>
      <c r="E525" s="14" t="str">
        <f>IFERROR(VLOOKUP(D525,员工信息表!B:D,2,0),"")</f>
        <v/>
      </c>
      <c r="F525" s="14" t="str">
        <f>IFERROR(VLOOKUP(D525,员工信息表!B:D,3,0),"")</f>
        <v/>
      </c>
      <c r="G525" s="14"/>
      <c r="H525" s="14" t="str">
        <f>IFERROR(VLOOKUP(G525,工序对照表!B:C,2,0),"")</f>
        <v/>
      </c>
      <c r="I525" s="14"/>
      <c r="J525" s="14"/>
    </row>
    <row r="526" spans="1:10">
      <c r="A526" t="str">
        <f>IF(AND(C526&lt;=员工工序明细查询!$I$3,C526&gt;=员工工序明细查询!$F$3,OR(D526=员工工序明细查询!$F$2,员工工序明细查询!$F$2=""),OR(G526=员工工序明细查询!$I$2,员工工序明细查询!$I$2="")),ROW()&amp;"","")</f>
        <v/>
      </c>
      <c r="C526" s="59"/>
      <c r="D526" s="14"/>
      <c r="E526" s="14" t="str">
        <f>IFERROR(VLOOKUP(D526,员工信息表!B:D,2,0),"")</f>
        <v/>
      </c>
      <c r="F526" s="14" t="str">
        <f>IFERROR(VLOOKUP(D526,员工信息表!B:D,3,0),"")</f>
        <v/>
      </c>
      <c r="G526" s="14"/>
      <c r="H526" s="14" t="str">
        <f>IFERROR(VLOOKUP(G526,工序对照表!B:C,2,0),"")</f>
        <v/>
      </c>
      <c r="I526" s="14"/>
      <c r="J526" s="14"/>
    </row>
    <row r="527" spans="1:10">
      <c r="A527" t="str">
        <f>IF(AND(C527&lt;=员工工序明细查询!$I$3,C527&gt;=员工工序明细查询!$F$3,OR(D527=员工工序明细查询!$F$2,员工工序明细查询!$F$2=""),OR(G527=员工工序明细查询!$I$2,员工工序明细查询!$I$2="")),ROW()&amp;"","")</f>
        <v/>
      </c>
      <c r="C527" s="59"/>
      <c r="D527" s="14"/>
      <c r="E527" s="14" t="str">
        <f>IFERROR(VLOOKUP(D527,员工信息表!B:D,2,0),"")</f>
        <v/>
      </c>
      <c r="F527" s="14" t="str">
        <f>IFERROR(VLOOKUP(D527,员工信息表!B:D,3,0),"")</f>
        <v/>
      </c>
      <c r="G527" s="14"/>
      <c r="H527" s="14" t="str">
        <f>IFERROR(VLOOKUP(G527,工序对照表!B:C,2,0),"")</f>
        <v/>
      </c>
      <c r="I527" s="14"/>
      <c r="J527" s="14"/>
    </row>
    <row r="528" spans="1:10">
      <c r="A528" t="str">
        <f>IF(AND(C528&lt;=员工工序明细查询!$I$3,C528&gt;=员工工序明细查询!$F$3,OR(D528=员工工序明细查询!$F$2,员工工序明细查询!$F$2=""),OR(G528=员工工序明细查询!$I$2,员工工序明细查询!$I$2="")),ROW()&amp;"","")</f>
        <v/>
      </c>
      <c r="C528" s="59"/>
      <c r="D528" s="14"/>
      <c r="E528" s="14" t="str">
        <f>IFERROR(VLOOKUP(D528,员工信息表!B:D,2,0),"")</f>
        <v/>
      </c>
      <c r="F528" s="14" t="str">
        <f>IFERROR(VLOOKUP(D528,员工信息表!B:D,3,0),"")</f>
        <v/>
      </c>
      <c r="G528" s="14"/>
      <c r="H528" s="14" t="str">
        <f>IFERROR(VLOOKUP(G528,工序对照表!B:C,2,0),"")</f>
        <v/>
      </c>
      <c r="I528" s="14"/>
      <c r="J528" s="14"/>
    </row>
    <row r="529" spans="1:10">
      <c r="A529" t="str">
        <f>IF(AND(C529&lt;=员工工序明细查询!$I$3,C529&gt;=员工工序明细查询!$F$3,OR(D529=员工工序明细查询!$F$2,员工工序明细查询!$F$2=""),OR(G529=员工工序明细查询!$I$2,员工工序明细查询!$I$2="")),ROW()&amp;"","")</f>
        <v/>
      </c>
      <c r="C529" s="59"/>
      <c r="D529" s="14"/>
      <c r="E529" s="14" t="str">
        <f>IFERROR(VLOOKUP(D529,员工信息表!B:D,2,0),"")</f>
        <v/>
      </c>
      <c r="F529" s="14" t="str">
        <f>IFERROR(VLOOKUP(D529,员工信息表!B:D,3,0),"")</f>
        <v/>
      </c>
      <c r="G529" s="14"/>
      <c r="H529" s="14" t="str">
        <f>IFERROR(VLOOKUP(G529,工序对照表!B:C,2,0),"")</f>
        <v/>
      </c>
      <c r="I529" s="14"/>
      <c r="J529" s="14"/>
    </row>
    <row r="530" spans="1:10">
      <c r="A530" t="str">
        <f>IF(AND(C530&lt;=员工工序明细查询!$I$3,C530&gt;=员工工序明细查询!$F$3,OR(D530=员工工序明细查询!$F$2,员工工序明细查询!$F$2=""),OR(G530=员工工序明细查询!$I$2,员工工序明细查询!$I$2="")),ROW()&amp;"","")</f>
        <v/>
      </c>
      <c r="C530" s="59"/>
      <c r="D530" s="14"/>
      <c r="E530" s="14" t="str">
        <f>IFERROR(VLOOKUP(D530,员工信息表!B:D,2,0),"")</f>
        <v/>
      </c>
      <c r="F530" s="14" t="str">
        <f>IFERROR(VLOOKUP(D530,员工信息表!B:D,3,0),"")</f>
        <v/>
      </c>
      <c r="G530" s="14"/>
      <c r="H530" s="14" t="str">
        <f>IFERROR(VLOOKUP(G530,工序对照表!B:C,2,0),"")</f>
        <v/>
      </c>
      <c r="I530" s="14"/>
      <c r="J530" s="14"/>
    </row>
    <row r="531" spans="1:10">
      <c r="A531" t="str">
        <f>IF(AND(C531&lt;=员工工序明细查询!$I$3,C531&gt;=员工工序明细查询!$F$3,OR(D531=员工工序明细查询!$F$2,员工工序明细查询!$F$2=""),OR(G531=员工工序明细查询!$I$2,员工工序明细查询!$I$2="")),ROW()&amp;"","")</f>
        <v/>
      </c>
      <c r="C531" s="59"/>
      <c r="D531" s="14"/>
      <c r="E531" s="14" t="str">
        <f>IFERROR(VLOOKUP(D531,员工信息表!B:D,2,0),"")</f>
        <v/>
      </c>
      <c r="F531" s="14" t="str">
        <f>IFERROR(VLOOKUP(D531,员工信息表!B:D,3,0),"")</f>
        <v/>
      </c>
      <c r="G531" s="14"/>
      <c r="H531" s="14" t="str">
        <f>IFERROR(VLOOKUP(G531,工序对照表!B:C,2,0),"")</f>
        <v/>
      </c>
      <c r="I531" s="14"/>
      <c r="J531" s="14"/>
    </row>
    <row r="532" spans="1:10">
      <c r="A532" t="str">
        <f>IF(AND(C532&lt;=员工工序明细查询!$I$3,C532&gt;=员工工序明细查询!$F$3,OR(D532=员工工序明细查询!$F$2,员工工序明细查询!$F$2=""),OR(G532=员工工序明细查询!$I$2,员工工序明细查询!$I$2="")),ROW()&amp;"","")</f>
        <v/>
      </c>
      <c r="C532" s="59"/>
      <c r="D532" s="14"/>
      <c r="E532" s="14" t="str">
        <f>IFERROR(VLOOKUP(D532,员工信息表!B:D,2,0),"")</f>
        <v/>
      </c>
      <c r="F532" s="14" t="str">
        <f>IFERROR(VLOOKUP(D532,员工信息表!B:D,3,0),"")</f>
        <v/>
      </c>
      <c r="G532" s="14"/>
      <c r="H532" s="14" t="str">
        <f>IFERROR(VLOOKUP(G532,工序对照表!B:C,2,0),"")</f>
        <v/>
      </c>
      <c r="I532" s="14"/>
      <c r="J532" s="14"/>
    </row>
    <row r="533" spans="1:10">
      <c r="A533" t="str">
        <f>IF(AND(C533&lt;=员工工序明细查询!$I$3,C533&gt;=员工工序明细查询!$F$3,OR(D533=员工工序明细查询!$F$2,员工工序明细查询!$F$2=""),OR(G533=员工工序明细查询!$I$2,员工工序明细查询!$I$2="")),ROW()&amp;"","")</f>
        <v/>
      </c>
      <c r="C533" s="59"/>
      <c r="D533" s="14"/>
      <c r="E533" s="14" t="str">
        <f>IFERROR(VLOOKUP(D533,员工信息表!B:D,2,0),"")</f>
        <v/>
      </c>
      <c r="F533" s="14" t="str">
        <f>IFERROR(VLOOKUP(D533,员工信息表!B:D,3,0),"")</f>
        <v/>
      </c>
      <c r="G533" s="14"/>
      <c r="H533" s="14" t="str">
        <f>IFERROR(VLOOKUP(G533,工序对照表!B:C,2,0),"")</f>
        <v/>
      </c>
      <c r="I533" s="14"/>
      <c r="J533" s="14"/>
    </row>
    <row r="534" spans="1:10">
      <c r="A534" t="str">
        <f>IF(AND(C534&lt;=员工工序明细查询!$I$3,C534&gt;=员工工序明细查询!$F$3,OR(D534=员工工序明细查询!$F$2,员工工序明细查询!$F$2=""),OR(G534=员工工序明细查询!$I$2,员工工序明细查询!$I$2="")),ROW()&amp;"","")</f>
        <v/>
      </c>
      <c r="C534" s="59"/>
      <c r="D534" s="14"/>
      <c r="E534" s="14" t="str">
        <f>IFERROR(VLOOKUP(D534,员工信息表!B:D,2,0),"")</f>
        <v/>
      </c>
      <c r="F534" s="14" t="str">
        <f>IFERROR(VLOOKUP(D534,员工信息表!B:D,3,0),"")</f>
        <v/>
      </c>
      <c r="G534" s="14"/>
      <c r="H534" s="14" t="str">
        <f>IFERROR(VLOOKUP(G534,工序对照表!B:C,2,0),"")</f>
        <v/>
      </c>
      <c r="I534" s="14"/>
      <c r="J534" s="14"/>
    </row>
    <row r="535" spans="1:10">
      <c r="A535" t="str">
        <f>IF(AND(C535&lt;=员工工序明细查询!$I$3,C535&gt;=员工工序明细查询!$F$3,OR(D535=员工工序明细查询!$F$2,员工工序明细查询!$F$2=""),OR(G535=员工工序明细查询!$I$2,员工工序明细查询!$I$2="")),ROW()&amp;"","")</f>
        <v/>
      </c>
      <c r="C535" s="59"/>
      <c r="D535" s="14"/>
      <c r="E535" s="14" t="str">
        <f>IFERROR(VLOOKUP(D535,员工信息表!B:D,2,0),"")</f>
        <v/>
      </c>
      <c r="F535" s="14" t="str">
        <f>IFERROR(VLOOKUP(D535,员工信息表!B:D,3,0),"")</f>
        <v/>
      </c>
      <c r="G535" s="14"/>
      <c r="H535" s="14" t="str">
        <f>IFERROR(VLOOKUP(G535,工序对照表!B:C,2,0),"")</f>
        <v/>
      </c>
      <c r="I535" s="14"/>
      <c r="J535" s="14"/>
    </row>
    <row r="536" spans="1:10">
      <c r="A536" t="str">
        <f>IF(AND(C536&lt;=员工工序明细查询!$I$3,C536&gt;=员工工序明细查询!$F$3,OR(D536=员工工序明细查询!$F$2,员工工序明细查询!$F$2=""),OR(G536=员工工序明细查询!$I$2,员工工序明细查询!$I$2="")),ROW()&amp;"","")</f>
        <v/>
      </c>
      <c r="C536" s="59"/>
      <c r="D536" s="14"/>
      <c r="E536" s="14" t="str">
        <f>IFERROR(VLOOKUP(D536,员工信息表!B:D,2,0),"")</f>
        <v/>
      </c>
      <c r="F536" s="14" t="str">
        <f>IFERROR(VLOOKUP(D536,员工信息表!B:D,3,0),"")</f>
        <v/>
      </c>
      <c r="G536" s="14"/>
      <c r="H536" s="14" t="str">
        <f>IFERROR(VLOOKUP(G536,工序对照表!B:C,2,0),"")</f>
        <v/>
      </c>
      <c r="I536" s="14"/>
      <c r="J536" s="14"/>
    </row>
    <row r="537" spans="1:10">
      <c r="A537" t="str">
        <f>IF(AND(C537&lt;=员工工序明细查询!$I$3,C537&gt;=员工工序明细查询!$F$3,OR(D537=员工工序明细查询!$F$2,员工工序明细查询!$F$2=""),OR(G537=员工工序明细查询!$I$2,员工工序明细查询!$I$2="")),ROW()&amp;"","")</f>
        <v/>
      </c>
      <c r="C537" s="59"/>
      <c r="D537" s="14"/>
      <c r="E537" s="14" t="str">
        <f>IFERROR(VLOOKUP(D537,员工信息表!B:D,2,0),"")</f>
        <v/>
      </c>
      <c r="F537" s="14" t="str">
        <f>IFERROR(VLOOKUP(D537,员工信息表!B:D,3,0),"")</f>
        <v/>
      </c>
      <c r="G537" s="14"/>
      <c r="H537" s="14" t="str">
        <f>IFERROR(VLOOKUP(G537,工序对照表!B:C,2,0),"")</f>
        <v/>
      </c>
      <c r="I537" s="14"/>
      <c r="J537" s="14"/>
    </row>
    <row r="538" spans="1:10">
      <c r="A538" t="str">
        <f>IF(AND(C538&lt;=员工工序明细查询!$I$3,C538&gt;=员工工序明细查询!$F$3,OR(D538=员工工序明细查询!$F$2,员工工序明细查询!$F$2=""),OR(G538=员工工序明细查询!$I$2,员工工序明细查询!$I$2="")),ROW()&amp;"","")</f>
        <v/>
      </c>
      <c r="C538" s="59"/>
      <c r="D538" s="14"/>
      <c r="E538" s="14" t="str">
        <f>IFERROR(VLOOKUP(D538,员工信息表!B:D,2,0),"")</f>
        <v/>
      </c>
      <c r="F538" s="14" t="str">
        <f>IFERROR(VLOOKUP(D538,员工信息表!B:D,3,0),"")</f>
        <v/>
      </c>
      <c r="G538" s="14"/>
      <c r="H538" s="14" t="str">
        <f>IFERROR(VLOOKUP(G538,工序对照表!B:C,2,0),"")</f>
        <v/>
      </c>
      <c r="I538" s="14"/>
      <c r="J538" s="14"/>
    </row>
    <row r="539" spans="1:10">
      <c r="A539" t="str">
        <f>IF(AND(C539&lt;=员工工序明细查询!$I$3,C539&gt;=员工工序明细查询!$F$3,OR(D539=员工工序明细查询!$F$2,员工工序明细查询!$F$2=""),OR(G539=员工工序明细查询!$I$2,员工工序明细查询!$I$2="")),ROW()&amp;"","")</f>
        <v/>
      </c>
      <c r="C539" s="59"/>
      <c r="D539" s="14"/>
      <c r="E539" s="14" t="str">
        <f>IFERROR(VLOOKUP(D539,员工信息表!B:D,2,0),"")</f>
        <v/>
      </c>
      <c r="F539" s="14" t="str">
        <f>IFERROR(VLOOKUP(D539,员工信息表!B:D,3,0),"")</f>
        <v/>
      </c>
      <c r="G539" s="14"/>
      <c r="H539" s="14" t="str">
        <f>IFERROR(VLOOKUP(G539,工序对照表!B:C,2,0),"")</f>
        <v/>
      </c>
      <c r="I539" s="14"/>
      <c r="J539" s="14"/>
    </row>
    <row r="540" spans="1:10">
      <c r="A540" t="str">
        <f>IF(AND(C540&lt;=员工工序明细查询!$I$3,C540&gt;=员工工序明细查询!$F$3,OR(D540=员工工序明细查询!$F$2,员工工序明细查询!$F$2=""),OR(G540=员工工序明细查询!$I$2,员工工序明细查询!$I$2="")),ROW()&amp;"","")</f>
        <v/>
      </c>
      <c r="C540" s="59"/>
      <c r="D540" s="14"/>
      <c r="E540" s="14" t="str">
        <f>IFERROR(VLOOKUP(D540,员工信息表!B:D,2,0),"")</f>
        <v/>
      </c>
      <c r="F540" s="14" t="str">
        <f>IFERROR(VLOOKUP(D540,员工信息表!B:D,3,0),"")</f>
        <v/>
      </c>
      <c r="G540" s="14"/>
      <c r="H540" s="14" t="str">
        <f>IFERROR(VLOOKUP(G540,工序对照表!B:C,2,0),"")</f>
        <v/>
      </c>
      <c r="I540" s="14"/>
      <c r="J540" s="14"/>
    </row>
    <row r="541" spans="1:10">
      <c r="A541" t="str">
        <f>IF(AND(C541&lt;=员工工序明细查询!$I$3,C541&gt;=员工工序明细查询!$F$3,OR(D541=员工工序明细查询!$F$2,员工工序明细查询!$F$2=""),OR(G541=员工工序明细查询!$I$2,员工工序明细查询!$I$2="")),ROW()&amp;"","")</f>
        <v/>
      </c>
      <c r="C541" s="59"/>
      <c r="D541" s="14"/>
      <c r="E541" s="14" t="str">
        <f>IFERROR(VLOOKUP(D541,员工信息表!B:D,2,0),"")</f>
        <v/>
      </c>
      <c r="F541" s="14" t="str">
        <f>IFERROR(VLOOKUP(D541,员工信息表!B:D,3,0),"")</f>
        <v/>
      </c>
      <c r="G541" s="14"/>
      <c r="H541" s="14" t="str">
        <f>IFERROR(VLOOKUP(G541,工序对照表!B:C,2,0),"")</f>
        <v/>
      </c>
      <c r="I541" s="14"/>
      <c r="J541" s="14"/>
    </row>
    <row r="542" spans="1:10">
      <c r="A542" t="str">
        <f>IF(AND(C542&lt;=员工工序明细查询!$I$3,C542&gt;=员工工序明细查询!$F$3,OR(D542=员工工序明细查询!$F$2,员工工序明细查询!$F$2=""),OR(G542=员工工序明细查询!$I$2,员工工序明细查询!$I$2="")),ROW()&amp;"","")</f>
        <v/>
      </c>
      <c r="C542" s="59"/>
      <c r="D542" s="14"/>
      <c r="E542" s="14" t="str">
        <f>IFERROR(VLOOKUP(D542,员工信息表!B:D,2,0),"")</f>
        <v/>
      </c>
      <c r="F542" s="14" t="str">
        <f>IFERROR(VLOOKUP(D542,员工信息表!B:D,3,0),"")</f>
        <v/>
      </c>
      <c r="G542" s="14"/>
      <c r="H542" s="14" t="str">
        <f>IFERROR(VLOOKUP(G542,工序对照表!B:C,2,0),"")</f>
        <v/>
      </c>
      <c r="I542" s="14"/>
      <c r="J542" s="14"/>
    </row>
    <row r="543" spans="1:10">
      <c r="A543" t="str">
        <f>IF(AND(C543&lt;=员工工序明细查询!$I$3,C543&gt;=员工工序明细查询!$F$3,OR(D543=员工工序明细查询!$F$2,员工工序明细查询!$F$2=""),OR(G543=员工工序明细查询!$I$2,员工工序明细查询!$I$2="")),ROW()&amp;"","")</f>
        <v/>
      </c>
      <c r="C543" s="59"/>
      <c r="D543" s="14"/>
      <c r="E543" s="14" t="str">
        <f>IFERROR(VLOOKUP(D543,员工信息表!B:D,2,0),"")</f>
        <v/>
      </c>
      <c r="F543" s="14" t="str">
        <f>IFERROR(VLOOKUP(D543,员工信息表!B:D,3,0),"")</f>
        <v/>
      </c>
      <c r="G543" s="14"/>
      <c r="H543" s="14" t="str">
        <f>IFERROR(VLOOKUP(G543,工序对照表!B:C,2,0),"")</f>
        <v/>
      </c>
      <c r="I543" s="14"/>
      <c r="J543" s="14"/>
    </row>
    <row r="544" spans="1:10">
      <c r="A544" t="str">
        <f>IF(AND(C544&lt;=员工工序明细查询!$I$3,C544&gt;=员工工序明细查询!$F$3,OR(D544=员工工序明细查询!$F$2,员工工序明细查询!$F$2=""),OR(G544=员工工序明细查询!$I$2,员工工序明细查询!$I$2="")),ROW()&amp;"","")</f>
        <v/>
      </c>
      <c r="C544" s="59"/>
      <c r="D544" s="14"/>
      <c r="E544" s="14" t="str">
        <f>IFERROR(VLOOKUP(D544,员工信息表!B:D,2,0),"")</f>
        <v/>
      </c>
      <c r="F544" s="14" t="str">
        <f>IFERROR(VLOOKUP(D544,员工信息表!B:D,3,0),"")</f>
        <v/>
      </c>
      <c r="G544" s="14"/>
      <c r="H544" s="14" t="str">
        <f>IFERROR(VLOOKUP(G544,工序对照表!B:C,2,0),"")</f>
        <v/>
      </c>
      <c r="I544" s="14"/>
      <c r="J544" s="14"/>
    </row>
    <row r="545" spans="1:10">
      <c r="A545" t="str">
        <f>IF(AND(C545&lt;=员工工序明细查询!$I$3,C545&gt;=员工工序明细查询!$F$3,OR(D545=员工工序明细查询!$F$2,员工工序明细查询!$F$2=""),OR(G545=员工工序明细查询!$I$2,员工工序明细查询!$I$2="")),ROW()&amp;"","")</f>
        <v/>
      </c>
      <c r="C545" s="59"/>
      <c r="D545" s="14"/>
      <c r="E545" s="14" t="str">
        <f>IFERROR(VLOOKUP(D545,员工信息表!B:D,2,0),"")</f>
        <v/>
      </c>
      <c r="F545" s="14" t="str">
        <f>IFERROR(VLOOKUP(D545,员工信息表!B:D,3,0),"")</f>
        <v/>
      </c>
      <c r="G545" s="14"/>
      <c r="H545" s="14" t="str">
        <f>IFERROR(VLOOKUP(G545,工序对照表!B:C,2,0),"")</f>
        <v/>
      </c>
      <c r="I545" s="14"/>
      <c r="J545" s="14"/>
    </row>
    <row r="546" spans="1:10">
      <c r="A546" t="str">
        <f>IF(AND(C546&lt;=员工工序明细查询!$I$3,C546&gt;=员工工序明细查询!$F$3,OR(D546=员工工序明细查询!$F$2,员工工序明细查询!$F$2=""),OR(G546=员工工序明细查询!$I$2,员工工序明细查询!$I$2="")),ROW()&amp;"","")</f>
        <v/>
      </c>
      <c r="C546" s="59"/>
      <c r="D546" s="14"/>
      <c r="E546" s="14" t="str">
        <f>IFERROR(VLOOKUP(D546,员工信息表!B:D,2,0),"")</f>
        <v/>
      </c>
      <c r="F546" s="14" t="str">
        <f>IFERROR(VLOOKUP(D546,员工信息表!B:D,3,0),"")</f>
        <v/>
      </c>
      <c r="G546" s="14"/>
      <c r="H546" s="14" t="str">
        <f>IFERROR(VLOOKUP(G546,工序对照表!B:C,2,0),"")</f>
        <v/>
      </c>
      <c r="I546" s="14"/>
      <c r="J546" s="14"/>
    </row>
    <row r="547" spans="1:10">
      <c r="A547" t="str">
        <f>IF(AND(C547&lt;=员工工序明细查询!$I$3,C547&gt;=员工工序明细查询!$F$3,OR(D547=员工工序明细查询!$F$2,员工工序明细查询!$F$2=""),OR(G547=员工工序明细查询!$I$2,员工工序明细查询!$I$2="")),ROW()&amp;"","")</f>
        <v/>
      </c>
      <c r="C547" s="59"/>
      <c r="D547" s="14"/>
      <c r="E547" s="14" t="str">
        <f>IFERROR(VLOOKUP(D547,员工信息表!B:D,2,0),"")</f>
        <v/>
      </c>
      <c r="F547" s="14" t="str">
        <f>IFERROR(VLOOKUP(D547,员工信息表!B:D,3,0),"")</f>
        <v/>
      </c>
      <c r="G547" s="14"/>
      <c r="H547" s="14" t="str">
        <f>IFERROR(VLOOKUP(G547,工序对照表!B:C,2,0),"")</f>
        <v/>
      </c>
      <c r="I547" s="14"/>
      <c r="J547" s="14"/>
    </row>
    <row r="548" spans="1:10">
      <c r="A548" t="str">
        <f>IF(AND(C548&lt;=员工工序明细查询!$I$3,C548&gt;=员工工序明细查询!$F$3,OR(D548=员工工序明细查询!$F$2,员工工序明细查询!$F$2=""),OR(G548=员工工序明细查询!$I$2,员工工序明细查询!$I$2="")),ROW()&amp;"","")</f>
        <v/>
      </c>
      <c r="C548" s="59"/>
      <c r="D548" s="14"/>
      <c r="E548" s="14" t="str">
        <f>IFERROR(VLOOKUP(D548,员工信息表!B:D,2,0),"")</f>
        <v/>
      </c>
      <c r="F548" s="14" t="str">
        <f>IFERROR(VLOOKUP(D548,员工信息表!B:D,3,0),"")</f>
        <v/>
      </c>
      <c r="G548" s="14"/>
      <c r="H548" s="14" t="str">
        <f>IFERROR(VLOOKUP(G548,工序对照表!B:C,2,0),"")</f>
        <v/>
      </c>
      <c r="I548" s="14"/>
      <c r="J548" s="14"/>
    </row>
    <row r="549" spans="1:10">
      <c r="A549" t="str">
        <f>IF(AND(C549&lt;=员工工序明细查询!$I$3,C549&gt;=员工工序明细查询!$F$3,OR(D549=员工工序明细查询!$F$2,员工工序明细查询!$F$2=""),OR(G549=员工工序明细查询!$I$2,员工工序明细查询!$I$2="")),ROW()&amp;"","")</f>
        <v/>
      </c>
      <c r="C549" s="59"/>
      <c r="D549" s="14"/>
      <c r="E549" s="14" t="str">
        <f>IFERROR(VLOOKUP(D549,员工信息表!B:D,2,0),"")</f>
        <v/>
      </c>
      <c r="F549" s="14" t="str">
        <f>IFERROR(VLOOKUP(D549,员工信息表!B:D,3,0),"")</f>
        <v/>
      </c>
      <c r="G549" s="14"/>
      <c r="H549" s="14" t="str">
        <f>IFERROR(VLOOKUP(G549,工序对照表!B:C,2,0),"")</f>
        <v/>
      </c>
      <c r="I549" s="14"/>
      <c r="J549" s="14"/>
    </row>
    <row r="550" spans="1:10">
      <c r="A550" t="str">
        <f>IF(AND(C550&lt;=员工工序明细查询!$I$3,C550&gt;=员工工序明细查询!$F$3,OR(D550=员工工序明细查询!$F$2,员工工序明细查询!$F$2=""),OR(G550=员工工序明细查询!$I$2,员工工序明细查询!$I$2="")),ROW()&amp;"","")</f>
        <v/>
      </c>
      <c r="C550" s="59"/>
      <c r="D550" s="14"/>
      <c r="E550" s="14" t="str">
        <f>IFERROR(VLOOKUP(D550,员工信息表!B:D,2,0),"")</f>
        <v/>
      </c>
      <c r="F550" s="14" t="str">
        <f>IFERROR(VLOOKUP(D550,员工信息表!B:D,3,0),"")</f>
        <v/>
      </c>
      <c r="G550" s="14"/>
      <c r="H550" s="14" t="str">
        <f>IFERROR(VLOOKUP(G550,工序对照表!B:C,2,0),"")</f>
        <v/>
      </c>
      <c r="I550" s="14"/>
      <c r="J550" s="14"/>
    </row>
    <row r="551" spans="1:10">
      <c r="A551" t="str">
        <f>IF(AND(C551&lt;=员工工序明细查询!$I$3,C551&gt;=员工工序明细查询!$F$3,OR(D551=员工工序明细查询!$F$2,员工工序明细查询!$F$2=""),OR(G551=员工工序明细查询!$I$2,员工工序明细查询!$I$2="")),ROW()&amp;"","")</f>
        <v/>
      </c>
      <c r="C551" s="59"/>
      <c r="D551" s="14"/>
      <c r="E551" s="14" t="str">
        <f>IFERROR(VLOOKUP(D551,员工信息表!B:D,2,0),"")</f>
        <v/>
      </c>
      <c r="F551" s="14" t="str">
        <f>IFERROR(VLOOKUP(D551,员工信息表!B:D,3,0),"")</f>
        <v/>
      </c>
      <c r="G551" s="14"/>
      <c r="H551" s="14" t="str">
        <f>IFERROR(VLOOKUP(G551,工序对照表!B:C,2,0),"")</f>
        <v/>
      </c>
      <c r="I551" s="14"/>
      <c r="J551" s="14"/>
    </row>
    <row r="552" spans="1:10">
      <c r="A552" t="str">
        <f>IF(AND(C552&lt;=员工工序明细查询!$I$3,C552&gt;=员工工序明细查询!$F$3,OR(D552=员工工序明细查询!$F$2,员工工序明细查询!$F$2=""),OR(G552=员工工序明细查询!$I$2,员工工序明细查询!$I$2="")),ROW()&amp;"","")</f>
        <v/>
      </c>
      <c r="C552" s="59"/>
      <c r="D552" s="14"/>
      <c r="E552" s="14" t="str">
        <f>IFERROR(VLOOKUP(D552,员工信息表!B:D,2,0),"")</f>
        <v/>
      </c>
      <c r="F552" s="14" t="str">
        <f>IFERROR(VLOOKUP(D552,员工信息表!B:D,3,0),"")</f>
        <v/>
      </c>
      <c r="G552" s="14"/>
      <c r="H552" s="14" t="str">
        <f>IFERROR(VLOOKUP(G552,工序对照表!B:C,2,0),"")</f>
        <v/>
      </c>
      <c r="I552" s="14"/>
      <c r="J552" s="14"/>
    </row>
    <row r="553" spans="1:10">
      <c r="A553" t="str">
        <f>IF(AND(C553&lt;=员工工序明细查询!$I$3,C553&gt;=员工工序明细查询!$F$3,OR(D553=员工工序明细查询!$F$2,员工工序明细查询!$F$2=""),OR(G553=员工工序明细查询!$I$2,员工工序明细查询!$I$2="")),ROW()&amp;"","")</f>
        <v/>
      </c>
      <c r="C553" s="59"/>
      <c r="D553" s="14"/>
      <c r="E553" s="14" t="str">
        <f>IFERROR(VLOOKUP(D553,员工信息表!B:D,2,0),"")</f>
        <v/>
      </c>
      <c r="F553" s="14" t="str">
        <f>IFERROR(VLOOKUP(D553,员工信息表!B:D,3,0),"")</f>
        <v/>
      </c>
      <c r="G553" s="14"/>
      <c r="H553" s="14" t="str">
        <f>IFERROR(VLOOKUP(G553,工序对照表!B:C,2,0),"")</f>
        <v/>
      </c>
      <c r="I553" s="14"/>
      <c r="J553" s="14"/>
    </row>
    <row r="554" spans="1:10">
      <c r="A554" t="str">
        <f>IF(AND(C554&lt;=员工工序明细查询!$I$3,C554&gt;=员工工序明细查询!$F$3,OR(D554=员工工序明细查询!$F$2,员工工序明细查询!$F$2=""),OR(G554=员工工序明细查询!$I$2,员工工序明细查询!$I$2="")),ROW()&amp;"","")</f>
        <v/>
      </c>
      <c r="C554" s="59"/>
      <c r="D554" s="14"/>
      <c r="E554" s="14" t="str">
        <f>IFERROR(VLOOKUP(D554,员工信息表!B:D,2,0),"")</f>
        <v/>
      </c>
      <c r="F554" s="14" t="str">
        <f>IFERROR(VLOOKUP(D554,员工信息表!B:D,3,0),"")</f>
        <v/>
      </c>
      <c r="G554" s="14"/>
      <c r="H554" s="14" t="str">
        <f>IFERROR(VLOOKUP(G554,工序对照表!B:C,2,0),"")</f>
        <v/>
      </c>
      <c r="I554" s="14"/>
      <c r="J554" s="14"/>
    </row>
    <row r="555" spans="1:10">
      <c r="A555" t="str">
        <f>IF(AND(C555&lt;=员工工序明细查询!$I$3,C555&gt;=员工工序明细查询!$F$3,OR(D555=员工工序明细查询!$F$2,员工工序明细查询!$F$2=""),OR(G555=员工工序明细查询!$I$2,员工工序明细查询!$I$2="")),ROW()&amp;"","")</f>
        <v/>
      </c>
      <c r="C555" s="59"/>
      <c r="D555" s="14"/>
      <c r="E555" s="14" t="str">
        <f>IFERROR(VLOOKUP(D555,员工信息表!B:D,2,0),"")</f>
        <v/>
      </c>
      <c r="F555" s="14" t="str">
        <f>IFERROR(VLOOKUP(D555,员工信息表!B:D,3,0),"")</f>
        <v/>
      </c>
      <c r="G555" s="14"/>
      <c r="H555" s="14" t="str">
        <f>IFERROR(VLOOKUP(G555,工序对照表!B:C,2,0),"")</f>
        <v/>
      </c>
      <c r="I555" s="14"/>
      <c r="J555" s="14"/>
    </row>
    <row r="556" spans="1:10">
      <c r="A556" t="str">
        <f>IF(AND(C556&lt;=员工工序明细查询!$I$3,C556&gt;=员工工序明细查询!$F$3,OR(D556=员工工序明细查询!$F$2,员工工序明细查询!$F$2=""),OR(G556=员工工序明细查询!$I$2,员工工序明细查询!$I$2="")),ROW()&amp;"","")</f>
        <v/>
      </c>
      <c r="C556" s="59"/>
      <c r="D556" s="14"/>
      <c r="E556" s="14" t="str">
        <f>IFERROR(VLOOKUP(D556,员工信息表!B:D,2,0),"")</f>
        <v/>
      </c>
      <c r="F556" s="14" t="str">
        <f>IFERROR(VLOOKUP(D556,员工信息表!B:D,3,0),"")</f>
        <v/>
      </c>
      <c r="G556" s="14"/>
      <c r="H556" s="14" t="str">
        <f>IFERROR(VLOOKUP(G556,工序对照表!B:C,2,0),"")</f>
        <v/>
      </c>
      <c r="I556" s="14"/>
      <c r="J556" s="14"/>
    </row>
    <row r="557" spans="1:10">
      <c r="A557" t="str">
        <f>IF(AND(C557&lt;=员工工序明细查询!$I$3,C557&gt;=员工工序明细查询!$F$3,OR(D557=员工工序明细查询!$F$2,员工工序明细查询!$F$2=""),OR(G557=员工工序明细查询!$I$2,员工工序明细查询!$I$2="")),ROW()&amp;"","")</f>
        <v/>
      </c>
      <c r="C557" s="59"/>
      <c r="D557" s="14"/>
      <c r="E557" s="14" t="str">
        <f>IFERROR(VLOOKUP(D557,员工信息表!B:D,2,0),"")</f>
        <v/>
      </c>
      <c r="F557" s="14" t="str">
        <f>IFERROR(VLOOKUP(D557,员工信息表!B:D,3,0),"")</f>
        <v/>
      </c>
      <c r="G557" s="14"/>
      <c r="H557" s="14" t="str">
        <f>IFERROR(VLOOKUP(G557,工序对照表!B:C,2,0),"")</f>
        <v/>
      </c>
      <c r="I557" s="14"/>
      <c r="J557" s="14"/>
    </row>
    <row r="558" spans="1:10">
      <c r="A558" t="str">
        <f>IF(AND(C558&lt;=员工工序明细查询!$I$3,C558&gt;=员工工序明细查询!$F$3,OR(D558=员工工序明细查询!$F$2,员工工序明细查询!$F$2=""),OR(G558=员工工序明细查询!$I$2,员工工序明细查询!$I$2="")),ROW()&amp;"","")</f>
        <v/>
      </c>
      <c r="C558" s="59"/>
      <c r="D558" s="14"/>
      <c r="E558" s="14" t="str">
        <f>IFERROR(VLOOKUP(D558,员工信息表!B:D,2,0),"")</f>
        <v/>
      </c>
      <c r="F558" s="14" t="str">
        <f>IFERROR(VLOOKUP(D558,员工信息表!B:D,3,0),"")</f>
        <v/>
      </c>
      <c r="G558" s="14"/>
      <c r="H558" s="14" t="str">
        <f>IFERROR(VLOOKUP(G558,工序对照表!B:C,2,0),"")</f>
        <v/>
      </c>
      <c r="I558" s="14"/>
      <c r="J558" s="14"/>
    </row>
    <row r="559" spans="1:10">
      <c r="A559" t="str">
        <f>IF(AND(C559&lt;=员工工序明细查询!$I$3,C559&gt;=员工工序明细查询!$F$3,OR(D559=员工工序明细查询!$F$2,员工工序明细查询!$F$2=""),OR(G559=员工工序明细查询!$I$2,员工工序明细查询!$I$2="")),ROW()&amp;"","")</f>
        <v/>
      </c>
      <c r="C559" s="59"/>
      <c r="D559" s="14"/>
      <c r="E559" s="14" t="str">
        <f>IFERROR(VLOOKUP(D559,员工信息表!B:D,2,0),"")</f>
        <v/>
      </c>
      <c r="F559" s="14" t="str">
        <f>IFERROR(VLOOKUP(D559,员工信息表!B:D,3,0),"")</f>
        <v/>
      </c>
      <c r="G559" s="14"/>
      <c r="H559" s="14" t="str">
        <f>IFERROR(VLOOKUP(G559,工序对照表!B:C,2,0),"")</f>
        <v/>
      </c>
      <c r="I559" s="14"/>
      <c r="J559" s="14"/>
    </row>
    <row r="560" spans="1:10">
      <c r="A560" t="str">
        <f>IF(AND(C560&lt;=员工工序明细查询!$I$3,C560&gt;=员工工序明细查询!$F$3,OR(D560=员工工序明细查询!$F$2,员工工序明细查询!$F$2=""),OR(G560=员工工序明细查询!$I$2,员工工序明细查询!$I$2="")),ROW()&amp;"","")</f>
        <v/>
      </c>
      <c r="C560" s="59"/>
      <c r="D560" s="14"/>
      <c r="E560" s="14" t="str">
        <f>IFERROR(VLOOKUP(D560,员工信息表!B:D,2,0),"")</f>
        <v/>
      </c>
      <c r="F560" s="14" t="str">
        <f>IFERROR(VLOOKUP(D560,员工信息表!B:D,3,0),"")</f>
        <v/>
      </c>
      <c r="G560" s="14"/>
      <c r="H560" s="14" t="str">
        <f>IFERROR(VLOOKUP(G560,工序对照表!B:C,2,0),"")</f>
        <v/>
      </c>
      <c r="I560" s="14"/>
      <c r="J560" s="14"/>
    </row>
    <row r="561" spans="1:10">
      <c r="A561" t="str">
        <f>IF(AND(C561&lt;=员工工序明细查询!$I$3,C561&gt;=员工工序明细查询!$F$3,OR(D561=员工工序明细查询!$F$2,员工工序明细查询!$F$2=""),OR(G561=员工工序明细查询!$I$2,员工工序明细查询!$I$2="")),ROW()&amp;"","")</f>
        <v/>
      </c>
      <c r="C561" s="59"/>
      <c r="D561" s="14"/>
      <c r="E561" s="14" t="str">
        <f>IFERROR(VLOOKUP(D561,员工信息表!B:D,2,0),"")</f>
        <v/>
      </c>
      <c r="F561" s="14" t="str">
        <f>IFERROR(VLOOKUP(D561,员工信息表!B:D,3,0),"")</f>
        <v/>
      </c>
      <c r="G561" s="14"/>
      <c r="H561" s="14" t="str">
        <f>IFERROR(VLOOKUP(G561,工序对照表!B:C,2,0),"")</f>
        <v/>
      </c>
      <c r="I561" s="14"/>
      <c r="J561" s="14"/>
    </row>
    <row r="562" spans="1:10">
      <c r="A562" t="str">
        <f>IF(AND(C562&lt;=员工工序明细查询!$I$3,C562&gt;=员工工序明细查询!$F$3,OR(D562=员工工序明细查询!$F$2,员工工序明细查询!$F$2=""),OR(G562=员工工序明细查询!$I$2,员工工序明细查询!$I$2="")),ROW()&amp;"","")</f>
        <v/>
      </c>
      <c r="C562" s="59"/>
      <c r="D562" s="14"/>
      <c r="E562" s="14" t="str">
        <f>IFERROR(VLOOKUP(D562,员工信息表!B:D,2,0),"")</f>
        <v/>
      </c>
      <c r="F562" s="14" t="str">
        <f>IFERROR(VLOOKUP(D562,员工信息表!B:D,3,0),"")</f>
        <v/>
      </c>
      <c r="G562" s="14"/>
      <c r="H562" s="14" t="str">
        <f>IFERROR(VLOOKUP(G562,工序对照表!B:C,2,0),"")</f>
        <v/>
      </c>
      <c r="I562" s="14"/>
      <c r="J562" s="14"/>
    </row>
    <row r="563" spans="1:10">
      <c r="A563" t="str">
        <f>IF(AND(C563&lt;=员工工序明细查询!$I$3,C563&gt;=员工工序明细查询!$F$3,OR(D563=员工工序明细查询!$F$2,员工工序明细查询!$F$2=""),OR(G563=员工工序明细查询!$I$2,员工工序明细查询!$I$2="")),ROW()&amp;"","")</f>
        <v/>
      </c>
      <c r="C563" s="59"/>
      <c r="D563" s="14"/>
      <c r="E563" s="14" t="str">
        <f>IFERROR(VLOOKUP(D563,员工信息表!B:D,2,0),"")</f>
        <v/>
      </c>
      <c r="F563" s="14" t="str">
        <f>IFERROR(VLOOKUP(D563,员工信息表!B:D,3,0),"")</f>
        <v/>
      </c>
      <c r="G563" s="14"/>
      <c r="H563" s="14" t="str">
        <f>IFERROR(VLOOKUP(G563,工序对照表!B:C,2,0),"")</f>
        <v/>
      </c>
      <c r="I563" s="14"/>
      <c r="J563" s="14"/>
    </row>
    <row r="564" spans="1:10">
      <c r="A564" t="str">
        <f>IF(AND(C564&lt;=员工工序明细查询!$I$3,C564&gt;=员工工序明细查询!$F$3,OR(D564=员工工序明细查询!$F$2,员工工序明细查询!$F$2=""),OR(G564=员工工序明细查询!$I$2,员工工序明细查询!$I$2="")),ROW()&amp;"","")</f>
        <v/>
      </c>
      <c r="C564" s="59"/>
      <c r="D564" s="14"/>
      <c r="E564" s="14" t="str">
        <f>IFERROR(VLOOKUP(D564,员工信息表!B:D,2,0),"")</f>
        <v/>
      </c>
      <c r="F564" s="14" t="str">
        <f>IFERROR(VLOOKUP(D564,员工信息表!B:D,3,0),"")</f>
        <v/>
      </c>
      <c r="G564" s="14"/>
      <c r="H564" s="14" t="str">
        <f>IFERROR(VLOOKUP(G564,工序对照表!B:C,2,0),"")</f>
        <v/>
      </c>
      <c r="I564" s="14"/>
      <c r="J564" s="14"/>
    </row>
    <row r="565" spans="1:10">
      <c r="A565" t="str">
        <f>IF(AND(C565&lt;=员工工序明细查询!$I$3,C565&gt;=员工工序明细查询!$F$3,OR(D565=员工工序明细查询!$F$2,员工工序明细查询!$F$2=""),OR(G565=员工工序明细查询!$I$2,员工工序明细查询!$I$2="")),ROW()&amp;"","")</f>
        <v/>
      </c>
      <c r="C565" s="59"/>
      <c r="D565" s="14"/>
      <c r="E565" s="14" t="str">
        <f>IFERROR(VLOOKUP(D565,员工信息表!B:D,2,0),"")</f>
        <v/>
      </c>
      <c r="F565" s="14" t="str">
        <f>IFERROR(VLOOKUP(D565,员工信息表!B:D,3,0),"")</f>
        <v/>
      </c>
      <c r="G565" s="14"/>
      <c r="H565" s="14" t="str">
        <f>IFERROR(VLOOKUP(G565,工序对照表!B:C,2,0),"")</f>
        <v/>
      </c>
      <c r="I565" s="14"/>
      <c r="J565" s="14"/>
    </row>
    <row r="566" spans="1:10">
      <c r="A566" t="str">
        <f>IF(AND(C566&lt;=员工工序明细查询!$I$3,C566&gt;=员工工序明细查询!$F$3,OR(D566=员工工序明细查询!$F$2,员工工序明细查询!$F$2=""),OR(G566=员工工序明细查询!$I$2,员工工序明细查询!$I$2="")),ROW()&amp;"","")</f>
        <v/>
      </c>
      <c r="C566" s="59"/>
      <c r="D566" s="14"/>
      <c r="E566" s="14" t="str">
        <f>IFERROR(VLOOKUP(D566,员工信息表!B:D,2,0),"")</f>
        <v/>
      </c>
      <c r="F566" s="14" t="str">
        <f>IFERROR(VLOOKUP(D566,员工信息表!B:D,3,0),"")</f>
        <v/>
      </c>
      <c r="G566" s="14"/>
      <c r="H566" s="14" t="str">
        <f>IFERROR(VLOOKUP(G566,工序对照表!B:C,2,0),"")</f>
        <v/>
      </c>
      <c r="I566" s="14"/>
      <c r="J566" s="14"/>
    </row>
    <row r="567" spans="1:10">
      <c r="A567" t="str">
        <f>IF(AND(C567&lt;=员工工序明细查询!$I$3,C567&gt;=员工工序明细查询!$F$3,OR(D567=员工工序明细查询!$F$2,员工工序明细查询!$F$2=""),OR(G567=员工工序明细查询!$I$2,员工工序明细查询!$I$2="")),ROW()&amp;"","")</f>
        <v/>
      </c>
      <c r="C567" s="59"/>
      <c r="D567" s="14"/>
      <c r="E567" s="14" t="str">
        <f>IFERROR(VLOOKUP(D567,员工信息表!B:D,2,0),"")</f>
        <v/>
      </c>
      <c r="F567" s="14" t="str">
        <f>IFERROR(VLOOKUP(D567,员工信息表!B:D,3,0),"")</f>
        <v/>
      </c>
      <c r="G567" s="14"/>
      <c r="H567" s="14" t="str">
        <f>IFERROR(VLOOKUP(G567,工序对照表!B:C,2,0),"")</f>
        <v/>
      </c>
      <c r="I567" s="14"/>
      <c r="J567" s="14"/>
    </row>
    <row r="568" spans="1:10">
      <c r="A568" t="str">
        <f>IF(AND(C568&lt;=员工工序明细查询!$I$3,C568&gt;=员工工序明细查询!$F$3,OR(D568=员工工序明细查询!$F$2,员工工序明细查询!$F$2=""),OR(G568=员工工序明细查询!$I$2,员工工序明细查询!$I$2="")),ROW()&amp;"","")</f>
        <v/>
      </c>
      <c r="C568" s="59"/>
      <c r="D568" s="14"/>
      <c r="E568" s="14" t="str">
        <f>IFERROR(VLOOKUP(D568,员工信息表!B:D,2,0),"")</f>
        <v/>
      </c>
      <c r="F568" s="14" t="str">
        <f>IFERROR(VLOOKUP(D568,员工信息表!B:D,3,0),"")</f>
        <v/>
      </c>
      <c r="G568" s="14"/>
      <c r="H568" s="14" t="str">
        <f>IFERROR(VLOOKUP(G568,工序对照表!B:C,2,0),"")</f>
        <v/>
      </c>
      <c r="I568" s="14"/>
      <c r="J568" s="14"/>
    </row>
    <row r="569" spans="1:10">
      <c r="A569" t="str">
        <f>IF(AND(C569&lt;=员工工序明细查询!$I$3,C569&gt;=员工工序明细查询!$F$3,OR(D569=员工工序明细查询!$F$2,员工工序明细查询!$F$2=""),OR(G569=员工工序明细查询!$I$2,员工工序明细查询!$I$2="")),ROW()&amp;"","")</f>
        <v/>
      </c>
      <c r="C569" s="59"/>
      <c r="D569" s="14"/>
      <c r="E569" s="14" t="str">
        <f>IFERROR(VLOOKUP(D569,员工信息表!B:D,2,0),"")</f>
        <v/>
      </c>
      <c r="F569" s="14" t="str">
        <f>IFERROR(VLOOKUP(D569,员工信息表!B:D,3,0),"")</f>
        <v/>
      </c>
      <c r="G569" s="14"/>
      <c r="H569" s="14" t="str">
        <f>IFERROR(VLOOKUP(G569,工序对照表!B:C,2,0),"")</f>
        <v/>
      </c>
      <c r="I569" s="14"/>
      <c r="J569" s="14"/>
    </row>
    <row r="570" spans="1:10">
      <c r="A570" t="str">
        <f>IF(AND(C570&lt;=员工工序明细查询!$I$3,C570&gt;=员工工序明细查询!$F$3,OR(D570=员工工序明细查询!$F$2,员工工序明细查询!$F$2=""),OR(G570=员工工序明细查询!$I$2,员工工序明细查询!$I$2="")),ROW()&amp;"","")</f>
        <v/>
      </c>
      <c r="C570" s="59"/>
      <c r="D570" s="14"/>
      <c r="E570" s="14" t="str">
        <f>IFERROR(VLOOKUP(D570,员工信息表!B:D,2,0),"")</f>
        <v/>
      </c>
      <c r="F570" s="14" t="str">
        <f>IFERROR(VLOOKUP(D570,员工信息表!B:D,3,0),"")</f>
        <v/>
      </c>
      <c r="G570" s="14"/>
      <c r="H570" s="14" t="str">
        <f>IFERROR(VLOOKUP(G570,工序对照表!B:C,2,0),"")</f>
        <v/>
      </c>
      <c r="I570" s="14"/>
      <c r="J570" s="14"/>
    </row>
    <row r="571" spans="1:10">
      <c r="A571" t="str">
        <f>IF(AND(C571&lt;=员工工序明细查询!$I$3,C571&gt;=员工工序明细查询!$F$3,OR(D571=员工工序明细查询!$F$2,员工工序明细查询!$F$2=""),OR(G571=员工工序明细查询!$I$2,员工工序明细查询!$I$2="")),ROW()&amp;"","")</f>
        <v/>
      </c>
      <c r="C571" s="59"/>
      <c r="D571" s="14"/>
      <c r="E571" s="14" t="str">
        <f>IFERROR(VLOOKUP(D571,员工信息表!B:D,2,0),"")</f>
        <v/>
      </c>
      <c r="F571" s="14" t="str">
        <f>IFERROR(VLOOKUP(D571,员工信息表!B:D,3,0),"")</f>
        <v/>
      </c>
      <c r="G571" s="14"/>
      <c r="H571" s="14" t="str">
        <f>IFERROR(VLOOKUP(G571,工序对照表!B:C,2,0),"")</f>
        <v/>
      </c>
      <c r="I571" s="14"/>
      <c r="J571" s="14"/>
    </row>
    <row r="572" spans="1:10">
      <c r="A572" t="str">
        <f>IF(AND(C572&lt;=员工工序明细查询!$I$3,C572&gt;=员工工序明细查询!$F$3,OR(D572=员工工序明细查询!$F$2,员工工序明细查询!$F$2=""),OR(G572=员工工序明细查询!$I$2,员工工序明细查询!$I$2="")),ROW()&amp;"","")</f>
        <v/>
      </c>
      <c r="C572" s="59"/>
      <c r="D572" s="14"/>
      <c r="E572" s="14" t="str">
        <f>IFERROR(VLOOKUP(D572,员工信息表!B:D,2,0),"")</f>
        <v/>
      </c>
      <c r="F572" s="14" t="str">
        <f>IFERROR(VLOOKUP(D572,员工信息表!B:D,3,0),"")</f>
        <v/>
      </c>
      <c r="G572" s="14"/>
      <c r="H572" s="14" t="str">
        <f>IFERROR(VLOOKUP(G572,工序对照表!B:C,2,0),"")</f>
        <v/>
      </c>
      <c r="I572" s="14"/>
      <c r="J572" s="14"/>
    </row>
    <row r="573" spans="1:10">
      <c r="A573" t="str">
        <f>IF(AND(C573&lt;=员工工序明细查询!$I$3,C573&gt;=员工工序明细查询!$F$3,OR(D573=员工工序明细查询!$F$2,员工工序明细查询!$F$2=""),OR(G573=员工工序明细查询!$I$2,员工工序明细查询!$I$2="")),ROW()&amp;"","")</f>
        <v/>
      </c>
      <c r="C573" s="59"/>
      <c r="D573" s="14"/>
      <c r="E573" s="14" t="str">
        <f>IFERROR(VLOOKUP(D573,员工信息表!B:D,2,0),"")</f>
        <v/>
      </c>
      <c r="F573" s="14" t="str">
        <f>IFERROR(VLOOKUP(D573,员工信息表!B:D,3,0),"")</f>
        <v/>
      </c>
      <c r="G573" s="14"/>
      <c r="H573" s="14" t="str">
        <f>IFERROR(VLOOKUP(G573,工序对照表!B:C,2,0),"")</f>
        <v/>
      </c>
      <c r="I573" s="14"/>
      <c r="J573" s="14"/>
    </row>
    <row r="574" spans="1:10">
      <c r="A574" t="str">
        <f>IF(AND(C574&lt;=员工工序明细查询!$I$3,C574&gt;=员工工序明细查询!$F$3,OR(D574=员工工序明细查询!$F$2,员工工序明细查询!$F$2=""),OR(G574=员工工序明细查询!$I$2,员工工序明细查询!$I$2="")),ROW()&amp;"","")</f>
        <v/>
      </c>
      <c r="C574" s="59"/>
      <c r="D574" s="14"/>
      <c r="E574" s="14" t="str">
        <f>IFERROR(VLOOKUP(D574,员工信息表!B:D,2,0),"")</f>
        <v/>
      </c>
      <c r="F574" s="14" t="str">
        <f>IFERROR(VLOOKUP(D574,员工信息表!B:D,3,0),"")</f>
        <v/>
      </c>
      <c r="G574" s="14"/>
      <c r="H574" s="14" t="str">
        <f>IFERROR(VLOOKUP(G574,工序对照表!B:C,2,0),"")</f>
        <v/>
      </c>
      <c r="I574" s="14"/>
      <c r="J574" s="14"/>
    </row>
    <row r="575" spans="1:10">
      <c r="A575" t="str">
        <f>IF(AND(C575&lt;=员工工序明细查询!$I$3,C575&gt;=员工工序明细查询!$F$3,OR(D575=员工工序明细查询!$F$2,员工工序明细查询!$F$2=""),OR(G575=员工工序明细查询!$I$2,员工工序明细查询!$I$2="")),ROW()&amp;"","")</f>
        <v/>
      </c>
      <c r="C575" s="59"/>
      <c r="D575" s="14"/>
      <c r="E575" s="14" t="str">
        <f>IFERROR(VLOOKUP(D575,员工信息表!B:D,2,0),"")</f>
        <v/>
      </c>
      <c r="F575" s="14" t="str">
        <f>IFERROR(VLOOKUP(D575,员工信息表!B:D,3,0),"")</f>
        <v/>
      </c>
      <c r="G575" s="14"/>
      <c r="H575" s="14" t="str">
        <f>IFERROR(VLOOKUP(G575,工序对照表!B:C,2,0),"")</f>
        <v/>
      </c>
      <c r="I575" s="14"/>
      <c r="J575" s="14"/>
    </row>
    <row r="576" spans="1:10">
      <c r="A576" t="str">
        <f>IF(AND(C576&lt;=员工工序明细查询!$I$3,C576&gt;=员工工序明细查询!$F$3,OR(D576=员工工序明细查询!$F$2,员工工序明细查询!$F$2=""),OR(G576=员工工序明细查询!$I$2,员工工序明细查询!$I$2="")),ROW()&amp;"","")</f>
        <v/>
      </c>
      <c r="C576" s="59"/>
      <c r="D576" s="14"/>
      <c r="E576" s="14" t="str">
        <f>IFERROR(VLOOKUP(D576,员工信息表!B:D,2,0),"")</f>
        <v/>
      </c>
      <c r="F576" s="14" t="str">
        <f>IFERROR(VLOOKUP(D576,员工信息表!B:D,3,0),"")</f>
        <v/>
      </c>
      <c r="G576" s="14"/>
      <c r="H576" s="14" t="str">
        <f>IFERROR(VLOOKUP(G576,工序对照表!B:C,2,0),"")</f>
        <v/>
      </c>
      <c r="I576" s="14"/>
      <c r="J576" s="14"/>
    </row>
    <row r="577" spans="1:10">
      <c r="A577" t="str">
        <f>IF(AND(C577&lt;=员工工序明细查询!$I$3,C577&gt;=员工工序明细查询!$F$3,OR(D577=员工工序明细查询!$F$2,员工工序明细查询!$F$2=""),OR(G577=员工工序明细查询!$I$2,员工工序明细查询!$I$2="")),ROW()&amp;"","")</f>
        <v/>
      </c>
      <c r="C577" s="59"/>
      <c r="D577" s="14"/>
      <c r="E577" s="14" t="str">
        <f>IFERROR(VLOOKUP(D577,员工信息表!B:D,2,0),"")</f>
        <v/>
      </c>
      <c r="F577" s="14" t="str">
        <f>IFERROR(VLOOKUP(D577,员工信息表!B:D,3,0),"")</f>
        <v/>
      </c>
      <c r="G577" s="14"/>
      <c r="H577" s="14" t="str">
        <f>IFERROR(VLOOKUP(G577,工序对照表!B:C,2,0),"")</f>
        <v/>
      </c>
      <c r="I577" s="14"/>
      <c r="J577" s="14"/>
    </row>
    <row r="578" spans="1:10">
      <c r="A578" t="str">
        <f>IF(AND(C578&lt;=员工工序明细查询!$I$3,C578&gt;=员工工序明细查询!$F$3,OR(D578=员工工序明细查询!$F$2,员工工序明细查询!$F$2=""),OR(G578=员工工序明细查询!$I$2,员工工序明细查询!$I$2="")),ROW()&amp;"","")</f>
        <v/>
      </c>
      <c r="C578" s="59"/>
      <c r="D578" s="14"/>
      <c r="E578" s="14" t="str">
        <f>IFERROR(VLOOKUP(D578,员工信息表!B:D,2,0),"")</f>
        <v/>
      </c>
      <c r="F578" s="14" t="str">
        <f>IFERROR(VLOOKUP(D578,员工信息表!B:D,3,0),"")</f>
        <v/>
      </c>
      <c r="G578" s="14"/>
      <c r="H578" s="14" t="str">
        <f>IFERROR(VLOOKUP(G578,工序对照表!B:C,2,0),"")</f>
        <v/>
      </c>
      <c r="I578" s="14"/>
      <c r="J578" s="14"/>
    </row>
    <row r="579" spans="1:10">
      <c r="A579" t="str">
        <f>IF(AND(C579&lt;=员工工序明细查询!$I$3,C579&gt;=员工工序明细查询!$F$3,OR(D579=员工工序明细查询!$F$2,员工工序明细查询!$F$2=""),OR(G579=员工工序明细查询!$I$2,员工工序明细查询!$I$2="")),ROW()&amp;"","")</f>
        <v/>
      </c>
      <c r="C579" s="59"/>
      <c r="D579" s="14"/>
      <c r="E579" s="14" t="str">
        <f>IFERROR(VLOOKUP(D579,员工信息表!B:D,2,0),"")</f>
        <v/>
      </c>
      <c r="F579" s="14" t="str">
        <f>IFERROR(VLOOKUP(D579,员工信息表!B:D,3,0),"")</f>
        <v/>
      </c>
      <c r="G579" s="14"/>
      <c r="H579" s="14" t="str">
        <f>IFERROR(VLOOKUP(G579,工序对照表!B:C,2,0),"")</f>
        <v/>
      </c>
      <c r="I579" s="14"/>
      <c r="J579" s="14"/>
    </row>
    <row r="580" spans="1:10">
      <c r="A580" t="str">
        <f>IF(AND(C580&lt;=员工工序明细查询!$I$3,C580&gt;=员工工序明细查询!$F$3,OR(D580=员工工序明细查询!$F$2,员工工序明细查询!$F$2=""),OR(G580=员工工序明细查询!$I$2,员工工序明细查询!$I$2="")),ROW()&amp;"","")</f>
        <v/>
      </c>
      <c r="C580" s="59"/>
      <c r="D580" s="14"/>
      <c r="E580" s="14" t="str">
        <f>IFERROR(VLOOKUP(D580,员工信息表!B:D,2,0),"")</f>
        <v/>
      </c>
      <c r="F580" s="14" t="str">
        <f>IFERROR(VLOOKUP(D580,员工信息表!B:D,3,0),"")</f>
        <v/>
      </c>
      <c r="G580" s="14"/>
      <c r="H580" s="14" t="str">
        <f>IFERROR(VLOOKUP(G580,工序对照表!B:C,2,0),"")</f>
        <v/>
      </c>
      <c r="I580" s="14"/>
      <c r="J580" s="14"/>
    </row>
    <row r="581" spans="1:10">
      <c r="A581" t="str">
        <f>IF(AND(C581&lt;=员工工序明细查询!$I$3,C581&gt;=员工工序明细查询!$F$3,OR(D581=员工工序明细查询!$F$2,员工工序明细查询!$F$2=""),OR(G581=员工工序明细查询!$I$2,员工工序明细查询!$I$2="")),ROW()&amp;"","")</f>
        <v/>
      </c>
      <c r="C581" s="59"/>
      <c r="D581" s="14"/>
      <c r="E581" s="14" t="str">
        <f>IFERROR(VLOOKUP(D581,员工信息表!B:D,2,0),"")</f>
        <v/>
      </c>
      <c r="F581" s="14" t="str">
        <f>IFERROR(VLOOKUP(D581,员工信息表!B:D,3,0),"")</f>
        <v/>
      </c>
      <c r="G581" s="14"/>
      <c r="H581" s="14" t="str">
        <f>IFERROR(VLOOKUP(G581,工序对照表!B:C,2,0),"")</f>
        <v/>
      </c>
      <c r="I581" s="14"/>
      <c r="J581" s="14"/>
    </row>
    <row r="582" spans="1:10">
      <c r="A582" t="str">
        <f>IF(AND(C582&lt;=员工工序明细查询!$I$3,C582&gt;=员工工序明细查询!$F$3,OR(D582=员工工序明细查询!$F$2,员工工序明细查询!$F$2=""),OR(G582=员工工序明细查询!$I$2,员工工序明细查询!$I$2="")),ROW()&amp;"","")</f>
        <v/>
      </c>
      <c r="C582" s="59"/>
      <c r="D582" s="14"/>
      <c r="E582" s="14" t="str">
        <f>IFERROR(VLOOKUP(D582,员工信息表!B:D,2,0),"")</f>
        <v/>
      </c>
      <c r="F582" s="14" t="str">
        <f>IFERROR(VLOOKUP(D582,员工信息表!B:D,3,0),"")</f>
        <v/>
      </c>
      <c r="G582" s="14"/>
      <c r="H582" s="14" t="str">
        <f>IFERROR(VLOOKUP(G582,工序对照表!B:C,2,0),"")</f>
        <v/>
      </c>
      <c r="I582" s="14"/>
      <c r="J582" s="14"/>
    </row>
    <row r="583" spans="1:10">
      <c r="A583" t="str">
        <f>IF(AND(C583&lt;=员工工序明细查询!$I$3,C583&gt;=员工工序明细查询!$F$3,OR(D583=员工工序明细查询!$F$2,员工工序明细查询!$F$2=""),OR(G583=员工工序明细查询!$I$2,员工工序明细查询!$I$2="")),ROW()&amp;"","")</f>
        <v/>
      </c>
      <c r="C583" s="59"/>
      <c r="D583" s="14"/>
      <c r="E583" s="14" t="str">
        <f>IFERROR(VLOOKUP(D583,员工信息表!B:D,2,0),"")</f>
        <v/>
      </c>
      <c r="F583" s="14" t="str">
        <f>IFERROR(VLOOKUP(D583,员工信息表!B:D,3,0),"")</f>
        <v/>
      </c>
      <c r="G583" s="14"/>
      <c r="H583" s="14" t="str">
        <f>IFERROR(VLOOKUP(G583,工序对照表!B:C,2,0),"")</f>
        <v/>
      </c>
      <c r="I583" s="14"/>
      <c r="J583" s="14"/>
    </row>
    <row r="584" spans="1:10">
      <c r="A584" t="str">
        <f>IF(AND(C584&lt;=员工工序明细查询!$I$3,C584&gt;=员工工序明细查询!$F$3,OR(D584=员工工序明细查询!$F$2,员工工序明细查询!$F$2=""),OR(G584=员工工序明细查询!$I$2,员工工序明细查询!$I$2="")),ROW()&amp;"","")</f>
        <v/>
      </c>
      <c r="C584" s="59"/>
      <c r="D584" s="14"/>
      <c r="E584" s="14" t="str">
        <f>IFERROR(VLOOKUP(D584,员工信息表!B:D,2,0),"")</f>
        <v/>
      </c>
      <c r="F584" s="14" t="str">
        <f>IFERROR(VLOOKUP(D584,员工信息表!B:D,3,0),"")</f>
        <v/>
      </c>
      <c r="G584" s="14"/>
      <c r="H584" s="14" t="str">
        <f>IFERROR(VLOOKUP(G584,工序对照表!B:C,2,0),"")</f>
        <v/>
      </c>
      <c r="I584" s="14"/>
      <c r="J584" s="14"/>
    </row>
    <row r="585" spans="1:10">
      <c r="A585" t="str">
        <f>IF(AND(C585&lt;=员工工序明细查询!$I$3,C585&gt;=员工工序明细查询!$F$3,OR(D585=员工工序明细查询!$F$2,员工工序明细查询!$F$2=""),OR(G585=员工工序明细查询!$I$2,员工工序明细查询!$I$2="")),ROW()&amp;"","")</f>
        <v/>
      </c>
      <c r="C585" s="59"/>
      <c r="D585" s="14"/>
      <c r="E585" s="14" t="str">
        <f>IFERROR(VLOOKUP(D585,员工信息表!B:D,2,0),"")</f>
        <v/>
      </c>
      <c r="F585" s="14" t="str">
        <f>IFERROR(VLOOKUP(D585,员工信息表!B:D,3,0),"")</f>
        <v/>
      </c>
      <c r="G585" s="14"/>
      <c r="H585" s="14" t="str">
        <f>IFERROR(VLOOKUP(G585,工序对照表!B:C,2,0),"")</f>
        <v/>
      </c>
      <c r="I585" s="14"/>
      <c r="J585" s="14"/>
    </row>
    <row r="586" spans="1:10">
      <c r="A586" t="str">
        <f>IF(AND(C586&lt;=员工工序明细查询!$I$3,C586&gt;=员工工序明细查询!$F$3,OR(D586=员工工序明细查询!$F$2,员工工序明细查询!$F$2=""),OR(G586=员工工序明细查询!$I$2,员工工序明细查询!$I$2="")),ROW()&amp;"","")</f>
        <v/>
      </c>
      <c r="C586" s="59"/>
      <c r="D586" s="14"/>
      <c r="E586" s="14" t="str">
        <f>IFERROR(VLOOKUP(D586,员工信息表!B:D,2,0),"")</f>
        <v/>
      </c>
      <c r="F586" s="14" t="str">
        <f>IFERROR(VLOOKUP(D586,员工信息表!B:D,3,0),"")</f>
        <v/>
      </c>
      <c r="G586" s="14"/>
      <c r="H586" s="14" t="str">
        <f>IFERROR(VLOOKUP(G586,工序对照表!B:C,2,0),"")</f>
        <v/>
      </c>
      <c r="I586" s="14"/>
      <c r="J586" s="14"/>
    </row>
    <row r="587" spans="1:10">
      <c r="A587" t="str">
        <f>IF(AND(C587&lt;=员工工序明细查询!$I$3,C587&gt;=员工工序明细查询!$F$3,OR(D587=员工工序明细查询!$F$2,员工工序明细查询!$F$2=""),OR(G587=员工工序明细查询!$I$2,员工工序明细查询!$I$2="")),ROW()&amp;"","")</f>
        <v/>
      </c>
      <c r="C587" s="59"/>
      <c r="D587" s="14"/>
      <c r="E587" s="14" t="str">
        <f>IFERROR(VLOOKUP(D587,员工信息表!B:D,2,0),"")</f>
        <v/>
      </c>
      <c r="F587" s="14" t="str">
        <f>IFERROR(VLOOKUP(D587,员工信息表!B:D,3,0),"")</f>
        <v/>
      </c>
      <c r="G587" s="14"/>
      <c r="H587" s="14" t="str">
        <f>IFERROR(VLOOKUP(G587,工序对照表!B:C,2,0),"")</f>
        <v/>
      </c>
      <c r="I587" s="14"/>
      <c r="J587" s="14"/>
    </row>
    <row r="588" spans="1:10">
      <c r="A588" t="str">
        <f>IF(AND(C588&lt;=员工工序明细查询!$I$3,C588&gt;=员工工序明细查询!$F$3,OR(D588=员工工序明细查询!$F$2,员工工序明细查询!$F$2=""),OR(G588=员工工序明细查询!$I$2,员工工序明细查询!$I$2="")),ROW()&amp;"","")</f>
        <v/>
      </c>
      <c r="C588" s="59"/>
      <c r="D588" s="14"/>
      <c r="E588" s="14" t="str">
        <f>IFERROR(VLOOKUP(D588,员工信息表!B:D,2,0),"")</f>
        <v/>
      </c>
      <c r="F588" s="14" t="str">
        <f>IFERROR(VLOOKUP(D588,员工信息表!B:D,3,0),"")</f>
        <v/>
      </c>
      <c r="G588" s="14"/>
      <c r="H588" s="14" t="str">
        <f>IFERROR(VLOOKUP(G588,工序对照表!B:C,2,0),"")</f>
        <v/>
      </c>
      <c r="I588" s="14"/>
      <c r="J588" s="14"/>
    </row>
    <row r="589" spans="1:10">
      <c r="A589" t="str">
        <f>IF(AND(C589&lt;=员工工序明细查询!$I$3,C589&gt;=员工工序明细查询!$F$3,OR(D589=员工工序明细查询!$F$2,员工工序明细查询!$F$2=""),OR(G589=员工工序明细查询!$I$2,员工工序明细查询!$I$2="")),ROW()&amp;"","")</f>
        <v/>
      </c>
      <c r="C589" s="59"/>
      <c r="D589" s="14"/>
      <c r="E589" s="14" t="str">
        <f>IFERROR(VLOOKUP(D589,员工信息表!B:D,2,0),"")</f>
        <v/>
      </c>
      <c r="F589" s="14" t="str">
        <f>IFERROR(VLOOKUP(D589,员工信息表!B:D,3,0),"")</f>
        <v/>
      </c>
      <c r="G589" s="14"/>
      <c r="H589" s="14" t="str">
        <f>IFERROR(VLOOKUP(G589,工序对照表!B:C,2,0),"")</f>
        <v/>
      </c>
      <c r="I589" s="14"/>
      <c r="J589" s="14"/>
    </row>
    <row r="590" spans="1:10">
      <c r="A590" t="str">
        <f>IF(AND(C590&lt;=员工工序明细查询!$I$3,C590&gt;=员工工序明细查询!$F$3,OR(D590=员工工序明细查询!$F$2,员工工序明细查询!$F$2=""),OR(G590=员工工序明细查询!$I$2,员工工序明细查询!$I$2="")),ROW()&amp;"","")</f>
        <v/>
      </c>
      <c r="C590" s="59"/>
      <c r="D590" s="14"/>
      <c r="E590" s="14" t="str">
        <f>IFERROR(VLOOKUP(D590,员工信息表!B:D,2,0),"")</f>
        <v/>
      </c>
      <c r="F590" s="14" t="str">
        <f>IFERROR(VLOOKUP(D590,员工信息表!B:D,3,0),"")</f>
        <v/>
      </c>
      <c r="G590" s="14"/>
      <c r="H590" s="14" t="str">
        <f>IFERROR(VLOOKUP(G590,工序对照表!B:C,2,0),"")</f>
        <v/>
      </c>
      <c r="I590" s="14"/>
      <c r="J590" s="14"/>
    </row>
    <row r="591" spans="1:10">
      <c r="A591" t="str">
        <f>IF(AND(C591&lt;=员工工序明细查询!$I$3,C591&gt;=员工工序明细查询!$F$3,OR(D591=员工工序明细查询!$F$2,员工工序明细查询!$F$2=""),OR(G591=员工工序明细查询!$I$2,员工工序明细查询!$I$2="")),ROW()&amp;"","")</f>
        <v/>
      </c>
      <c r="C591" s="59"/>
      <c r="D591" s="14"/>
      <c r="E591" s="14" t="str">
        <f>IFERROR(VLOOKUP(D591,员工信息表!B:D,2,0),"")</f>
        <v/>
      </c>
      <c r="F591" s="14" t="str">
        <f>IFERROR(VLOOKUP(D591,员工信息表!B:D,3,0),"")</f>
        <v/>
      </c>
      <c r="G591" s="14"/>
      <c r="H591" s="14" t="str">
        <f>IFERROR(VLOOKUP(G591,工序对照表!B:C,2,0),"")</f>
        <v/>
      </c>
      <c r="I591" s="14"/>
      <c r="J591" s="14"/>
    </row>
    <row r="592" spans="1:10">
      <c r="A592" t="str">
        <f>IF(AND(C592&lt;=员工工序明细查询!$I$3,C592&gt;=员工工序明细查询!$F$3,OR(D592=员工工序明细查询!$F$2,员工工序明细查询!$F$2=""),OR(G592=员工工序明细查询!$I$2,员工工序明细查询!$I$2="")),ROW()&amp;"","")</f>
        <v/>
      </c>
      <c r="C592" s="59"/>
      <c r="D592" s="14"/>
      <c r="E592" s="14" t="str">
        <f>IFERROR(VLOOKUP(D592,员工信息表!B:D,2,0),"")</f>
        <v/>
      </c>
      <c r="F592" s="14" t="str">
        <f>IFERROR(VLOOKUP(D592,员工信息表!B:D,3,0),"")</f>
        <v/>
      </c>
      <c r="G592" s="14"/>
      <c r="H592" s="14" t="str">
        <f>IFERROR(VLOOKUP(G592,工序对照表!B:C,2,0),"")</f>
        <v/>
      </c>
      <c r="I592" s="14"/>
      <c r="J592" s="14"/>
    </row>
    <row r="593" spans="1:10">
      <c r="A593" t="str">
        <f>IF(AND(C593&lt;=员工工序明细查询!$I$3,C593&gt;=员工工序明细查询!$F$3,OR(D593=员工工序明细查询!$F$2,员工工序明细查询!$F$2=""),OR(G593=员工工序明细查询!$I$2,员工工序明细查询!$I$2="")),ROW()&amp;"","")</f>
        <v/>
      </c>
      <c r="C593" s="59"/>
      <c r="D593" s="14"/>
      <c r="E593" s="14" t="str">
        <f>IFERROR(VLOOKUP(D593,员工信息表!B:D,2,0),"")</f>
        <v/>
      </c>
      <c r="F593" s="14" t="str">
        <f>IFERROR(VLOOKUP(D593,员工信息表!B:D,3,0),"")</f>
        <v/>
      </c>
      <c r="G593" s="14"/>
      <c r="H593" s="14" t="str">
        <f>IFERROR(VLOOKUP(G593,工序对照表!B:C,2,0),"")</f>
        <v/>
      </c>
      <c r="I593" s="14"/>
      <c r="J593" s="14"/>
    </row>
    <row r="594" spans="1:10">
      <c r="A594" t="str">
        <f>IF(AND(C594&lt;=员工工序明细查询!$I$3,C594&gt;=员工工序明细查询!$F$3,OR(D594=员工工序明细查询!$F$2,员工工序明细查询!$F$2=""),OR(G594=员工工序明细查询!$I$2,员工工序明细查询!$I$2="")),ROW()&amp;"","")</f>
        <v/>
      </c>
      <c r="C594" s="59"/>
      <c r="D594" s="14"/>
      <c r="E594" s="14" t="str">
        <f>IFERROR(VLOOKUP(D594,员工信息表!B:D,2,0),"")</f>
        <v/>
      </c>
      <c r="F594" s="14" t="str">
        <f>IFERROR(VLOOKUP(D594,员工信息表!B:D,3,0),"")</f>
        <v/>
      </c>
      <c r="G594" s="14"/>
      <c r="H594" s="14" t="str">
        <f>IFERROR(VLOOKUP(G594,工序对照表!B:C,2,0),"")</f>
        <v/>
      </c>
      <c r="I594" s="14"/>
      <c r="J594" s="14"/>
    </row>
    <row r="595" spans="1:10">
      <c r="A595" t="str">
        <f>IF(AND(C595&lt;=员工工序明细查询!$I$3,C595&gt;=员工工序明细查询!$F$3,OR(D595=员工工序明细查询!$F$2,员工工序明细查询!$F$2=""),OR(G595=员工工序明细查询!$I$2,员工工序明细查询!$I$2="")),ROW()&amp;"","")</f>
        <v/>
      </c>
      <c r="C595" s="59"/>
      <c r="D595" s="14"/>
      <c r="E595" s="14" t="str">
        <f>IFERROR(VLOOKUP(D595,员工信息表!B:D,2,0),"")</f>
        <v/>
      </c>
      <c r="F595" s="14" t="str">
        <f>IFERROR(VLOOKUP(D595,员工信息表!B:D,3,0),"")</f>
        <v/>
      </c>
      <c r="G595" s="14"/>
      <c r="H595" s="14" t="str">
        <f>IFERROR(VLOOKUP(G595,工序对照表!B:C,2,0),"")</f>
        <v/>
      </c>
      <c r="I595" s="14"/>
      <c r="J595" s="14"/>
    </row>
    <row r="596" spans="1:10">
      <c r="A596" t="str">
        <f>IF(AND(C596&lt;=员工工序明细查询!$I$3,C596&gt;=员工工序明细查询!$F$3,OR(D596=员工工序明细查询!$F$2,员工工序明细查询!$F$2=""),OR(G596=员工工序明细查询!$I$2,员工工序明细查询!$I$2="")),ROW()&amp;"","")</f>
        <v/>
      </c>
      <c r="C596" s="59"/>
      <c r="D596" s="14"/>
      <c r="E596" s="14" t="str">
        <f>IFERROR(VLOOKUP(D596,员工信息表!B:D,2,0),"")</f>
        <v/>
      </c>
      <c r="F596" s="14" t="str">
        <f>IFERROR(VLOOKUP(D596,员工信息表!B:D,3,0),"")</f>
        <v/>
      </c>
      <c r="G596" s="14"/>
      <c r="H596" s="14" t="str">
        <f>IFERROR(VLOOKUP(G596,工序对照表!B:C,2,0),"")</f>
        <v/>
      </c>
      <c r="I596" s="14"/>
      <c r="J596" s="14"/>
    </row>
    <row r="597" spans="1:10">
      <c r="A597" t="str">
        <f>IF(AND(C597&lt;=员工工序明细查询!$I$3,C597&gt;=员工工序明细查询!$F$3,OR(D597=员工工序明细查询!$F$2,员工工序明细查询!$F$2=""),OR(G597=员工工序明细查询!$I$2,员工工序明细查询!$I$2="")),ROW()&amp;"","")</f>
        <v/>
      </c>
      <c r="C597" s="59"/>
      <c r="D597" s="14"/>
      <c r="E597" s="14" t="str">
        <f>IFERROR(VLOOKUP(D597,员工信息表!B:D,2,0),"")</f>
        <v/>
      </c>
      <c r="F597" s="14" t="str">
        <f>IFERROR(VLOOKUP(D597,员工信息表!B:D,3,0),"")</f>
        <v/>
      </c>
      <c r="G597" s="14"/>
      <c r="H597" s="14" t="str">
        <f>IFERROR(VLOOKUP(G597,工序对照表!B:C,2,0),"")</f>
        <v/>
      </c>
      <c r="I597" s="14"/>
      <c r="J597" s="14"/>
    </row>
    <row r="598" spans="1:10">
      <c r="A598" t="str">
        <f>IF(AND(C598&lt;=员工工序明细查询!$I$3,C598&gt;=员工工序明细查询!$F$3,OR(D598=员工工序明细查询!$F$2,员工工序明细查询!$F$2=""),OR(G598=员工工序明细查询!$I$2,员工工序明细查询!$I$2="")),ROW()&amp;"","")</f>
        <v/>
      </c>
      <c r="C598" s="59"/>
      <c r="D598" s="14"/>
      <c r="E598" s="14" t="str">
        <f>IFERROR(VLOOKUP(D598,员工信息表!B:D,2,0),"")</f>
        <v/>
      </c>
      <c r="F598" s="14" t="str">
        <f>IFERROR(VLOOKUP(D598,员工信息表!B:D,3,0),"")</f>
        <v/>
      </c>
      <c r="G598" s="14"/>
      <c r="H598" s="14" t="str">
        <f>IFERROR(VLOOKUP(G598,工序对照表!B:C,2,0),"")</f>
        <v/>
      </c>
      <c r="I598" s="14"/>
      <c r="J598" s="14"/>
    </row>
    <row r="599" spans="1:10">
      <c r="A599" t="str">
        <f>IF(AND(C599&lt;=员工工序明细查询!$I$3,C599&gt;=员工工序明细查询!$F$3,OR(D599=员工工序明细查询!$F$2,员工工序明细查询!$F$2=""),OR(G599=员工工序明细查询!$I$2,员工工序明细查询!$I$2="")),ROW()&amp;"","")</f>
        <v/>
      </c>
      <c r="C599" s="59"/>
      <c r="D599" s="14"/>
      <c r="E599" s="14" t="str">
        <f>IFERROR(VLOOKUP(D599,员工信息表!B:D,2,0),"")</f>
        <v/>
      </c>
      <c r="F599" s="14" t="str">
        <f>IFERROR(VLOOKUP(D599,员工信息表!B:D,3,0),"")</f>
        <v/>
      </c>
      <c r="G599" s="14"/>
      <c r="H599" s="14" t="str">
        <f>IFERROR(VLOOKUP(G599,工序对照表!B:C,2,0),"")</f>
        <v/>
      </c>
      <c r="I599" s="14"/>
      <c r="J599" s="14"/>
    </row>
    <row r="600" spans="1:10">
      <c r="A600" t="str">
        <f>IF(AND(C600&lt;=员工工序明细查询!$I$3,C600&gt;=员工工序明细查询!$F$3,OR(D600=员工工序明细查询!$F$2,员工工序明细查询!$F$2=""),OR(G600=员工工序明细查询!$I$2,员工工序明细查询!$I$2="")),ROW()&amp;"","")</f>
        <v/>
      </c>
      <c r="C600" s="59"/>
      <c r="D600" s="14"/>
      <c r="E600" s="14" t="str">
        <f>IFERROR(VLOOKUP(D600,员工信息表!B:D,2,0),"")</f>
        <v/>
      </c>
      <c r="F600" s="14" t="str">
        <f>IFERROR(VLOOKUP(D600,员工信息表!B:D,3,0),"")</f>
        <v/>
      </c>
      <c r="G600" s="14"/>
      <c r="H600" s="14" t="str">
        <f>IFERROR(VLOOKUP(G600,工序对照表!B:C,2,0),"")</f>
        <v/>
      </c>
      <c r="I600" s="14"/>
      <c r="J600" s="14"/>
    </row>
    <row r="601" spans="1:10">
      <c r="A601" t="str">
        <f>IF(AND(C601&lt;=员工工序明细查询!$I$3,C601&gt;=员工工序明细查询!$F$3,OR(D601=员工工序明细查询!$F$2,员工工序明细查询!$F$2=""),OR(G601=员工工序明细查询!$I$2,员工工序明细查询!$I$2="")),ROW()&amp;"","")</f>
        <v/>
      </c>
      <c r="C601" s="59"/>
      <c r="D601" s="14"/>
      <c r="E601" s="14" t="str">
        <f>IFERROR(VLOOKUP(D601,员工信息表!B:D,2,0),"")</f>
        <v/>
      </c>
      <c r="F601" s="14" t="str">
        <f>IFERROR(VLOOKUP(D601,员工信息表!B:D,3,0),"")</f>
        <v/>
      </c>
      <c r="G601" s="14"/>
      <c r="H601" s="14" t="str">
        <f>IFERROR(VLOOKUP(G601,工序对照表!B:C,2,0),"")</f>
        <v/>
      </c>
      <c r="I601" s="14"/>
      <c r="J601" s="14"/>
    </row>
    <row r="602" spans="1:10">
      <c r="A602" t="str">
        <f>IF(AND(C602&lt;=员工工序明细查询!$I$3,C602&gt;=员工工序明细查询!$F$3,OR(D602=员工工序明细查询!$F$2,员工工序明细查询!$F$2=""),OR(G602=员工工序明细查询!$I$2,员工工序明细查询!$I$2="")),ROW()&amp;"","")</f>
        <v/>
      </c>
      <c r="C602" s="59"/>
      <c r="D602" s="14"/>
      <c r="E602" s="14" t="str">
        <f>IFERROR(VLOOKUP(D602,员工信息表!B:D,2,0),"")</f>
        <v/>
      </c>
      <c r="F602" s="14" t="str">
        <f>IFERROR(VLOOKUP(D602,员工信息表!B:D,3,0),"")</f>
        <v/>
      </c>
      <c r="G602" s="14"/>
      <c r="H602" s="14" t="str">
        <f>IFERROR(VLOOKUP(G602,工序对照表!B:C,2,0),"")</f>
        <v/>
      </c>
      <c r="I602" s="14"/>
      <c r="J602" s="14"/>
    </row>
    <row r="603" spans="1:10">
      <c r="A603" t="str">
        <f>IF(AND(C603&lt;=员工工序明细查询!$I$3,C603&gt;=员工工序明细查询!$F$3,OR(D603=员工工序明细查询!$F$2,员工工序明细查询!$F$2=""),OR(G603=员工工序明细查询!$I$2,员工工序明细查询!$I$2="")),ROW()&amp;"","")</f>
        <v/>
      </c>
      <c r="C603" s="59"/>
      <c r="D603" s="14"/>
      <c r="E603" s="14" t="str">
        <f>IFERROR(VLOOKUP(D603,员工信息表!B:D,2,0),"")</f>
        <v/>
      </c>
      <c r="F603" s="14" t="str">
        <f>IFERROR(VLOOKUP(D603,员工信息表!B:D,3,0),"")</f>
        <v/>
      </c>
      <c r="G603" s="14"/>
      <c r="H603" s="14" t="str">
        <f>IFERROR(VLOOKUP(G603,工序对照表!B:C,2,0),"")</f>
        <v/>
      </c>
      <c r="I603" s="14"/>
      <c r="J603" s="14"/>
    </row>
    <row r="604" spans="1:10">
      <c r="A604" t="str">
        <f>IF(AND(C604&lt;=员工工序明细查询!$I$3,C604&gt;=员工工序明细查询!$F$3,OR(D604=员工工序明细查询!$F$2,员工工序明细查询!$F$2=""),OR(G604=员工工序明细查询!$I$2,员工工序明细查询!$I$2="")),ROW()&amp;"","")</f>
        <v/>
      </c>
      <c r="C604" s="59"/>
      <c r="D604" s="14"/>
      <c r="E604" s="14" t="str">
        <f>IFERROR(VLOOKUP(D604,员工信息表!B:D,2,0),"")</f>
        <v/>
      </c>
      <c r="F604" s="14" t="str">
        <f>IFERROR(VLOOKUP(D604,员工信息表!B:D,3,0),"")</f>
        <v/>
      </c>
      <c r="G604" s="14"/>
      <c r="H604" s="14" t="str">
        <f>IFERROR(VLOOKUP(G604,工序对照表!B:C,2,0),"")</f>
        <v/>
      </c>
      <c r="I604" s="14"/>
      <c r="J604" s="14"/>
    </row>
    <row r="605" spans="1:10">
      <c r="A605" t="str">
        <f>IF(AND(C605&lt;=员工工序明细查询!$I$3,C605&gt;=员工工序明细查询!$F$3,OR(D605=员工工序明细查询!$F$2,员工工序明细查询!$F$2=""),OR(G605=员工工序明细查询!$I$2,员工工序明细查询!$I$2="")),ROW()&amp;"","")</f>
        <v/>
      </c>
      <c r="C605" s="59"/>
      <c r="D605" s="14"/>
      <c r="E605" s="14" t="str">
        <f>IFERROR(VLOOKUP(D605,员工信息表!B:D,2,0),"")</f>
        <v/>
      </c>
      <c r="F605" s="14" t="str">
        <f>IFERROR(VLOOKUP(D605,员工信息表!B:D,3,0),"")</f>
        <v/>
      </c>
      <c r="G605" s="14"/>
      <c r="H605" s="14" t="str">
        <f>IFERROR(VLOOKUP(G605,工序对照表!B:C,2,0),"")</f>
        <v/>
      </c>
      <c r="I605" s="14"/>
      <c r="J605" s="14"/>
    </row>
    <row r="606" spans="1:10">
      <c r="A606" t="str">
        <f>IF(AND(C606&lt;=员工工序明细查询!$I$3,C606&gt;=员工工序明细查询!$F$3,OR(D606=员工工序明细查询!$F$2,员工工序明细查询!$F$2=""),OR(G606=员工工序明细查询!$I$2,员工工序明细查询!$I$2="")),ROW()&amp;"","")</f>
        <v/>
      </c>
      <c r="C606" s="59"/>
      <c r="D606" s="14"/>
      <c r="E606" s="14" t="str">
        <f>IFERROR(VLOOKUP(D606,员工信息表!B:D,2,0),"")</f>
        <v/>
      </c>
      <c r="F606" s="14" t="str">
        <f>IFERROR(VLOOKUP(D606,员工信息表!B:D,3,0),"")</f>
        <v/>
      </c>
      <c r="G606" s="14"/>
      <c r="H606" s="14" t="str">
        <f>IFERROR(VLOOKUP(G606,工序对照表!B:C,2,0),"")</f>
        <v/>
      </c>
      <c r="I606" s="14"/>
      <c r="J606" s="14"/>
    </row>
    <row r="607" spans="1:10">
      <c r="A607" t="str">
        <f>IF(AND(C607&lt;=员工工序明细查询!$I$3,C607&gt;=员工工序明细查询!$F$3,OR(D607=员工工序明细查询!$F$2,员工工序明细查询!$F$2=""),OR(G607=员工工序明细查询!$I$2,员工工序明细查询!$I$2="")),ROW()&amp;"","")</f>
        <v/>
      </c>
      <c r="C607" s="59"/>
      <c r="D607" s="14"/>
      <c r="E607" s="14" t="str">
        <f>IFERROR(VLOOKUP(D607,员工信息表!B:D,2,0),"")</f>
        <v/>
      </c>
      <c r="F607" s="14" t="str">
        <f>IFERROR(VLOOKUP(D607,员工信息表!B:D,3,0),"")</f>
        <v/>
      </c>
      <c r="G607" s="14"/>
      <c r="H607" s="14" t="str">
        <f>IFERROR(VLOOKUP(G607,工序对照表!B:C,2,0),"")</f>
        <v/>
      </c>
      <c r="I607" s="14"/>
      <c r="J607" s="14"/>
    </row>
    <row r="608" spans="1:10">
      <c r="A608" t="str">
        <f>IF(AND(C608&lt;=员工工序明细查询!$I$3,C608&gt;=员工工序明细查询!$F$3,OR(D608=员工工序明细查询!$F$2,员工工序明细查询!$F$2=""),OR(G608=员工工序明细查询!$I$2,员工工序明细查询!$I$2="")),ROW()&amp;"","")</f>
        <v/>
      </c>
      <c r="C608" s="59"/>
      <c r="D608" s="14"/>
      <c r="E608" s="14" t="str">
        <f>IFERROR(VLOOKUP(D608,员工信息表!B:D,2,0),"")</f>
        <v/>
      </c>
      <c r="F608" s="14" t="str">
        <f>IFERROR(VLOOKUP(D608,员工信息表!B:D,3,0),"")</f>
        <v/>
      </c>
      <c r="G608" s="14"/>
      <c r="H608" s="14" t="str">
        <f>IFERROR(VLOOKUP(G608,工序对照表!B:C,2,0),"")</f>
        <v/>
      </c>
      <c r="I608" s="14"/>
      <c r="J608" s="14"/>
    </row>
    <row r="609" spans="1:10">
      <c r="A609" t="str">
        <f>IF(AND(C609&lt;=员工工序明细查询!$I$3,C609&gt;=员工工序明细查询!$F$3,OR(D609=员工工序明细查询!$F$2,员工工序明细查询!$F$2=""),OR(G609=员工工序明细查询!$I$2,员工工序明细查询!$I$2="")),ROW()&amp;"","")</f>
        <v/>
      </c>
      <c r="C609" s="59"/>
      <c r="D609" s="14"/>
      <c r="E609" s="14" t="str">
        <f>IFERROR(VLOOKUP(D609,员工信息表!B:D,2,0),"")</f>
        <v/>
      </c>
      <c r="F609" s="14" t="str">
        <f>IFERROR(VLOOKUP(D609,员工信息表!B:D,3,0),"")</f>
        <v/>
      </c>
      <c r="G609" s="14"/>
      <c r="H609" s="14" t="str">
        <f>IFERROR(VLOOKUP(G609,工序对照表!B:C,2,0),"")</f>
        <v/>
      </c>
      <c r="I609" s="14"/>
      <c r="J609" s="14"/>
    </row>
    <row r="610" spans="1:10">
      <c r="A610" t="str">
        <f>IF(AND(C610&lt;=员工工序明细查询!$I$3,C610&gt;=员工工序明细查询!$F$3,OR(D610=员工工序明细查询!$F$2,员工工序明细查询!$F$2=""),OR(G610=员工工序明细查询!$I$2,员工工序明细查询!$I$2="")),ROW()&amp;"","")</f>
        <v/>
      </c>
      <c r="C610" s="59"/>
      <c r="D610" s="14"/>
      <c r="E610" s="14" t="str">
        <f>IFERROR(VLOOKUP(D610,员工信息表!B:D,2,0),"")</f>
        <v/>
      </c>
      <c r="F610" s="14" t="str">
        <f>IFERROR(VLOOKUP(D610,员工信息表!B:D,3,0),"")</f>
        <v/>
      </c>
      <c r="G610" s="14"/>
      <c r="H610" s="14" t="str">
        <f>IFERROR(VLOOKUP(G610,工序对照表!B:C,2,0),"")</f>
        <v/>
      </c>
      <c r="I610" s="14"/>
      <c r="J610" s="14"/>
    </row>
    <row r="611" spans="1:10">
      <c r="A611" t="str">
        <f>IF(AND(C611&lt;=员工工序明细查询!$I$3,C611&gt;=员工工序明细查询!$F$3,OR(D611=员工工序明细查询!$F$2,员工工序明细查询!$F$2=""),OR(G611=员工工序明细查询!$I$2,员工工序明细查询!$I$2="")),ROW()&amp;"","")</f>
        <v/>
      </c>
      <c r="C611" s="59"/>
      <c r="D611" s="14"/>
      <c r="E611" s="14" t="str">
        <f>IFERROR(VLOOKUP(D611,员工信息表!B:D,2,0),"")</f>
        <v/>
      </c>
      <c r="F611" s="14" t="str">
        <f>IFERROR(VLOOKUP(D611,员工信息表!B:D,3,0),"")</f>
        <v/>
      </c>
      <c r="G611" s="14"/>
      <c r="H611" s="14" t="str">
        <f>IFERROR(VLOOKUP(G611,工序对照表!B:C,2,0),"")</f>
        <v/>
      </c>
      <c r="I611" s="14"/>
      <c r="J611" s="14"/>
    </row>
    <row r="612" spans="1:10">
      <c r="A612" t="str">
        <f>IF(AND(C612&lt;=员工工序明细查询!$I$3,C612&gt;=员工工序明细查询!$F$3,OR(D612=员工工序明细查询!$F$2,员工工序明细查询!$F$2=""),OR(G612=员工工序明细查询!$I$2,员工工序明细查询!$I$2="")),ROW()&amp;"","")</f>
        <v/>
      </c>
      <c r="C612" s="59"/>
      <c r="D612" s="14"/>
      <c r="E612" s="14" t="str">
        <f>IFERROR(VLOOKUP(D612,员工信息表!B:D,2,0),"")</f>
        <v/>
      </c>
      <c r="F612" s="14" t="str">
        <f>IFERROR(VLOOKUP(D612,员工信息表!B:D,3,0),"")</f>
        <v/>
      </c>
      <c r="G612" s="14"/>
      <c r="H612" s="14" t="str">
        <f>IFERROR(VLOOKUP(G612,工序对照表!B:C,2,0),"")</f>
        <v/>
      </c>
      <c r="I612" s="14"/>
      <c r="J612" s="14"/>
    </row>
    <row r="613" spans="1:10">
      <c r="A613" t="str">
        <f>IF(AND(C613&lt;=员工工序明细查询!$I$3,C613&gt;=员工工序明细查询!$F$3,OR(D613=员工工序明细查询!$F$2,员工工序明细查询!$F$2=""),OR(G613=员工工序明细查询!$I$2,员工工序明细查询!$I$2="")),ROW()&amp;"","")</f>
        <v/>
      </c>
      <c r="C613" s="59"/>
      <c r="D613" s="14"/>
      <c r="E613" s="14" t="str">
        <f>IFERROR(VLOOKUP(D613,员工信息表!B:D,2,0),"")</f>
        <v/>
      </c>
      <c r="F613" s="14" t="str">
        <f>IFERROR(VLOOKUP(D613,员工信息表!B:D,3,0),"")</f>
        <v/>
      </c>
      <c r="G613" s="14"/>
      <c r="H613" s="14" t="str">
        <f>IFERROR(VLOOKUP(G613,工序对照表!B:C,2,0),"")</f>
        <v/>
      </c>
      <c r="I613" s="14"/>
      <c r="J613" s="14"/>
    </row>
    <row r="614" spans="1:10">
      <c r="A614" t="str">
        <f>IF(AND(C614&lt;=员工工序明细查询!$I$3,C614&gt;=员工工序明细查询!$F$3,OR(D614=员工工序明细查询!$F$2,员工工序明细查询!$F$2=""),OR(G614=员工工序明细查询!$I$2,员工工序明细查询!$I$2="")),ROW()&amp;"","")</f>
        <v/>
      </c>
      <c r="C614" s="59"/>
      <c r="D614" s="14"/>
      <c r="E614" s="14" t="str">
        <f>IFERROR(VLOOKUP(D614,员工信息表!B:D,2,0),"")</f>
        <v/>
      </c>
      <c r="F614" s="14" t="str">
        <f>IFERROR(VLOOKUP(D614,员工信息表!B:D,3,0),"")</f>
        <v/>
      </c>
      <c r="G614" s="14"/>
      <c r="H614" s="14" t="str">
        <f>IFERROR(VLOOKUP(G614,工序对照表!B:C,2,0),"")</f>
        <v/>
      </c>
      <c r="I614" s="14"/>
      <c r="J614" s="14"/>
    </row>
    <row r="615" spans="1:10">
      <c r="A615" t="str">
        <f>IF(AND(C615&lt;=员工工序明细查询!$I$3,C615&gt;=员工工序明细查询!$F$3,OR(D615=员工工序明细查询!$F$2,员工工序明细查询!$F$2=""),OR(G615=员工工序明细查询!$I$2,员工工序明细查询!$I$2="")),ROW()&amp;"","")</f>
        <v/>
      </c>
      <c r="C615" s="59"/>
      <c r="D615" s="14"/>
      <c r="E615" s="14" t="str">
        <f>IFERROR(VLOOKUP(D615,员工信息表!B:D,2,0),"")</f>
        <v/>
      </c>
      <c r="F615" s="14" t="str">
        <f>IFERROR(VLOOKUP(D615,员工信息表!B:D,3,0),"")</f>
        <v/>
      </c>
      <c r="G615" s="14"/>
      <c r="H615" s="14" t="str">
        <f>IFERROR(VLOOKUP(G615,工序对照表!B:C,2,0),"")</f>
        <v/>
      </c>
      <c r="I615" s="14"/>
      <c r="J615" s="14"/>
    </row>
    <row r="616" spans="1:10">
      <c r="A616" t="str">
        <f>IF(AND(C616&lt;=员工工序明细查询!$I$3,C616&gt;=员工工序明细查询!$F$3,OR(D616=员工工序明细查询!$F$2,员工工序明细查询!$F$2=""),OR(G616=员工工序明细查询!$I$2,员工工序明细查询!$I$2="")),ROW()&amp;"","")</f>
        <v/>
      </c>
      <c r="C616" s="59"/>
      <c r="D616" s="14"/>
      <c r="E616" s="14" t="str">
        <f>IFERROR(VLOOKUP(D616,员工信息表!B:D,2,0),"")</f>
        <v/>
      </c>
      <c r="F616" s="14" t="str">
        <f>IFERROR(VLOOKUP(D616,员工信息表!B:D,3,0),"")</f>
        <v/>
      </c>
      <c r="G616" s="14"/>
      <c r="H616" s="14" t="str">
        <f>IFERROR(VLOOKUP(G616,工序对照表!B:C,2,0),"")</f>
        <v/>
      </c>
      <c r="I616" s="14"/>
      <c r="J616" s="14"/>
    </row>
    <row r="617" spans="1:10">
      <c r="A617" t="str">
        <f>IF(AND(C617&lt;=员工工序明细查询!$I$3,C617&gt;=员工工序明细查询!$F$3,OR(D617=员工工序明细查询!$F$2,员工工序明细查询!$F$2=""),OR(G617=员工工序明细查询!$I$2,员工工序明细查询!$I$2="")),ROW()&amp;"","")</f>
        <v/>
      </c>
      <c r="C617" s="59"/>
      <c r="D617" s="14"/>
      <c r="E617" s="14" t="str">
        <f>IFERROR(VLOOKUP(D617,员工信息表!B:D,2,0),"")</f>
        <v/>
      </c>
      <c r="F617" s="14" t="str">
        <f>IFERROR(VLOOKUP(D617,员工信息表!B:D,3,0),"")</f>
        <v/>
      </c>
      <c r="G617" s="14"/>
      <c r="H617" s="14" t="str">
        <f>IFERROR(VLOOKUP(G617,工序对照表!B:C,2,0),"")</f>
        <v/>
      </c>
      <c r="I617" s="14"/>
      <c r="J617" s="14"/>
    </row>
    <row r="618" spans="1:10">
      <c r="A618" t="str">
        <f>IF(AND(C618&lt;=员工工序明细查询!$I$3,C618&gt;=员工工序明细查询!$F$3,OR(D618=员工工序明细查询!$F$2,员工工序明细查询!$F$2=""),OR(G618=员工工序明细查询!$I$2,员工工序明细查询!$I$2="")),ROW()&amp;"","")</f>
        <v/>
      </c>
      <c r="C618" s="59"/>
      <c r="D618" s="14"/>
      <c r="E618" s="14" t="str">
        <f>IFERROR(VLOOKUP(D618,员工信息表!B:D,2,0),"")</f>
        <v/>
      </c>
      <c r="F618" s="14" t="str">
        <f>IFERROR(VLOOKUP(D618,员工信息表!B:D,3,0),"")</f>
        <v/>
      </c>
      <c r="G618" s="14"/>
      <c r="H618" s="14" t="str">
        <f>IFERROR(VLOOKUP(G618,工序对照表!B:C,2,0),"")</f>
        <v/>
      </c>
      <c r="I618" s="14"/>
      <c r="J618" s="14"/>
    </row>
    <row r="619" spans="1:10">
      <c r="A619" t="str">
        <f>IF(AND(C619&lt;=员工工序明细查询!$I$3,C619&gt;=员工工序明细查询!$F$3,OR(D619=员工工序明细查询!$F$2,员工工序明细查询!$F$2=""),OR(G619=员工工序明细查询!$I$2,员工工序明细查询!$I$2="")),ROW()&amp;"","")</f>
        <v/>
      </c>
      <c r="C619" s="59"/>
      <c r="D619" s="14"/>
      <c r="E619" s="14" t="str">
        <f>IFERROR(VLOOKUP(D619,员工信息表!B:D,2,0),"")</f>
        <v/>
      </c>
      <c r="F619" s="14" t="str">
        <f>IFERROR(VLOOKUP(D619,员工信息表!B:D,3,0),"")</f>
        <v/>
      </c>
      <c r="G619" s="14"/>
      <c r="H619" s="14" t="str">
        <f>IFERROR(VLOOKUP(G619,工序对照表!B:C,2,0),"")</f>
        <v/>
      </c>
      <c r="I619" s="14"/>
      <c r="J619" s="14"/>
    </row>
    <row r="620" spans="1:10">
      <c r="A620" t="str">
        <f>IF(AND(C620&lt;=员工工序明细查询!$I$3,C620&gt;=员工工序明细查询!$F$3,OR(D620=员工工序明细查询!$F$2,员工工序明细查询!$F$2=""),OR(G620=员工工序明细查询!$I$2,员工工序明细查询!$I$2="")),ROW()&amp;"","")</f>
        <v/>
      </c>
      <c r="C620" s="59"/>
      <c r="D620" s="14"/>
      <c r="E620" s="14" t="str">
        <f>IFERROR(VLOOKUP(D620,员工信息表!B:D,2,0),"")</f>
        <v/>
      </c>
      <c r="F620" s="14" t="str">
        <f>IFERROR(VLOOKUP(D620,员工信息表!B:D,3,0),"")</f>
        <v/>
      </c>
      <c r="G620" s="14"/>
      <c r="H620" s="14" t="str">
        <f>IFERROR(VLOOKUP(G620,工序对照表!B:C,2,0),"")</f>
        <v/>
      </c>
      <c r="I620" s="14"/>
      <c r="J620" s="14"/>
    </row>
    <row r="621" spans="1:10">
      <c r="A621" t="str">
        <f>IF(AND(C621&lt;=员工工序明细查询!$I$3,C621&gt;=员工工序明细查询!$F$3,OR(D621=员工工序明细查询!$F$2,员工工序明细查询!$F$2=""),OR(G621=员工工序明细查询!$I$2,员工工序明细查询!$I$2="")),ROW()&amp;"","")</f>
        <v/>
      </c>
      <c r="C621" s="59"/>
      <c r="D621" s="14"/>
      <c r="E621" s="14" t="str">
        <f>IFERROR(VLOOKUP(D621,员工信息表!B:D,2,0),"")</f>
        <v/>
      </c>
      <c r="F621" s="14" t="str">
        <f>IFERROR(VLOOKUP(D621,员工信息表!B:D,3,0),"")</f>
        <v/>
      </c>
      <c r="G621" s="14"/>
      <c r="H621" s="14" t="str">
        <f>IFERROR(VLOOKUP(G621,工序对照表!B:C,2,0),"")</f>
        <v/>
      </c>
      <c r="I621" s="14"/>
      <c r="J621" s="14"/>
    </row>
    <row r="622" spans="1:10">
      <c r="A622" t="str">
        <f>IF(AND(C622&lt;=员工工序明细查询!$I$3,C622&gt;=员工工序明细查询!$F$3,OR(D622=员工工序明细查询!$F$2,员工工序明细查询!$F$2=""),OR(G622=员工工序明细查询!$I$2,员工工序明细查询!$I$2="")),ROW()&amp;"","")</f>
        <v/>
      </c>
      <c r="C622" s="59"/>
      <c r="D622" s="14"/>
      <c r="E622" s="14" t="str">
        <f>IFERROR(VLOOKUP(D622,员工信息表!B:D,2,0),"")</f>
        <v/>
      </c>
      <c r="F622" s="14" t="str">
        <f>IFERROR(VLOOKUP(D622,员工信息表!B:D,3,0),"")</f>
        <v/>
      </c>
      <c r="G622" s="14"/>
      <c r="H622" s="14" t="str">
        <f>IFERROR(VLOOKUP(G622,工序对照表!B:C,2,0),"")</f>
        <v/>
      </c>
      <c r="I622" s="14"/>
      <c r="J622" s="14"/>
    </row>
    <row r="623" spans="1:10">
      <c r="A623" t="str">
        <f>IF(AND(C623&lt;=员工工序明细查询!$I$3,C623&gt;=员工工序明细查询!$F$3,OR(D623=员工工序明细查询!$F$2,员工工序明细查询!$F$2=""),OR(G623=员工工序明细查询!$I$2,员工工序明细查询!$I$2="")),ROW()&amp;"","")</f>
        <v/>
      </c>
      <c r="C623" s="59"/>
      <c r="D623" s="14"/>
      <c r="E623" s="14" t="str">
        <f>IFERROR(VLOOKUP(D623,员工信息表!B:D,2,0),"")</f>
        <v/>
      </c>
      <c r="F623" s="14" t="str">
        <f>IFERROR(VLOOKUP(D623,员工信息表!B:D,3,0),"")</f>
        <v/>
      </c>
      <c r="G623" s="14"/>
      <c r="H623" s="14" t="str">
        <f>IFERROR(VLOOKUP(G623,工序对照表!B:C,2,0),"")</f>
        <v/>
      </c>
      <c r="I623" s="14"/>
      <c r="J623" s="14"/>
    </row>
    <row r="624" spans="1:10">
      <c r="A624" t="str">
        <f>IF(AND(C624&lt;=员工工序明细查询!$I$3,C624&gt;=员工工序明细查询!$F$3,OR(D624=员工工序明细查询!$F$2,员工工序明细查询!$F$2=""),OR(G624=员工工序明细查询!$I$2,员工工序明细查询!$I$2="")),ROW()&amp;"","")</f>
        <v/>
      </c>
      <c r="C624" s="59"/>
      <c r="D624" s="14"/>
      <c r="E624" s="14" t="str">
        <f>IFERROR(VLOOKUP(D624,员工信息表!B:D,2,0),"")</f>
        <v/>
      </c>
      <c r="F624" s="14" t="str">
        <f>IFERROR(VLOOKUP(D624,员工信息表!B:D,3,0),"")</f>
        <v/>
      </c>
      <c r="G624" s="14"/>
      <c r="H624" s="14" t="str">
        <f>IFERROR(VLOOKUP(G624,工序对照表!B:C,2,0),"")</f>
        <v/>
      </c>
      <c r="I624" s="14"/>
      <c r="J624" s="14"/>
    </row>
    <row r="625" spans="1:10">
      <c r="A625" t="str">
        <f>IF(AND(C625&lt;=员工工序明细查询!$I$3,C625&gt;=员工工序明细查询!$F$3,OR(D625=员工工序明细查询!$F$2,员工工序明细查询!$F$2=""),OR(G625=员工工序明细查询!$I$2,员工工序明细查询!$I$2="")),ROW()&amp;"","")</f>
        <v/>
      </c>
      <c r="C625" s="59"/>
      <c r="D625" s="14"/>
      <c r="E625" s="14" t="str">
        <f>IFERROR(VLOOKUP(D625,员工信息表!B:D,2,0),"")</f>
        <v/>
      </c>
      <c r="F625" s="14" t="str">
        <f>IFERROR(VLOOKUP(D625,员工信息表!B:D,3,0),"")</f>
        <v/>
      </c>
      <c r="G625" s="14"/>
      <c r="H625" s="14" t="str">
        <f>IFERROR(VLOOKUP(G625,工序对照表!B:C,2,0),"")</f>
        <v/>
      </c>
      <c r="I625" s="14"/>
      <c r="J625" s="14"/>
    </row>
    <row r="626" spans="1:10">
      <c r="A626" t="str">
        <f>IF(AND(C626&lt;=员工工序明细查询!$I$3,C626&gt;=员工工序明细查询!$F$3,OR(D626=员工工序明细查询!$F$2,员工工序明细查询!$F$2=""),OR(G626=员工工序明细查询!$I$2,员工工序明细查询!$I$2="")),ROW()&amp;"","")</f>
        <v/>
      </c>
      <c r="C626" s="59"/>
      <c r="D626" s="14"/>
      <c r="E626" s="14" t="str">
        <f>IFERROR(VLOOKUP(D626,员工信息表!B:D,2,0),"")</f>
        <v/>
      </c>
      <c r="F626" s="14" t="str">
        <f>IFERROR(VLOOKUP(D626,员工信息表!B:D,3,0),"")</f>
        <v/>
      </c>
      <c r="G626" s="14"/>
      <c r="H626" s="14" t="str">
        <f>IFERROR(VLOOKUP(G626,工序对照表!B:C,2,0),"")</f>
        <v/>
      </c>
      <c r="I626" s="14"/>
      <c r="J626" s="14"/>
    </row>
    <row r="627" spans="1:10">
      <c r="A627" t="str">
        <f>IF(AND(C627&lt;=员工工序明细查询!$I$3,C627&gt;=员工工序明细查询!$F$3,OR(D627=员工工序明细查询!$F$2,员工工序明细查询!$F$2=""),OR(G627=员工工序明细查询!$I$2,员工工序明细查询!$I$2="")),ROW()&amp;"","")</f>
        <v/>
      </c>
      <c r="C627" s="59"/>
      <c r="D627" s="14"/>
      <c r="E627" s="14" t="str">
        <f>IFERROR(VLOOKUP(D627,员工信息表!B:D,2,0),"")</f>
        <v/>
      </c>
      <c r="F627" s="14" t="str">
        <f>IFERROR(VLOOKUP(D627,员工信息表!B:D,3,0),"")</f>
        <v/>
      </c>
      <c r="G627" s="14"/>
      <c r="H627" s="14" t="str">
        <f>IFERROR(VLOOKUP(G627,工序对照表!B:C,2,0),"")</f>
        <v/>
      </c>
      <c r="I627" s="14"/>
      <c r="J627" s="14"/>
    </row>
    <row r="628" spans="1:10">
      <c r="A628" t="str">
        <f>IF(AND(C628&lt;=员工工序明细查询!$I$3,C628&gt;=员工工序明细查询!$F$3,OR(D628=员工工序明细查询!$F$2,员工工序明细查询!$F$2=""),OR(G628=员工工序明细查询!$I$2,员工工序明细查询!$I$2="")),ROW()&amp;"","")</f>
        <v/>
      </c>
      <c r="C628" s="59"/>
      <c r="D628" s="14"/>
      <c r="E628" s="14" t="str">
        <f>IFERROR(VLOOKUP(D628,员工信息表!B:D,2,0),"")</f>
        <v/>
      </c>
      <c r="F628" s="14" t="str">
        <f>IFERROR(VLOOKUP(D628,员工信息表!B:D,3,0),"")</f>
        <v/>
      </c>
      <c r="G628" s="14"/>
      <c r="H628" s="14" t="str">
        <f>IFERROR(VLOOKUP(G628,工序对照表!B:C,2,0),"")</f>
        <v/>
      </c>
      <c r="I628" s="14"/>
      <c r="J628" s="14"/>
    </row>
    <row r="629" spans="1:10">
      <c r="A629" t="str">
        <f>IF(AND(C629&lt;=员工工序明细查询!$I$3,C629&gt;=员工工序明细查询!$F$3,OR(D629=员工工序明细查询!$F$2,员工工序明细查询!$F$2=""),OR(G629=员工工序明细查询!$I$2,员工工序明细查询!$I$2="")),ROW()&amp;"","")</f>
        <v/>
      </c>
      <c r="C629" s="59"/>
      <c r="D629" s="14"/>
      <c r="E629" s="14" t="str">
        <f>IFERROR(VLOOKUP(D629,员工信息表!B:D,2,0),"")</f>
        <v/>
      </c>
      <c r="F629" s="14" t="str">
        <f>IFERROR(VLOOKUP(D629,员工信息表!B:D,3,0),"")</f>
        <v/>
      </c>
      <c r="G629" s="14"/>
      <c r="H629" s="14" t="str">
        <f>IFERROR(VLOOKUP(G629,工序对照表!B:C,2,0),"")</f>
        <v/>
      </c>
      <c r="I629" s="14"/>
      <c r="J629" s="14"/>
    </row>
    <row r="630" spans="1:10">
      <c r="A630" t="str">
        <f>IF(AND(C630&lt;=员工工序明细查询!$I$3,C630&gt;=员工工序明细查询!$F$3,OR(D630=员工工序明细查询!$F$2,员工工序明细查询!$F$2=""),OR(G630=员工工序明细查询!$I$2,员工工序明细查询!$I$2="")),ROW()&amp;"","")</f>
        <v/>
      </c>
      <c r="C630" s="59"/>
      <c r="D630" s="14"/>
      <c r="E630" s="14" t="str">
        <f>IFERROR(VLOOKUP(D630,员工信息表!B:D,2,0),"")</f>
        <v/>
      </c>
      <c r="F630" s="14" t="str">
        <f>IFERROR(VLOOKUP(D630,员工信息表!B:D,3,0),"")</f>
        <v/>
      </c>
      <c r="G630" s="14"/>
      <c r="H630" s="14" t="str">
        <f>IFERROR(VLOOKUP(G630,工序对照表!B:C,2,0),"")</f>
        <v/>
      </c>
      <c r="I630" s="14"/>
      <c r="J630" s="14"/>
    </row>
    <row r="631" spans="1:10">
      <c r="A631" t="str">
        <f>IF(AND(C631&lt;=员工工序明细查询!$I$3,C631&gt;=员工工序明细查询!$F$3,OR(D631=员工工序明细查询!$F$2,员工工序明细查询!$F$2=""),OR(G631=员工工序明细查询!$I$2,员工工序明细查询!$I$2="")),ROW()&amp;"","")</f>
        <v/>
      </c>
      <c r="C631" s="59"/>
      <c r="D631" s="14"/>
      <c r="E631" s="14" t="str">
        <f>IFERROR(VLOOKUP(D631,员工信息表!B:D,2,0),"")</f>
        <v/>
      </c>
      <c r="F631" s="14" t="str">
        <f>IFERROR(VLOOKUP(D631,员工信息表!B:D,3,0),"")</f>
        <v/>
      </c>
      <c r="G631" s="14"/>
      <c r="H631" s="14" t="str">
        <f>IFERROR(VLOOKUP(G631,工序对照表!B:C,2,0),"")</f>
        <v/>
      </c>
      <c r="I631" s="14"/>
      <c r="J631" s="14"/>
    </row>
    <row r="632" spans="1:10">
      <c r="A632" t="str">
        <f>IF(AND(C632&lt;=员工工序明细查询!$I$3,C632&gt;=员工工序明细查询!$F$3,OR(D632=员工工序明细查询!$F$2,员工工序明细查询!$F$2=""),OR(G632=员工工序明细查询!$I$2,员工工序明细查询!$I$2="")),ROW()&amp;"","")</f>
        <v/>
      </c>
      <c r="C632" s="59"/>
      <c r="D632" s="14"/>
      <c r="E632" s="14" t="str">
        <f>IFERROR(VLOOKUP(D632,员工信息表!B:D,2,0),"")</f>
        <v/>
      </c>
      <c r="F632" s="14" t="str">
        <f>IFERROR(VLOOKUP(D632,员工信息表!B:D,3,0),"")</f>
        <v/>
      </c>
      <c r="G632" s="14"/>
      <c r="H632" s="14" t="str">
        <f>IFERROR(VLOOKUP(G632,工序对照表!B:C,2,0),"")</f>
        <v/>
      </c>
      <c r="I632" s="14"/>
      <c r="J632" s="14"/>
    </row>
    <row r="633" spans="1:10">
      <c r="A633" t="str">
        <f>IF(AND(C633&lt;=员工工序明细查询!$I$3,C633&gt;=员工工序明细查询!$F$3,OR(D633=员工工序明细查询!$F$2,员工工序明细查询!$F$2=""),OR(G633=员工工序明细查询!$I$2,员工工序明细查询!$I$2="")),ROW()&amp;"","")</f>
        <v/>
      </c>
      <c r="C633" s="59"/>
      <c r="D633" s="14"/>
      <c r="E633" s="14" t="str">
        <f>IFERROR(VLOOKUP(D633,员工信息表!B:D,2,0),"")</f>
        <v/>
      </c>
      <c r="F633" s="14" t="str">
        <f>IFERROR(VLOOKUP(D633,员工信息表!B:D,3,0),"")</f>
        <v/>
      </c>
      <c r="G633" s="14"/>
      <c r="H633" s="14" t="str">
        <f>IFERROR(VLOOKUP(G633,工序对照表!B:C,2,0),"")</f>
        <v/>
      </c>
      <c r="I633" s="14"/>
      <c r="J633" s="14"/>
    </row>
    <row r="634" spans="1:10">
      <c r="A634" t="str">
        <f>IF(AND(C634&lt;=员工工序明细查询!$I$3,C634&gt;=员工工序明细查询!$F$3,OR(D634=员工工序明细查询!$F$2,员工工序明细查询!$F$2=""),OR(G634=员工工序明细查询!$I$2,员工工序明细查询!$I$2="")),ROW()&amp;"","")</f>
        <v/>
      </c>
      <c r="C634" s="59"/>
      <c r="D634" s="14"/>
      <c r="E634" s="14" t="str">
        <f>IFERROR(VLOOKUP(D634,员工信息表!B:D,2,0),"")</f>
        <v/>
      </c>
      <c r="F634" s="14" t="str">
        <f>IFERROR(VLOOKUP(D634,员工信息表!B:D,3,0),"")</f>
        <v/>
      </c>
      <c r="G634" s="14"/>
      <c r="H634" s="14" t="str">
        <f>IFERROR(VLOOKUP(G634,工序对照表!B:C,2,0),"")</f>
        <v/>
      </c>
      <c r="I634" s="14"/>
      <c r="J634" s="14"/>
    </row>
    <row r="635" spans="1:10">
      <c r="A635" t="str">
        <f>IF(AND(C635&lt;=员工工序明细查询!$I$3,C635&gt;=员工工序明细查询!$F$3,OR(D635=员工工序明细查询!$F$2,员工工序明细查询!$F$2=""),OR(G635=员工工序明细查询!$I$2,员工工序明细查询!$I$2="")),ROW()&amp;"","")</f>
        <v/>
      </c>
      <c r="C635" s="59"/>
      <c r="D635" s="14"/>
      <c r="E635" s="14" t="str">
        <f>IFERROR(VLOOKUP(D635,员工信息表!B:D,2,0),"")</f>
        <v/>
      </c>
      <c r="F635" s="14" t="str">
        <f>IFERROR(VLOOKUP(D635,员工信息表!B:D,3,0),"")</f>
        <v/>
      </c>
      <c r="G635" s="14"/>
      <c r="H635" s="14" t="str">
        <f>IFERROR(VLOOKUP(G635,工序对照表!B:C,2,0),"")</f>
        <v/>
      </c>
      <c r="I635" s="14"/>
      <c r="J635" s="14"/>
    </row>
    <row r="636" spans="1:10">
      <c r="A636" t="str">
        <f>IF(AND(C636&lt;=员工工序明细查询!$I$3,C636&gt;=员工工序明细查询!$F$3,OR(D636=员工工序明细查询!$F$2,员工工序明细查询!$F$2=""),OR(G636=员工工序明细查询!$I$2,员工工序明细查询!$I$2="")),ROW()&amp;"","")</f>
        <v/>
      </c>
      <c r="C636" s="59"/>
      <c r="D636" s="14"/>
      <c r="E636" s="14" t="str">
        <f>IFERROR(VLOOKUP(D636,员工信息表!B:D,2,0),"")</f>
        <v/>
      </c>
      <c r="F636" s="14" t="str">
        <f>IFERROR(VLOOKUP(D636,员工信息表!B:D,3,0),"")</f>
        <v/>
      </c>
      <c r="G636" s="14"/>
      <c r="H636" s="14" t="str">
        <f>IFERROR(VLOOKUP(G636,工序对照表!B:C,2,0),"")</f>
        <v/>
      </c>
      <c r="I636" s="14"/>
      <c r="J636" s="14"/>
    </row>
    <row r="637" spans="1:10">
      <c r="A637" t="str">
        <f>IF(AND(C637&lt;=员工工序明细查询!$I$3,C637&gt;=员工工序明细查询!$F$3,OR(D637=员工工序明细查询!$F$2,员工工序明细查询!$F$2=""),OR(G637=员工工序明细查询!$I$2,员工工序明细查询!$I$2="")),ROW()&amp;"","")</f>
        <v/>
      </c>
      <c r="C637" s="59"/>
      <c r="D637" s="14"/>
      <c r="E637" s="14" t="str">
        <f>IFERROR(VLOOKUP(D637,员工信息表!B:D,2,0),"")</f>
        <v/>
      </c>
      <c r="F637" s="14" t="str">
        <f>IFERROR(VLOOKUP(D637,员工信息表!B:D,3,0),"")</f>
        <v/>
      </c>
      <c r="G637" s="14"/>
      <c r="H637" s="14" t="str">
        <f>IFERROR(VLOOKUP(G637,工序对照表!B:C,2,0),"")</f>
        <v/>
      </c>
      <c r="I637" s="14"/>
      <c r="J637" s="14"/>
    </row>
    <row r="638" spans="1:10">
      <c r="A638" t="str">
        <f>IF(AND(C638&lt;=员工工序明细查询!$I$3,C638&gt;=员工工序明细查询!$F$3,OR(D638=员工工序明细查询!$F$2,员工工序明细查询!$F$2=""),OR(G638=员工工序明细查询!$I$2,员工工序明细查询!$I$2="")),ROW()&amp;"","")</f>
        <v/>
      </c>
      <c r="C638" s="59"/>
      <c r="D638" s="14"/>
      <c r="E638" s="14" t="str">
        <f>IFERROR(VLOOKUP(D638,员工信息表!B:D,2,0),"")</f>
        <v/>
      </c>
      <c r="F638" s="14" t="str">
        <f>IFERROR(VLOOKUP(D638,员工信息表!B:D,3,0),"")</f>
        <v/>
      </c>
      <c r="G638" s="14"/>
      <c r="H638" s="14" t="str">
        <f>IFERROR(VLOOKUP(G638,工序对照表!B:C,2,0),"")</f>
        <v/>
      </c>
      <c r="I638" s="14"/>
      <c r="J638" s="14"/>
    </row>
    <row r="639" spans="1:10">
      <c r="A639" t="str">
        <f>IF(AND(C639&lt;=员工工序明细查询!$I$3,C639&gt;=员工工序明细查询!$F$3,OR(D639=员工工序明细查询!$F$2,员工工序明细查询!$F$2=""),OR(G639=员工工序明细查询!$I$2,员工工序明细查询!$I$2="")),ROW()&amp;"","")</f>
        <v/>
      </c>
      <c r="C639" s="59"/>
      <c r="D639" s="14"/>
      <c r="E639" s="14" t="str">
        <f>IFERROR(VLOOKUP(D639,员工信息表!B:D,2,0),"")</f>
        <v/>
      </c>
      <c r="F639" s="14" t="str">
        <f>IFERROR(VLOOKUP(D639,员工信息表!B:D,3,0),"")</f>
        <v/>
      </c>
      <c r="G639" s="14"/>
      <c r="H639" s="14" t="str">
        <f>IFERROR(VLOOKUP(G639,工序对照表!B:C,2,0),"")</f>
        <v/>
      </c>
      <c r="I639" s="14"/>
      <c r="J639" s="14"/>
    </row>
    <row r="640" spans="1:10">
      <c r="A640" t="str">
        <f>IF(AND(C640&lt;=员工工序明细查询!$I$3,C640&gt;=员工工序明细查询!$F$3,OR(D640=员工工序明细查询!$F$2,员工工序明细查询!$F$2=""),OR(G640=员工工序明细查询!$I$2,员工工序明细查询!$I$2="")),ROW()&amp;"","")</f>
        <v/>
      </c>
      <c r="C640" s="59"/>
      <c r="D640" s="14"/>
      <c r="E640" s="14" t="str">
        <f>IFERROR(VLOOKUP(D640,员工信息表!B:D,2,0),"")</f>
        <v/>
      </c>
      <c r="F640" s="14" t="str">
        <f>IFERROR(VLOOKUP(D640,员工信息表!B:D,3,0),"")</f>
        <v/>
      </c>
      <c r="G640" s="14"/>
      <c r="H640" s="14" t="str">
        <f>IFERROR(VLOOKUP(G640,工序对照表!B:C,2,0),"")</f>
        <v/>
      </c>
      <c r="I640" s="14"/>
      <c r="J640" s="14"/>
    </row>
    <row r="641" spans="1:10">
      <c r="A641" t="str">
        <f>IF(AND(C641&lt;=员工工序明细查询!$I$3,C641&gt;=员工工序明细查询!$F$3,OR(D641=员工工序明细查询!$F$2,员工工序明细查询!$F$2=""),OR(G641=员工工序明细查询!$I$2,员工工序明细查询!$I$2="")),ROW()&amp;"","")</f>
        <v/>
      </c>
      <c r="C641" s="59"/>
      <c r="D641" s="14"/>
      <c r="E641" s="14" t="str">
        <f>IFERROR(VLOOKUP(D641,员工信息表!B:D,2,0),"")</f>
        <v/>
      </c>
      <c r="F641" s="14" t="str">
        <f>IFERROR(VLOOKUP(D641,员工信息表!B:D,3,0),"")</f>
        <v/>
      </c>
      <c r="G641" s="14"/>
      <c r="H641" s="14" t="str">
        <f>IFERROR(VLOOKUP(G641,工序对照表!B:C,2,0),"")</f>
        <v/>
      </c>
      <c r="I641" s="14"/>
      <c r="J641" s="14"/>
    </row>
    <row r="642" spans="1:10">
      <c r="A642" t="str">
        <f>IF(AND(C642&lt;=员工工序明细查询!$I$3,C642&gt;=员工工序明细查询!$F$3,OR(D642=员工工序明细查询!$F$2,员工工序明细查询!$F$2=""),OR(G642=员工工序明细查询!$I$2,员工工序明细查询!$I$2="")),ROW()&amp;"","")</f>
        <v/>
      </c>
      <c r="C642" s="59"/>
      <c r="D642" s="14"/>
      <c r="E642" s="14" t="str">
        <f>IFERROR(VLOOKUP(D642,员工信息表!B:D,2,0),"")</f>
        <v/>
      </c>
      <c r="F642" s="14" t="str">
        <f>IFERROR(VLOOKUP(D642,员工信息表!B:D,3,0),"")</f>
        <v/>
      </c>
      <c r="G642" s="14"/>
      <c r="H642" s="14" t="str">
        <f>IFERROR(VLOOKUP(G642,工序对照表!B:C,2,0),"")</f>
        <v/>
      </c>
      <c r="I642" s="14"/>
      <c r="J642" s="14"/>
    </row>
    <row r="643" spans="1:10">
      <c r="A643" t="str">
        <f>IF(AND(C643&lt;=员工工序明细查询!$I$3,C643&gt;=员工工序明细查询!$F$3,OR(D643=员工工序明细查询!$F$2,员工工序明细查询!$F$2=""),OR(G643=员工工序明细查询!$I$2,员工工序明细查询!$I$2="")),ROW()&amp;"","")</f>
        <v/>
      </c>
      <c r="C643" s="59"/>
      <c r="D643" s="14"/>
      <c r="E643" s="14" t="str">
        <f>IFERROR(VLOOKUP(D643,员工信息表!B:D,2,0),"")</f>
        <v/>
      </c>
      <c r="F643" s="14" t="str">
        <f>IFERROR(VLOOKUP(D643,员工信息表!B:D,3,0),"")</f>
        <v/>
      </c>
      <c r="G643" s="14"/>
      <c r="H643" s="14" t="str">
        <f>IFERROR(VLOOKUP(G643,工序对照表!B:C,2,0),"")</f>
        <v/>
      </c>
      <c r="I643" s="14"/>
      <c r="J643" s="14"/>
    </row>
    <row r="644" spans="1:10">
      <c r="A644" t="str">
        <f>IF(AND(C644&lt;=员工工序明细查询!$I$3,C644&gt;=员工工序明细查询!$F$3,OR(D644=员工工序明细查询!$F$2,员工工序明细查询!$F$2=""),OR(G644=员工工序明细查询!$I$2,员工工序明细查询!$I$2="")),ROW()&amp;"","")</f>
        <v/>
      </c>
      <c r="C644" s="59"/>
      <c r="D644" s="14"/>
      <c r="E644" s="14" t="str">
        <f>IFERROR(VLOOKUP(D644,员工信息表!B:D,2,0),"")</f>
        <v/>
      </c>
      <c r="F644" s="14" t="str">
        <f>IFERROR(VLOOKUP(D644,员工信息表!B:D,3,0),"")</f>
        <v/>
      </c>
      <c r="G644" s="14"/>
      <c r="H644" s="14" t="str">
        <f>IFERROR(VLOOKUP(G644,工序对照表!B:C,2,0),"")</f>
        <v/>
      </c>
      <c r="I644" s="14"/>
      <c r="J644" s="14"/>
    </row>
    <row r="645" spans="1:10">
      <c r="A645" t="str">
        <f>IF(AND(C645&lt;=员工工序明细查询!$I$3,C645&gt;=员工工序明细查询!$F$3,OR(D645=员工工序明细查询!$F$2,员工工序明细查询!$F$2=""),OR(G645=员工工序明细查询!$I$2,员工工序明细查询!$I$2="")),ROW()&amp;"","")</f>
        <v/>
      </c>
      <c r="C645" s="59"/>
      <c r="D645" s="14"/>
      <c r="E645" s="14" t="str">
        <f>IFERROR(VLOOKUP(D645,员工信息表!B:D,2,0),"")</f>
        <v/>
      </c>
      <c r="F645" s="14" t="str">
        <f>IFERROR(VLOOKUP(D645,员工信息表!B:D,3,0),"")</f>
        <v/>
      </c>
      <c r="G645" s="14"/>
      <c r="H645" s="14" t="str">
        <f>IFERROR(VLOOKUP(G645,工序对照表!B:C,2,0),"")</f>
        <v/>
      </c>
      <c r="I645" s="14"/>
      <c r="J645" s="14"/>
    </row>
    <row r="646" spans="1:10">
      <c r="A646" t="str">
        <f>IF(AND(C646&lt;=员工工序明细查询!$I$3,C646&gt;=员工工序明细查询!$F$3,OR(D646=员工工序明细查询!$F$2,员工工序明细查询!$F$2=""),OR(G646=员工工序明细查询!$I$2,员工工序明细查询!$I$2="")),ROW()&amp;"","")</f>
        <v/>
      </c>
      <c r="C646" s="59"/>
      <c r="D646" s="14"/>
      <c r="E646" s="14" t="str">
        <f>IFERROR(VLOOKUP(D646,员工信息表!B:D,2,0),"")</f>
        <v/>
      </c>
      <c r="F646" s="14" t="str">
        <f>IFERROR(VLOOKUP(D646,员工信息表!B:D,3,0),"")</f>
        <v/>
      </c>
      <c r="G646" s="14"/>
      <c r="H646" s="14" t="str">
        <f>IFERROR(VLOOKUP(G646,工序对照表!B:C,2,0),"")</f>
        <v/>
      </c>
      <c r="I646" s="14"/>
      <c r="J646" s="14"/>
    </row>
    <row r="647" spans="1:10">
      <c r="A647" t="str">
        <f>IF(AND(C647&lt;=员工工序明细查询!$I$3,C647&gt;=员工工序明细查询!$F$3,OR(D647=员工工序明细查询!$F$2,员工工序明细查询!$F$2=""),OR(G647=员工工序明细查询!$I$2,员工工序明细查询!$I$2="")),ROW()&amp;"","")</f>
        <v/>
      </c>
      <c r="C647" s="59"/>
      <c r="D647" s="14"/>
      <c r="E647" s="14" t="str">
        <f>IFERROR(VLOOKUP(D647,员工信息表!B:D,2,0),"")</f>
        <v/>
      </c>
      <c r="F647" s="14" t="str">
        <f>IFERROR(VLOOKUP(D647,员工信息表!B:D,3,0),"")</f>
        <v/>
      </c>
      <c r="G647" s="14"/>
      <c r="H647" s="14" t="str">
        <f>IFERROR(VLOOKUP(G647,工序对照表!B:C,2,0),"")</f>
        <v/>
      </c>
      <c r="I647" s="14"/>
      <c r="J647" s="14"/>
    </row>
    <row r="648" spans="1:10">
      <c r="A648" t="str">
        <f>IF(AND(C648&lt;=员工工序明细查询!$I$3,C648&gt;=员工工序明细查询!$F$3,OR(D648=员工工序明细查询!$F$2,员工工序明细查询!$F$2=""),OR(G648=员工工序明细查询!$I$2,员工工序明细查询!$I$2="")),ROW()&amp;"","")</f>
        <v/>
      </c>
      <c r="C648" s="59"/>
      <c r="D648" s="14"/>
      <c r="E648" s="14" t="str">
        <f>IFERROR(VLOOKUP(D648,员工信息表!B:D,2,0),"")</f>
        <v/>
      </c>
      <c r="F648" s="14" t="str">
        <f>IFERROR(VLOOKUP(D648,员工信息表!B:D,3,0),"")</f>
        <v/>
      </c>
      <c r="G648" s="14"/>
      <c r="H648" s="14" t="str">
        <f>IFERROR(VLOOKUP(G648,工序对照表!B:C,2,0),"")</f>
        <v/>
      </c>
      <c r="I648" s="14"/>
      <c r="J648" s="14"/>
    </row>
    <row r="649" spans="1:10">
      <c r="A649" t="str">
        <f>IF(AND(C649&lt;=员工工序明细查询!$I$3,C649&gt;=员工工序明细查询!$F$3,OR(D649=员工工序明细查询!$F$2,员工工序明细查询!$F$2=""),OR(G649=员工工序明细查询!$I$2,员工工序明细查询!$I$2="")),ROW()&amp;"","")</f>
        <v/>
      </c>
      <c r="C649" s="59"/>
      <c r="D649" s="14"/>
      <c r="E649" s="14" t="str">
        <f>IFERROR(VLOOKUP(D649,员工信息表!B:D,2,0),"")</f>
        <v/>
      </c>
      <c r="F649" s="14" t="str">
        <f>IFERROR(VLOOKUP(D649,员工信息表!B:D,3,0),"")</f>
        <v/>
      </c>
      <c r="G649" s="14"/>
      <c r="H649" s="14" t="str">
        <f>IFERROR(VLOOKUP(G649,工序对照表!B:C,2,0),"")</f>
        <v/>
      </c>
      <c r="I649" s="14"/>
      <c r="J649" s="14"/>
    </row>
    <row r="650" spans="1:10">
      <c r="A650" t="str">
        <f>IF(AND(C650&lt;=员工工序明细查询!$I$3,C650&gt;=员工工序明细查询!$F$3,OR(D650=员工工序明细查询!$F$2,员工工序明细查询!$F$2=""),OR(G650=员工工序明细查询!$I$2,员工工序明细查询!$I$2="")),ROW()&amp;"","")</f>
        <v/>
      </c>
      <c r="C650" s="59"/>
      <c r="D650" s="14"/>
      <c r="E650" s="14" t="str">
        <f>IFERROR(VLOOKUP(D650,员工信息表!B:D,2,0),"")</f>
        <v/>
      </c>
      <c r="F650" s="14" t="str">
        <f>IFERROR(VLOOKUP(D650,员工信息表!B:D,3,0),"")</f>
        <v/>
      </c>
      <c r="G650" s="14"/>
      <c r="H650" s="14" t="str">
        <f>IFERROR(VLOOKUP(G650,工序对照表!B:C,2,0),"")</f>
        <v/>
      </c>
      <c r="I650" s="14"/>
      <c r="J650" s="14"/>
    </row>
    <row r="651" spans="1:10">
      <c r="A651" t="str">
        <f>IF(AND(C651&lt;=员工工序明细查询!$I$3,C651&gt;=员工工序明细查询!$F$3,OR(D651=员工工序明细查询!$F$2,员工工序明细查询!$F$2=""),OR(G651=员工工序明细查询!$I$2,员工工序明细查询!$I$2="")),ROW()&amp;"","")</f>
        <v/>
      </c>
      <c r="C651" s="59"/>
      <c r="D651" s="14"/>
      <c r="E651" s="14" t="str">
        <f>IFERROR(VLOOKUP(D651,员工信息表!B:D,2,0),"")</f>
        <v/>
      </c>
      <c r="F651" s="14" t="str">
        <f>IFERROR(VLOOKUP(D651,员工信息表!B:D,3,0),"")</f>
        <v/>
      </c>
      <c r="G651" s="14"/>
      <c r="H651" s="14" t="str">
        <f>IFERROR(VLOOKUP(G651,工序对照表!B:C,2,0),"")</f>
        <v/>
      </c>
      <c r="I651" s="14"/>
      <c r="J651" s="14"/>
    </row>
    <row r="652" spans="1:10">
      <c r="A652" t="str">
        <f>IF(AND(C652&lt;=员工工序明细查询!$I$3,C652&gt;=员工工序明细查询!$F$3,OR(D652=员工工序明细查询!$F$2,员工工序明细查询!$F$2=""),OR(G652=员工工序明细查询!$I$2,员工工序明细查询!$I$2="")),ROW()&amp;"","")</f>
        <v/>
      </c>
      <c r="C652" s="59"/>
      <c r="D652" s="14"/>
      <c r="E652" s="14" t="str">
        <f>IFERROR(VLOOKUP(D652,员工信息表!B:D,2,0),"")</f>
        <v/>
      </c>
      <c r="F652" s="14" t="str">
        <f>IFERROR(VLOOKUP(D652,员工信息表!B:D,3,0),"")</f>
        <v/>
      </c>
      <c r="G652" s="14"/>
      <c r="H652" s="14" t="str">
        <f>IFERROR(VLOOKUP(G652,工序对照表!B:C,2,0),"")</f>
        <v/>
      </c>
      <c r="I652" s="14"/>
      <c r="J652" s="14"/>
    </row>
    <row r="653" spans="1:10">
      <c r="A653" t="str">
        <f>IF(AND(C653&lt;=员工工序明细查询!$I$3,C653&gt;=员工工序明细查询!$F$3,OR(D653=员工工序明细查询!$F$2,员工工序明细查询!$F$2=""),OR(G653=员工工序明细查询!$I$2,员工工序明细查询!$I$2="")),ROW()&amp;"","")</f>
        <v/>
      </c>
      <c r="C653" s="59"/>
      <c r="D653" s="14"/>
      <c r="E653" s="14" t="str">
        <f>IFERROR(VLOOKUP(D653,员工信息表!B:D,2,0),"")</f>
        <v/>
      </c>
      <c r="F653" s="14" t="str">
        <f>IFERROR(VLOOKUP(D653,员工信息表!B:D,3,0),"")</f>
        <v/>
      </c>
      <c r="G653" s="14"/>
      <c r="H653" s="14" t="str">
        <f>IFERROR(VLOOKUP(G653,工序对照表!B:C,2,0),"")</f>
        <v/>
      </c>
      <c r="I653" s="14"/>
      <c r="J653" s="14"/>
    </row>
    <row r="654" spans="1:10">
      <c r="A654" t="str">
        <f>IF(AND(C654&lt;=员工工序明细查询!$I$3,C654&gt;=员工工序明细查询!$F$3,OR(D654=员工工序明细查询!$F$2,员工工序明细查询!$F$2=""),OR(G654=员工工序明细查询!$I$2,员工工序明细查询!$I$2="")),ROW()&amp;"","")</f>
        <v/>
      </c>
      <c r="C654" s="59"/>
      <c r="D654" s="14"/>
      <c r="E654" s="14" t="str">
        <f>IFERROR(VLOOKUP(D654,员工信息表!B:D,2,0),"")</f>
        <v/>
      </c>
      <c r="F654" s="14" t="str">
        <f>IFERROR(VLOOKUP(D654,员工信息表!B:D,3,0),"")</f>
        <v/>
      </c>
      <c r="G654" s="14"/>
      <c r="H654" s="14" t="str">
        <f>IFERROR(VLOOKUP(G654,工序对照表!B:C,2,0),"")</f>
        <v/>
      </c>
      <c r="I654" s="14"/>
      <c r="J654" s="14"/>
    </row>
    <row r="655" spans="1:10">
      <c r="A655" t="str">
        <f>IF(AND(C655&lt;=员工工序明细查询!$I$3,C655&gt;=员工工序明细查询!$F$3,OR(D655=员工工序明细查询!$F$2,员工工序明细查询!$F$2=""),OR(G655=员工工序明细查询!$I$2,员工工序明细查询!$I$2="")),ROW()&amp;"","")</f>
        <v/>
      </c>
      <c r="C655" s="59"/>
      <c r="D655" s="14"/>
      <c r="E655" s="14" t="str">
        <f>IFERROR(VLOOKUP(D655,员工信息表!B:D,2,0),"")</f>
        <v/>
      </c>
      <c r="F655" s="14" t="str">
        <f>IFERROR(VLOOKUP(D655,员工信息表!B:D,3,0),"")</f>
        <v/>
      </c>
      <c r="G655" s="14"/>
      <c r="H655" s="14" t="str">
        <f>IFERROR(VLOOKUP(G655,工序对照表!B:C,2,0),"")</f>
        <v/>
      </c>
      <c r="I655" s="14"/>
      <c r="J655" s="14"/>
    </row>
    <row r="656" spans="1:10">
      <c r="A656" t="str">
        <f>IF(AND(C656&lt;=员工工序明细查询!$I$3,C656&gt;=员工工序明细查询!$F$3,OR(D656=员工工序明细查询!$F$2,员工工序明细查询!$F$2=""),OR(G656=员工工序明细查询!$I$2,员工工序明细查询!$I$2="")),ROW()&amp;"","")</f>
        <v/>
      </c>
      <c r="C656" s="59"/>
      <c r="D656" s="14"/>
      <c r="E656" s="14" t="str">
        <f>IFERROR(VLOOKUP(D656,员工信息表!B:D,2,0),"")</f>
        <v/>
      </c>
      <c r="F656" s="14" t="str">
        <f>IFERROR(VLOOKUP(D656,员工信息表!B:D,3,0),"")</f>
        <v/>
      </c>
      <c r="G656" s="14"/>
      <c r="H656" s="14" t="str">
        <f>IFERROR(VLOOKUP(G656,工序对照表!B:C,2,0),"")</f>
        <v/>
      </c>
      <c r="I656" s="14"/>
      <c r="J656" s="14"/>
    </row>
    <row r="657" spans="1:10">
      <c r="A657" t="str">
        <f>IF(AND(C657&lt;=员工工序明细查询!$I$3,C657&gt;=员工工序明细查询!$F$3,OR(D657=员工工序明细查询!$F$2,员工工序明细查询!$F$2=""),OR(G657=员工工序明细查询!$I$2,员工工序明细查询!$I$2="")),ROW()&amp;"","")</f>
        <v/>
      </c>
      <c r="C657" s="59"/>
      <c r="D657" s="14"/>
      <c r="E657" s="14" t="str">
        <f>IFERROR(VLOOKUP(D657,员工信息表!B:D,2,0),"")</f>
        <v/>
      </c>
      <c r="F657" s="14" t="str">
        <f>IFERROR(VLOOKUP(D657,员工信息表!B:D,3,0),"")</f>
        <v/>
      </c>
      <c r="G657" s="14"/>
      <c r="H657" s="14" t="str">
        <f>IFERROR(VLOOKUP(G657,工序对照表!B:C,2,0),"")</f>
        <v/>
      </c>
      <c r="I657" s="14"/>
      <c r="J657" s="14"/>
    </row>
    <row r="658" spans="1:10">
      <c r="A658" t="str">
        <f>IF(AND(C658&lt;=员工工序明细查询!$I$3,C658&gt;=员工工序明细查询!$F$3,OR(D658=员工工序明细查询!$F$2,员工工序明细查询!$F$2=""),OR(G658=员工工序明细查询!$I$2,员工工序明细查询!$I$2="")),ROW()&amp;"","")</f>
        <v/>
      </c>
      <c r="C658" s="59"/>
      <c r="D658" s="14"/>
      <c r="E658" s="14" t="str">
        <f>IFERROR(VLOOKUP(D658,员工信息表!B:D,2,0),"")</f>
        <v/>
      </c>
      <c r="F658" s="14" t="str">
        <f>IFERROR(VLOOKUP(D658,员工信息表!B:D,3,0),"")</f>
        <v/>
      </c>
      <c r="G658" s="14"/>
      <c r="H658" s="14" t="str">
        <f>IFERROR(VLOOKUP(G658,工序对照表!B:C,2,0),"")</f>
        <v/>
      </c>
      <c r="I658" s="14"/>
      <c r="J658" s="14"/>
    </row>
    <row r="659" spans="1:10">
      <c r="A659" t="str">
        <f>IF(AND(C659&lt;=员工工序明细查询!$I$3,C659&gt;=员工工序明细查询!$F$3,OR(D659=员工工序明细查询!$F$2,员工工序明细查询!$F$2=""),OR(G659=员工工序明细查询!$I$2,员工工序明细查询!$I$2="")),ROW()&amp;"","")</f>
        <v/>
      </c>
      <c r="C659" s="59"/>
      <c r="D659" s="14"/>
      <c r="E659" s="14" t="str">
        <f>IFERROR(VLOOKUP(D659,员工信息表!B:D,2,0),"")</f>
        <v/>
      </c>
      <c r="F659" s="14" t="str">
        <f>IFERROR(VLOOKUP(D659,员工信息表!B:D,3,0),"")</f>
        <v/>
      </c>
      <c r="G659" s="14"/>
      <c r="H659" s="14" t="str">
        <f>IFERROR(VLOOKUP(G659,工序对照表!B:C,2,0),"")</f>
        <v/>
      </c>
      <c r="I659" s="14"/>
      <c r="J659" s="14"/>
    </row>
    <row r="660" spans="1:10">
      <c r="A660" t="str">
        <f>IF(AND(C660&lt;=员工工序明细查询!$I$3,C660&gt;=员工工序明细查询!$F$3,OR(D660=员工工序明细查询!$F$2,员工工序明细查询!$F$2=""),OR(G660=员工工序明细查询!$I$2,员工工序明细查询!$I$2="")),ROW()&amp;"","")</f>
        <v/>
      </c>
      <c r="C660" s="59"/>
      <c r="D660" s="14"/>
      <c r="E660" s="14" t="str">
        <f>IFERROR(VLOOKUP(D660,员工信息表!B:D,2,0),"")</f>
        <v/>
      </c>
      <c r="F660" s="14" t="str">
        <f>IFERROR(VLOOKUP(D660,员工信息表!B:D,3,0),"")</f>
        <v/>
      </c>
      <c r="G660" s="14"/>
      <c r="H660" s="14" t="str">
        <f>IFERROR(VLOOKUP(G660,工序对照表!B:C,2,0),"")</f>
        <v/>
      </c>
      <c r="I660" s="14"/>
      <c r="J660" s="14"/>
    </row>
    <row r="661" spans="1:10">
      <c r="A661" t="str">
        <f>IF(AND(C661&lt;=员工工序明细查询!$I$3,C661&gt;=员工工序明细查询!$F$3,OR(D661=员工工序明细查询!$F$2,员工工序明细查询!$F$2=""),OR(G661=员工工序明细查询!$I$2,员工工序明细查询!$I$2="")),ROW()&amp;"","")</f>
        <v/>
      </c>
      <c r="C661" s="59"/>
      <c r="D661" s="14"/>
      <c r="E661" s="14" t="str">
        <f>IFERROR(VLOOKUP(D661,员工信息表!B:D,2,0),"")</f>
        <v/>
      </c>
      <c r="F661" s="14" t="str">
        <f>IFERROR(VLOOKUP(D661,员工信息表!B:D,3,0),"")</f>
        <v/>
      </c>
      <c r="G661" s="14"/>
      <c r="H661" s="14" t="str">
        <f>IFERROR(VLOOKUP(G661,工序对照表!B:C,2,0),"")</f>
        <v/>
      </c>
      <c r="I661" s="14"/>
      <c r="J661" s="14"/>
    </row>
    <row r="662" spans="1:10">
      <c r="A662" t="str">
        <f>IF(AND(C662&lt;=员工工序明细查询!$I$3,C662&gt;=员工工序明细查询!$F$3,OR(D662=员工工序明细查询!$F$2,员工工序明细查询!$F$2=""),OR(G662=员工工序明细查询!$I$2,员工工序明细查询!$I$2="")),ROW()&amp;"","")</f>
        <v/>
      </c>
      <c r="C662" s="59"/>
      <c r="D662" s="14"/>
      <c r="E662" s="14" t="str">
        <f>IFERROR(VLOOKUP(D662,员工信息表!B:D,2,0),"")</f>
        <v/>
      </c>
      <c r="F662" s="14" t="str">
        <f>IFERROR(VLOOKUP(D662,员工信息表!B:D,3,0),"")</f>
        <v/>
      </c>
      <c r="G662" s="14"/>
      <c r="H662" s="14" t="str">
        <f>IFERROR(VLOOKUP(G662,工序对照表!B:C,2,0),"")</f>
        <v/>
      </c>
      <c r="I662" s="14"/>
      <c r="J662" s="14"/>
    </row>
    <row r="663" spans="1:10">
      <c r="A663" t="str">
        <f>IF(AND(C663&lt;=员工工序明细查询!$I$3,C663&gt;=员工工序明细查询!$F$3,OR(D663=员工工序明细查询!$F$2,员工工序明细查询!$F$2=""),OR(G663=员工工序明细查询!$I$2,员工工序明细查询!$I$2="")),ROW()&amp;"","")</f>
        <v/>
      </c>
      <c r="C663" s="59"/>
      <c r="D663" s="14"/>
      <c r="E663" s="14" t="str">
        <f>IFERROR(VLOOKUP(D663,员工信息表!B:D,2,0),"")</f>
        <v/>
      </c>
      <c r="F663" s="14" t="str">
        <f>IFERROR(VLOOKUP(D663,员工信息表!B:D,3,0),"")</f>
        <v/>
      </c>
      <c r="G663" s="14"/>
      <c r="H663" s="14" t="str">
        <f>IFERROR(VLOOKUP(G663,工序对照表!B:C,2,0),"")</f>
        <v/>
      </c>
      <c r="I663" s="14"/>
      <c r="J663" s="14"/>
    </row>
    <row r="664" spans="1:10">
      <c r="A664" t="str">
        <f>IF(AND(C664&lt;=员工工序明细查询!$I$3,C664&gt;=员工工序明细查询!$F$3,OR(D664=员工工序明细查询!$F$2,员工工序明细查询!$F$2=""),OR(G664=员工工序明细查询!$I$2,员工工序明细查询!$I$2="")),ROW()&amp;"","")</f>
        <v/>
      </c>
      <c r="C664" s="59"/>
      <c r="D664" s="14"/>
      <c r="E664" s="14" t="str">
        <f>IFERROR(VLOOKUP(D664,员工信息表!B:D,2,0),"")</f>
        <v/>
      </c>
      <c r="F664" s="14" t="str">
        <f>IFERROR(VLOOKUP(D664,员工信息表!B:D,3,0),"")</f>
        <v/>
      </c>
      <c r="G664" s="14"/>
      <c r="H664" s="14" t="str">
        <f>IFERROR(VLOOKUP(G664,工序对照表!B:C,2,0),"")</f>
        <v/>
      </c>
      <c r="I664" s="14"/>
      <c r="J664" s="14"/>
    </row>
    <row r="665" spans="1:10">
      <c r="A665" t="str">
        <f>IF(AND(C665&lt;=员工工序明细查询!$I$3,C665&gt;=员工工序明细查询!$F$3,OR(D665=员工工序明细查询!$F$2,员工工序明细查询!$F$2=""),OR(G665=员工工序明细查询!$I$2,员工工序明细查询!$I$2="")),ROW()&amp;"","")</f>
        <v/>
      </c>
      <c r="C665" s="59"/>
      <c r="D665" s="14"/>
      <c r="E665" s="14" t="str">
        <f>IFERROR(VLOOKUP(D665,员工信息表!B:D,2,0),"")</f>
        <v/>
      </c>
      <c r="F665" s="14" t="str">
        <f>IFERROR(VLOOKUP(D665,员工信息表!B:D,3,0),"")</f>
        <v/>
      </c>
      <c r="G665" s="14"/>
      <c r="H665" s="14" t="str">
        <f>IFERROR(VLOOKUP(G665,工序对照表!B:C,2,0),"")</f>
        <v/>
      </c>
      <c r="I665" s="14"/>
      <c r="J665" s="14"/>
    </row>
    <row r="666" spans="1:10">
      <c r="A666" t="str">
        <f>IF(AND(C666&lt;=员工工序明细查询!$I$3,C666&gt;=员工工序明细查询!$F$3,OR(D666=员工工序明细查询!$F$2,员工工序明细查询!$F$2=""),OR(G666=员工工序明细查询!$I$2,员工工序明细查询!$I$2="")),ROW()&amp;"","")</f>
        <v/>
      </c>
      <c r="C666" s="59"/>
      <c r="D666" s="14"/>
      <c r="E666" s="14" t="str">
        <f>IFERROR(VLOOKUP(D666,员工信息表!B:D,2,0),"")</f>
        <v/>
      </c>
      <c r="F666" s="14" t="str">
        <f>IFERROR(VLOOKUP(D666,员工信息表!B:D,3,0),"")</f>
        <v/>
      </c>
      <c r="G666" s="14"/>
      <c r="H666" s="14" t="str">
        <f>IFERROR(VLOOKUP(G666,工序对照表!B:C,2,0),"")</f>
        <v/>
      </c>
      <c r="I666" s="14"/>
      <c r="J666" s="14"/>
    </row>
    <row r="667" spans="1:10">
      <c r="A667" t="str">
        <f>IF(AND(C667&lt;=员工工序明细查询!$I$3,C667&gt;=员工工序明细查询!$F$3,OR(D667=员工工序明细查询!$F$2,员工工序明细查询!$F$2=""),OR(G667=员工工序明细查询!$I$2,员工工序明细查询!$I$2="")),ROW()&amp;"","")</f>
        <v/>
      </c>
      <c r="C667" s="59"/>
      <c r="D667" s="14"/>
      <c r="E667" s="14" t="str">
        <f>IFERROR(VLOOKUP(D667,员工信息表!B:D,2,0),"")</f>
        <v/>
      </c>
      <c r="F667" s="14" t="str">
        <f>IFERROR(VLOOKUP(D667,员工信息表!B:D,3,0),"")</f>
        <v/>
      </c>
      <c r="G667" s="14"/>
      <c r="H667" s="14" t="str">
        <f>IFERROR(VLOOKUP(G667,工序对照表!B:C,2,0),"")</f>
        <v/>
      </c>
      <c r="I667" s="14"/>
      <c r="J667" s="14"/>
    </row>
    <row r="668" spans="1:10">
      <c r="A668" t="str">
        <f>IF(AND(C668&lt;=员工工序明细查询!$I$3,C668&gt;=员工工序明细查询!$F$3,OR(D668=员工工序明细查询!$F$2,员工工序明细查询!$F$2=""),OR(G668=员工工序明细查询!$I$2,员工工序明细查询!$I$2="")),ROW()&amp;"","")</f>
        <v/>
      </c>
      <c r="C668" s="59"/>
      <c r="D668" s="14"/>
      <c r="E668" s="14" t="str">
        <f>IFERROR(VLOOKUP(D668,员工信息表!B:D,2,0),"")</f>
        <v/>
      </c>
      <c r="F668" s="14" t="str">
        <f>IFERROR(VLOOKUP(D668,员工信息表!B:D,3,0),"")</f>
        <v/>
      </c>
      <c r="G668" s="14"/>
      <c r="H668" s="14" t="str">
        <f>IFERROR(VLOOKUP(G668,工序对照表!B:C,2,0),"")</f>
        <v/>
      </c>
      <c r="I668" s="14"/>
      <c r="J668" s="14"/>
    </row>
    <row r="669" spans="1:10">
      <c r="A669" t="str">
        <f>IF(AND(C669&lt;=员工工序明细查询!$I$3,C669&gt;=员工工序明细查询!$F$3,OR(D669=员工工序明细查询!$F$2,员工工序明细查询!$F$2=""),OR(G669=员工工序明细查询!$I$2,员工工序明细查询!$I$2="")),ROW()&amp;"","")</f>
        <v/>
      </c>
      <c r="C669" s="59"/>
      <c r="D669" s="14"/>
      <c r="E669" s="14" t="str">
        <f>IFERROR(VLOOKUP(D669,员工信息表!B:D,2,0),"")</f>
        <v/>
      </c>
      <c r="F669" s="14" t="str">
        <f>IFERROR(VLOOKUP(D669,员工信息表!B:D,3,0),"")</f>
        <v/>
      </c>
      <c r="G669" s="14"/>
      <c r="H669" s="14" t="str">
        <f>IFERROR(VLOOKUP(G669,工序对照表!B:C,2,0),"")</f>
        <v/>
      </c>
      <c r="I669" s="14"/>
      <c r="J669" s="14"/>
    </row>
    <row r="670" spans="1:10">
      <c r="A670" t="str">
        <f>IF(AND(C670&lt;=员工工序明细查询!$I$3,C670&gt;=员工工序明细查询!$F$3,OR(D670=员工工序明细查询!$F$2,员工工序明细查询!$F$2=""),OR(G670=员工工序明细查询!$I$2,员工工序明细查询!$I$2="")),ROW()&amp;"","")</f>
        <v/>
      </c>
      <c r="C670" s="59"/>
      <c r="D670" s="14"/>
      <c r="E670" s="14" t="str">
        <f>IFERROR(VLOOKUP(D670,员工信息表!B:D,2,0),"")</f>
        <v/>
      </c>
      <c r="F670" s="14" t="str">
        <f>IFERROR(VLOOKUP(D670,员工信息表!B:D,3,0),"")</f>
        <v/>
      </c>
      <c r="G670" s="14"/>
      <c r="H670" s="14" t="str">
        <f>IFERROR(VLOOKUP(G670,工序对照表!B:C,2,0),"")</f>
        <v/>
      </c>
      <c r="I670" s="14"/>
      <c r="J670" s="14"/>
    </row>
    <row r="671" spans="1:10">
      <c r="A671" t="str">
        <f>IF(AND(C671&lt;=员工工序明细查询!$I$3,C671&gt;=员工工序明细查询!$F$3,OR(D671=员工工序明细查询!$F$2,员工工序明细查询!$F$2=""),OR(G671=员工工序明细查询!$I$2,员工工序明细查询!$I$2="")),ROW()&amp;"","")</f>
        <v/>
      </c>
      <c r="C671" s="59"/>
      <c r="D671" s="14"/>
      <c r="E671" s="14" t="str">
        <f>IFERROR(VLOOKUP(D671,员工信息表!B:D,2,0),"")</f>
        <v/>
      </c>
      <c r="F671" s="14" t="str">
        <f>IFERROR(VLOOKUP(D671,员工信息表!B:D,3,0),"")</f>
        <v/>
      </c>
      <c r="G671" s="14"/>
      <c r="H671" s="14" t="str">
        <f>IFERROR(VLOOKUP(G671,工序对照表!B:C,2,0),"")</f>
        <v/>
      </c>
      <c r="I671" s="14"/>
      <c r="J671" s="14"/>
    </row>
    <row r="672" spans="1:10">
      <c r="A672" t="str">
        <f>IF(AND(C672&lt;=员工工序明细查询!$I$3,C672&gt;=员工工序明细查询!$F$3,OR(D672=员工工序明细查询!$F$2,员工工序明细查询!$F$2=""),OR(G672=员工工序明细查询!$I$2,员工工序明细查询!$I$2="")),ROW()&amp;"","")</f>
        <v/>
      </c>
      <c r="C672" s="59"/>
      <c r="D672" s="14"/>
      <c r="E672" s="14" t="str">
        <f>IFERROR(VLOOKUP(D672,员工信息表!B:D,2,0),"")</f>
        <v/>
      </c>
      <c r="F672" s="14" t="str">
        <f>IFERROR(VLOOKUP(D672,员工信息表!B:D,3,0),"")</f>
        <v/>
      </c>
      <c r="G672" s="14"/>
      <c r="H672" s="14" t="str">
        <f>IFERROR(VLOOKUP(G672,工序对照表!B:C,2,0),"")</f>
        <v/>
      </c>
      <c r="I672" s="14"/>
      <c r="J672" s="14"/>
    </row>
    <row r="673" spans="1:10">
      <c r="A673" t="str">
        <f>IF(AND(C673&lt;=员工工序明细查询!$I$3,C673&gt;=员工工序明细查询!$F$3,OR(D673=员工工序明细查询!$F$2,员工工序明细查询!$F$2=""),OR(G673=员工工序明细查询!$I$2,员工工序明细查询!$I$2="")),ROW()&amp;"","")</f>
        <v/>
      </c>
      <c r="C673" s="59"/>
      <c r="D673" s="14"/>
      <c r="E673" s="14" t="str">
        <f>IFERROR(VLOOKUP(D673,员工信息表!B:D,2,0),"")</f>
        <v/>
      </c>
      <c r="F673" s="14" t="str">
        <f>IFERROR(VLOOKUP(D673,员工信息表!B:D,3,0),"")</f>
        <v/>
      </c>
      <c r="G673" s="14"/>
      <c r="H673" s="14" t="str">
        <f>IFERROR(VLOOKUP(G673,工序对照表!B:C,2,0),"")</f>
        <v/>
      </c>
      <c r="I673" s="14"/>
      <c r="J673" s="14"/>
    </row>
    <row r="674" spans="1:10">
      <c r="A674" t="str">
        <f>IF(AND(C674&lt;=员工工序明细查询!$I$3,C674&gt;=员工工序明细查询!$F$3,OR(D674=员工工序明细查询!$F$2,员工工序明细查询!$F$2=""),OR(G674=员工工序明细查询!$I$2,员工工序明细查询!$I$2="")),ROW()&amp;"","")</f>
        <v/>
      </c>
      <c r="C674" s="59"/>
      <c r="D674" s="14"/>
      <c r="E674" s="14" t="str">
        <f>IFERROR(VLOOKUP(D674,员工信息表!B:D,2,0),"")</f>
        <v/>
      </c>
      <c r="F674" s="14" t="str">
        <f>IFERROR(VLOOKUP(D674,员工信息表!B:D,3,0),"")</f>
        <v/>
      </c>
      <c r="G674" s="14"/>
      <c r="H674" s="14" t="str">
        <f>IFERROR(VLOOKUP(G674,工序对照表!B:C,2,0),"")</f>
        <v/>
      </c>
      <c r="I674" s="14"/>
      <c r="J674" s="14"/>
    </row>
    <row r="675" spans="1:10">
      <c r="A675" t="str">
        <f>IF(AND(C675&lt;=员工工序明细查询!$I$3,C675&gt;=员工工序明细查询!$F$3,OR(D675=员工工序明细查询!$F$2,员工工序明细查询!$F$2=""),OR(G675=员工工序明细查询!$I$2,员工工序明细查询!$I$2="")),ROW()&amp;"","")</f>
        <v/>
      </c>
      <c r="C675" s="59"/>
      <c r="D675" s="14"/>
      <c r="E675" s="14" t="str">
        <f>IFERROR(VLOOKUP(D675,员工信息表!B:D,2,0),"")</f>
        <v/>
      </c>
      <c r="F675" s="14" t="str">
        <f>IFERROR(VLOOKUP(D675,员工信息表!B:D,3,0),"")</f>
        <v/>
      </c>
      <c r="G675" s="14"/>
      <c r="H675" s="14" t="str">
        <f>IFERROR(VLOOKUP(G675,工序对照表!B:C,2,0),"")</f>
        <v/>
      </c>
      <c r="I675" s="14"/>
      <c r="J675" s="14"/>
    </row>
    <row r="676" spans="1:10">
      <c r="A676" t="str">
        <f>IF(AND(C676&lt;=员工工序明细查询!$I$3,C676&gt;=员工工序明细查询!$F$3,OR(D676=员工工序明细查询!$F$2,员工工序明细查询!$F$2=""),OR(G676=员工工序明细查询!$I$2,员工工序明细查询!$I$2="")),ROW()&amp;"","")</f>
        <v/>
      </c>
      <c r="C676" s="59"/>
      <c r="D676" s="14"/>
      <c r="E676" s="14" t="str">
        <f>IFERROR(VLOOKUP(D676,员工信息表!B:D,2,0),"")</f>
        <v/>
      </c>
      <c r="F676" s="14" t="str">
        <f>IFERROR(VLOOKUP(D676,员工信息表!B:D,3,0),"")</f>
        <v/>
      </c>
      <c r="G676" s="14"/>
      <c r="H676" s="14" t="str">
        <f>IFERROR(VLOOKUP(G676,工序对照表!B:C,2,0),"")</f>
        <v/>
      </c>
      <c r="I676" s="14"/>
      <c r="J676" s="14"/>
    </row>
    <row r="677" spans="1:10">
      <c r="A677" t="str">
        <f>IF(AND(C677&lt;=员工工序明细查询!$I$3,C677&gt;=员工工序明细查询!$F$3,OR(D677=员工工序明细查询!$F$2,员工工序明细查询!$F$2=""),OR(G677=员工工序明细查询!$I$2,员工工序明细查询!$I$2="")),ROW()&amp;"","")</f>
        <v/>
      </c>
      <c r="C677" s="59"/>
      <c r="D677" s="14"/>
      <c r="E677" s="14" t="str">
        <f>IFERROR(VLOOKUP(D677,员工信息表!B:D,2,0),"")</f>
        <v/>
      </c>
      <c r="F677" s="14" t="str">
        <f>IFERROR(VLOOKUP(D677,员工信息表!B:D,3,0),"")</f>
        <v/>
      </c>
      <c r="G677" s="14"/>
      <c r="H677" s="14" t="str">
        <f>IFERROR(VLOOKUP(G677,工序对照表!B:C,2,0),"")</f>
        <v/>
      </c>
      <c r="I677" s="14"/>
      <c r="J677" s="14"/>
    </row>
    <row r="678" spans="1:10">
      <c r="A678" t="str">
        <f>IF(AND(C678&lt;=员工工序明细查询!$I$3,C678&gt;=员工工序明细查询!$F$3,OR(D678=员工工序明细查询!$F$2,员工工序明细查询!$F$2=""),OR(G678=员工工序明细查询!$I$2,员工工序明细查询!$I$2="")),ROW()&amp;"","")</f>
        <v/>
      </c>
      <c r="C678" s="59"/>
      <c r="D678" s="14"/>
      <c r="E678" s="14" t="str">
        <f>IFERROR(VLOOKUP(D678,员工信息表!B:D,2,0),"")</f>
        <v/>
      </c>
      <c r="F678" s="14" t="str">
        <f>IFERROR(VLOOKUP(D678,员工信息表!B:D,3,0),"")</f>
        <v/>
      </c>
      <c r="G678" s="14"/>
      <c r="H678" s="14" t="str">
        <f>IFERROR(VLOOKUP(G678,工序对照表!B:C,2,0),"")</f>
        <v/>
      </c>
      <c r="I678" s="14"/>
      <c r="J678" s="14"/>
    </row>
    <row r="679" spans="1:10">
      <c r="A679" t="str">
        <f>IF(AND(C679&lt;=员工工序明细查询!$I$3,C679&gt;=员工工序明细查询!$F$3,OR(D679=员工工序明细查询!$F$2,员工工序明细查询!$F$2=""),OR(G679=员工工序明细查询!$I$2,员工工序明细查询!$I$2="")),ROW()&amp;"","")</f>
        <v/>
      </c>
      <c r="C679" s="59"/>
      <c r="D679" s="14"/>
      <c r="E679" s="14" t="str">
        <f>IFERROR(VLOOKUP(D679,员工信息表!B:D,2,0),"")</f>
        <v/>
      </c>
      <c r="F679" s="14" t="str">
        <f>IFERROR(VLOOKUP(D679,员工信息表!B:D,3,0),"")</f>
        <v/>
      </c>
      <c r="G679" s="14"/>
      <c r="H679" s="14" t="str">
        <f>IFERROR(VLOOKUP(G679,工序对照表!B:C,2,0),"")</f>
        <v/>
      </c>
      <c r="I679" s="14"/>
      <c r="J679" s="14"/>
    </row>
    <row r="680" spans="1:10">
      <c r="A680" t="str">
        <f>IF(AND(C680&lt;=员工工序明细查询!$I$3,C680&gt;=员工工序明细查询!$F$3,OR(D680=员工工序明细查询!$F$2,员工工序明细查询!$F$2=""),OR(G680=员工工序明细查询!$I$2,员工工序明细查询!$I$2="")),ROW()&amp;"","")</f>
        <v/>
      </c>
      <c r="C680" s="59"/>
      <c r="D680" s="14"/>
      <c r="E680" s="14" t="str">
        <f>IFERROR(VLOOKUP(D680,员工信息表!B:D,2,0),"")</f>
        <v/>
      </c>
      <c r="F680" s="14" t="str">
        <f>IFERROR(VLOOKUP(D680,员工信息表!B:D,3,0),"")</f>
        <v/>
      </c>
      <c r="G680" s="14"/>
      <c r="H680" s="14" t="str">
        <f>IFERROR(VLOOKUP(G680,工序对照表!B:C,2,0),"")</f>
        <v/>
      </c>
      <c r="I680" s="14"/>
      <c r="J680" s="14"/>
    </row>
    <row r="681" spans="1:10">
      <c r="A681" t="str">
        <f>IF(AND(C681&lt;=员工工序明细查询!$I$3,C681&gt;=员工工序明细查询!$F$3,OR(D681=员工工序明细查询!$F$2,员工工序明细查询!$F$2=""),OR(G681=员工工序明细查询!$I$2,员工工序明细查询!$I$2="")),ROW()&amp;"","")</f>
        <v/>
      </c>
      <c r="C681" s="59"/>
      <c r="D681" s="14"/>
      <c r="E681" s="14" t="str">
        <f>IFERROR(VLOOKUP(D681,员工信息表!B:D,2,0),"")</f>
        <v/>
      </c>
      <c r="F681" s="14" t="str">
        <f>IFERROR(VLOOKUP(D681,员工信息表!B:D,3,0),"")</f>
        <v/>
      </c>
      <c r="G681" s="14"/>
      <c r="H681" s="14" t="str">
        <f>IFERROR(VLOOKUP(G681,工序对照表!B:C,2,0),"")</f>
        <v/>
      </c>
      <c r="I681" s="14"/>
      <c r="J681" s="14"/>
    </row>
    <row r="682" spans="1:10">
      <c r="A682" t="str">
        <f>IF(AND(C682&lt;=员工工序明细查询!$I$3,C682&gt;=员工工序明细查询!$F$3,OR(D682=员工工序明细查询!$F$2,员工工序明细查询!$F$2=""),OR(G682=员工工序明细查询!$I$2,员工工序明细查询!$I$2="")),ROW()&amp;"","")</f>
        <v/>
      </c>
      <c r="C682" s="59"/>
      <c r="D682" s="14"/>
      <c r="E682" s="14" t="str">
        <f>IFERROR(VLOOKUP(D682,员工信息表!B:D,2,0),"")</f>
        <v/>
      </c>
      <c r="F682" s="14" t="str">
        <f>IFERROR(VLOOKUP(D682,员工信息表!B:D,3,0),"")</f>
        <v/>
      </c>
      <c r="G682" s="14"/>
      <c r="H682" s="14" t="str">
        <f>IFERROR(VLOOKUP(G682,工序对照表!B:C,2,0),"")</f>
        <v/>
      </c>
      <c r="I682" s="14"/>
      <c r="J682" s="14"/>
    </row>
    <row r="683" spans="1:10">
      <c r="A683" t="str">
        <f>IF(AND(C683&lt;=员工工序明细查询!$I$3,C683&gt;=员工工序明细查询!$F$3,OR(D683=员工工序明细查询!$F$2,员工工序明细查询!$F$2=""),OR(G683=员工工序明细查询!$I$2,员工工序明细查询!$I$2="")),ROW()&amp;"","")</f>
        <v/>
      </c>
      <c r="C683" s="59"/>
      <c r="D683" s="14"/>
      <c r="E683" s="14" t="str">
        <f>IFERROR(VLOOKUP(D683,员工信息表!B:D,2,0),"")</f>
        <v/>
      </c>
      <c r="F683" s="14" t="str">
        <f>IFERROR(VLOOKUP(D683,员工信息表!B:D,3,0),"")</f>
        <v/>
      </c>
      <c r="G683" s="14"/>
      <c r="H683" s="14" t="str">
        <f>IFERROR(VLOOKUP(G683,工序对照表!B:C,2,0),"")</f>
        <v/>
      </c>
      <c r="I683" s="14"/>
      <c r="J683" s="14"/>
    </row>
    <row r="684" spans="1:10">
      <c r="A684" t="str">
        <f>IF(AND(C684&lt;=员工工序明细查询!$I$3,C684&gt;=员工工序明细查询!$F$3,OR(D684=员工工序明细查询!$F$2,员工工序明细查询!$F$2=""),OR(G684=员工工序明细查询!$I$2,员工工序明细查询!$I$2="")),ROW()&amp;"","")</f>
        <v/>
      </c>
      <c r="C684" s="59"/>
      <c r="D684" s="14"/>
      <c r="E684" s="14" t="str">
        <f>IFERROR(VLOOKUP(D684,员工信息表!B:D,2,0),"")</f>
        <v/>
      </c>
      <c r="F684" s="14" t="str">
        <f>IFERROR(VLOOKUP(D684,员工信息表!B:D,3,0),"")</f>
        <v/>
      </c>
      <c r="G684" s="14"/>
      <c r="H684" s="14" t="str">
        <f>IFERROR(VLOOKUP(G684,工序对照表!B:C,2,0),"")</f>
        <v/>
      </c>
      <c r="I684" s="14"/>
      <c r="J684" s="14"/>
    </row>
    <row r="685" spans="1:10">
      <c r="A685" t="str">
        <f>IF(AND(C685&lt;=员工工序明细查询!$I$3,C685&gt;=员工工序明细查询!$F$3,OR(D685=员工工序明细查询!$F$2,员工工序明细查询!$F$2=""),OR(G685=员工工序明细查询!$I$2,员工工序明细查询!$I$2="")),ROW()&amp;"","")</f>
        <v/>
      </c>
      <c r="C685" s="59"/>
      <c r="D685" s="14"/>
      <c r="E685" s="14" t="str">
        <f>IFERROR(VLOOKUP(D685,员工信息表!B:D,2,0),"")</f>
        <v/>
      </c>
      <c r="F685" s="14" t="str">
        <f>IFERROR(VLOOKUP(D685,员工信息表!B:D,3,0),"")</f>
        <v/>
      </c>
      <c r="G685" s="14"/>
      <c r="H685" s="14" t="str">
        <f>IFERROR(VLOOKUP(G685,工序对照表!B:C,2,0),"")</f>
        <v/>
      </c>
      <c r="I685" s="14"/>
      <c r="J685" s="14"/>
    </row>
    <row r="686" spans="1:10">
      <c r="A686" t="str">
        <f>IF(AND(C686&lt;=员工工序明细查询!$I$3,C686&gt;=员工工序明细查询!$F$3,OR(D686=员工工序明细查询!$F$2,员工工序明细查询!$F$2=""),OR(G686=员工工序明细查询!$I$2,员工工序明细查询!$I$2="")),ROW()&amp;"","")</f>
        <v/>
      </c>
      <c r="C686" s="59"/>
      <c r="D686" s="14"/>
      <c r="E686" s="14" t="str">
        <f>IFERROR(VLOOKUP(D686,员工信息表!B:D,2,0),"")</f>
        <v/>
      </c>
      <c r="F686" s="14" t="str">
        <f>IFERROR(VLOOKUP(D686,员工信息表!B:D,3,0),"")</f>
        <v/>
      </c>
      <c r="G686" s="14"/>
      <c r="H686" s="14" t="str">
        <f>IFERROR(VLOOKUP(G686,工序对照表!B:C,2,0),"")</f>
        <v/>
      </c>
      <c r="I686" s="14"/>
      <c r="J686" s="14"/>
    </row>
    <row r="687" spans="1:10">
      <c r="A687" t="str">
        <f>IF(AND(C687&lt;=员工工序明细查询!$I$3,C687&gt;=员工工序明细查询!$F$3,OR(D687=员工工序明细查询!$F$2,员工工序明细查询!$F$2=""),OR(G687=员工工序明细查询!$I$2,员工工序明细查询!$I$2="")),ROW()&amp;"","")</f>
        <v/>
      </c>
      <c r="C687" s="59"/>
      <c r="D687" s="14"/>
      <c r="E687" s="14" t="str">
        <f>IFERROR(VLOOKUP(D687,员工信息表!B:D,2,0),"")</f>
        <v/>
      </c>
      <c r="F687" s="14" t="str">
        <f>IFERROR(VLOOKUP(D687,员工信息表!B:D,3,0),"")</f>
        <v/>
      </c>
      <c r="G687" s="14"/>
      <c r="H687" s="14" t="str">
        <f>IFERROR(VLOOKUP(G687,工序对照表!B:C,2,0),"")</f>
        <v/>
      </c>
      <c r="I687" s="14"/>
      <c r="J687" s="14"/>
    </row>
    <row r="688" spans="1:10">
      <c r="A688" t="str">
        <f>IF(AND(C688&lt;=员工工序明细查询!$I$3,C688&gt;=员工工序明细查询!$F$3,OR(D688=员工工序明细查询!$F$2,员工工序明细查询!$F$2=""),OR(G688=员工工序明细查询!$I$2,员工工序明细查询!$I$2="")),ROW()&amp;"","")</f>
        <v/>
      </c>
      <c r="C688" s="59"/>
      <c r="D688" s="14"/>
      <c r="E688" s="14" t="str">
        <f>IFERROR(VLOOKUP(D688,员工信息表!B:D,2,0),"")</f>
        <v/>
      </c>
      <c r="F688" s="14" t="str">
        <f>IFERROR(VLOOKUP(D688,员工信息表!B:D,3,0),"")</f>
        <v/>
      </c>
      <c r="G688" s="14"/>
      <c r="H688" s="14" t="str">
        <f>IFERROR(VLOOKUP(G688,工序对照表!B:C,2,0),"")</f>
        <v/>
      </c>
      <c r="I688" s="14"/>
      <c r="J688" s="14"/>
    </row>
    <row r="689" spans="1:10">
      <c r="A689" t="str">
        <f>IF(AND(C689&lt;=员工工序明细查询!$I$3,C689&gt;=员工工序明细查询!$F$3,OR(D689=员工工序明细查询!$F$2,员工工序明细查询!$F$2=""),OR(G689=员工工序明细查询!$I$2,员工工序明细查询!$I$2="")),ROW()&amp;"","")</f>
        <v/>
      </c>
      <c r="C689" s="59"/>
      <c r="D689" s="14"/>
      <c r="E689" s="14" t="str">
        <f>IFERROR(VLOOKUP(D689,员工信息表!B:D,2,0),"")</f>
        <v/>
      </c>
      <c r="F689" s="14" t="str">
        <f>IFERROR(VLOOKUP(D689,员工信息表!B:D,3,0),"")</f>
        <v/>
      </c>
      <c r="G689" s="14"/>
      <c r="H689" s="14" t="str">
        <f>IFERROR(VLOOKUP(G689,工序对照表!B:C,2,0),"")</f>
        <v/>
      </c>
      <c r="I689" s="14"/>
      <c r="J689" s="14"/>
    </row>
    <row r="690" spans="1:10">
      <c r="A690" t="str">
        <f>IF(AND(C690&lt;=员工工序明细查询!$I$3,C690&gt;=员工工序明细查询!$F$3,OR(D690=员工工序明细查询!$F$2,员工工序明细查询!$F$2=""),OR(G690=员工工序明细查询!$I$2,员工工序明细查询!$I$2="")),ROW()&amp;"","")</f>
        <v/>
      </c>
      <c r="C690" s="59"/>
      <c r="D690" s="14"/>
      <c r="E690" s="14" t="str">
        <f>IFERROR(VLOOKUP(D690,员工信息表!B:D,2,0),"")</f>
        <v/>
      </c>
      <c r="F690" s="14" t="str">
        <f>IFERROR(VLOOKUP(D690,员工信息表!B:D,3,0),"")</f>
        <v/>
      </c>
      <c r="G690" s="14"/>
      <c r="H690" s="14" t="str">
        <f>IFERROR(VLOOKUP(G690,工序对照表!B:C,2,0),"")</f>
        <v/>
      </c>
      <c r="I690" s="14"/>
      <c r="J690" s="14"/>
    </row>
    <row r="691" spans="1:10">
      <c r="A691" t="str">
        <f>IF(AND(C691&lt;=员工工序明细查询!$I$3,C691&gt;=员工工序明细查询!$F$3,OR(D691=员工工序明细查询!$F$2,员工工序明细查询!$F$2=""),OR(G691=员工工序明细查询!$I$2,员工工序明细查询!$I$2="")),ROW()&amp;"","")</f>
        <v/>
      </c>
      <c r="C691" s="59"/>
      <c r="D691" s="14"/>
      <c r="E691" s="14" t="str">
        <f>IFERROR(VLOOKUP(D691,员工信息表!B:D,2,0),"")</f>
        <v/>
      </c>
      <c r="F691" s="14" t="str">
        <f>IFERROR(VLOOKUP(D691,员工信息表!B:D,3,0),"")</f>
        <v/>
      </c>
      <c r="G691" s="14"/>
      <c r="H691" s="14" t="str">
        <f>IFERROR(VLOOKUP(G691,工序对照表!B:C,2,0),"")</f>
        <v/>
      </c>
      <c r="I691" s="14"/>
      <c r="J691" s="14"/>
    </row>
    <row r="692" spans="1:10">
      <c r="A692" t="str">
        <f>IF(AND(C692&lt;=员工工序明细查询!$I$3,C692&gt;=员工工序明细查询!$F$3,OR(D692=员工工序明细查询!$F$2,员工工序明细查询!$F$2=""),OR(G692=员工工序明细查询!$I$2,员工工序明细查询!$I$2="")),ROW()&amp;"","")</f>
        <v/>
      </c>
      <c r="C692" s="59"/>
      <c r="D692" s="14"/>
      <c r="E692" s="14" t="str">
        <f>IFERROR(VLOOKUP(D692,员工信息表!B:D,2,0),"")</f>
        <v/>
      </c>
      <c r="F692" s="14" t="str">
        <f>IFERROR(VLOOKUP(D692,员工信息表!B:D,3,0),"")</f>
        <v/>
      </c>
      <c r="G692" s="14"/>
      <c r="H692" s="14" t="str">
        <f>IFERROR(VLOOKUP(G692,工序对照表!B:C,2,0),"")</f>
        <v/>
      </c>
      <c r="I692" s="14"/>
      <c r="J692" s="14"/>
    </row>
    <row r="693" spans="1:10">
      <c r="A693" t="str">
        <f>IF(AND(C693&lt;=员工工序明细查询!$I$3,C693&gt;=员工工序明细查询!$F$3,OR(D693=员工工序明细查询!$F$2,员工工序明细查询!$F$2=""),OR(G693=员工工序明细查询!$I$2,员工工序明细查询!$I$2="")),ROW()&amp;"","")</f>
        <v/>
      </c>
      <c r="C693" s="59"/>
      <c r="D693" s="14"/>
      <c r="E693" s="14" t="str">
        <f>IFERROR(VLOOKUP(D693,员工信息表!B:D,2,0),"")</f>
        <v/>
      </c>
      <c r="F693" s="14" t="str">
        <f>IFERROR(VLOOKUP(D693,员工信息表!B:D,3,0),"")</f>
        <v/>
      </c>
      <c r="G693" s="14"/>
      <c r="H693" s="14" t="str">
        <f>IFERROR(VLOOKUP(G693,工序对照表!B:C,2,0),"")</f>
        <v/>
      </c>
      <c r="I693" s="14"/>
      <c r="J693" s="14"/>
    </row>
    <row r="694" spans="1:10">
      <c r="A694" t="str">
        <f>IF(AND(C694&lt;=员工工序明细查询!$I$3,C694&gt;=员工工序明细查询!$F$3,OR(D694=员工工序明细查询!$F$2,员工工序明细查询!$F$2=""),OR(G694=员工工序明细查询!$I$2,员工工序明细查询!$I$2="")),ROW()&amp;"","")</f>
        <v/>
      </c>
      <c r="C694" s="59"/>
      <c r="D694" s="14"/>
      <c r="E694" s="14" t="str">
        <f>IFERROR(VLOOKUP(D694,员工信息表!B:D,2,0),"")</f>
        <v/>
      </c>
      <c r="F694" s="14" t="str">
        <f>IFERROR(VLOOKUP(D694,员工信息表!B:D,3,0),"")</f>
        <v/>
      </c>
      <c r="G694" s="14"/>
      <c r="H694" s="14" t="str">
        <f>IFERROR(VLOOKUP(G694,工序对照表!B:C,2,0),"")</f>
        <v/>
      </c>
      <c r="I694" s="14"/>
      <c r="J694" s="14"/>
    </row>
    <row r="695" spans="1:10">
      <c r="A695" t="str">
        <f>IF(AND(C695&lt;=员工工序明细查询!$I$3,C695&gt;=员工工序明细查询!$F$3,OR(D695=员工工序明细查询!$F$2,员工工序明细查询!$F$2=""),OR(G695=员工工序明细查询!$I$2,员工工序明细查询!$I$2="")),ROW()&amp;"","")</f>
        <v/>
      </c>
      <c r="C695" s="59"/>
      <c r="D695" s="14"/>
      <c r="E695" s="14" t="str">
        <f>IFERROR(VLOOKUP(D695,员工信息表!B:D,2,0),"")</f>
        <v/>
      </c>
      <c r="F695" s="14" t="str">
        <f>IFERROR(VLOOKUP(D695,员工信息表!B:D,3,0),"")</f>
        <v/>
      </c>
      <c r="G695" s="14"/>
      <c r="H695" s="14" t="str">
        <f>IFERROR(VLOOKUP(G695,工序对照表!B:C,2,0),"")</f>
        <v/>
      </c>
      <c r="I695" s="14"/>
      <c r="J695" s="14"/>
    </row>
    <row r="696" spans="1:10">
      <c r="A696" t="str">
        <f>IF(AND(C696&lt;=员工工序明细查询!$I$3,C696&gt;=员工工序明细查询!$F$3,OR(D696=员工工序明细查询!$F$2,员工工序明细查询!$F$2=""),OR(G696=员工工序明细查询!$I$2,员工工序明细查询!$I$2="")),ROW()&amp;"","")</f>
        <v/>
      </c>
      <c r="C696" s="59"/>
      <c r="D696" s="14"/>
      <c r="E696" s="14" t="str">
        <f>IFERROR(VLOOKUP(D696,员工信息表!B:D,2,0),"")</f>
        <v/>
      </c>
      <c r="F696" s="14" t="str">
        <f>IFERROR(VLOOKUP(D696,员工信息表!B:D,3,0),"")</f>
        <v/>
      </c>
      <c r="G696" s="14"/>
      <c r="H696" s="14" t="str">
        <f>IFERROR(VLOOKUP(G696,工序对照表!B:C,2,0),"")</f>
        <v/>
      </c>
      <c r="I696" s="14"/>
      <c r="J696" s="14"/>
    </row>
    <row r="697" spans="1:10">
      <c r="A697" t="str">
        <f>IF(AND(C697&lt;=员工工序明细查询!$I$3,C697&gt;=员工工序明细查询!$F$3,OR(D697=员工工序明细查询!$F$2,员工工序明细查询!$F$2=""),OR(G697=员工工序明细查询!$I$2,员工工序明细查询!$I$2="")),ROW()&amp;"","")</f>
        <v/>
      </c>
      <c r="C697" s="59"/>
      <c r="D697" s="14"/>
      <c r="E697" s="14" t="str">
        <f>IFERROR(VLOOKUP(D697,员工信息表!B:D,2,0),"")</f>
        <v/>
      </c>
      <c r="F697" s="14" t="str">
        <f>IFERROR(VLOOKUP(D697,员工信息表!B:D,3,0),"")</f>
        <v/>
      </c>
      <c r="G697" s="14"/>
      <c r="H697" s="14" t="str">
        <f>IFERROR(VLOOKUP(G697,工序对照表!B:C,2,0),"")</f>
        <v/>
      </c>
      <c r="I697" s="14"/>
      <c r="J697" s="14"/>
    </row>
    <row r="698" spans="1:10">
      <c r="A698" t="str">
        <f>IF(AND(C698&lt;=员工工序明细查询!$I$3,C698&gt;=员工工序明细查询!$F$3,OR(D698=员工工序明细查询!$F$2,员工工序明细查询!$F$2=""),OR(G698=员工工序明细查询!$I$2,员工工序明细查询!$I$2="")),ROW()&amp;"","")</f>
        <v/>
      </c>
      <c r="C698" s="59"/>
      <c r="D698" s="14"/>
      <c r="E698" s="14" t="str">
        <f>IFERROR(VLOOKUP(D698,员工信息表!B:D,2,0),"")</f>
        <v/>
      </c>
      <c r="F698" s="14" t="str">
        <f>IFERROR(VLOOKUP(D698,员工信息表!B:D,3,0),"")</f>
        <v/>
      </c>
      <c r="G698" s="14"/>
      <c r="H698" s="14" t="str">
        <f>IFERROR(VLOOKUP(G698,工序对照表!B:C,2,0),"")</f>
        <v/>
      </c>
      <c r="I698" s="14"/>
      <c r="J698" s="14"/>
    </row>
    <row r="699" spans="1:10">
      <c r="A699" t="str">
        <f>IF(AND(C699&lt;=员工工序明细查询!$I$3,C699&gt;=员工工序明细查询!$F$3,OR(D699=员工工序明细查询!$F$2,员工工序明细查询!$F$2=""),OR(G699=员工工序明细查询!$I$2,员工工序明细查询!$I$2="")),ROW()&amp;"","")</f>
        <v/>
      </c>
      <c r="C699" s="59"/>
      <c r="D699" s="14"/>
      <c r="E699" s="14" t="str">
        <f>IFERROR(VLOOKUP(D699,员工信息表!B:D,2,0),"")</f>
        <v/>
      </c>
      <c r="F699" s="14" t="str">
        <f>IFERROR(VLOOKUP(D699,员工信息表!B:D,3,0),"")</f>
        <v/>
      </c>
      <c r="G699" s="14"/>
      <c r="H699" s="14" t="str">
        <f>IFERROR(VLOOKUP(G699,工序对照表!B:C,2,0),"")</f>
        <v/>
      </c>
      <c r="I699" s="14"/>
      <c r="J699" s="14"/>
    </row>
    <row r="700" spans="1:10">
      <c r="A700" t="str">
        <f>IF(AND(C700&lt;=员工工序明细查询!$I$3,C700&gt;=员工工序明细查询!$F$3,OR(D700=员工工序明细查询!$F$2,员工工序明细查询!$F$2=""),OR(G700=员工工序明细查询!$I$2,员工工序明细查询!$I$2="")),ROW()&amp;"","")</f>
        <v/>
      </c>
      <c r="C700" s="59"/>
      <c r="D700" s="14"/>
      <c r="E700" s="14" t="str">
        <f>IFERROR(VLOOKUP(D700,员工信息表!B:D,2,0),"")</f>
        <v/>
      </c>
      <c r="F700" s="14" t="str">
        <f>IFERROR(VLOOKUP(D700,员工信息表!B:D,3,0),"")</f>
        <v/>
      </c>
      <c r="G700" s="14"/>
      <c r="H700" s="14" t="str">
        <f>IFERROR(VLOOKUP(G700,工序对照表!B:C,2,0),"")</f>
        <v/>
      </c>
      <c r="I700" s="14"/>
      <c r="J700" s="14"/>
    </row>
    <row r="701" spans="1:10">
      <c r="A701" t="str">
        <f>IF(AND(C701&lt;=员工工序明细查询!$I$3,C701&gt;=员工工序明细查询!$F$3,OR(D701=员工工序明细查询!$F$2,员工工序明细查询!$F$2=""),OR(G701=员工工序明细查询!$I$2,员工工序明细查询!$I$2="")),ROW()&amp;"","")</f>
        <v/>
      </c>
      <c r="C701" s="59"/>
      <c r="D701" s="14"/>
      <c r="E701" s="14" t="str">
        <f>IFERROR(VLOOKUP(D701,员工信息表!B:D,2,0),"")</f>
        <v/>
      </c>
      <c r="F701" s="14" t="str">
        <f>IFERROR(VLOOKUP(D701,员工信息表!B:D,3,0),"")</f>
        <v/>
      </c>
      <c r="G701" s="14"/>
      <c r="H701" s="14" t="str">
        <f>IFERROR(VLOOKUP(G701,工序对照表!B:C,2,0),"")</f>
        <v/>
      </c>
      <c r="I701" s="14"/>
      <c r="J701" s="14"/>
    </row>
    <row r="702" spans="1:10">
      <c r="A702" t="str">
        <f>IF(AND(C702&lt;=员工工序明细查询!$I$3,C702&gt;=员工工序明细查询!$F$3,OR(D702=员工工序明细查询!$F$2,员工工序明细查询!$F$2=""),OR(G702=员工工序明细查询!$I$2,员工工序明细查询!$I$2="")),ROW()&amp;"","")</f>
        <v/>
      </c>
      <c r="C702" s="59"/>
      <c r="D702" s="14"/>
      <c r="E702" s="14" t="str">
        <f>IFERROR(VLOOKUP(D702,员工信息表!B:D,2,0),"")</f>
        <v/>
      </c>
      <c r="F702" s="14" t="str">
        <f>IFERROR(VLOOKUP(D702,员工信息表!B:D,3,0),"")</f>
        <v/>
      </c>
      <c r="G702" s="14"/>
      <c r="H702" s="14" t="str">
        <f>IFERROR(VLOOKUP(G702,工序对照表!B:C,2,0),"")</f>
        <v/>
      </c>
      <c r="I702" s="14"/>
      <c r="J702" s="14"/>
    </row>
    <row r="703" spans="1:10">
      <c r="A703" t="str">
        <f>IF(AND(C703&lt;=员工工序明细查询!$I$3,C703&gt;=员工工序明细查询!$F$3,OR(D703=员工工序明细查询!$F$2,员工工序明细查询!$F$2=""),OR(G703=员工工序明细查询!$I$2,员工工序明细查询!$I$2="")),ROW()&amp;"","")</f>
        <v/>
      </c>
      <c r="C703" s="59"/>
      <c r="D703" s="14"/>
      <c r="E703" s="14" t="str">
        <f>IFERROR(VLOOKUP(D703,员工信息表!B:D,2,0),"")</f>
        <v/>
      </c>
      <c r="F703" s="14" t="str">
        <f>IFERROR(VLOOKUP(D703,员工信息表!B:D,3,0),"")</f>
        <v/>
      </c>
      <c r="G703" s="14"/>
      <c r="H703" s="14" t="str">
        <f>IFERROR(VLOOKUP(G703,工序对照表!B:C,2,0),"")</f>
        <v/>
      </c>
      <c r="I703" s="14"/>
      <c r="J703" s="14"/>
    </row>
    <row r="704" spans="1:10">
      <c r="A704" t="str">
        <f>IF(AND(C704&lt;=员工工序明细查询!$I$3,C704&gt;=员工工序明细查询!$F$3,OR(D704=员工工序明细查询!$F$2,员工工序明细查询!$F$2=""),OR(G704=员工工序明细查询!$I$2,员工工序明细查询!$I$2="")),ROW()&amp;"","")</f>
        <v/>
      </c>
      <c r="C704" s="59"/>
      <c r="D704" s="14"/>
      <c r="E704" s="14" t="str">
        <f>IFERROR(VLOOKUP(D704,员工信息表!B:D,2,0),"")</f>
        <v/>
      </c>
      <c r="F704" s="14" t="str">
        <f>IFERROR(VLOOKUP(D704,员工信息表!B:D,3,0),"")</f>
        <v/>
      </c>
      <c r="G704" s="14"/>
      <c r="H704" s="14" t="str">
        <f>IFERROR(VLOOKUP(G704,工序对照表!B:C,2,0),"")</f>
        <v/>
      </c>
      <c r="I704" s="14"/>
      <c r="J704" s="14"/>
    </row>
    <row r="705" spans="1:10">
      <c r="A705" t="str">
        <f>IF(AND(C705&lt;=员工工序明细查询!$I$3,C705&gt;=员工工序明细查询!$F$3,OR(D705=员工工序明细查询!$F$2,员工工序明细查询!$F$2=""),OR(G705=员工工序明细查询!$I$2,员工工序明细查询!$I$2="")),ROW()&amp;"","")</f>
        <v/>
      </c>
      <c r="C705" s="59"/>
      <c r="D705" s="14"/>
      <c r="E705" s="14" t="str">
        <f>IFERROR(VLOOKUP(D705,员工信息表!B:D,2,0),"")</f>
        <v/>
      </c>
      <c r="F705" s="14" t="str">
        <f>IFERROR(VLOOKUP(D705,员工信息表!B:D,3,0),"")</f>
        <v/>
      </c>
      <c r="G705" s="14"/>
      <c r="H705" s="14" t="str">
        <f>IFERROR(VLOOKUP(G705,工序对照表!B:C,2,0),"")</f>
        <v/>
      </c>
      <c r="I705" s="14"/>
      <c r="J705" s="14"/>
    </row>
    <row r="706" spans="1:10">
      <c r="A706" t="str">
        <f>IF(AND(C706&lt;=员工工序明细查询!$I$3,C706&gt;=员工工序明细查询!$F$3,OR(D706=员工工序明细查询!$F$2,员工工序明细查询!$F$2=""),OR(G706=员工工序明细查询!$I$2,员工工序明细查询!$I$2="")),ROW()&amp;"","")</f>
        <v/>
      </c>
      <c r="C706" s="59"/>
      <c r="D706" s="14"/>
      <c r="E706" s="14" t="str">
        <f>IFERROR(VLOOKUP(D706,员工信息表!B:D,2,0),"")</f>
        <v/>
      </c>
      <c r="F706" s="14" t="str">
        <f>IFERROR(VLOOKUP(D706,员工信息表!B:D,3,0),"")</f>
        <v/>
      </c>
      <c r="G706" s="14"/>
      <c r="H706" s="14" t="str">
        <f>IFERROR(VLOOKUP(G706,工序对照表!B:C,2,0),"")</f>
        <v/>
      </c>
      <c r="I706" s="14"/>
      <c r="J706" s="14"/>
    </row>
    <row r="707" spans="1:10">
      <c r="A707" t="str">
        <f>IF(AND(C707&lt;=员工工序明细查询!$I$3,C707&gt;=员工工序明细查询!$F$3,OR(D707=员工工序明细查询!$F$2,员工工序明细查询!$F$2=""),OR(G707=员工工序明细查询!$I$2,员工工序明细查询!$I$2="")),ROW()&amp;"","")</f>
        <v/>
      </c>
      <c r="C707" s="59"/>
      <c r="D707" s="14"/>
      <c r="E707" s="14" t="str">
        <f>IFERROR(VLOOKUP(D707,员工信息表!B:D,2,0),"")</f>
        <v/>
      </c>
      <c r="F707" s="14" t="str">
        <f>IFERROR(VLOOKUP(D707,员工信息表!B:D,3,0),"")</f>
        <v/>
      </c>
      <c r="G707" s="14"/>
      <c r="H707" s="14" t="str">
        <f>IFERROR(VLOOKUP(G707,工序对照表!B:C,2,0),"")</f>
        <v/>
      </c>
      <c r="I707" s="14"/>
      <c r="J707" s="14"/>
    </row>
    <row r="708" spans="1:10">
      <c r="A708" t="str">
        <f>IF(AND(C708&lt;=员工工序明细查询!$I$3,C708&gt;=员工工序明细查询!$F$3,OR(D708=员工工序明细查询!$F$2,员工工序明细查询!$F$2=""),OR(G708=员工工序明细查询!$I$2,员工工序明细查询!$I$2="")),ROW()&amp;"","")</f>
        <v/>
      </c>
      <c r="C708" s="59"/>
      <c r="D708" s="14"/>
      <c r="E708" s="14" t="str">
        <f>IFERROR(VLOOKUP(D708,员工信息表!B:D,2,0),"")</f>
        <v/>
      </c>
      <c r="F708" s="14" t="str">
        <f>IFERROR(VLOOKUP(D708,员工信息表!B:D,3,0),"")</f>
        <v/>
      </c>
      <c r="G708" s="14"/>
      <c r="H708" s="14" t="str">
        <f>IFERROR(VLOOKUP(G708,工序对照表!B:C,2,0),"")</f>
        <v/>
      </c>
      <c r="I708" s="14"/>
      <c r="J708" s="14"/>
    </row>
    <row r="709" spans="1:10">
      <c r="A709" t="str">
        <f>IF(AND(C709&lt;=员工工序明细查询!$I$3,C709&gt;=员工工序明细查询!$F$3,OR(D709=员工工序明细查询!$F$2,员工工序明细查询!$F$2=""),OR(G709=员工工序明细查询!$I$2,员工工序明细查询!$I$2="")),ROW()&amp;"","")</f>
        <v/>
      </c>
      <c r="C709" s="59"/>
      <c r="D709" s="14"/>
      <c r="E709" s="14" t="str">
        <f>IFERROR(VLOOKUP(D709,员工信息表!B:D,2,0),"")</f>
        <v/>
      </c>
      <c r="F709" s="14" t="str">
        <f>IFERROR(VLOOKUP(D709,员工信息表!B:D,3,0),"")</f>
        <v/>
      </c>
      <c r="G709" s="14"/>
      <c r="H709" s="14" t="str">
        <f>IFERROR(VLOOKUP(G709,工序对照表!B:C,2,0),"")</f>
        <v/>
      </c>
      <c r="I709" s="14"/>
      <c r="J709" s="14"/>
    </row>
    <row r="710" spans="1:10">
      <c r="A710" t="str">
        <f>IF(AND(C710&lt;=员工工序明细查询!$I$3,C710&gt;=员工工序明细查询!$F$3,OR(D710=员工工序明细查询!$F$2,员工工序明细查询!$F$2=""),OR(G710=员工工序明细查询!$I$2,员工工序明细查询!$I$2="")),ROW()&amp;"","")</f>
        <v/>
      </c>
      <c r="C710" s="59"/>
      <c r="D710" s="14"/>
      <c r="E710" s="14" t="str">
        <f>IFERROR(VLOOKUP(D710,员工信息表!B:D,2,0),"")</f>
        <v/>
      </c>
      <c r="F710" s="14" t="str">
        <f>IFERROR(VLOOKUP(D710,员工信息表!B:D,3,0),"")</f>
        <v/>
      </c>
      <c r="G710" s="14"/>
      <c r="H710" s="14" t="str">
        <f>IFERROR(VLOOKUP(G710,工序对照表!B:C,2,0),"")</f>
        <v/>
      </c>
      <c r="I710" s="14"/>
      <c r="J710" s="14"/>
    </row>
    <row r="711" spans="1:10">
      <c r="A711" t="str">
        <f>IF(AND(C711&lt;=员工工序明细查询!$I$3,C711&gt;=员工工序明细查询!$F$3,OR(D711=员工工序明细查询!$F$2,员工工序明细查询!$F$2=""),OR(G711=员工工序明细查询!$I$2,员工工序明细查询!$I$2="")),ROW()&amp;"","")</f>
        <v/>
      </c>
      <c r="C711" s="59"/>
      <c r="D711" s="14"/>
      <c r="E711" s="14" t="str">
        <f>IFERROR(VLOOKUP(D711,员工信息表!B:D,2,0),"")</f>
        <v/>
      </c>
      <c r="F711" s="14" t="str">
        <f>IFERROR(VLOOKUP(D711,员工信息表!B:D,3,0),"")</f>
        <v/>
      </c>
      <c r="G711" s="14"/>
      <c r="H711" s="14" t="str">
        <f>IFERROR(VLOOKUP(G711,工序对照表!B:C,2,0),"")</f>
        <v/>
      </c>
      <c r="I711" s="14"/>
      <c r="J711" s="14"/>
    </row>
    <row r="712" spans="1:10">
      <c r="A712" t="str">
        <f>IF(AND(C712&lt;=员工工序明细查询!$I$3,C712&gt;=员工工序明细查询!$F$3,OR(D712=员工工序明细查询!$F$2,员工工序明细查询!$F$2=""),OR(G712=员工工序明细查询!$I$2,员工工序明细查询!$I$2="")),ROW()&amp;"","")</f>
        <v/>
      </c>
      <c r="C712" s="59"/>
      <c r="D712" s="14"/>
      <c r="E712" s="14" t="str">
        <f>IFERROR(VLOOKUP(D712,员工信息表!B:D,2,0),"")</f>
        <v/>
      </c>
      <c r="F712" s="14" t="str">
        <f>IFERROR(VLOOKUP(D712,员工信息表!B:D,3,0),"")</f>
        <v/>
      </c>
      <c r="G712" s="14"/>
      <c r="H712" s="14" t="str">
        <f>IFERROR(VLOOKUP(G712,工序对照表!B:C,2,0),"")</f>
        <v/>
      </c>
      <c r="I712" s="14"/>
      <c r="J712" s="14"/>
    </row>
    <row r="713" spans="1:10">
      <c r="A713" t="str">
        <f>IF(AND(C713&lt;=员工工序明细查询!$I$3,C713&gt;=员工工序明细查询!$F$3,OR(D713=员工工序明细查询!$F$2,员工工序明细查询!$F$2=""),OR(G713=员工工序明细查询!$I$2,员工工序明细查询!$I$2="")),ROW()&amp;"","")</f>
        <v/>
      </c>
      <c r="C713" s="59"/>
      <c r="D713" s="14"/>
      <c r="E713" s="14" t="str">
        <f>IFERROR(VLOOKUP(D713,员工信息表!B:D,2,0),"")</f>
        <v/>
      </c>
      <c r="F713" s="14" t="str">
        <f>IFERROR(VLOOKUP(D713,员工信息表!B:D,3,0),"")</f>
        <v/>
      </c>
      <c r="G713" s="14"/>
      <c r="H713" s="14" t="str">
        <f>IFERROR(VLOOKUP(G713,工序对照表!B:C,2,0),"")</f>
        <v/>
      </c>
      <c r="I713" s="14"/>
      <c r="J713" s="14"/>
    </row>
    <row r="714" spans="1:10">
      <c r="A714" t="str">
        <f>IF(AND(C714&lt;=员工工序明细查询!$I$3,C714&gt;=员工工序明细查询!$F$3,OR(D714=员工工序明细查询!$F$2,员工工序明细查询!$F$2=""),OR(G714=员工工序明细查询!$I$2,员工工序明细查询!$I$2="")),ROW()&amp;"","")</f>
        <v/>
      </c>
      <c r="C714" s="59"/>
      <c r="D714" s="14"/>
      <c r="E714" s="14" t="str">
        <f>IFERROR(VLOOKUP(D714,员工信息表!B:D,2,0),"")</f>
        <v/>
      </c>
      <c r="F714" s="14" t="str">
        <f>IFERROR(VLOOKUP(D714,员工信息表!B:D,3,0),"")</f>
        <v/>
      </c>
      <c r="G714" s="14"/>
      <c r="H714" s="14" t="str">
        <f>IFERROR(VLOOKUP(G714,工序对照表!B:C,2,0),"")</f>
        <v/>
      </c>
      <c r="I714" s="14"/>
      <c r="J714" s="14"/>
    </row>
    <row r="715" spans="1:10">
      <c r="A715" t="str">
        <f>IF(AND(C715&lt;=员工工序明细查询!$I$3,C715&gt;=员工工序明细查询!$F$3,OR(D715=员工工序明细查询!$F$2,员工工序明细查询!$F$2=""),OR(G715=员工工序明细查询!$I$2,员工工序明细查询!$I$2="")),ROW()&amp;"","")</f>
        <v/>
      </c>
      <c r="C715" s="59"/>
      <c r="D715" s="14"/>
      <c r="E715" s="14" t="str">
        <f>IFERROR(VLOOKUP(D715,员工信息表!B:D,2,0),"")</f>
        <v/>
      </c>
      <c r="F715" s="14" t="str">
        <f>IFERROR(VLOOKUP(D715,员工信息表!B:D,3,0),"")</f>
        <v/>
      </c>
      <c r="G715" s="14"/>
      <c r="H715" s="14" t="str">
        <f>IFERROR(VLOOKUP(G715,工序对照表!B:C,2,0),"")</f>
        <v/>
      </c>
      <c r="I715" s="14"/>
      <c r="J715" s="14"/>
    </row>
    <row r="716" spans="1:10">
      <c r="A716" t="str">
        <f>IF(AND(C716&lt;=员工工序明细查询!$I$3,C716&gt;=员工工序明细查询!$F$3,OR(D716=员工工序明细查询!$F$2,员工工序明细查询!$F$2=""),OR(G716=员工工序明细查询!$I$2,员工工序明细查询!$I$2="")),ROW()&amp;"","")</f>
        <v/>
      </c>
      <c r="C716" s="59"/>
      <c r="D716" s="14"/>
      <c r="E716" s="14" t="str">
        <f>IFERROR(VLOOKUP(D716,员工信息表!B:D,2,0),"")</f>
        <v/>
      </c>
      <c r="F716" s="14" t="str">
        <f>IFERROR(VLOOKUP(D716,员工信息表!B:D,3,0),"")</f>
        <v/>
      </c>
      <c r="G716" s="14"/>
      <c r="H716" s="14" t="str">
        <f>IFERROR(VLOOKUP(G716,工序对照表!B:C,2,0),"")</f>
        <v/>
      </c>
      <c r="I716" s="14"/>
      <c r="J716" s="14"/>
    </row>
    <row r="717" spans="1:10">
      <c r="A717" t="str">
        <f>IF(AND(C717&lt;=员工工序明细查询!$I$3,C717&gt;=员工工序明细查询!$F$3,OR(D717=员工工序明细查询!$F$2,员工工序明细查询!$F$2=""),OR(G717=员工工序明细查询!$I$2,员工工序明细查询!$I$2="")),ROW()&amp;"","")</f>
        <v/>
      </c>
      <c r="C717" s="59"/>
      <c r="D717" s="14"/>
      <c r="E717" s="14" t="str">
        <f>IFERROR(VLOOKUP(D717,员工信息表!B:D,2,0),"")</f>
        <v/>
      </c>
      <c r="F717" s="14" t="str">
        <f>IFERROR(VLOOKUP(D717,员工信息表!B:D,3,0),"")</f>
        <v/>
      </c>
      <c r="G717" s="14"/>
      <c r="H717" s="14" t="str">
        <f>IFERROR(VLOOKUP(G717,工序对照表!B:C,2,0),"")</f>
        <v/>
      </c>
      <c r="I717" s="14"/>
      <c r="J717" s="14"/>
    </row>
    <row r="718" spans="1:10">
      <c r="A718" t="str">
        <f>IF(AND(C718&lt;=员工工序明细查询!$I$3,C718&gt;=员工工序明细查询!$F$3,OR(D718=员工工序明细查询!$F$2,员工工序明细查询!$F$2=""),OR(G718=员工工序明细查询!$I$2,员工工序明细查询!$I$2="")),ROW()&amp;"","")</f>
        <v/>
      </c>
      <c r="C718" s="59"/>
      <c r="D718" s="14"/>
      <c r="E718" s="14" t="str">
        <f>IFERROR(VLOOKUP(D718,员工信息表!B:D,2,0),"")</f>
        <v/>
      </c>
      <c r="F718" s="14" t="str">
        <f>IFERROR(VLOOKUP(D718,员工信息表!B:D,3,0),"")</f>
        <v/>
      </c>
      <c r="G718" s="14"/>
      <c r="H718" s="14" t="str">
        <f>IFERROR(VLOOKUP(G718,工序对照表!B:C,2,0),"")</f>
        <v/>
      </c>
      <c r="I718" s="14"/>
      <c r="J718" s="14"/>
    </row>
    <row r="719" spans="1:10">
      <c r="A719" t="str">
        <f>IF(AND(C719&lt;=员工工序明细查询!$I$3,C719&gt;=员工工序明细查询!$F$3,OR(D719=员工工序明细查询!$F$2,员工工序明细查询!$F$2=""),OR(G719=员工工序明细查询!$I$2,员工工序明细查询!$I$2="")),ROW()&amp;"","")</f>
        <v/>
      </c>
      <c r="C719" s="59"/>
      <c r="D719" s="14"/>
      <c r="E719" s="14" t="str">
        <f>IFERROR(VLOOKUP(D719,员工信息表!B:D,2,0),"")</f>
        <v/>
      </c>
      <c r="F719" s="14" t="str">
        <f>IFERROR(VLOOKUP(D719,员工信息表!B:D,3,0),"")</f>
        <v/>
      </c>
      <c r="G719" s="14"/>
      <c r="H719" s="14" t="str">
        <f>IFERROR(VLOOKUP(G719,工序对照表!B:C,2,0),"")</f>
        <v/>
      </c>
      <c r="I719" s="14"/>
      <c r="J719" s="14"/>
    </row>
    <row r="720" spans="1:10">
      <c r="A720" t="str">
        <f>IF(AND(C720&lt;=员工工序明细查询!$I$3,C720&gt;=员工工序明细查询!$F$3,OR(D720=员工工序明细查询!$F$2,员工工序明细查询!$F$2=""),OR(G720=员工工序明细查询!$I$2,员工工序明细查询!$I$2="")),ROW()&amp;"","")</f>
        <v/>
      </c>
      <c r="C720" s="59"/>
      <c r="D720" s="14"/>
      <c r="E720" s="14" t="str">
        <f>IFERROR(VLOOKUP(D720,员工信息表!B:D,2,0),"")</f>
        <v/>
      </c>
      <c r="F720" s="14" t="str">
        <f>IFERROR(VLOOKUP(D720,员工信息表!B:D,3,0),"")</f>
        <v/>
      </c>
      <c r="G720" s="14"/>
      <c r="H720" s="14" t="str">
        <f>IFERROR(VLOOKUP(G720,工序对照表!B:C,2,0),"")</f>
        <v/>
      </c>
      <c r="I720" s="14"/>
      <c r="J720" s="14"/>
    </row>
    <row r="721" spans="1:10">
      <c r="A721" t="str">
        <f>IF(AND(C721&lt;=员工工序明细查询!$I$3,C721&gt;=员工工序明细查询!$F$3,OR(D721=员工工序明细查询!$F$2,员工工序明细查询!$F$2=""),OR(G721=员工工序明细查询!$I$2,员工工序明细查询!$I$2="")),ROW()&amp;"","")</f>
        <v/>
      </c>
      <c r="C721" s="59"/>
      <c r="D721" s="14"/>
      <c r="E721" s="14" t="str">
        <f>IFERROR(VLOOKUP(D721,员工信息表!B:D,2,0),"")</f>
        <v/>
      </c>
      <c r="F721" s="14" t="str">
        <f>IFERROR(VLOOKUP(D721,员工信息表!B:D,3,0),"")</f>
        <v/>
      </c>
      <c r="G721" s="14"/>
      <c r="H721" s="14" t="str">
        <f>IFERROR(VLOOKUP(G721,工序对照表!B:C,2,0),"")</f>
        <v/>
      </c>
      <c r="I721" s="14"/>
      <c r="J721" s="14"/>
    </row>
    <row r="722" spans="1:10">
      <c r="A722" t="str">
        <f>IF(AND(C722&lt;=员工工序明细查询!$I$3,C722&gt;=员工工序明细查询!$F$3,OR(D722=员工工序明细查询!$F$2,员工工序明细查询!$F$2=""),OR(G722=员工工序明细查询!$I$2,员工工序明细查询!$I$2="")),ROW()&amp;"","")</f>
        <v/>
      </c>
      <c r="C722" s="59"/>
      <c r="D722" s="14"/>
      <c r="E722" s="14" t="str">
        <f>IFERROR(VLOOKUP(D722,员工信息表!B:D,2,0),"")</f>
        <v/>
      </c>
      <c r="F722" s="14" t="str">
        <f>IFERROR(VLOOKUP(D722,员工信息表!B:D,3,0),"")</f>
        <v/>
      </c>
      <c r="G722" s="14"/>
      <c r="H722" s="14" t="str">
        <f>IFERROR(VLOOKUP(G722,工序对照表!B:C,2,0),"")</f>
        <v/>
      </c>
      <c r="I722" s="14"/>
      <c r="J722" s="14"/>
    </row>
    <row r="723" spans="1:10">
      <c r="A723" t="str">
        <f>IF(AND(C723&lt;=员工工序明细查询!$I$3,C723&gt;=员工工序明细查询!$F$3,OR(D723=员工工序明细查询!$F$2,员工工序明细查询!$F$2=""),OR(G723=员工工序明细查询!$I$2,员工工序明细查询!$I$2="")),ROW()&amp;"","")</f>
        <v/>
      </c>
      <c r="C723" s="59"/>
      <c r="D723" s="14"/>
      <c r="E723" s="14" t="str">
        <f>IFERROR(VLOOKUP(D723,员工信息表!B:D,2,0),"")</f>
        <v/>
      </c>
      <c r="F723" s="14" t="str">
        <f>IFERROR(VLOOKUP(D723,员工信息表!B:D,3,0),"")</f>
        <v/>
      </c>
      <c r="G723" s="14"/>
      <c r="H723" s="14" t="str">
        <f>IFERROR(VLOOKUP(G723,工序对照表!B:C,2,0),"")</f>
        <v/>
      </c>
      <c r="I723" s="14"/>
      <c r="J723" s="14"/>
    </row>
    <row r="724" spans="1:10">
      <c r="A724" t="str">
        <f>IF(AND(C724&lt;=员工工序明细查询!$I$3,C724&gt;=员工工序明细查询!$F$3,OR(D724=员工工序明细查询!$F$2,员工工序明细查询!$F$2=""),OR(G724=员工工序明细查询!$I$2,员工工序明细查询!$I$2="")),ROW()&amp;"","")</f>
        <v/>
      </c>
      <c r="C724" s="59"/>
      <c r="D724" s="14"/>
      <c r="E724" s="14" t="str">
        <f>IFERROR(VLOOKUP(D724,员工信息表!B:D,2,0),"")</f>
        <v/>
      </c>
      <c r="F724" s="14" t="str">
        <f>IFERROR(VLOOKUP(D724,员工信息表!B:D,3,0),"")</f>
        <v/>
      </c>
      <c r="G724" s="14"/>
      <c r="H724" s="14" t="str">
        <f>IFERROR(VLOOKUP(G724,工序对照表!B:C,2,0),"")</f>
        <v/>
      </c>
      <c r="I724" s="14"/>
      <c r="J724" s="14"/>
    </row>
    <row r="725" spans="1:10">
      <c r="A725" t="str">
        <f>IF(AND(C725&lt;=员工工序明细查询!$I$3,C725&gt;=员工工序明细查询!$F$3,OR(D725=员工工序明细查询!$F$2,员工工序明细查询!$F$2=""),OR(G725=员工工序明细查询!$I$2,员工工序明细查询!$I$2="")),ROW()&amp;"","")</f>
        <v/>
      </c>
      <c r="C725" s="59"/>
      <c r="D725" s="14"/>
      <c r="E725" s="14" t="str">
        <f>IFERROR(VLOOKUP(D725,员工信息表!B:D,2,0),"")</f>
        <v/>
      </c>
      <c r="F725" s="14" t="str">
        <f>IFERROR(VLOOKUP(D725,员工信息表!B:D,3,0),"")</f>
        <v/>
      </c>
      <c r="G725" s="14"/>
      <c r="H725" s="14" t="str">
        <f>IFERROR(VLOOKUP(G725,工序对照表!B:C,2,0),"")</f>
        <v/>
      </c>
      <c r="I725" s="14"/>
      <c r="J725" s="14"/>
    </row>
    <row r="726" spans="1:10">
      <c r="A726" t="str">
        <f>IF(AND(C726&lt;=员工工序明细查询!$I$3,C726&gt;=员工工序明细查询!$F$3,OR(D726=员工工序明细查询!$F$2,员工工序明细查询!$F$2=""),OR(G726=员工工序明细查询!$I$2,员工工序明细查询!$I$2="")),ROW()&amp;"","")</f>
        <v/>
      </c>
      <c r="C726" s="59"/>
      <c r="D726" s="14"/>
      <c r="E726" s="14" t="str">
        <f>IFERROR(VLOOKUP(D726,员工信息表!B:D,2,0),"")</f>
        <v/>
      </c>
      <c r="F726" s="14" t="str">
        <f>IFERROR(VLOOKUP(D726,员工信息表!B:D,3,0),"")</f>
        <v/>
      </c>
      <c r="G726" s="14"/>
      <c r="H726" s="14" t="str">
        <f>IFERROR(VLOOKUP(G726,工序对照表!B:C,2,0),"")</f>
        <v/>
      </c>
      <c r="I726" s="14"/>
      <c r="J726" s="14"/>
    </row>
    <row r="727" spans="1:10">
      <c r="A727" t="str">
        <f>IF(AND(C727&lt;=员工工序明细查询!$I$3,C727&gt;=员工工序明细查询!$F$3,OR(D727=员工工序明细查询!$F$2,员工工序明细查询!$F$2=""),OR(G727=员工工序明细查询!$I$2,员工工序明细查询!$I$2="")),ROW()&amp;"","")</f>
        <v/>
      </c>
      <c r="C727" s="59"/>
      <c r="D727" s="14"/>
      <c r="E727" s="14" t="str">
        <f>IFERROR(VLOOKUP(D727,员工信息表!B:D,2,0),"")</f>
        <v/>
      </c>
      <c r="F727" s="14" t="str">
        <f>IFERROR(VLOOKUP(D727,员工信息表!B:D,3,0),"")</f>
        <v/>
      </c>
      <c r="G727" s="14"/>
      <c r="H727" s="14" t="str">
        <f>IFERROR(VLOOKUP(G727,工序对照表!B:C,2,0),"")</f>
        <v/>
      </c>
      <c r="I727" s="14"/>
      <c r="J727" s="14"/>
    </row>
    <row r="728" spans="1:10">
      <c r="A728" t="str">
        <f>IF(AND(C728&lt;=员工工序明细查询!$I$3,C728&gt;=员工工序明细查询!$F$3,OR(D728=员工工序明细查询!$F$2,员工工序明细查询!$F$2=""),OR(G728=员工工序明细查询!$I$2,员工工序明细查询!$I$2="")),ROW()&amp;"","")</f>
        <v/>
      </c>
      <c r="C728" s="59"/>
      <c r="D728" s="14"/>
      <c r="E728" s="14" t="str">
        <f>IFERROR(VLOOKUP(D728,员工信息表!B:D,2,0),"")</f>
        <v/>
      </c>
      <c r="F728" s="14" t="str">
        <f>IFERROR(VLOOKUP(D728,员工信息表!B:D,3,0),"")</f>
        <v/>
      </c>
      <c r="G728" s="14"/>
      <c r="H728" s="14" t="str">
        <f>IFERROR(VLOOKUP(G728,工序对照表!B:C,2,0),"")</f>
        <v/>
      </c>
      <c r="I728" s="14"/>
      <c r="J728" s="14"/>
    </row>
    <row r="729" spans="1:10">
      <c r="A729" t="str">
        <f>IF(AND(C729&lt;=员工工序明细查询!$I$3,C729&gt;=员工工序明细查询!$F$3,OR(D729=员工工序明细查询!$F$2,员工工序明细查询!$F$2=""),OR(G729=员工工序明细查询!$I$2,员工工序明细查询!$I$2="")),ROW()&amp;"","")</f>
        <v/>
      </c>
      <c r="C729" s="59"/>
      <c r="D729" s="14"/>
      <c r="E729" s="14" t="str">
        <f>IFERROR(VLOOKUP(D729,员工信息表!B:D,2,0),"")</f>
        <v/>
      </c>
      <c r="F729" s="14" t="str">
        <f>IFERROR(VLOOKUP(D729,员工信息表!B:D,3,0),"")</f>
        <v/>
      </c>
      <c r="G729" s="14"/>
      <c r="H729" s="14" t="str">
        <f>IFERROR(VLOOKUP(G729,工序对照表!B:C,2,0),"")</f>
        <v/>
      </c>
      <c r="I729" s="14"/>
      <c r="J729" s="14"/>
    </row>
    <row r="730" spans="1:10">
      <c r="A730" t="str">
        <f>IF(AND(C730&lt;=员工工序明细查询!$I$3,C730&gt;=员工工序明细查询!$F$3,OR(D730=员工工序明细查询!$F$2,员工工序明细查询!$F$2=""),OR(G730=员工工序明细查询!$I$2,员工工序明细查询!$I$2="")),ROW()&amp;"","")</f>
        <v/>
      </c>
      <c r="C730" s="59"/>
      <c r="D730" s="14"/>
      <c r="E730" s="14" t="str">
        <f>IFERROR(VLOOKUP(D730,员工信息表!B:D,2,0),"")</f>
        <v/>
      </c>
      <c r="F730" s="14" t="str">
        <f>IFERROR(VLOOKUP(D730,员工信息表!B:D,3,0),"")</f>
        <v/>
      </c>
      <c r="G730" s="14"/>
      <c r="H730" s="14" t="str">
        <f>IFERROR(VLOOKUP(G730,工序对照表!B:C,2,0),"")</f>
        <v/>
      </c>
      <c r="I730" s="14"/>
      <c r="J730" s="14"/>
    </row>
    <row r="731" spans="1:10">
      <c r="A731" t="str">
        <f>IF(AND(C731&lt;=员工工序明细查询!$I$3,C731&gt;=员工工序明细查询!$F$3,OR(D731=员工工序明细查询!$F$2,员工工序明细查询!$F$2=""),OR(G731=员工工序明细查询!$I$2,员工工序明细查询!$I$2="")),ROW()&amp;"","")</f>
        <v/>
      </c>
      <c r="C731" s="59"/>
      <c r="D731" s="14"/>
      <c r="E731" s="14" t="str">
        <f>IFERROR(VLOOKUP(D731,员工信息表!B:D,2,0),"")</f>
        <v/>
      </c>
      <c r="F731" s="14" t="str">
        <f>IFERROR(VLOOKUP(D731,员工信息表!B:D,3,0),"")</f>
        <v/>
      </c>
      <c r="G731" s="14"/>
      <c r="H731" s="14" t="str">
        <f>IFERROR(VLOOKUP(G731,工序对照表!B:C,2,0),"")</f>
        <v/>
      </c>
      <c r="I731" s="14"/>
      <c r="J731" s="14"/>
    </row>
    <row r="732" spans="1:10">
      <c r="A732" t="str">
        <f>IF(AND(C732&lt;=员工工序明细查询!$I$3,C732&gt;=员工工序明细查询!$F$3,OR(D732=员工工序明细查询!$F$2,员工工序明细查询!$F$2=""),OR(G732=员工工序明细查询!$I$2,员工工序明细查询!$I$2="")),ROW()&amp;"","")</f>
        <v/>
      </c>
      <c r="C732" s="59"/>
      <c r="D732" s="14"/>
      <c r="E732" s="14" t="str">
        <f>IFERROR(VLOOKUP(D732,员工信息表!B:D,2,0),"")</f>
        <v/>
      </c>
      <c r="F732" s="14" t="str">
        <f>IFERROR(VLOOKUP(D732,员工信息表!B:D,3,0),"")</f>
        <v/>
      </c>
      <c r="G732" s="14"/>
      <c r="H732" s="14" t="str">
        <f>IFERROR(VLOOKUP(G732,工序对照表!B:C,2,0),"")</f>
        <v/>
      </c>
      <c r="I732" s="14"/>
      <c r="J732" s="14"/>
    </row>
    <row r="733" spans="1:10">
      <c r="A733" t="str">
        <f>IF(AND(C733&lt;=员工工序明细查询!$I$3,C733&gt;=员工工序明细查询!$F$3,OR(D733=员工工序明细查询!$F$2,员工工序明细查询!$F$2=""),OR(G733=员工工序明细查询!$I$2,员工工序明细查询!$I$2="")),ROW()&amp;"","")</f>
        <v/>
      </c>
      <c r="C733" s="59"/>
      <c r="D733" s="14"/>
      <c r="E733" s="14" t="str">
        <f>IFERROR(VLOOKUP(D733,员工信息表!B:D,2,0),"")</f>
        <v/>
      </c>
      <c r="F733" s="14" t="str">
        <f>IFERROR(VLOOKUP(D733,员工信息表!B:D,3,0),"")</f>
        <v/>
      </c>
      <c r="G733" s="14"/>
      <c r="H733" s="14" t="str">
        <f>IFERROR(VLOOKUP(G733,工序对照表!B:C,2,0),"")</f>
        <v/>
      </c>
      <c r="I733" s="14"/>
      <c r="J733" s="14"/>
    </row>
    <row r="734" spans="1:10">
      <c r="A734" t="str">
        <f>IF(AND(C734&lt;=员工工序明细查询!$I$3,C734&gt;=员工工序明细查询!$F$3,OR(D734=员工工序明细查询!$F$2,员工工序明细查询!$F$2=""),OR(G734=员工工序明细查询!$I$2,员工工序明细查询!$I$2="")),ROW()&amp;"","")</f>
        <v/>
      </c>
      <c r="C734" s="59"/>
      <c r="D734" s="14"/>
      <c r="E734" s="14" t="str">
        <f>IFERROR(VLOOKUP(D734,员工信息表!B:D,2,0),"")</f>
        <v/>
      </c>
      <c r="F734" s="14" t="str">
        <f>IFERROR(VLOOKUP(D734,员工信息表!B:D,3,0),"")</f>
        <v/>
      </c>
      <c r="G734" s="14"/>
      <c r="H734" s="14" t="str">
        <f>IFERROR(VLOOKUP(G734,工序对照表!B:C,2,0),"")</f>
        <v/>
      </c>
      <c r="I734" s="14"/>
      <c r="J734" s="14"/>
    </row>
    <row r="735" spans="1:10">
      <c r="A735" t="str">
        <f>IF(AND(C735&lt;=员工工序明细查询!$I$3,C735&gt;=员工工序明细查询!$F$3,OR(D735=员工工序明细查询!$F$2,员工工序明细查询!$F$2=""),OR(G735=员工工序明细查询!$I$2,员工工序明细查询!$I$2="")),ROW()&amp;"","")</f>
        <v/>
      </c>
      <c r="C735" s="59"/>
      <c r="D735" s="14"/>
      <c r="E735" s="14" t="str">
        <f>IFERROR(VLOOKUP(D735,员工信息表!B:D,2,0),"")</f>
        <v/>
      </c>
      <c r="F735" s="14" t="str">
        <f>IFERROR(VLOOKUP(D735,员工信息表!B:D,3,0),"")</f>
        <v/>
      </c>
      <c r="G735" s="14"/>
      <c r="H735" s="14" t="str">
        <f>IFERROR(VLOOKUP(G735,工序对照表!B:C,2,0),"")</f>
        <v/>
      </c>
      <c r="I735" s="14"/>
      <c r="J735" s="14"/>
    </row>
    <row r="736" spans="1:10">
      <c r="A736" t="str">
        <f>IF(AND(C736&lt;=员工工序明细查询!$I$3,C736&gt;=员工工序明细查询!$F$3,OR(D736=员工工序明细查询!$F$2,员工工序明细查询!$F$2=""),OR(G736=员工工序明细查询!$I$2,员工工序明细查询!$I$2="")),ROW()&amp;"","")</f>
        <v/>
      </c>
      <c r="C736" s="59"/>
      <c r="D736" s="14"/>
      <c r="E736" s="14" t="str">
        <f>IFERROR(VLOOKUP(D736,员工信息表!B:D,2,0),"")</f>
        <v/>
      </c>
      <c r="F736" s="14" t="str">
        <f>IFERROR(VLOOKUP(D736,员工信息表!B:D,3,0),"")</f>
        <v/>
      </c>
      <c r="G736" s="14"/>
      <c r="H736" s="14" t="str">
        <f>IFERROR(VLOOKUP(G736,工序对照表!B:C,2,0),"")</f>
        <v/>
      </c>
      <c r="I736" s="14"/>
      <c r="J736" s="14"/>
    </row>
    <row r="737" spans="1:10">
      <c r="A737" t="str">
        <f>IF(AND(C737&lt;=员工工序明细查询!$I$3,C737&gt;=员工工序明细查询!$F$3,OR(D737=员工工序明细查询!$F$2,员工工序明细查询!$F$2=""),OR(G737=员工工序明细查询!$I$2,员工工序明细查询!$I$2="")),ROW()&amp;"","")</f>
        <v/>
      </c>
      <c r="C737" s="59"/>
      <c r="D737" s="14"/>
      <c r="E737" s="14" t="str">
        <f>IFERROR(VLOOKUP(D737,员工信息表!B:D,2,0),"")</f>
        <v/>
      </c>
      <c r="F737" s="14" t="str">
        <f>IFERROR(VLOOKUP(D737,员工信息表!B:D,3,0),"")</f>
        <v/>
      </c>
      <c r="G737" s="14"/>
      <c r="H737" s="14" t="str">
        <f>IFERROR(VLOOKUP(G737,工序对照表!B:C,2,0),"")</f>
        <v/>
      </c>
      <c r="I737" s="14"/>
      <c r="J737" s="14"/>
    </row>
    <row r="738" spans="1:10">
      <c r="A738" t="str">
        <f>IF(AND(C738&lt;=员工工序明细查询!$I$3,C738&gt;=员工工序明细查询!$F$3,OR(D738=员工工序明细查询!$F$2,员工工序明细查询!$F$2=""),OR(G738=员工工序明细查询!$I$2,员工工序明细查询!$I$2="")),ROW()&amp;"","")</f>
        <v/>
      </c>
      <c r="C738" s="59"/>
      <c r="D738" s="14"/>
      <c r="E738" s="14" t="str">
        <f>IFERROR(VLOOKUP(D738,员工信息表!B:D,2,0),"")</f>
        <v/>
      </c>
      <c r="F738" s="14" t="str">
        <f>IFERROR(VLOOKUP(D738,员工信息表!B:D,3,0),"")</f>
        <v/>
      </c>
      <c r="G738" s="14"/>
      <c r="H738" s="14" t="str">
        <f>IFERROR(VLOOKUP(G738,工序对照表!B:C,2,0),"")</f>
        <v/>
      </c>
      <c r="I738" s="14"/>
      <c r="J738" s="14"/>
    </row>
    <row r="739" spans="1:10">
      <c r="A739" t="str">
        <f>IF(AND(C739&lt;=员工工序明细查询!$I$3,C739&gt;=员工工序明细查询!$F$3,OR(D739=员工工序明细查询!$F$2,员工工序明细查询!$F$2=""),OR(G739=员工工序明细查询!$I$2,员工工序明细查询!$I$2="")),ROW()&amp;"","")</f>
        <v/>
      </c>
      <c r="C739" s="59"/>
      <c r="D739" s="14"/>
      <c r="E739" s="14" t="str">
        <f>IFERROR(VLOOKUP(D739,员工信息表!B:D,2,0),"")</f>
        <v/>
      </c>
      <c r="F739" s="14" t="str">
        <f>IFERROR(VLOOKUP(D739,员工信息表!B:D,3,0),"")</f>
        <v/>
      </c>
      <c r="G739" s="14"/>
      <c r="H739" s="14" t="str">
        <f>IFERROR(VLOOKUP(G739,工序对照表!B:C,2,0),"")</f>
        <v/>
      </c>
      <c r="I739" s="14"/>
      <c r="J739" s="14"/>
    </row>
    <row r="740" spans="1:10">
      <c r="A740" t="str">
        <f>IF(AND(C740&lt;=员工工序明细查询!$I$3,C740&gt;=员工工序明细查询!$F$3,OR(D740=员工工序明细查询!$F$2,员工工序明细查询!$F$2=""),OR(G740=员工工序明细查询!$I$2,员工工序明细查询!$I$2="")),ROW()&amp;"","")</f>
        <v/>
      </c>
      <c r="C740" s="59"/>
      <c r="D740" s="14"/>
      <c r="E740" s="14" t="str">
        <f>IFERROR(VLOOKUP(D740,员工信息表!B:D,2,0),"")</f>
        <v/>
      </c>
      <c r="F740" s="14" t="str">
        <f>IFERROR(VLOOKUP(D740,员工信息表!B:D,3,0),"")</f>
        <v/>
      </c>
      <c r="G740" s="14"/>
      <c r="H740" s="14" t="str">
        <f>IFERROR(VLOOKUP(G740,工序对照表!B:C,2,0),"")</f>
        <v/>
      </c>
      <c r="I740" s="14"/>
      <c r="J740" s="14"/>
    </row>
    <row r="741" spans="1:10">
      <c r="A741" t="str">
        <f>IF(AND(C741&lt;=员工工序明细查询!$I$3,C741&gt;=员工工序明细查询!$F$3,OR(D741=员工工序明细查询!$F$2,员工工序明细查询!$F$2=""),OR(G741=员工工序明细查询!$I$2,员工工序明细查询!$I$2="")),ROW()&amp;"","")</f>
        <v/>
      </c>
      <c r="C741" s="59"/>
      <c r="D741" s="14"/>
      <c r="E741" s="14" t="str">
        <f>IFERROR(VLOOKUP(D741,员工信息表!B:D,2,0),"")</f>
        <v/>
      </c>
      <c r="F741" s="14" t="str">
        <f>IFERROR(VLOOKUP(D741,员工信息表!B:D,3,0),"")</f>
        <v/>
      </c>
      <c r="G741" s="14"/>
      <c r="H741" s="14" t="str">
        <f>IFERROR(VLOOKUP(G741,工序对照表!B:C,2,0),"")</f>
        <v/>
      </c>
      <c r="I741" s="14"/>
      <c r="J741" s="14"/>
    </row>
    <row r="742" spans="1:10">
      <c r="A742" t="str">
        <f>IF(AND(C742&lt;=员工工序明细查询!$I$3,C742&gt;=员工工序明细查询!$F$3,OR(D742=员工工序明细查询!$F$2,员工工序明细查询!$F$2=""),OR(G742=员工工序明细查询!$I$2,员工工序明细查询!$I$2="")),ROW()&amp;"","")</f>
        <v/>
      </c>
      <c r="C742" s="59"/>
      <c r="D742" s="14"/>
      <c r="E742" s="14" t="str">
        <f>IFERROR(VLOOKUP(D742,员工信息表!B:D,2,0),"")</f>
        <v/>
      </c>
      <c r="F742" s="14" t="str">
        <f>IFERROR(VLOOKUP(D742,员工信息表!B:D,3,0),"")</f>
        <v/>
      </c>
      <c r="G742" s="14"/>
      <c r="H742" s="14" t="str">
        <f>IFERROR(VLOOKUP(G742,工序对照表!B:C,2,0),"")</f>
        <v/>
      </c>
      <c r="I742" s="14"/>
      <c r="J742" s="14"/>
    </row>
    <row r="743" spans="1:10">
      <c r="A743" t="str">
        <f>IF(AND(C743&lt;=员工工序明细查询!$I$3,C743&gt;=员工工序明细查询!$F$3,OR(D743=员工工序明细查询!$F$2,员工工序明细查询!$F$2=""),OR(G743=员工工序明细查询!$I$2,员工工序明细查询!$I$2="")),ROW()&amp;"","")</f>
        <v/>
      </c>
      <c r="C743" s="59"/>
      <c r="D743" s="14"/>
      <c r="E743" s="14" t="str">
        <f>IFERROR(VLOOKUP(D743,员工信息表!B:D,2,0),"")</f>
        <v/>
      </c>
      <c r="F743" s="14" t="str">
        <f>IFERROR(VLOOKUP(D743,员工信息表!B:D,3,0),"")</f>
        <v/>
      </c>
      <c r="G743" s="14"/>
      <c r="H743" s="14" t="str">
        <f>IFERROR(VLOOKUP(G743,工序对照表!B:C,2,0),"")</f>
        <v/>
      </c>
      <c r="I743" s="14"/>
      <c r="J743" s="14"/>
    </row>
    <row r="744" spans="1:10">
      <c r="A744" t="str">
        <f>IF(AND(C744&lt;=员工工序明细查询!$I$3,C744&gt;=员工工序明细查询!$F$3,OR(D744=员工工序明细查询!$F$2,员工工序明细查询!$F$2=""),OR(G744=员工工序明细查询!$I$2,员工工序明细查询!$I$2="")),ROW()&amp;"","")</f>
        <v/>
      </c>
      <c r="C744" s="59"/>
      <c r="D744" s="14"/>
      <c r="E744" s="14" t="str">
        <f>IFERROR(VLOOKUP(D744,员工信息表!B:D,2,0),"")</f>
        <v/>
      </c>
      <c r="F744" s="14" t="str">
        <f>IFERROR(VLOOKUP(D744,员工信息表!B:D,3,0),"")</f>
        <v/>
      </c>
      <c r="G744" s="14"/>
      <c r="H744" s="14" t="str">
        <f>IFERROR(VLOOKUP(G744,工序对照表!B:C,2,0),"")</f>
        <v/>
      </c>
      <c r="I744" s="14"/>
      <c r="J744" s="14"/>
    </row>
    <row r="745" spans="1:10">
      <c r="A745" t="str">
        <f>IF(AND(C745&lt;=员工工序明细查询!$I$3,C745&gt;=员工工序明细查询!$F$3,OR(D745=员工工序明细查询!$F$2,员工工序明细查询!$F$2=""),OR(G745=员工工序明细查询!$I$2,员工工序明细查询!$I$2="")),ROW()&amp;"","")</f>
        <v/>
      </c>
      <c r="C745" s="59"/>
      <c r="D745" s="14"/>
      <c r="E745" s="14" t="str">
        <f>IFERROR(VLOOKUP(D745,员工信息表!B:D,2,0),"")</f>
        <v/>
      </c>
      <c r="F745" s="14" t="str">
        <f>IFERROR(VLOOKUP(D745,员工信息表!B:D,3,0),"")</f>
        <v/>
      </c>
      <c r="G745" s="14"/>
      <c r="H745" s="14" t="str">
        <f>IFERROR(VLOOKUP(G745,工序对照表!B:C,2,0),"")</f>
        <v/>
      </c>
      <c r="I745" s="14"/>
      <c r="J745" s="14"/>
    </row>
    <row r="746" spans="1:10">
      <c r="A746" t="str">
        <f>IF(AND(C746&lt;=员工工序明细查询!$I$3,C746&gt;=员工工序明细查询!$F$3,OR(D746=员工工序明细查询!$F$2,员工工序明细查询!$F$2=""),OR(G746=员工工序明细查询!$I$2,员工工序明细查询!$I$2="")),ROW()&amp;"","")</f>
        <v/>
      </c>
      <c r="C746" s="59"/>
      <c r="D746" s="14"/>
      <c r="E746" s="14" t="str">
        <f>IFERROR(VLOOKUP(D746,员工信息表!B:D,2,0),"")</f>
        <v/>
      </c>
      <c r="F746" s="14" t="str">
        <f>IFERROR(VLOOKUP(D746,员工信息表!B:D,3,0),"")</f>
        <v/>
      </c>
      <c r="G746" s="14"/>
      <c r="H746" s="14" t="str">
        <f>IFERROR(VLOOKUP(G746,工序对照表!B:C,2,0),"")</f>
        <v/>
      </c>
      <c r="I746" s="14"/>
      <c r="J746" s="14"/>
    </row>
    <row r="747" spans="1:10">
      <c r="A747" t="str">
        <f>IF(AND(C747&lt;=员工工序明细查询!$I$3,C747&gt;=员工工序明细查询!$F$3,OR(D747=员工工序明细查询!$F$2,员工工序明细查询!$F$2=""),OR(G747=员工工序明细查询!$I$2,员工工序明细查询!$I$2="")),ROW()&amp;"","")</f>
        <v/>
      </c>
      <c r="C747" s="59"/>
      <c r="D747" s="14"/>
      <c r="E747" s="14" t="str">
        <f>IFERROR(VLOOKUP(D747,员工信息表!B:D,2,0),"")</f>
        <v/>
      </c>
      <c r="F747" s="14" t="str">
        <f>IFERROR(VLOOKUP(D747,员工信息表!B:D,3,0),"")</f>
        <v/>
      </c>
      <c r="G747" s="14"/>
      <c r="H747" s="14" t="str">
        <f>IFERROR(VLOOKUP(G747,工序对照表!B:C,2,0),"")</f>
        <v/>
      </c>
      <c r="I747" s="14"/>
      <c r="J747" s="14"/>
    </row>
    <row r="748" spans="1:10">
      <c r="A748" t="str">
        <f>IF(AND(C748&lt;=员工工序明细查询!$I$3,C748&gt;=员工工序明细查询!$F$3,OR(D748=员工工序明细查询!$F$2,员工工序明细查询!$F$2=""),OR(G748=员工工序明细查询!$I$2,员工工序明细查询!$I$2="")),ROW()&amp;"","")</f>
        <v/>
      </c>
      <c r="C748" s="59"/>
      <c r="D748" s="14"/>
      <c r="E748" s="14" t="str">
        <f>IFERROR(VLOOKUP(D748,员工信息表!B:D,2,0),"")</f>
        <v/>
      </c>
      <c r="F748" s="14" t="str">
        <f>IFERROR(VLOOKUP(D748,员工信息表!B:D,3,0),"")</f>
        <v/>
      </c>
      <c r="G748" s="14"/>
      <c r="H748" s="14" t="str">
        <f>IFERROR(VLOOKUP(G748,工序对照表!B:C,2,0),"")</f>
        <v/>
      </c>
      <c r="I748" s="14"/>
      <c r="J748" s="14"/>
    </row>
    <row r="749" spans="1:10">
      <c r="A749" t="str">
        <f>IF(AND(C749&lt;=员工工序明细查询!$I$3,C749&gt;=员工工序明细查询!$F$3,OR(D749=员工工序明细查询!$F$2,员工工序明细查询!$F$2=""),OR(G749=员工工序明细查询!$I$2,员工工序明细查询!$I$2="")),ROW()&amp;"","")</f>
        <v/>
      </c>
      <c r="C749" s="59"/>
      <c r="D749" s="14"/>
      <c r="E749" s="14" t="str">
        <f>IFERROR(VLOOKUP(D749,员工信息表!B:D,2,0),"")</f>
        <v/>
      </c>
      <c r="F749" s="14" t="str">
        <f>IFERROR(VLOOKUP(D749,员工信息表!B:D,3,0),"")</f>
        <v/>
      </c>
      <c r="G749" s="14"/>
      <c r="H749" s="14" t="str">
        <f>IFERROR(VLOOKUP(G749,工序对照表!B:C,2,0),"")</f>
        <v/>
      </c>
      <c r="I749" s="14"/>
      <c r="J749" s="14"/>
    </row>
    <row r="750" spans="1:10">
      <c r="A750" t="str">
        <f>IF(AND(C750&lt;=员工工序明细查询!$I$3,C750&gt;=员工工序明细查询!$F$3,OR(D750=员工工序明细查询!$F$2,员工工序明细查询!$F$2=""),OR(G750=员工工序明细查询!$I$2,员工工序明细查询!$I$2="")),ROW()&amp;"","")</f>
        <v/>
      </c>
      <c r="C750" s="59"/>
      <c r="D750" s="14"/>
      <c r="E750" s="14" t="str">
        <f>IFERROR(VLOOKUP(D750,员工信息表!B:D,2,0),"")</f>
        <v/>
      </c>
      <c r="F750" s="14" t="str">
        <f>IFERROR(VLOOKUP(D750,员工信息表!B:D,3,0),"")</f>
        <v/>
      </c>
      <c r="G750" s="14"/>
      <c r="H750" s="14" t="str">
        <f>IFERROR(VLOOKUP(G750,工序对照表!B:C,2,0),"")</f>
        <v/>
      </c>
      <c r="I750" s="14"/>
      <c r="J750" s="14"/>
    </row>
    <row r="751" spans="1:10">
      <c r="A751" t="str">
        <f>IF(AND(C751&lt;=员工工序明细查询!$I$3,C751&gt;=员工工序明细查询!$F$3,OR(D751=员工工序明细查询!$F$2,员工工序明细查询!$F$2=""),OR(G751=员工工序明细查询!$I$2,员工工序明细查询!$I$2="")),ROW()&amp;"","")</f>
        <v/>
      </c>
      <c r="C751" s="59"/>
      <c r="D751" s="14"/>
      <c r="E751" s="14" t="str">
        <f>IFERROR(VLOOKUP(D751,员工信息表!B:D,2,0),"")</f>
        <v/>
      </c>
      <c r="F751" s="14" t="str">
        <f>IFERROR(VLOOKUP(D751,员工信息表!B:D,3,0),"")</f>
        <v/>
      </c>
      <c r="G751" s="14"/>
      <c r="H751" s="14" t="str">
        <f>IFERROR(VLOOKUP(G751,工序对照表!B:C,2,0),"")</f>
        <v/>
      </c>
      <c r="I751" s="14"/>
      <c r="J751" s="14"/>
    </row>
    <row r="752" spans="1:10">
      <c r="A752" t="str">
        <f>IF(AND(C752&lt;=员工工序明细查询!$I$3,C752&gt;=员工工序明细查询!$F$3,OR(D752=员工工序明细查询!$F$2,员工工序明细查询!$F$2=""),OR(G752=员工工序明细查询!$I$2,员工工序明细查询!$I$2="")),ROW()&amp;"","")</f>
        <v/>
      </c>
      <c r="C752" s="59"/>
      <c r="D752" s="14"/>
      <c r="E752" s="14" t="str">
        <f>IFERROR(VLOOKUP(D752,员工信息表!B:D,2,0),"")</f>
        <v/>
      </c>
      <c r="F752" s="14" t="str">
        <f>IFERROR(VLOOKUP(D752,员工信息表!B:D,3,0),"")</f>
        <v/>
      </c>
      <c r="G752" s="14"/>
      <c r="H752" s="14" t="str">
        <f>IFERROR(VLOOKUP(G752,工序对照表!B:C,2,0),"")</f>
        <v/>
      </c>
      <c r="I752" s="14"/>
      <c r="J752" s="14"/>
    </row>
    <row r="753" spans="1:10">
      <c r="A753" t="str">
        <f>IF(AND(C753&lt;=员工工序明细查询!$I$3,C753&gt;=员工工序明细查询!$F$3,OR(D753=员工工序明细查询!$F$2,员工工序明细查询!$F$2=""),OR(G753=员工工序明细查询!$I$2,员工工序明细查询!$I$2="")),ROW()&amp;"","")</f>
        <v/>
      </c>
      <c r="C753" s="59"/>
      <c r="D753" s="14"/>
      <c r="E753" s="14" t="str">
        <f>IFERROR(VLOOKUP(D753,员工信息表!B:D,2,0),"")</f>
        <v/>
      </c>
      <c r="F753" s="14" t="str">
        <f>IFERROR(VLOOKUP(D753,员工信息表!B:D,3,0),"")</f>
        <v/>
      </c>
      <c r="G753" s="14"/>
      <c r="H753" s="14" t="str">
        <f>IFERROR(VLOOKUP(G753,工序对照表!B:C,2,0),"")</f>
        <v/>
      </c>
      <c r="I753" s="14"/>
      <c r="J753" s="14"/>
    </row>
    <row r="754" spans="1:10">
      <c r="A754" t="str">
        <f>IF(AND(C754&lt;=员工工序明细查询!$I$3,C754&gt;=员工工序明细查询!$F$3,OR(D754=员工工序明细查询!$F$2,员工工序明细查询!$F$2=""),OR(G754=员工工序明细查询!$I$2,员工工序明细查询!$I$2="")),ROW()&amp;"","")</f>
        <v/>
      </c>
      <c r="C754" s="59"/>
      <c r="D754" s="14"/>
      <c r="E754" s="14" t="str">
        <f>IFERROR(VLOOKUP(D754,员工信息表!B:D,2,0),"")</f>
        <v/>
      </c>
      <c r="F754" s="14" t="str">
        <f>IFERROR(VLOOKUP(D754,员工信息表!B:D,3,0),"")</f>
        <v/>
      </c>
      <c r="G754" s="14"/>
      <c r="H754" s="14" t="str">
        <f>IFERROR(VLOOKUP(G754,工序对照表!B:C,2,0),"")</f>
        <v/>
      </c>
      <c r="I754" s="14"/>
      <c r="J754" s="14"/>
    </row>
    <row r="755" spans="1:10">
      <c r="A755" t="str">
        <f>IF(AND(C755&lt;=员工工序明细查询!$I$3,C755&gt;=员工工序明细查询!$F$3,OR(D755=员工工序明细查询!$F$2,员工工序明细查询!$F$2=""),OR(G755=员工工序明细查询!$I$2,员工工序明细查询!$I$2="")),ROW()&amp;"","")</f>
        <v/>
      </c>
      <c r="C755" s="59"/>
      <c r="D755" s="14"/>
      <c r="E755" s="14" t="str">
        <f>IFERROR(VLOOKUP(D755,员工信息表!B:D,2,0),"")</f>
        <v/>
      </c>
      <c r="F755" s="14" t="str">
        <f>IFERROR(VLOOKUP(D755,员工信息表!B:D,3,0),"")</f>
        <v/>
      </c>
      <c r="G755" s="14"/>
      <c r="H755" s="14" t="str">
        <f>IFERROR(VLOOKUP(G755,工序对照表!B:C,2,0),"")</f>
        <v/>
      </c>
      <c r="I755" s="14"/>
      <c r="J755" s="14"/>
    </row>
    <row r="756" spans="1:10">
      <c r="A756" t="str">
        <f>IF(AND(C756&lt;=员工工序明细查询!$I$3,C756&gt;=员工工序明细查询!$F$3,OR(D756=员工工序明细查询!$F$2,员工工序明细查询!$F$2=""),OR(G756=员工工序明细查询!$I$2,员工工序明细查询!$I$2="")),ROW()&amp;"","")</f>
        <v/>
      </c>
      <c r="C756" s="59"/>
      <c r="D756" s="14"/>
      <c r="E756" s="14" t="str">
        <f>IFERROR(VLOOKUP(D756,员工信息表!B:D,2,0),"")</f>
        <v/>
      </c>
      <c r="F756" s="14" t="str">
        <f>IFERROR(VLOOKUP(D756,员工信息表!B:D,3,0),"")</f>
        <v/>
      </c>
      <c r="G756" s="14"/>
      <c r="H756" s="14" t="str">
        <f>IFERROR(VLOOKUP(G756,工序对照表!B:C,2,0),"")</f>
        <v/>
      </c>
      <c r="I756" s="14"/>
      <c r="J756" s="14"/>
    </row>
    <row r="757" spans="1:10">
      <c r="A757" t="str">
        <f>IF(AND(C757&lt;=员工工序明细查询!$I$3,C757&gt;=员工工序明细查询!$F$3,OR(D757=员工工序明细查询!$F$2,员工工序明细查询!$F$2=""),OR(G757=员工工序明细查询!$I$2,员工工序明细查询!$I$2="")),ROW()&amp;"","")</f>
        <v/>
      </c>
      <c r="C757" s="59"/>
      <c r="D757" s="14"/>
      <c r="E757" s="14" t="str">
        <f>IFERROR(VLOOKUP(D757,员工信息表!B:D,2,0),"")</f>
        <v/>
      </c>
      <c r="F757" s="14" t="str">
        <f>IFERROR(VLOOKUP(D757,员工信息表!B:D,3,0),"")</f>
        <v/>
      </c>
      <c r="G757" s="14"/>
      <c r="H757" s="14" t="str">
        <f>IFERROR(VLOOKUP(G757,工序对照表!B:C,2,0),"")</f>
        <v/>
      </c>
      <c r="I757" s="14"/>
      <c r="J757" s="14"/>
    </row>
    <row r="758" spans="1:10">
      <c r="A758" t="str">
        <f>IF(AND(C758&lt;=员工工序明细查询!$I$3,C758&gt;=员工工序明细查询!$F$3,OR(D758=员工工序明细查询!$F$2,员工工序明细查询!$F$2=""),OR(G758=员工工序明细查询!$I$2,员工工序明细查询!$I$2="")),ROW()&amp;"","")</f>
        <v/>
      </c>
      <c r="C758" s="59"/>
      <c r="D758" s="14"/>
      <c r="E758" s="14" t="str">
        <f>IFERROR(VLOOKUP(D758,员工信息表!B:D,2,0),"")</f>
        <v/>
      </c>
      <c r="F758" s="14" t="str">
        <f>IFERROR(VLOOKUP(D758,员工信息表!B:D,3,0),"")</f>
        <v/>
      </c>
      <c r="G758" s="14"/>
      <c r="H758" s="14" t="str">
        <f>IFERROR(VLOOKUP(G758,工序对照表!B:C,2,0),"")</f>
        <v/>
      </c>
      <c r="I758" s="14"/>
      <c r="J758" s="14"/>
    </row>
    <row r="759" spans="1:10">
      <c r="A759" t="str">
        <f>IF(AND(C759&lt;=员工工序明细查询!$I$3,C759&gt;=员工工序明细查询!$F$3,OR(D759=员工工序明细查询!$F$2,员工工序明细查询!$F$2=""),OR(G759=员工工序明细查询!$I$2,员工工序明细查询!$I$2="")),ROW()&amp;"","")</f>
        <v/>
      </c>
      <c r="C759" s="59"/>
      <c r="D759" s="14"/>
      <c r="E759" s="14" t="str">
        <f>IFERROR(VLOOKUP(D759,员工信息表!B:D,2,0),"")</f>
        <v/>
      </c>
      <c r="F759" s="14" t="str">
        <f>IFERROR(VLOOKUP(D759,员工信息表!B:D,3,0),"")</f>
        <v/>
      </c>
      <c r="G759" s="14"/>
      <c r="H759" s="14" t="str">
        <f>IFERROR(VLOOKUP(G759,工序对照表!B:C,2,0),"")</f>
        <v/>
      </c>
      <c r="I759" s="14"/>
      <c r="J759" s="14"/>
    </row>
    <row r="760" spans="1:10">
      <c r="A760" t="str">
        <f>IF(AND(C760&lt;=员工工序明细查询!$I$3,C760&gt;=员工工序明细查询!$F$3,OR(D760=员工工序明细查询!$F$2,员工工序明细查询!$F$2=""),OR(G760=员工工序明细查询!$I$2,员工工序明细查询!$I$2="")),ROW()&amp;"","")</f>
        <v/>
      </c>
      <c r="C760" s="59"/>
      <c r="D760" s="14"/>
      <c r="E760" s="14" t="str">
        <f>IFERROR(VLOOKUP(D760,员工信息表!B:D,2,0),"")</f>
        <v/>
      </c>
      <c r="F760" s="14" t="str">
        <f>IFERROR(VLOOKUP(D760,员工信息表!B:D,3,0),"")</f>
        <v/>
      </c>
      <c r="G760" s="14"/>
      <c r="H760" s="14" t="str">
        <f>IFERROR(VLOOKUP(G760,工序对照表!B:C,2,0),"")</f>
        <v/>
      </c>
      <c r="I760" s="14"/>
      <c r="J760" s="14"/>
    </row>
    <row r="761" spans="1:10">
      <c r="A761" t="str">
        <f>IF(AND(C761&lt;=员工工序明细查询!$I$3,C761&gt;=员工工序明细查询!$F$3,OR(D761=员工工序明细查询!$F$2,员工工序明细查询!$F$2=""),OR(G761=员工工序明细查询!$I$2,员工工序明细查询!$I$2="")),ROW()&amp;"","")</f>
        <v/>
      </c>
      <c r="C761" s="59"/>
      <c r="D761" s="14"/>
      <c r="E761" s="14" t="str">
        <f>IFERROR(VLOOKUP(D761,员工信息表!B:D,2,0),"")</f>
        <v/>
      </c>
      <c r="F761" s="14" t="str">
        <f>IFERROR(VLOOKUP(D761,员工信息表!B:D,3,0),"")</f>
        <v/>
      </c>
      <c r="G761" s="14"/>
      <c r="H761" s="14" t="str">
        <f>IFERROR(VLOOKUP(G761,工序对照表!B:C,2,0),"")</f>
        <v/>
      </c>
      <c r="I761" s="14"/>
      <c r="J761" s="14"/>
    </row>
    <row r="762" spans="1:10">
      <c r="A762" t="str">
        <f>IF(AND(C762&lt;=员工工序明细查询!$I$3,C762&gt;=员工工序明细查询!$F$3,OR(D762=员工工序明细查询!$F$2,员工工序明细查询!$F$2=""),OR(G762=员工工序明细查询!$I$2,员工工序明细查询!$I$2="")),ROW()&amp;"","")</f>
        <v/>
      </c>
      <c r="C762" s="59"/>
      <c r="D762" s="14"/>
      <c r="E762" s="14" t="str">
        <f>IFERROR(VLOOKUP(D762,员工信息表!B:D,2,0),"")</f>
        <v/>
      </c>
      <c r="F762" s="14" t="str">
        <f>IFERROR(VLOOKUP(D762,员工信息表!B:D,3,0),"")</f>
        <v/>
      </c>
      <c r="G762" s="14"/>
      <c r="H762" s="14" t="str">
        <f>IFERROR(VLOOKUP(G762,工序对照表!B:C,2,0),"")</f>
        <v/>
      </c>
      <c r="I762" s="14"/>
      <c r="J762" s="14"/>
    </row>
    <row r="763" spans="1:10">
      <c r="A763" t="str">
        <f>IF(AND(C763&lt;=员工工序明细查询!$I$3,C763&gt;=员工工序明细查询!$F$3,OR(D763=员工工序明细查询!$F$2,员工工序明细查询!$F$2=""),OR(G763=员工工序明细查询!$I$2,员工工序明细查询!$I$2="")),ROW()&amp;"","")</f>
        <v/>
      </c>
      <c r="C763" s="59"/>
      <c r="D763" s="14"/>
      <c r="E763" s="14" t="str">
        <f>IFERROR(VLOOKUP(D763,员工信息表!B:D,2,0),"")</f>
        <v/>
      </c>
      <c r="F763" s="14" t="str">
        <f>IFERROR(VLOOKUP(D763,员工信息表!B:D,3,0),"")</f>
        <v/>
      </c>
      <c r="G763" s="14"/>
      <c r="H763" s="14" t="str">
        <f>IFERROR(VLOOKUP(G763,工序对照表!B:C,2,0),"")</f>
        <v/>
      </c>
      <c r="I763" s="14"/>
      <c r="J763" s="14"/>
    </row>
    <row r="764" spans="1:10">
      <c r="A764" t="str">
        <f>IF(AND(C764&lt;=员工工序明细查询!$I$3,C764&gt;=员工工序明细查询!$F$3,OR(D764=员工工序明细查询!$F$2,员工工序明细查询!$F$2=""),OR(G764=员工工序明细查询!$I$2,员工工序明细查询!$I$2="")),ROW()&amp;"","")</f>
        <v/>
      </c>
      <c r="C764" s="59"/>
      <c r="D764" s="14"/>
      <c r="E764" s="14" t="str">
        <f>IFERROR(VLOOKUP(D764,员工信息表!B:D,2,0),"")</f>
        <v/>
      </c>
      <c r="F764" s="14" t="str">
        <f>IFERROR(VLOOKUP(D764,员工信息表!B:D,3,0),"")</f>
        <v/>
      </c>
      <c r="G764" s="14"/>
      <c r="H764" s="14" t="str">
        <f>IFERROR(VLOOKUP(G764,工序对照表!B:C,2,0),"")</f>
        <v/>
      </c>
      <c r="I764" s="14"/>
      <c r="J764" s="14"/>
    </row>
    <row r="765" spans="1:10">
      <c r="A765" t="str">
        <f>IF(AND(C765&lt;=员工工序明细查询!$I$3,C765&gt;=员工工序明细查询!$F$3,OR(D765=员工工序明细查询!$F$2,员工工序明细查询!$F$2=""),OR(G765=员工工序明细查询!$I$2,员工工序明细查询!$I$2="")),ROW()&amp;"","")</f>
        <v/>
      </c>
      <c r="C765" s="59"/>
      <c r="D765" s="14"/>
      <c r="E765" s="14" t="str">
        <f>IFERROR(VLOOKUP(D765,员工信息表!B:D,2,0),"")</f>
        <v/>
      </c>
      <c r="F765" s="14" t="str">
        <f>IFERROR(VLOOKUP(D765,员工信息表!B:D,3,0),"")</f>
        <v/>
      </c>
      <c r="G765" s="14"/>
      <c r="H765" s="14" t="str">
        <f>IFERROR(VLOOKUP(G765,工序对照表!B:C,2,0),"")</f>
        <v/>
      </c>
      <c r="I765" s="14"/>
      <c r="J765" s="14"/>
    </row>
    <row r="766" spans="1:10">
      <c r="A766" t="str">
        <f>IF(AND(C766&lt;=员工工序明细查询!$I$3,C766&gt;=员工工序明细查询!$F$3,OR(D766=员工工序明细查询!$F$2,员工工序明细查询!$F$2=""),OR(G766=员工工序明细查询!$I$2,员工工序明细查询!$I$2="")),ROW()&amp;"","")</f>
        <v/>
      </c>
      <c r="C766" s="59"/>
      <c r="D766" s="14"/>
      <c r="E766" s="14" t="str">
        <f>IFERROR(VLOOKUP(D766,员工信息表!B:D,2,0),"")</f>
        <v/>
      </c>
      <c r="F766" s="14" t="str">
        <f>IFERROR(VLOOKUP(D766,员工信息表!B:D,3,0),"")</f>
        <v/>
      </c>
      <c r="G766" s="14"/>
      <c r="H766" s="14" t="str">
        <f>IFERROR(VLOOKUP(G766,工序对照表!B:C,2,0),"")</f>
        <v/>
      </c>
      <c r="I766" s="14"/>
      <c r="J766" s="14"/>
    </row>
    <row r="767" spans="1:10">
      <c r="A767" t="str">
        <f>IF(AND(C767&lt;=员工工序明细查询!$I$3,C767&gt;=员工工序明细查询!$F$3,OR(D767=员工工序明细查询!$F$2,员工工序明细查询!$F$2=""),OR(G767=员工工序明细查询!$I$2,员工工序明细查询!$I$2="")),ROW()&amp;"","")</f>
        <v/>
      </c>
      <c r="C767" s="59"/>
      <c r="D767" s="14"/>
      <c r="E767" s="14" t="str">
        <f>IFERROR(VLOOKUP(D767,员工信息表!B:D,2,0),"")</f>
        <v/>
      </c>
      <c r="F767" s="14" t="str">
        <f>IFERROR(VLOOKUP(D767,员工信息表!B:D,3,0),"")</f>
        <v/>
      </c>
      <c r="G767" s="14"/>
      <c r="H767" s="14" t="str">
        <f>IFERROR(VLOOKUP(G767,工序对照表!B:C,2,0),"")</f>
        <v/>
      </c>
      <c r="I767" s="14"/>
      <c r="J767" s="14"/>
    </row>
    <row r="768" spans="1:10">
      <c r="A768" t="str">
        <f>IF(AND(C768&lt;=员工工序明细查询!$I$3,C768&gt;=员工工序明细查询!$F$3,OR(D768=员工工序明细查询!$F$2,员工工序明细查询!$F$2=""),OR(G768=员工工序明细查询!$I$2,员工工序明细查询!$I$2="")),ROW()&amp;"","")</f>
        <v/>
      </c>
      <c r="C768" s="59"/>
      <c r="D768" s="14"/>
      <c r="E768" s="14" t="str">
        <f>IFERROR(VLOOKUP(D768,员工信息表!B:D,2,0),"")</f>
        <v/>
      </c>
      <c r="F768" s="14" t="str">
        <f>IFERROR(VLOOKUP(D768,员工信息表!B:D,3,0),"")</f>
        <v/>
      </c>
      <c r="G768" s="14"/>
      <c r="H768" s="14" t="str">
        <f>IFERROR(VLOOKUP(G768,工序对照表!B:C,2,0),"")</f>
        <v/>
      </c>
      <c r="I768" s="14"/>
      <c r="J768" s="14"/>
    </row>
    <row r="769" spans="1:10">
      <c r="A769" t="str">
        <f>IF(AND(C769&lt;=员工工序明细查询!$I$3,C769&gt;=员工工序明细查询!$F$3,OR(D769=员工工序明细查询!$F$2,员工工序明细查询!$F$2=""),OR(G769=员工工序明细查询!$I$2,员工工序明细查询!$I$2="")),ROW()&amp;"","")</f>
        <v/>
      </c>
      <c r="C769" s="59"/>
      <c r="D769" s="14"/>
      <c r="E769" s="14" t="str">
        <f>IFERROR(VLOOKUP(D769,员工信息表!B:D,2,0),"")</f>
        <v/>
      </c>
      <c r="F769" s="14" t="str">
        <f>IFERROR(VLOOKUP(D769,员工信息表!B:D,3,0),"")</f>
        <v/>
      </c>
      <c r="G769" s="14"/>
      <c r="H769" s="14" t="str">
        <f>IFERROR(VLOOKUP(G769,工序对照表!B:C,2,0),"")</f>
        <v/>
      </c>
      <c r="I769" s="14"/>
      <c r="J769" s="14"/>
    </row>
    <row r="770" spans="1:10">
      <c r="A770" t="str">
        <f>IF(AND(C770&lt;=员工工序明细查询!$I$3,C770&gt;=员工工序明细查询!$F$3,OR(D770=员工工序明细查询!$F$2,员工工序明细查询!$F$2=""),OR(G770=员工工序明细查询!$I$2,员工工序明细查询!$I$2="")),ROW()&amp;"","")</f>
        <v/>
      </c>
      <c r="C770" s="59"/>
      <c r="D770" s="14"/>
      <c r="E770" s="14" t="str">
        <f>IFERROR(VLOOKUP(D770,员工信息表!B:D,2,0),"")</f>
        <v/>
      </c>
      <c r="F770" s="14" t="str">
        <f>IFERROR(VLOOKUP(D770,员工信息表!B:D,3,0),"")</f>
        <v/>
      </c>
      <c r="G770" s="14"/>
      <c r="H770" s="14" t="str">
        <f>IFERROR(VLOOKUP(G770,工序对照表!B:C,2,0),"")</f>
        <v/>
      </c>
      <c r="I770" s="14"/>
      <c r="J770" s="14"/>
    </row>
    <row r="771" spans="1:10">
      <c r="A771" t="str">
        <f>IF(AND(C771&lt;=员工工序明细查询!$I$3,C771&gt;=员工工序明细查询!$F$3,OR(D771=员工工序明细查询!$F$2,员工工序明细查询!$F$2=""),OR(G771=员工工序明细查询!$I$2,员工工序明细查询!$I$2="")),ROW()&amp;"","")</f>
        <v/>
      </c>
      <c r="C771" s="59"/>
      <c r="D771" s="14"/>
      <c r="E771" s="14" t="str">
        <f>IFERROR(VLOOKUP(D771,员工信息表!B:D,2,0),"")</f>
        <v/>
      </c>
      <c r="F771" s="14" t="str">
        <f>IFERROR(VLOOKUP(D771,员工信息表!B:D,3,0),"")</f>
        <v/>
      </c>
      <c r="G771" s="14"/>
      <c r="H771" s="14" t="str">
        <f>IFERROR(VLOOKUP(G771,工序对照表!B:C,2,0),"")</f>
        <v/>
      </c>
      <c r="I771" s="14"/>
      <c r="J771" s="14"/>
    </row>
    <row r="772" spans="1:10">
      <c r="A772" t="str">
        <f>IF(AND(C772&lt;=员工工序明细查询!$I$3,C772&gt;=员工工序明细查询!$F$3,OR(D772=员工工序明细查询!$F$2,员工工序明细查询!$F$2=""),OR(G772=员工工序明细查询!$I$2,员工工序明细查询!$I$2="")),ROW()&amp;"","")</f>
        <v/>
      </c>
      <c r="C772" s="59"/>
      <c r="D772" s="14"/>
      <c r="E772" s="14" t="str">
        <f>IFERROR(VLOOKUP(D772,员工信息表!B:D,2,0),"")</f>
        <v/>
      </c>
      <c r="F772" s="14" t="str">
        <f>IFERROR(VLOOKUP(D772,员工信息表!B:D,3,0),"")</f>
        <v/>
      </c>
      <c r="G772" s="14"/>
      <c r="H772" s="14" t="str">
        <f>IFERROR(VLOOKUP(G772,工序对照表!B:C,2,0),"")</f>
        <v/>
      </c>
      <c r="I772" s="14"/>
      <c r="J772" s="14"/>
    </row>
    <row r="773" spans="1:10">
      <c r="A773" t="str">
        <f>IF(AND(C773&lt;=员工工序明细查询!$I$3,C773&gt;=员工工序明细查询!$F$3,OR(D773=员工工序明细查询!$F$2,员工工序明细查询!$F$2=""),OR(G773=员工工序明细查询!$I$2,员工工序明细查询!$I$2="")),ROW()&amp;"","")</f>
        <v/>
      </c>
      <c r="C773" s="59"/>
      <c r="D773" s="14"/>
      <c r="E773" s="14" t="str">
        <f>IFERROR(VLOOKUP(D773,员工信息表!B:D,2,0),"")</f>
        <v/>
      </c>
      <c r="F773" s="14" t="str">
        <f>IFERROR(VLOOKUP(D773,员工信息表!B:D,3,0),"")</f>
        <v/>
      </c>
      <c r="G773" s="14"/>
      <c r="H773" s="14" t="str">
        <f>IFERROR(VLOOKUP(G773,工序对照表!B:C,2,0),"")</f>
        <v/>
      </c>
      <c r="I773" s="14"/>
      <c r="J773" s="14"/>
    </row>
    <row r="774" spans="1:10">
      <c r="A774" t="str">
        <f>IF(AND(C774&lt;=员工工序明细查询!$I$3,C774&gt;=员工工序明细查询!$F$3,OR(D774=员工工序明细查询!$F$2,员工工序明细查询!$F$2=""),OR(G774=员工工序明细查询!$I$2,员工工序明细查询!$I$2="")),ROW()&amp;"","")</f>
        <v/>
      </c>
      <c r="C774" s="59"/>
      <c r="D774" s="14"/>
      <c r="E774" s="14" t="str">
        <f>IFERROR(VLOOKUP(D774,员工信息表!B:D,2,0),"")</f>
        <v/>
      </c>
      <c r="F774" s="14" t="str">
        <f>IFERROR(VLOOKUP(D774,员工信息表!B:D,3,0),"")</f>
        <v/>
      </c>
      <c r="G774" s="14"/>
      <c r="H774" s="14" t="str">
        <f>IFERROR(VLOOKUP(G774,工序对照表!B:C,2,0),"")</f>
        <v/>
      </c>
      <c r="I774" s="14"/>
      <c r="J774" s="14"/>
    </row>
    <row r="775" spans="1:10">
      <c r="A775" t="str">
        <f>IF(AND(C775&lt;=员工工序明细查询!$I$3,C775&gt;=员工工序明细查询!$F$3,OR(D775=员工工序明细查询!$F$2,员工工序明细查询!$F$2=""),OR(G775=员工工序明细查询!$I$2,员工工序明细查询!$I$2="")),ROW()&amp;"","")</f>
        <v/>
      </c>
      <c r="C775" s="59"/>
      <c r="D775" s="14"/>
      <c r="E775" s="14" t="str">
        <f>IFERROR(VLOOKUP(D775,员工信息表!B:D,2,0),"")</f>
        <v/>
      </c>
      <c r="F775" s="14" t="str">
        <f>IFERROR(VLOOKUP(D775,员工信息表!B:D,3,0),"")</f>
        <v/>
      </c>
      <c r="G775" s="14"/>
      <c r="H775" s="14" t="str">
        <f>IFERROR(VLOOKUP(G775,工序对照表!B:C,2,0),"")</f>
        <v/>
      </c>
      <c r="I775" s="14"/>
      <c r="J775" s="14"/>
    </row>
    <row r="776" spans="1:10">
      <c r="A776" t="str">
        <f>IF(AND(C776&lt;=员工工序明细查询!$I$3,C776&gt;=员工工序明细查询!$F$3,OR(D776=员工工序明细查询!$F$2,员工工序明细查询!$F$2=""),OR(G776=员工工序明细查询!$I$2,员工工序明细查询!$I$2="")),ROW()&amp;"","")</f>
        <v/>
      </c>
      <c r="C776" s="59"/>
      <c r="D776" s="14"/>
      <c r="E776" s="14" t="str">
        <f>IFERROR(VLOOKUP(D776,员工信息表!B:D,2,0),"")</f>
        <v/>
      </c>
      <c r="F776" s="14" t="str">
        <f>IFERROR(VLOOKUP(D776,员工信息表!B:D,3,0),"")</f>
        <v/>
      </c>
      <c r="G776" s="14"/>
      <c r="H776" s="14" t="str">
        <f>IFERROR(VLOOKUP(G776,工序对照表!B:C,2,0),"")</f>
        <v/>
      </c>
      <c r="I776" s="14"/>
      <c r="J776" s="14"/>
    </row>
    <row r="777" spans="1:10">
      <c r="A777" t="str">
        <f>IF(AND(C777&lt;=员工工序明细查询!$I$3,C777&gt;=员工工序明细查询!$F$3,OR(D777=员工工序明细查询!$F$2,员工工序明细查询!$F$2=""),OR(G777=员工工序明细查询!$I$2,员工工序明细查询!$I$2="")),ROW()&amp;"","")</f>
        <v/>
      </c>
      <c r="C777" s="59"/>
      <c r="D777" s="14"/>
      <c r="E777" s="14" t="str">
        <f>IFERROR(VLOOKUP(D777,员工信息表!B:D,2,0),"")</f>
        <v/>
      </c>
      <c r="F777" s="14" t="str">
        <f>IFERROR(VLOOKUP(D777,员工信息表!B:D,3,0),"")</f>
        <v/>
      </c>
      <c r="G777" s="14"/>
      <c r="H777" s="14" t="str">
        <f>IFERROR(VLOOKUP(G777,工序对照表!B:C,2,0),"")</f>
        <v/>
      </c>
      <c r="I777" s="14"/>
      <c r="J777" s="14"/>
    </row>
    <row r="778" spans="1:10">
      <c r="A778" t="str">
        <f>IF(AND(C778&lt;=员工工序明细查询!$I$3,C778&gt;=员工工序明细查询!$F$3,OR(D778=员工工序明细查询!$F$2,员工工序明细查询!$F$2=""),OR(G778=员工工序明细查询!$I$2,员工工序明细查询!$I$2="")),ROW()&amp;"","")</f>
        <v/>
      </c>
      <c r="C778" s="59"/>
      <c r="D778" s="14"/>
      <c r="E778" s="14" t="str">
        <f>IFERROR(VLOOKUP(D778,员工信息表!B:D,2,0),"")</f>
        <v/>
      </c>
      <c r="F778" s="14" t="str">
        <f>IFERROR(VLOOKUP(D778,员工信息表!B:D,3,0),"")</f>
        <v/>
      </c>
      <c r="G778" s="14"/>
      <c r="H778" s="14" t="str">
        <f>IFERROR(VLOOKUP(G778,工序对照表!B:C,2,0),"")</f>
        <v/>
      </c>
      <c r="I778" s="14"/>
      <c r="J778" s="14"/>
    </row>
    <row r="779" spans="1:10">
      <c r="A779" t="str">
        <f>IF(AND(C779&lt;=员工工序明细查询!$I$3,C779&gt;=员工工序明细查询!$F$3,OR(D779=员工工序明细查询!$F$2,员工工序明细查询!$F$2=""),OR(G779=员工工序明细查询!$I$2,员工工序明细查询!$I$2="")),ROW()&amp;"","")</f>
        <v/>
      </c>
      <c r="C779" s="59"/>
      <c r="D779" s="14"/>
      <c r="E779" s="14" t="str">
        <f>IFERROR(VLOOKUP(D779,员工信息表!B:D,2,0),"")</f>
        <v/>
      </c>
      <c r="F779" s="14" t="str">
        <f>IFERROR(VLOOKUP(D779,员工信息表!B:D,3,0),"")</f>
        <v/>
      </c>
      <c r="G779" s="14"/>
      <c r="H779" s="14" t="str">
        <f>IFERROR(VLOOKUP(G779,工序对照表!B:C,2,0),"")</f>
        <v/>
      </c>
      <c r="I779" s="14"/>
      <c r="J779" s="14"/>
    </row>
    <row r="780" spans="1:10">
      <c r="A780" t="str">
        <f>IF(AND(C780&lt;=员工工序明细查询!$I$3,C780&gt;=员工工序明细查询!$F$3,OR(D780=员工工序明细查询!$F$2,员工工序明细查询!$F$2=""),OR(G780=员工工序明细查询!$I$2,员工工序明细查询!$I$2="")),ROW()&amp;"","")</f>
        <v/>
      </c>
      <c r="C780" s="59"/>
      <c r="D780" s="14"/>
      <c r="E780" s="14" t="str">
        <f>IFERROR(VLOOKUP(D780,员工信息表!B:D,2,0),"")</f>
        <v/>
      </c>
      <c r="F780" s="14" t="str">
        <f>IFERROR(VLOOKUP(D780,员工信息表!B:D,3,0),"")</f>
        <v/>
      </c>
      <c r="G780" s="14"/>
      <c r="H780" s="14" t="str">
        <f>IFERROR(VLOOKUP(G780,工序对照表!B:C,2,0),"")</f>
        <v/>
      </c>
      <c r="I780" s="14"/>
      <c r="J780" s="14"/>
    </row>
    <row r="781" spans="1:10">
      <c r="A781" t="str">
        <f>IF(AND(C781&lt;=员工工序明细查询!$I$3,C781&gt;=员工工序明细查询!$F$3,OR(D781=员工工序明细查询!$F$2,员工工序明细查询!$F$2=""),OR(G781=员工工序明细查询!$I$2,员工工序明细查询!$I$2="")),ROW()&amp;"","")</f>
        <v/>
      </c>
      <c r="C781" s="59"/>
      <c r="D781" s="14"/>
      <c r="E781" s="14" t="str">
        <f>IFERROR(VLOOKUP(D781,员工信息表!B:D,2,0),"")</f>
        <v/>
      </c>
      <c r="F781" s="14" t="str">
        <f>IFERROR(VLOOKUP(D781,员工信息表!B:D,3,0),"")</f>
        <v/>
      </c>
      <c r="G781" s="14"/>
      <c r="H781" s="14" t="str">
        <f>IFERROR(VLOOKUP(G781,工序对照表!B:C,2,0),"")</f>
        <v/>
      </c>
      <c r="I781" s="14"/>
      <c r="J781" s="14"/>
    </row>
    <row r="782" spans="1:10">
      <c r="A782" t="str">
        <f>IF(AND(C782&lt;=员工工序明细查询!$I$3,C782&gt;=员工工序明细查询!$F$3,OR(D782=员工工序明细查询!$F$2,员工工序明细查询!$F$2=""),OR(G782=员工工序明细查询!$I$2,员工工序明细查询!$I$2="")),ROW()&amp;"","")</f>
        <v/>
      </c>
      <c r="C782" s="59"/>
      <c r="D782" s="14"/>
      <c r="E782" s="14" t="str">
        <f>IFERROR(VLOOKUP(D782,员工信息表!B:D,2,0),"")</f>
        <v/>
      </c>
      <c r="F782" s="14" t="str">
        <f>IFERROR(VLOOKUP(D782,员工信息表!B:D,3,0),"")</f>
        <v/>
      </c>
      <c r="G782" s="14"/>
      <c r="H782" s="14" t="str">
        <f>IFERROR(VLOOKUP(G782,工序对照表!B:C,2,0),"")</f>
        <v/>
      </c>
      <c r="I782" s="14"/>
      <c r="J782" s="14"/>
    </row>
    <row r="783" spans="1:10">
      <c r="A783" t="str">
        <f>IF(AND(C783&lt;=员工工序明细查询!$I$3,C783&gt;=员工工序明细查询!$F$3,OR(D783=员工工序明细查询!$F$2,员工工序明细查询!$F$2=""),OR(G783=员工工序明细查询!$I$2,员工工序明细查询!$I$2="")),ROW()&amp;"","")</f>
        <v/>
      </c>
      <c r="C783" s="59"/>
      <c r="D783" s="14"/>
      <c r="E783" s="14" t="str">
        <f>IFERROR(VLOOKUP(D783,员工信息表!B:D,2,0),"")</f>
        <v/>
      </c>
      <c r="F783" s="14" t="str">
        <f>IFERROR(VLOOKUP(D783,员工信息表!B:D,3,0),"")</f>
        <v/>
      </c>
      <c r="G783" s="14"/>
      <c r="H783" s="14" t="str">
        <f>IFERROR(VLOOKUP(G783,工序对照表!B:C,2,0),"")</f>
        <v/>
      </c>
      <c r="I783" s="14"/>
      <c r="J783" s="14"/>
    </row>
    <row r="784" spans="1:10">
      <c r="A784" t="str">
        <f>IF(AND(C784&lt;=员工工序明细查询!$I$3,C784&gt;=员工工序明细查询!$F$3,OR(D784=员工工序明细查询!$F$2,员工工序明细查询!$F$2=""),OR(G784=员工工序明细查询!$I$2,员工工序明细查询!$I$2="")),ROW()&amp;"","")</f>
        <v/>
      </c>
      <c r="C784" s="59"/>
      <c r="D784" s="14"/>
      <c r="E784" s="14" t="str">
        <f>IFERROR(VLOOKUP(D784,员工信息表!B:D,2,0),"")</f>
        <v/>
      </c>
      <c r="F784" s="14" t="str">
        <f>IFERROR(VLOOKUP(D784,员工信息表!B:D,3,0),"")</f>
        <v/>
      </c>
      <c r="G784" s="14"/>
      <c r="H784" s="14" t="str">
        <f>IFERROR(VLOOKUP(G784,工序对照表!B:C,2,0),"")</f>
        <v/>
      </c>
      <c r="I784" s="14"/>
      <c r="J784" s="14"/>
    </row>
    <row r="785" spans="1:10">
      <c r="A785" t="str">
        <f>IF(AND(C785&lt;=员工工序明细查询!$I$3,C785&gt;=员工工序明细查询!$F$3,OR(D785=员工工序明细查询!$F$2,员工工序明细查询!$F$2=""),OR(G785=员工工序明细查询!$I$2,员工工序明细查询!$I$2="")),ROW()&amp;"","")</f>
        <v/>
      </c>
      <c r="C785" s="59"/>
      <c r="D785" s="14"/>
      <c r="E785" s="14" t="str">
        <f>IFERROR(VLOOKUP(D785,员工信息表!B:D,2,0),"")</f>
        <v/>
      </c>
      <c r="F785" s="14" t="str">
        <f>IFERROR(VLOOKUP(D785,员工信息表!B:D,3,0),"")</f>
        <v/>
      </c>
      <c r="G785" s="14"/>
      <c r="H785" s="14" t="str">
        <f>IFERROR(VLOOKUP(G785,工序对照表!B:C,2,0),"")</f>
        <v/>
      </c>
      <c r="I785" s="14"/>
      <c r="J785" s="14"/>
    </row>
    <row r="786" spans="1:10">
      <c r="A786" t="str">
        <f>IF(AND(C786&lt;=员工工序明细查询!$I$3,C786&gt;=员工工序明细查询!$F$3,OR(D786=员工工序明细查询!$F$2,员工工序明细查询!$F$2=""),OR(G786=员工工序明细查询!$I$2,员工工序明细查询!$I$2="")),ROW()&amp;"","")</f>
        <v/>
      </c>
      <c r="C786" s="59"/>
      <c r="D786" s="14"/>
      <c r="E786" s="14" t="str">
        <f>IFERROR(VLOOKUP(D786,员工信息表!B:D,2,0),"")</f>
        <v/>
      </c>
      <c r="F786" s="14" t="str">
        <f>IFERROR(VLOOKUP(D786,员工信息表!B:D,3,0),"")</f>
        <v/>
      </c>
      <c r="G786" s="14"/>
      <c r="H786" s="14" t="str">
        <f>IFERROR(VLOOKUP(G786,工序对照表!B:C,2,0),"")</f>
        <v/>
      </c>
      <c r="I786" s="14"/>
      <c r="J786" s="14"/>
    </row>
    <row r="787" spans="1:10">
      <c r="A787" t="str">
        <f>IF(AND(C787&lt;=员工工序明细查询!$I$3,C787&gt;=员工工序明细查询!$F$3,OR(D787=员工工序明细查询!$F$2,员工工序明细查询!$F$2=""),OR(G787=员工工序明细查询!$I$2,员工工序明细查询!$I$2="")),ROW()&amp;"","")</f>
        <v/>
      </c>
      <c r="C787" s="59"/>
      <c r="D787" s="14"/>
      <c r="E787" s="14" t="str">
        <f>IFERROR(VLOOKUP(D787,员工信息表!B:D,2,0),"")</f>
        <v/>
      </c>
      <c r="F787" s="14" t="str">
        <f>IFERROR(VLOOKUP(D787,员工信息表!B:D,3,0),"")</f>
        <v/>
      </c>
      <c r="G787" s="14"/>
      <c r="H787" s="14" t="str">
        <f>IFERROR(VLOOKUP(G787,工序对照表!B:C,2,0),"")</f>
        <v/>
      </c>
      <c r="I787" s="14"/>
      <c r="J787" s="14"/>
    </row>
    <row r="788" spans="1:10">
      <c r="A788" t="str">
        <f>IF(AND(C788&lt;=员工工序明细查询!$I$3,C788&gt;=员工工序明细查询!$F$3,OR(D788=员工工序明细查询!$F$2,员工工序明细查询!$F$2=""),OR(G788=员工工序明细查询!$I$2,员工工序明细查询!$I$2="")),ROW()&amp;"","")</f>
        <v/>
      </c>
      <c r="C788" s="59"/>
      <c r="D788" s="14"/>
      <c r="E788" s="14" t="str">
        <f>IFERROR(VLOOKUP(D788,员工信息表!B:D,2,0),"")</f>
        <v/>
      </c>
      <c r="F788" s="14" t="str">
        <f>IFERROR(VLOOKUP(D788,员工信息表!B:D,3,0),"")</f>
        <v/>
      </c>
      <c r="G788" s="14"/>
      <c r="H788" s="14" t="str">
        <f>IFERROR(VLOOKUP(G788,工序对照表!B:C,2,0),"")</f>
        <v/>
      </c>
      <c r="I788" s="14"/>
      <c r="J788" s="14"/>
    </row>
    <row r="789" spans="1:10">
      <c r="A789" t="str">
        <f>IF(AND(C789&lt;=员工工序明细查询!$I$3,C789&gt;=员工工序明细查询!$F$3,OR(D789=员工工序明细查询!$F$2,员工工序明细查询!$F$2=""),OR(G789=员工工序明细查询!$I$2,员工工序明细查询!$I$2="")),ROW()&amp;"","")</f>
        <v/>
      </c>
      <c r="C789" s="59"/>
      <c r="D789" s="14"/>
      <c r="E789" s="14" t="str">
        <f>IFERROR(VLOOKUP(D789,员工信息表!B:D,2,0),"")</f>
        <v/>
      </c>
      <c r="F789" s="14" t="str">
        <f>IFERROR(VLOOKUP(D789,员工信息表!B:D,3,0),"")</f>
        <v/>
      </c>
      <c r="G789" s="14"/>
      <c r="H789" s="14" t="str">
        <f>IFERROR(VLOOKUP(G789,工序对照表!B:C,2,0),"")</f>
        <v/>
      </c>
      <c r="I789" s="14"/>
      <c r="J789" s="14"/>
    </row>
    <row r="790" spans="1:10">
      <c r="A790" t="str">
        <f>IF(AND(C790&lt;=员工工序明细查询!$I$3,C790&gt;=员工工序明细查询!$F$3,OR(D790=员工工序明细查询!$F$2,员工工序明细查询!$F$2=""),OR(G790=员工工序明细查询!$I$2,员工工序明细查询!$I$2="")),ROW()&amp;"","")</f>
        <v/>
      </c>
      <c r="C790" s="59"/>
      <c r="D790" s="14"/>
      <c r="E790" s="14" t="str">
        <f>IFERROR(VLOOKUP(D790,员工信息表!B:D,2,0),"")</f>
        <v/>
      </c>
      <c r="F790" s="14" t="str">
        <f>IFERROR(VLOOKUP(D790,员工信息表!B:D,3,0),"")</f>
        <v/>
      </c>
      <c r="G790" s="14"/>
      <c r="H790" s="14" t="str">
        <f>IFERROR(VLOOKUP(G790,工序对照表!B:C,2,0),"")</f>
        <v/>
      </c>
      <c r="I790" s="14"/>
      <c r="J790" s="14"/>
    </row>
    <row r="791" spans="1:10">
      <c r="A791" t="str">
        <f>IF(AND(C791&lt;=员工工序明细查询!$I$3,C791&gt;=员工工序明细查询!$F$3,OR(D791=员工工序明细查询!$F$2,员工工序明细查询!$F$2=""),OR(G791=员工工序明细查询!$I$2,员工工序明细查询!$I$2="")),ROW()&amp;"","")</f>
        <v/>
      </c>
      <c r="C791" s="59"/>
      <c r="D791" s="14"/>
      <c r="E791" s="14" t="str">
        <f>IFERROR(VLOOKUP(D791,员工信息表!B:D,2,0),"")</f>
        <v/>
      </c>
      <c r="F791" s="14" t="str">
        <f>IFERROR(VLOOKUP(D791,员工信息表!B:D,3,0),"")</f>
        <v/>
      </c>
      <c r="G791" s="14"/>
      <c r="H791" s="14" t="str">
        <f>IFERROR(VLOOKUP(G791,工序对照表!B:C,2,0),"")</f>
        <v/>
      </c>
      <c r="I791" s="14"/>
      <c r="J791" s="14"/>
    </row>
    <row r="792" spans="1:10">
      <c r="A792" t="str">
        <f>IF(AND(C792&lt;=员工工序明细查询!$I$3,C792&gt;=员工工序明细查询!$F$3,OR(D792=员工工序明细查询!$F$2,员工工序明细查询!$F$2=""),OR(G792=员工工序明细查询!$I$2,员工工序明细查询!$I$2="")),ROW()&amp;"","")</f>
        <v/>
      </c>
      <c r="C792" s="59"/>
      <c r="D792" s="14"/>
      <c r="E792" s="14" t="str">
        <f>IFERROR(VLOOKUP(D792,员工信息表!B:D,2,0),"")</f>
        <v/>
      </c>
      <c r="F792" s="14" t="str">
        <f>IFERROR(VLOOKUP(D792,员工信息表!B:D,3,0),"")</f>
        <v/>
      </c>
      <c r="G792" s="14"/>
      <c r="H792" s="14" t="str">
        <f>IFERROR(VLOOKUP(G792,工序对照表!B:C,2,0),"")</f>
        <v/>
      </c>
      <c r="I792" s="14"/>
      <c r="J792" s="14"/>
    </row>
    <row r="793" spans="1:10">
      <c r="A793" t="str">
        <f>IF(AND(C793&lt;=员工工序明细查询!$I$3,C793&gt;=员工工序明细查询!$F$3,OR(D793=员工工序明细查询!$F$2,员工工序明细查询!$F$2=""),OR(G793=员工工序明细查询!$I$2,员工工序明细查询!$I$2="")),ROW()&amp;"","")</f>
        <v/>
      </c>
      <c r="C793" s="59"/>
      <c r="D793" s="14"/>
      <c r="E793" s="14" t="str">
        <f>IFERROR(VLOOKUP(D793,员工信息表!B:D,2,0),"")</f>
        <v/>
      </c>
      <c r="F793" s="14" t="str">
        <f>IFERROR(VLOOKUP(D793,员工信息表!B:D,3,0),"")</f>
        <v/>
      </c>
      <c r="G793" s="14"/>
      <c r="H793" s="14" t="str">
        <f>IFERROR(VLOOKUP(G793,工序对照表!B:C,2,0),"")</f>
        <v/>
      </c>
      <c r="I793" s="14"/>
      <c r="J793" s="14"/>
    </row>
    <row r="794" spans="1:10">
      <c r="A794" t="str">
        <f>IF(AND(C794&lt;=员工工序明细查询!$I$3,C794&gt;=员工工序明细查询!$F$3,OR(D794=员工工序明细查询!$F$2,员工工序明细查询!$F$2=""),OR(G794=员工工序明细查询!$I$2,员工工序明细查询!$I$2="")),ROW()&amp;"","")</f>
        <v/>
      </c>
      <c r="C794" s="59"/>
      <c r="D794" s="14"/>
      <c r="E794" s="14" t="str">
        <f>IFERROR(VLOOKUP(D794,员工信息表!B:D,2,0),"")</f>
        <v/>
      </c>
      <c r="F794" s="14" t="str">
        <f>IFERROR(VLOOKUP(D794,员工信息表!B:D,3,0),"")</f>
        <v/>
      </c>
      <c r="G794" s="14"/>
      <c r="H794" s="14" t="str">
        <f>IFERROR(VLOOKUP(G794,工序对照表!B:C,2,0),"")</f>
        <v/>
      </c>
      <c r="I794" s="14"/>
      <c r="J794" s="14"/>
    </row>
    <row r="795" spans="1:10">
      <c r="A795" t="str">
        <f>IF(AND(C795&lt;=员工工序明细查询!$I$3,C795&gt;=员工工序明细查询!$F$3,OR(D795=员工工序明细查询!$F$2,员工工序明细查询!$F$2=""),OR(G795=员工工序明细查询!$I$2,员工工序明细查询!$I$2="")),ROW()&amp;"","")</f>
        <v/>
      </c>
      <c r="C795" s="59"/>
      <c r="D795" s="14"/>
      <c r="E795" s="14" t="str">
        <f>IFERROR(VLOOKUP(D795,员工信息表!B:D,2,0),"")</f>
        <v/>
      </c>
      <c r="F795" s="14" t="str">
        <f>IFERROR(VLOOKUP(D795,员工信息表!B:D,3,0),"")</f>
        <v/>
      </c>
      <c r="G795" s="14"/>
      <c r="H795" s="14" t="str">
        <f>IFERROR(VLOOKUP(G795,工序对照表!B:C,2,0),"")</f>
        <v/>
      </c>
      <c r="I795" s="14"/>
      <c r="J795" s="14"/>
    </row>
    <row r="796" spans="1:10">
      <c r="A796" t="str">
        <f>IF(AND(C796&lt;=员工工序明细查询!$I$3,C796&gt;=员工工序明细查询!$F$3,OR(D796=员工工序明细查询!$F$2,员工工序明细查询!$F$2=""),OR(G796=员工工序明细查询!$I$2,员工工序明细查询!$I$2="")),ROW()&amp;"","")</f>
        <v/>
      </c>
      <c r="C796" s="59"/>
      <c r="D796" s="14"/>
      <c r="E796" s="14" t="str">
        <f>IFERROR(VLOOKUP(D796,员工信息表!B:D,2,0),"")</f>
        <v/>
      </c>
      <c r="F796" s="14" t="str">
        <f>IFERROR(VLOOKUP(D796,员工信息表!B:D,3,0),"")</f>
        <v/>
      </c>
      <c r="G796" s="14"/>
      <c r="H796" s="14" t="str">
        <f>IFERROR(VLOOKUP(G796,工序对照表!B:C,2,0),"")</f>
        <v/>
      </c>
      <c r="I796" s="14"/>
      <c r="J796" s="14"/>
    </row>
    <row r="797" spans="1:10">
      <c r="A797" t="str">
        <f>IF(AND(C797&lt;=员工工序明细查询!$I$3,C797&gt;=员工工序明细查询!$F$3,OR(D797=员工工序明细查询!$F$2,员工工序明细查询!$F$2=""),OR(G797=员工工序明细查询!$I$2,员工工序明细查询!$I$2="")),ROW()&amp;"","")</f>
        <v/>
      </c>
      <c r="C797" s="59"/>
      <c r="D797" s="14"/>
      <c r="E797" s="14" t="str">
        <f>IFERROR(VLOOKUP(D797,员工信息表!B:D,2,0),"")</f>
        <v/>
      </c>
      <c r="F797" s="14" t="str">
        <f>IFERROR(VLOOKUP(D797,员工信息表!B:D,3,0),"")</f>
        <v/>
      </c>
      <c r="G797" s="14"/>
      <c r="H797" s="14" t="str">
        <f>IFERROR(VLOOKUP(G797,工序对照表!B:C,2,0),"")</f>
        <v/>
      </c>
      <c r="I797" s="14"/>
      <c r="J797" s="14"/>
    </row>
    <row r="798" spans="1:10">
      <c r="A798" t="str">
        <f>IF(AND(C798&lt;=员工工序明细查询!$I$3,C798&gt;=员工工序明细查询!$F$3,OR(D798=员工工序明细查询!$F$2,员工工序明细查询!$F$2=""),OR(G798=员工工序明细查询!$I$2,员工工序明细查询!$I$2="")),ROW()&amp;"","")</f>
        <v/>
      </c>
      <c r="C798" s="59"/>
      <c r="D798" s="14"/>
      <c r="E798" s="14" t="str">
        <f>IFERROR(VLOOKUP(D798,员工信息表!B:D,2,0),"")</f>
        <v/>
      </c>
      <c r="F798" s="14" t="str">
        <f>IFERROR(VLOOKUP(D798,员工信息表!B:D,3,0),"")</f>
        <v/>
      </c>
      <c r="G798" s="14"/>
      <c r="H798" s="14" t="str">
        <f>IFERROR(VLOOKUP(G798,工序对照表!B:C,2,0),"")</f>
        <v/>
      </c>
      <c r="I798" s="14"/>
      <c r="J798" s="14"/>
    </row>
    <row r="799" spans="1:10">
      <c r="A799" t="str">
        <f>IF(AND(C799&lt;=员工工序明细查询!$I$3,C799&gt;=员工工序明细查询!$F$3,OR(D799=员工工序明细查询!$F$2,员工工序明细查询!$F$2=""),OR(G799=员工工序明细查询!$I$2,员工工序明细查询!$I$2="")),ROW()&amp;"","")</f>
        <v/>
      </c>
      <c r="C799" s="59"/>
      <c r="D799" s="14"/>
      <c r="E799" s="14" t="str">
        <f>IFERROR(VLOOKUP(D799,员工信息表!B:D,2,0),"")</f>
        <v/>
      </c>
      <c r="F799" s="14" t="str">
        <f>IFERROR(VLOOKUP(D799,员工信息表!B:D,3,0),"")</f>
        <v/>
      </c>
      <c r="G799" s="14"/>
      <c r="H799" s="14" t="str">
        <f>IFERROR(VLOOKUP(G799,工序对照表!B:C,2,0),"")</f>
        <v/>
      </c>
      <c r="I799" s="14"/>
      <c r="J799" s="14"/>
    </row>
    <row r="800" spans="1:10">
      <c r="A800" t="str">
        <f>IF(AND(C800&lt;=员工工序明细查询!$I$3,C800&gt;=员工工序明细查询!$F$3,OR(D800=员工工序明细查询!$F$2,员工工序明细查询!$F$2=""),OR(G800=员工工序明细查询!$I$2,员工工序明细查询!$I$2="")),ROW()&amp;"","")</f>
        <v/>
      </c>
      <c r="C800" s="59"/>
      <c r="D800" s="14"/>
      <c r="E800" s="14" t="str">
        <f>IFERROR(VLOOKUP(D800,员工信息表!B:D,2,0),"")</f>
        <v/>
      </c>
      <c r="F800" s="14" t="str">
        <f>IFERROR(VLOOKUP(D800,员工信息表!B:D,3,0),"")</f>
        <v/>
      </c>
      <c r="G800" s="14"/>
      <c r="H800" s="14" t="str">
        <f>IFERROR(VLOOKUP(G800,工序对照表!B:C,2,0),"")</f>
        <v/>
      </c>
      <c r="I800" s="14"/>
      <c r="J800" s="14"/>
    </row>
    <row r="801" spans="1:10">
      <c r="A801" t="str">
        <f>IF(AND(C801&lt;=员工工序明细查询!$I$3,C801&gt;=员工工序明细查询!$F$3,OR(D801=员工工序明细查询!$F$2,员工工序明细查询!$F$2=""),OR(G801=员工工序明细查询!$I$2,员工工序明细查询!$I$2="")),ROW()&amp;"","")</f>
        <v/>
      </c>
      <c r="C801" s="59"/>
      <c r="D801" s="14"/>
      <c r="E801" s="14" t="str">
        <f>IFERROR(VLOOKUP(D801,员工信息表!B:D,2,0),"")</f>
        <v/>
      </c>
      <c r="F801" s="14" t="str">
        <f>IFERROR(VLOOKUP(D801,员工信息表!B:D,3,0),"")</f>
        <v/>
      </c>
      <c r="G801" s="14"/>
      <c r="H801" s="14" t="str">
        <f>IFERROR(VLOOKUP(G801,工序对照表!B:C,2,0),"")</f>
        <v/>
      </c>
      <c r="I801" s="14"/>
      <c r="J801" s="14"/>
    </row>
    <row r="802" spans="1:10">
      <c r="A802" t="str">
        <f>IF(AND(C802&lt;=员工工序明细查询!$I$3,C802&gt;=员工工序明细查询!$F$3,OR(D802=员工工序明细查询!$F$2,员工工序明细查询!$F$2=""),OR(G802=员工工序明细查询!$I$2,员工工序明细查询!$I$2="")),ROW()&amp;"","")</f>
        <v/>
      </c>
      <c r="C802" s="59"/>
      <c r="D802" s="14"/>
      <c r="E802" s="14" t="str">
        <f>IFERROR(VLOOKUP(D802,员工信息表!B:D,2,0),"")</f>
        <v/>
      </c>
      <c r="F802" s="14" t="str">
        <f>IFERROR(VLOOKUP(D802,员工信息表!B:D,3,0),"")</f>
        <v/>
      </c>
      <c r="G802" s="14"/>
      <c r="H802" s="14" t="str">
        <f>IFERROR(VLOOKUP(G802,工序对照表!B:C,2,0),"")</f>
        <v/>
      </c>
      <c r="I802" s="14"/>
      <c r="J802" s="14"/>
    </row>
    <row r="803" spans="1:10">
      <c r="A803" t="str">
        <f>IF(AND(C803&lt;=员工工序明细查询!$I$3,C803&gt;=员工工序明细查询!$F$3,OR(D803=员工工序明细查询!$F$2,员工工序明细查询!$F$2=""),OR(G803=员工工序明细查询!$I$2,员工工序明细查询!$I$2="")),ROW()&amp;"","")</f>
        <v/>
      </c>
      <c r="C803" s="59"/>
      <c r="D803" s="14"/>
      <c r="E803" s="14" t="str">
        <f>IFERROR(VLOOKUP(D803,员工信息表!B:D,2,0),"")</f>
        <v/>
      </c>
      <c r="F803" s="14" t="str">
        <f>IFERROR(VLOOKUP(D803,员工信息表!B:D,3,0),"")</f>
        <v/>
      </c>
      <c r="G803" s="14"/>
      <c r="H803" s="14" t="str">
        <f>IFERROR(VLOOKUP(G803,工序对照表!B:C,2,0),"")</f>
        <v/>
      </c>
      <c r="I803" s="14"/>
      <c r="J803" s="14"/>
    </row>
    <row r="804" spans="1:10">
      <c r="A804" t="str">
        <f>IF(AND(C804&lt;=员工工序明细查询!$I$3,C804&gt;=员工工序明细查询!$F$3,OR(D804=员工工序明细查询!$F$2,员工工序明细查询!$F$2=""),OR(G804=员工工序明细查询!$I$2,员工工序明细查询!$I$2="")),ROW()&amp;"","")</f>
        <v/>
      </c>
      <c r="C804" s="59"/>
      <c r="D804" s="14"/>
      <c r="E804" s="14" t="str">
        <f>IFERROR(VLOOKUP(D804,员工信息表!B:D,2,0),"")</f>
        <v/>
      </c>
      <c r="F804" s="14" t="str">
        <f>IFERROR(VLOOKUP(D804,员工信息表!B:D,3,0),"")</f>
        <v/>
      </c>
      <c r="G804" s="14"/>
      <c r="H804" s="14" t="str">
        <f>IFERROR(VLOOKUP(G804,工序对照表!B:C,2,0),"")</f>
        <v/>
      </c>
      <c r="I804" s="14"/>
      <c r="J804" s="14"/>
    </row>
    <row r="805" spans="1:10">
      <c r="A805" t="str">
        <f>IF(AND(C805&lt;=员工工序明细查询!$I$3,C805&gt;=员工工序明细查询!$F$3,OR(D805=员工工序明细查询!$F$2,员工工序明细查询!$F$2=""),OR(G805=员工工序明细查询!$I$2,员工工序明细查询!$I$2="")),ROW()&amp;"","")</f>
        <v/>
      </c>
      <c r="C805" s="59"/>
      <c r="D805" s="14"/>
      <c r="E805" s="14" t="str">
        <f>IFERROR(VLOOKUP(D805,员工信息表!B:D,2,0),"")</f>
        <v/>
      </c>
      <c r="F805" s="14" t="str">
        <f>IFERROR(VLOOKUP(D805,员工信息表!B:D,3,0),"")</f>
        <v/>
      </c>
      <c r="G805" s="14"/>
      <c r="H805" s="14" t="str">
        <f>IFERROR(VLOOKUP(G805,工序对照表!B:C,2,0),"")</f>
        <v/>
      </c>
      <c r="I805" s="14"/>
      <c r="J805" s="14"/>
    </row>
    <row r="806" spans="1:10">
      <c r="A806" t="str">
        <f>IF(AND(C806&lt;=员工工序明细查询!$I$3,C806&gt;=员工工序明细查询!$F$3,OR(D806=员工工序明细查询!$F$2,员工工序明细查询!$F$2=""),OR(G806=员工工序明细查询!$I$2,员工工序明细查询!$I$2="")),ROW()&amp;"","")</f>
        <v/>
      </c>
      <c r="C806" s="59"/>
      <c r="D806" s="14"/>
      <c r="E806" s="14" t="str">
        <f>IFERROR(VLOOKUP(D806,员工信息表!B:D,2,0),"")</f>
        <v/>
      </c>
      <c r="F806" s="14" t="str">
        <f>IFERROR(VLOOKUP(D806,员工信息表!B:D,3,0),"")</f>
        <v/>
      </c>
      <c r="G806" s="14"/>
      <c r="H806" s="14" t="str">
        <f>IFERROR(VLOOKUP(G806,工序对照表!B:C,2,0),"")</f>
        <v/>
      </c>
      <c r="I806" s="14"/>
      <c r="J806" s="14"/>
    </row>
    <row r="807" spans="1:10">
      <c r="A807" t="str">
        <f>IF(AND(C807&lt;=员工工序明细查询!$I$3,C807&gt;=员工工序明细查询!$F$3,OR(D807=员工工序明细查询!$F$2,员工工序明细查询!$F$2=""),OR(G807=员工工序明细查询!$I$2,员工工序明细查询!$I$2="")),ROW()&amp;"","")</f>
        <v/>
      </c>
      <c r="C807" s="59"/>
      <c r="D807" s="14"/>
      <c r="E807" s="14" t="str">
        <f>IFERROR(VLOOKUP(D807,员工信息表!B:D,2,0),"")</f>
        <v/>
      </c>
      <c r="F807" s="14" t="str">
        <f>IFERROR(VLOOKUP(D807,员工信息表!B:D,3,0),"")</f>
        <v/>
      </c>
      <c r="G807" s="14"/>
      <c r="H807" s="14" t="str">
        <f>IFERROR(VLOOKUP(G807,工序对照表!B:C,2,0),"")</f>
        <v/>
      </c>
      <c r="I807" s="14"/>
      <c r="J807" s="14"/>
    </row>
    <row r="808" spans="1:10">
      <c r="A808" t="str">
        <f>IF(AND(C808&lt;=员工工序明细查询!$I$3,C808&gt;=员工工序明细查询!$F$3,OR(D808=员工工序明细查询!$F$2,员工工序明细查询!$F$2=""),OR(G808=员工工序明细查询!$I$2,员工工序明细查询!$I$2="")),ROW()&amp;"","")</f>
        <v/>
      </c>
      <c r="C808" s="59"/>
      <c r="D808" s="14"/>
      <c r="E808" s="14" t="str">
        <f>IFERROR(VLOOKUP(D808,员工信息表!B:D,2,0),"")</f>
        <v/>
      </c>
      <c r="F808" s="14" t="str">
        <f>IFERROR(VLOOKUP(D808,员工信息表!B:D,3,0),"")</f>
        <v/>
      </c>
      <c r="G808" s="14"/>
      <c r="H808" s="14" t="str">
        <f>IFERROR(VLOOKUP(G808,工序对照表!B:C,2,0),"")</f>
        <v/>
      </c>
      <c r="I808" s="14"/>
      <c r="J808" s="14"/>
    </row>
    <row r="809" spans="1:10">
      <c r="A809" t="str">
        <f>IF(AND(C809&lt;=员工工序明细查询!$I$3,C809&gt;=员工工序明细查询!$F$3,OR(D809=员工工序明细查询!$F$2,员工工序明细查询!$F$2=""),OR(G809=员工工序明细查询!$I$2,员工工序明细查询!$I$2="")),ROW()&amp;"","")</f>
        <v/>
      </c>
      <c r="C809" s="59"/>
      <c r="D809" s="14"/>
      <c r="E809" s="14" t="str">
        <f>IFERROR(VLOOKUP(D809,员工信息表!B:D,2,0),"")</f>
        <v/>
      </c>
      <c r="F809" s="14" t="str">
        <f>IFERROR(VLOOKUP(D809,员工信息表!B:D,3,0),"")</f>
        <v/>
      </c>
      <c r="G809" s="14"/>
      <c r="H809" s="14" t="str">
        <f>IFERROR(VLOOKUP(G809,工序对照表!B:C,2,0),"")</f>
        <v/>
      </c>
      <c r="I809" s="14"/>
      <c r="J809" s="14"/>
    </row>
    <row r="810" spans="1:10">
      <c r="A810" t="str">
        <f>IF(AND(C810&lt;=员工工序明细查询!$I$3,C810&gt;=员工工序明细查询!$F$3,OR(D810=员工工序明细查询!$F$2,员工工序明细查询!$F$2=""),OR(G810=员工工序明细查询!$I$2,员工工序明细查询!$I$2="")),ROW()&amp;"","")</f>
        <v/>
      </c>
      <c r="C810" s="59"/>
      <c r="D810" s="14"/>
      <c r="E810" s="14" t="str">
        <f>IFERROR(VLOOKUP(D810,员工信息表!B:D,2,0),"")</f>
        <v/>
      </c>
      <c r="F810" s="14" t="str">
        <f>IFERROR(VLOOKUP(D810,员工信息表!B:D,3,0),"")</f>
        <v/>
      </c>
      <c r="G810" s="14"/>
      <c r="H810" s="14" t="str">
        <f>IFERROR(VLOOKUP(G810,工序对照表!B:C,2,0),"")</f>
        <v/>
      </c>
      <c r="I810" s="14"/>
      <c r="J810" s="14"/>
    </row>
    <row r="811" spans="1:10">
      <c r="A811" t="str">
        <f>IF(AND(C811&lt;=员工工序明细查询!$I$3,C811&gt;=员工工序明细查询!$F$3,OR(D811=员工工序明细查询!$F$2,员工工序明细查询!$F$2=""),OR(G811=员工工序明细查询!$I$2,员工工序明细查询!$I$2="")),ROW()&amp;"","")</f>
        <v/>
      </c>
      <c r="C811" s="59"/>
      <c r="D811" s="14"/>
      <c r="E811" s="14" t="str">
        <f>IFERROR(VLOOKUP(D811,员工信息表!B:D,2,0),"")</f>
        <v/>
      </c>
      <c r="F811" s="14" t="str">
        <f>IFERROR(VLOOKUP(D811,员工信息表!B:D,3,0),"")</f>
        <v/>
      </c>
      <c r="G811" s="14"/>
      <c r="H811" s="14" t="str">
        <f>IFERROR(VLOOKUP(G811,工序对照表!B:C,2,0),"")</f>
        <v/>
      </c>
      <c r="I811" s="14"/>
      <c r="J811" s="14"/>
    </row>
    <row r="812" spans="1:10">
      <c r="A812" t="str">
        <f>IF(AND(C812&lt;=员工工序明细查询!$I$3,C812&gt;=员工工序明细查询!$F$3,OR(D812=员工工序明细查询!$F$2,员工工序明细查询!$F$2=""),OR(G812=员工工序明细查询!$I$2,员工工序明细查询!$I$2="")),ROW()&amp;"","")</f>
        <v/>
      </c>
      <c r="C812" s="59"/>
      <c r="D812" s="14"/>
      <c r="E812" s="14" t="str">
        <f>IFERROR(VLOOKUP(D812,员工信息表!B:D,2,0),"")</f>
        <v/>
      </c>
      <c r="F812" s="14" t="str">
        <f>IFERROR(VLOOKUP(D812,员工信息表!B:D,3,0),"")</f>
        <v/>
      </c>
      <c r="G812" s="14"/>
      <c r="H812" s="14" t="str">
        <f>IFERROR(VLOOKUP(G812,工序对照表!B:C,2,0),"")</f>
        <v/>
      </c>
      <c r="I812" s="14"/>
      <c r="J812" s="14"/>
    </row>
    <row r="813" spans="1:10">
      <c r="A813" t="str">
        <f>IF(AND(C813&lt;=员工工序明细查询!$I$3,C813&gt;=员工工序明细查询!$F$3,OR(D813=员工工序明细查询!$F$2,员工工序明细查询!$F$2=""),OR(G813=员工工序明细查询!$I$2,员工工序明细查询!$I$2="")),ROW()&amp;"","")</f>
        <v/>
      </c>
      <c r="C813" s="59"/>
      <c r="D813" s="14"/>
      <c r="E813" s="14" t="str">
        <f>IFERROR(VLOOKUP(D813,员工信息表!B:D,2,0),"")</f>
        <v/>
      </c>
      <c r="F813" s="14" t="str">
        <f>IFERROR(VLOOKUP(D813,员工信息表!B:D,3,0),"")</f>
        <v/>
      </c>
      <c r="G813" s="14"/>
      <c r="H813" s="14" t="str">
        <f>IFERROR(VLOOKUP(G813,工序对照表!B:C,2,0),"")</f>
        <v/>
      </c>
      <c r="I813" s="14"/>
      <c r="J813" s="14"/>
    </row>
    <row r="814" spans="1:10">
      <c r="A814" t="str">
        <f>IF(AND(C814&lt;=员工工序明细查询!$I$3,C814&gt;=员工工序明细查询!$F$3,OR(D814=员工工序明细查询!$F$2,员工工序明细查询!$F$2=""),OR(G814=员工工序明细查询!$I$2,员工工序明细查询!$I$2="")),ROW()&amp;"","")</f>
        <v/>
      </c>
      <c r="C814" s="59"/>
      <c r="D814" s="14"/>
      <c r="E814" s="14" t="str">
        <f>IFERROR(VLOOKUP(D814,员工信息表!B:D,2,0),"")</f>
        <v/>
      </c>
      <c r="F814" s="14" t="str">
        <f>IFERROR(VLOOKUP(D814,员工信息表!B:D,3,0),"")</f>
        <v/>
      </c>
      <c r="G814" s="14"/>
      <c r="H814" s="14" t="str">
        <f>IFERROR(VLOOKUP(G814,工序对照表!B:C,2,0),"")</f>
        <v/>
      </c>
      <c r="I814" s="14"/>
      <c r="J814" s="14"/>
    </row>
    <row r="815" spans="1:10">
      <c r="A815" t="str">
        <f>IF(AND(C815&lt;=员工工序明细查询!$I$3,C815&gt;=员工工序明细查询!$F$3,OR(D815=员工工序明细查询!$F$2,员工工序明细查询!$F$2=""),OR(G815=员工工序明细查询!$I$2,员工工序明细查询!$I$2="")),ROW()&amp;"","")</f>
        <v/>
      </c>
      <c r="C815" s="59"/>
      <c r="D815" s="14"/>
      <c r="E815" s="14" t="str">
        <f>IFERROR(VLOOKUP(D815,员工信息表!B:D,2,0),"")</f>
        <v/>
      </c>
      <c r="F815" s="14" t="str">
        <f>IFERROR(VLOOKUP(D815,员工信息表!B:D,3,0),"")</f>
        <v/>
      </c>
      <c r="G815" s="14"/>
      <c r="H815" s="14" t="str">
        <f>IFERROR(VLOOKUP(G815,工序对照表!B:C,2,0),"")</f>
        <v/>
      </c>
      <c r="I815" s="14"/>
      <c r="J815" s="14"/>
    </row>
    <row r="816" spans="1:10">
      <c r="A816" t="str">
        <f>IF(AND(C816&lt;=员工工序明细查询!$I$3,C816&gt;=员工工序明细查询!$F$3,OR(D816=员工工序明细查询!$F$2,员工工序明细查询!$F$2=""),OR(G816=员工工序明细查询!$I$2,员工工序明细查询!$I$2="")),ROW()&amp;"","")</f>
        <v/>
      </c>
      <c r="C816" s="59"/>
      <c r="D816" s="14"/>
      <c r="E816" s="14" t="str">
        <f>IFERROR(VLOOKUP(D816,员工信息表!B:D,2,0),"")</f>
        <v/>
      </c>
      <c r="F816" s="14" t="str">
        <f>IFERROR(VLOOKUP(D816,员工信息表!B:D,3,0),"")</f>
        <v/>
      </c>
      <c r="G816" s="14"/>
      <c r="H816" s="14" t="str">
        <f>IFERROR(VLOOKUP(G816,工序对照表!B:C,2,0),"")</f>
        <v/>
      </c>
      <c r="I816" s="14"/>
      <c r="J816" s="14"/>
    </row>
    <row r="817" spans="1:10">
      <c r="A817" t="str">
        <f>IF(AND(C817&lt;=员工工序明细查询!$I$3,C817&gt;=员工工序明细查询!$F$3,OR(D817=员工工序明细查询!$F$2,员工工序明细查询!$F$2=""),OR(G817=员工工序明细查询!$I$2,员工工序明细查询!$I$2="")),ROW()&amp;"","")</f>
        <v/>
      </c>
      <c r="C817" s="59"/>
      <c r="D817" s="14"/>
      <c r="E817" s="14" t="str">
        <f>IFERROR(VLOOKUP(D817,员工信息表!B:D,2,0),"")</f>
        <v/>
      </c>
      <c r="F817" s="14" t="str">
        <f>IFERROR(VLOOKUP(D817,员工信息表!B:D,3,0),"")</f>
        <v/>
      </c>
      <c r="G817" s="14"/>
      <c r="H817" s="14" t="str">
        <f>IFERROR(VLOOKUP(G817,工序对照表!B:C,2,0),"")</f>
        <v/>
      </c>
      <c r="I817" s="14"/>
      <c r="J817" s="14"/>
    </row>
    <row r="818" spans="1:10">
      <c r="A818" t="str">
        <f>IF(AND(C818&lt;=员工工序明细查询!$I$3,C818&gt;=员工工序明细查询!$F$3,OR(D818=员工工序明细查询!$F$2,员工工序明细查询!$F$2=""),OR(G818=员工工序明细查询!$I$2,员工工序明细查询!$I$2="")),ROW()&amp;"","")</f>
        <v/>
      </c>
      <c r="C818" s="59"/>
      <c r="D818" s="14"/>
      <c r="E818" s="14" t="str">
        <f>IFERROR(VLOOKUP(D818,员工信息表!B:D,2,0),"")</f>
        <v/>
      </c>
      <c r="F818" s="14" t="str">
        <f>IFERROR(VLOOKUP(D818,员工信息表!B:D,3,0),"")</f>
        <v/>
      </c>
      <c r="G818" s="14"/>
      <c r="H818" s="14" t="str">
        <f>IFERROR(VLOOKUP(G818,工序对照表!B:C,2,0),"")</f>
        <v/>
      </c>
      <c r="I818" s="14"/>
      <c r="J818" s="14"/>
    </row>
    <row r="819" spans="1:10">
      <c r="A819" t="str">
        <f>IF(AND(C819&lt;=员工工序明细查询!$I$3,C819&gt;=员工工序明细查询!$F$3,OR(D819=员工工序明细查询!$F$2,员工工序明细查询!$F$2=""),OR(G819=员工工序明细查询!$I$2,员工工序明细查询!$I$2="")),ROW()&amp;"","")</f>
        <v/>
      </c>
      <c r="C819" s="59"/>
      <c r="D819" s="14"/>
      <c r="E819" s="14" t="str">
        <f>IFERROR(VLOOKUP(D819,员工信息表!B:D,2,0),"")</f>
        <v/>
      </c>
      <c r="F819" s="14" t="str">
        <f>IFERROR(VLOOKUP(D819,员工信息表!B:D,3,0),"")</f>
        <v/>
      </c>
      <c r="G819" s="14"/>
      <c r="H819" s="14" t="str">
        <f>IFERROR(VLOOKUP(G819,工序对照表!B:C,2,0),"")</f>
        <v/>
      </c>
      <c r="I819" s="14"/>
      <c r="J819" s="14"/>
    </row>
    <row r="820" spans="1:10">
      <c r="A820" t="str">
        <f>IF(AND(C820&lt;=员工工序明细查询!$I$3,C820&gt;=员工工序明细查询!$F$3,OR(D820=员工工序明细查询!$F$2,员工工序明细查询!$F$2=""),OR(G820=员工工序明细查询!$I$2,员工工序明细查询!$I$2="")),ROW()&amp;"","")</f>
        <v/>
      </c>
      <c r="C820" s="59"/>
      <c r="D820" s="14"/>
      <c r="E820" s="14" t="str">
        <f>IFERROR(VLOOKUP(D820,员工信息表!B:D,2,0),"")</f>
        <v/>
      </c>
      <c r="F820" s="14" t="str">
        <f>IFERROR(VLOOKUP(D820,员工信息表!B:D,3,0),"")</f>
        <v/>
      </c>
      <c r="G820" s="14"/>
      <c r="H820" s="14" t="str">
        <f>IFERROR(VLOOKUP(G820,工序对照表!B:C,2,0),"")</f>
        <v/>
      </c>
      <c r="I820" s="14"/>
      <c r="J820" s="14"/>
    </row>
    <row r="821" spans="1:10">
      <c r="A821" t="str">
        <f>IF(AND(C821&lt;=员工工序明细查询!$I$3,C821&gt;=员工工序明细查询!$F$3,OR(D821=员工工序明细查询!$F$2,员工工序明细查询!$F$2=""),OR(G821=员工工序明细查询!$I$2,员工工序明细查询!$I$2="")),ROW()&amp;"","")</f>
        <v/>
      </c>
      <c r="C821" s="59"/>
      <c r="D821" s="14"/>
      <c r="E821" s="14" t="str">
        <f>IFERROR(VLOOKUP(D821,员工信息表!B:D,2,0),"")</f>
        <v/>
      </c>
      <c r="F821" s="14" t="str">
        <f>IFERROR(VLOOKUP(D821,员工信息表!B:D,3,0),"")</f>
        <v/>
      </c>
      <c r="G821" s="14"/>
      <c r="H821" s="14" t="str">
        <f>IFERROR(VLOOKUP(G821,工序对照表!B:C,2,0),"")</f>
        <v/>
      </c>
      <c r="I821" s="14"/>
      <c r="J821" s="14"/>
    </row>
    <row r="822" spans="1:10">
      <c r="A822" t="str">
        <f>IF(AND(C822&lt;=员工工序明细查询!$I$3,C822&gt;=员工工序明细查询!$F$3,OR(D822=员工工序明细查询!$F$2,员工工序明细查询!$F$2=""),OR(G822=员工工序明细查询!$I$2,员工工序明细查询!$I$2="")),ROW()&amp;"","")</f>
        <v/>
      </c>
      <c r="C822" s="59"/>
      <c r="D822" s="14"/>
      <c r="E822" s="14" t="str">
        <f>IFERROR(VLOOKUP(D822,员工信息表!B:D,2,0),"")</f>
        <v/>
      </c>
      <c r="F822" s="14" t="str">
        <f>IFERROR(VLOOKUP(D822,员工信息表!B:D,3,0),"")</f>
        <v/>
      </c>
      <c r="G822" s="14"/>
      <c r="H822" s="14" t="str">
        <f>IFERROR(VLOOKUP(G822,工序对照表!B:C,2,0),"")</f>
        <v/>
      </c>
      <c r="I822" s="14"/>
      <c r="J822" s="14"/>
    </row>
    <row r="823" spans="1:10">
      <c r="A823" t="str">
        <f>IF(AND(C823&lt;=员工工序明细查询!$I$3,C823&gt;=员工工序明细查询!$F$3,OR(D823=员工工序明细查询!$F$2,员工工序明细查询!$F$2=""),OR(G823=员工工序明细查询!$I$2,员工工序明细查询!$I$2="")),ROW()&amp;"","")</f>
        <v/>
      </c>
      <c r="C823" s="59"/>
      <c r="D823" s="14"/>
      <c r="E823" s="14" t="str">
        <f>IFERROR(VLOOKUP(D823,员工信息表!B:D,2,0),"")</f>
        <v/>
      </c>
      <c r="F823" s="14" t="str">
        <f>IFERROR(VLOOKUP(D823,员工信息表!B:D,3,0),"")</f>
        <v/>
      </c>
      <c r="G823" s="14"/>
      <c r="H823" s="14" t="str">
        <f>IFERROR(VLOOKUP(G823,工序对照表!B:C,2,0),"")</f>
        <v/>
      </c>
      <c r="I823" s="14"/>
      <c r="J823" s="14"/>
    </row>
    <row r="824" spans="1:10">
      <c r="A824" t="str">
        <f>IF(AND(C824&lt;=员工工序明细查询!$I$3,C824&gt;=员工工序明细查询!$F$3,OR(D824=员工工序明细查询!$F$2,员工工序明细查询!$F$2=""),OR(G824=员工工序明细查询!$I$2,员工工序明细查询!$I$2="")),ROW()&amp;"","")</f>
        <v/>
      </c>
      <c r="C824" s="59"/>
      <c r="D824" s="14"/>
      <c r="E824" s="14" t="str">
        <f>IFERROR(VLOOKUP(D824,员工信息表!B:D,2,0),"")</f>
        <v/>
      </c>
      <c r="F824" s="14" t="str">
        <f>IFERROR(VLOOKUP(D824,员工信息表!B:D,3,0),"")</f>
        <v/>
      </c>
      <c r="G824" s="14"/>
      <c r="H824" s="14" t="str">
        <f>IFERROR(VLOOKUP(G824,工序对照表!B:C,2,0),"")</f>
        <v/>
      </c>
      <c r="I824" s="14"/>
      <c r="J824" s="14"/>
    </row>
    <row r="825" spans="1:10">
      <c r="A825" t="str">
        <f>IF(AND(C825&lt;=员工工序明细查询!$I$3,C825&gt;=员工工序明细查询!$F$3,OR(D825=员工工序明细查询!$F$2,员工工序明细查询!$F$2=""),OR(G825=员工工序明细查询!$I$2,员工工序明细查询!$I$2="")),ROW()&amp;"","")</f>
        <v/>
      </c>
      <c r="C825" s="59"/>
      <c r="D825" s="14"/>
      <c r="E825" s="14" t="str">
        <f>IFERROR(VLOOKUP(D825,员工信息表!B:D,2,0),"")</f>
        <v/>
      </c>
      <c r="F825" s="14" t="str">
        <f>IFERROR(VLOOKUP(D825,员工信息表!B:D,3,0),"")</f>
        <v/>
      </c>
      <c r="G825" s="14"/>
      <c r="H825" s="14" t="str">
        <f>IFERROR(VLOOKUP(G825,工序对照表!B:C,2,0),"")</f>
        <v/>
      </c>
      <c r="I825" s="14"/>
      <c r="J825" s="14"/>
    </row>
    <row r="826" spans="1:10">
      <c r="A826" t="str">
        <f>IF(AND(C826&lt;=员工工序明细查询!$I$3,C826&gt;=员工工序明细查询!$F$3,OR(D826=员工工序明细查询!$F$2,员工工序明细查询!$F$2=""),OR(G826=员工工序明细查询!$I$2,员工工序明细查询!$I$2="")),ROW()&amp;"","")</f>
        <v/>
      </c>
      <c r="C826" s="59"/>
      <c r="D826" s="14"/>
      <c r="E826" s="14" t="str">
        <f>IFERROR(VLOOKUP(D826,员工信息表!B:D,2,0),"")</f>
        <v/>
      </c>
      <c r="F826" s="14" t="str">
        <f>IFERROR(VLOOKUP(D826,员工信息表!B:D,3,0),"")</f>
        <v/>
      </c>
      <c r="G826" s="14"/>
      <c r="H826" s="14" t="str">
        <f>IFERROR(VLOOKUP(G826,工序对照表!B:C,2,0),"")</f>
        <v/>
      </c>
      <c r="I826" s="14"/>
      <c r="J826" s="14"/>
    </row>
    <row r="827" spans="1:10">
      <c r="A827" t="str">
        <f>IF(AND(C827&lt;=员工工序明细查询!$I$3,C827&gt;=员工工序明细查询!$F$3,OR(D827=员工工序明细查询!$F$2,员工工序明细查询!$F$2=""),OR(G827=员工工序明细查询!$I$2,员工工序明细查询!$I$2="")),ROW()&amp;"","")</f>
        <v/>
      </c>
      <c r="C827" s="59"/>
      <c r="D827" s="14"/>
      <c r="E827" s="14" t="str">
        <f>IFERROR(VLOOKUP(D827,员工信息表!B:D,2,0),"")</f>
        <v/>
      </c>
      <c r="F827" s="14" t="str">
        <f>IFERROR(VLOOKUP(D827,员工信息表!B:D,3,0),"")</f>
        <v/>
      </c>
      <c r="G827" s="14"/>
      <c r="H827" s="14" t="str">
        <f>IFERROR(VLOOKUP(G827,工序对照表!B:C,2,0),"")</f>
        <v/>
      </c>
      <c r="I827" s="14"/>
      <c r="J827" s="14"/>
    </row>
    <row r="828" spans="1:10">
      <c r="A828" t="str">
        <f>IF(AND(C828&lt;=员工工序明细查询!$I$3,C828&gt;=员工工序明细查询!$F$3,OR(D828=员工工序明细查询!$F$2,员工工序明细查询!$F$2=""),OR(G828=员工工序明细查询!$I$2,员工工序明细查询!$I$2="")),ROW()&amp;"","")</f>
        <v/>
      </c>
      <c r="C828" s="59"/>
      <c r="D828" s="14"/>
      <c r="E828" s="14" t="str">
        <f>IFERROR(VLOOKUP(D828,员工信息表!B:D,2,0),"")</f>
        <v/>
      </c>
      <c r="F828" s="14" t="str">
        <f>IFERROR(VLOOKUP(D828,员工信息表!B:D,3,0),"")</f>
        <v/>
      </c>
      <c r="G828" s="14"/>
      <c r="H828" s="14" t="str">
        <f>IFERROR(VLOOKUP(G828,工序对照表!B:C,2,0),"")</f>
        <v/>
      </c>
      <c r="I828" s="14"/>
      <c r="J828" s="14"/>
    </row>
    <row r="829" spans="1:10">
      <c r="A829" t="str">
        <f>IF(AND(C829&lt;=员工工序明细查询!$I$3,C829&gt;=员工工序明细查询!$F$3,OR(D829=员工工序明细查询!$F$2,员工工序明细查询!$F$2=""),OR(G829=员工工序明细查询!$I$2,员工工序明细查询!$I$2="")),ROW()&amp;"","")</f>
        <v/>
      </c>
      <c r="C829" s="59"/>
      <c r="D829" s="14"/>
      <c r="E829" s="14" t="str">
        <f>IFERROR(VLOOKUP(D829,员工信息表!B:D,2,0),"")</f>
        <v/>
      </c>
      <c r="F829" s="14" t="str">
        <f>IFERROR(VLOOKUP(D829,员工信息表!B:D,3,0),"")</f>
        <v/>
      </c>
      <c r="G829" s="14"/>
      <c r="H829" s="14" t="str">
        <f>IFERROR(VLOOKUP(G829,工序对照表!B:C,2,0),"")</f>
        <v/>
      </c>
      <c r="I829" s="14"/>
      <c r="J829" s="14"/>
    </row>
    <row r="830" spans="1:10">
      <c r="A830" t="str">
        <f>IF(AND(C830&lt;=员工工序明细查询!$I$3,C830&gt;=员工工序明细查询!$F$3,OR(D830=员工工序明细查询!$F$2,员工工序明细查询!$F$2=""),OR(G830=员工工序明细查询!$I$2,员工工序明细查询!$I$2="")),ROW()&amp;"","")</f>
        <v/>
      </c>
      <c r="C830" s="59"/>
      <c r="D830" s="14"/>
      <c r="E830" s="14" t="str">
        <f>IFERROR(VLOOKUP(D830,员工信息表!B:D,2,0),"")</f>
        <v/>
      </c>
      <c r="F830" s="14" t="str">
        <f>IFERROR(VLOOKUP(D830,员工信息表!B:D,3,0),"")</f>
        <v/>
      </c>
      <c r="G830" s="14"/>
      <c r="H830" s="14" t="str">
        <f>IFERROR(VLOOKUP(G830,工序对照表!B:C,2,0),"")</f>
        <v/>
      </c>
      <c r="I830" s="14"/>
      <c r="J830" s="14"/>
    </row>
    <row r="831" spans="1:10">
      <c r="A831" t="str">
        <f>IF(AND(C831&lt;=员工工序明细查询!$I$3,C831&gt;=员工工序明细查询!$F$3,OR(D831=员工工序明细查询!$F$2,员工工序明细查询!$F$2=""),OR(G831=员工工序明细查询!$I$2,员工工序明细查询!$I$2="")),ROW()&amp;"","")</f>
        <v/>
      </c>
      <c r="C831" s="59"/>
      <c r="D831" s="14"/>
      <c r="E831" s="14" t="str">
        <f>IFERROR(VLOOKUP(D831,员工信息表!B:D,2,0),"")</f>
        <v/>
      </c>
      <c r="F831" s="14" t="str">
        <f>IFERROR(VLOOKUP(D831,员工信息表!B:D,3,0),"")</f>
        <v/>
      </c>
      <c r="G831" s="14"/>
      <c r="H831" s="14" t="str">
        <f>IFERROR(VLOOKUP(G831,工序对照表!B:C,2,0),"")</f>
        <v/>
      </c>
      <c r="I831" s="14"/>
      <c r="J831" s="14"/>
    </row>
    <row r="832" spans="1:10">
      <c r="A832" t="str">
        <f>IF(AND(C832&lt;=员工工序明细查询!$I$3,C832&gt;=员工工序明细查询!$F$3,OR(D832=员工工序明细查询!$F$2,员工工序明细查询!$F$2=""),OR(G832=员工工序明细查询!$I$2,员工工序明细查询!$I$2="")),ROW()&amp;"","")</f>
        <v/>
      </c>
      <c r="C832" s="59"/>
      <c r="D832" s="14"/>
      <c r="E832" s="14" t="str">
        <f>IFERROR(VLOOKUP(D832,员工信息表!B:D,2,0),"")</f>
        <v/>
      </c>
      <c r="F832" s="14" t="str">
        <f>IFERROR(VLOOKUP(D832,员工信息表!B:D,3,0),"")</f>
        <v/>
      </c>
      <c r="G832" s="14"/>
      <c r="H832" s="14" t="str">
        <f>IFERROR(VLOOKUP(G832,工序对照表!B:C,2,0),"")</f>
        <v/>
      </c>
      <c r="I832" s="14"/>
      <c r="J832" s="14"/>
    </row>
    <row r="833" spans="1:10">
      <c r="A833" t="str">
        <f>IF(AND(C833&lt;=员工工序明细查询!$I$3,C833&gt;=员工工序明细查询!$F$3,OR(D833=员工工序明细查询!$F$2,员工工序明细查询!$F$2=""),OR(G833=员工工序明细查询!$I$2,员工工序明细查询!$I$2="")),ROW()&amp;"","")</f>
        <v/>
      </c>
      <c r="C833" s="59"/>
      <c r="D833" s="14"/>
      <c r="E833" s="14" t="str">
        <f>IFERROR(VLOOKUP(D833,员工信息表!B:D,2,0),"")</f>
        <v/>
      </c>
      <c r="F833" s="14" t="str">
        <f>IFERROR(VLOOKUP(D833,员工信息表!B:D,3,0),"")</f>
        <v/>
      </c>
      <c r="G833" s="14"/>
      <c r="H833" s="14" t="str">
        <f>IFERROR(VLOOKUP(G833,工序对照表!B:C,2,0),"")</f>
        <v/>
      </c>
      <c r="I833" s="14"/>
      <c r="J833" s="14"/>
    </row>
    <row r="834" spans="1:10">
      <c r="A834" t="str">
        <f>IF(AND(C834&lt;=员工工序明细查询!$I$3,C834&gt;=员工工序明细查询!$F$3,OR(D834=员工工序明细查询!$F$2,员工工序明细查询!$F$2=""),OR(G834=员工工序明细查询!$I$2,员工工序明细查询!$I$2="")),ROW()&amp;"","")</f>
        <v/>
      </c>
      <c r="C834" s="59"/>
      <c r="D834" s="14"/>
      <c r="E834" s="14" t="str">
        <f>IFERROR(VLOOKUP(D834,员工信息表!B:D,2,0),"")</f>
        <v/>
      </c>
      <c r="F834" s="14" t="str">
        <f>IFERROR(VLOOKUP(D834,员工信息表!B:D,3,0),"")</f>
        <v/>
      </c>
      <c r="G834" s="14"/>
      <c r="H834" s="14" t="str">
        <f>IFERROR(VLOOKUP(G834,工序对照表!B:C,2,0),"")</f>
        <v/>
      </c>
      <c r="I834" s="14"/>
      <c r="J834" s="14"/>
    </row>
    <row r="835" spans="1:10">
      <c r="A835" t="str">
        <f>IF(AND(C835&lt;=员工工序明细查询!$I$3,C835&gt;=员工工序明细查询!$F$3,OR(D835=员工工序明细查询!$F$2,员工工序明细查询!$F$2=""),OR(G835=员工工序明细查询!$I$2,员工工序明细查询!$I$2="")),ROW()&amp;"","")</f>
        <v/>
      </c>
      <c r="C835" s="59"/>
      <c r="D835" s="14"/>
      <c r="E835" s="14" t="str">
        <f>IFERROR(VLOOKUP(D835,员工信息表!B:D,2,0),"")</f>
        <v/>
      </c>
      <c r="F835" s="14" t="str">
        <f>IFERROR(VLOOKUP(D835,员工信息表!B:D,3,0),"")</f>
        <v/>
      </c>
      <c r="G835" s="14"/>
      <c r="H835" s="14" t="str">
        <f>IFERROR(VLOOKUP(G835,工序对照表!B:C,2,0),"")</f>
        <v/>
      </c>
      <c r="I835" s="14"/>
      <c r="J835" s="14"/>
    </row>
    <row r="836" spans="1:10">
      <c r="A836" t="str">
        <f>IF(AND(C836&lt;=员工工序明细查询!$I$3,C836&gt;=员工工序明细查询!$F$3,OR(D836=员工工序明细查询!$F$2,员工工序明细查询!$F$2=""),OR(G836=员工工序明细查询!$I$2,员工工序明细查询!$I$2="")),ROW()&amp;"","")</f>
        <v/>
      </c>
      <c r="C836" s="59"/>
      <c r="D836" s="14"/>
      <c r="E836" s="14" t="str">
        <f>IFERROR(VLOOKUP(D836,员工信息表!B:D,2,0),"")</f>
        <v/>
      </c>
      <c r="F836" s="14" t="str">
        <f>IFERROR(VLOOKUP(D836,员工信息表!B:D,3,0),"")</f>
        <v/>
      </c>
      <c r="G836" s="14"/>
      <c r="H836" s="14" t="str">
        <f>IFERROR(VLOOKUP(G836,工序对照表!B:C,2,0),"")</f>
        <v/>
      </c>
      <c r="I836" s="14"/>
      <c r="J836" s="14"/>
    </row>
    <row r="837" spans="1:10">
      <c r="A837" t="str">
        <f>IF(AND(C837&lt;=员工工序明细查询!$I$3,C837&gt;=员工工序明细查询!$F$3,OR(D837=员工工序明细查询!$F$2,员工工序明细查询!$F$2=""),OR(G837=员工工序明细查询!$I$2,员工工序明细查询!$I$2="")),ROW()&amp;"","")</f>
        <v/>
      </c>
      <c r="C837" s="59"/>
      <c r="D837" s="14"/>
      <c r="E837" s="14" t="str">
        <f>IFERROR(VLOOKUP(D837,员工信息表!B:D,2,0),"")</f>
        <v/>
      </c>
      <c r="F837" s="14" t="str">
        <f>IFERROR(VLOOKUP(D837,员工信息表!B:D,3,0),"")</f>
        <v/>
      </c>
      <c r="G837" s="14"/>
      <c r="H837" s="14" t="str">
        <f>IFERROR(VLOOKUP(G837,工序对照表!B:C,2,0),"")</f>
        <v/>
      </c>
      <c r="I837" s="14"/>
      <c r="J837" s="14"/>
    </row>
    <row r="838" spans="1:10">
      <c r="A838" t="str">
        <f>IF(AND(C838&lt;=员工工序明细查询!$I$3,C838&gt;=员工工序明细查询!$F$3,OR(D838=员工工序明细查询!$F$2,员工工序明细查询!$F$2=""),OR(G838=员工工序明细查询!$I$2,员工工序明细查询!$I$2="")),ROW()&amp;"","")</f>
        <v/>
      </c>
      <c r="C838" s="59"/>
      <c r="D838" s="14"/>
      <c r="E838" s="14" t="str">
        <f>IFERROR(VLOOKUP(D838,员工信息表!B:D,2,0),"")</f>
        <v/>
      </c>
      <c r="F838" s="14" t="str">
        <f>IFERROR(VLOOKUP(D838,员工信息表!B:D,3,0),"")</f>
        <v/>
      </c>
      <c r="G838" s="14"/>
      <c r="H838" s="14" t="str">
        <f>IFERROR(VLOOKUP(G838,工序对照表!B:C,2,0),"")</f>
        <v/>
      </c>
      <c r="I838" s="14"/>
      <c r="J838" s="14"/>
    </row>
    <row r="839" spans="1:10">
      <c r="A839" t="str">
        <f>IF(AND(C839&lt;=员工工序明细查询!$I$3,C839&gt;=员工工序明细查询!$F$3,OR(D839=员工工序明细查询!$F$2,员工工序明细查询!$F$2=""),OR(G839=员工工序明细查询!$I$2,员工工序明细查询!$I$2="")),ROW()&amp;"","")</f>
        <v/>
      </c>
      <c r="C839" s="59"/>
      <c r="D839" s="14"/>
      <c r="E839" s="14" t="str">
        <f>IFERROR(VLOOKUP(D839,员工信息表!B:D,2,0),"")</f>
        <v/>
      </c>
      <c r="F839" s="14" t="str">
        <f>IFERROR(VLOOKUP(D839,员工信息表!B:D,3,0),"")</f>
        <v/>
      </c>
      <c r="G839" s="14"/>
      <c r="H839" s="14" t="str">
        <f>IFERROR(VLOOKUP(G839,工序对照表!B:C,2,0),"")</f>
        <v/>
      </c>
      <c r="I839" s="14"/>
      <c r="J839" s="14"/>
    </row>
    <row r="840" spans="1:10">
      <c r="A840" t="str">
        <f>IF(AND(C840&lt;=员工工序明细查询!$I$3,C840&gt;=员工工序明细查询!$F$3,OR(D840=员工工序明细查询!$F$2,员工工序明细查询!$F$2=""),OR(G840=员工工序明细查询!$I$2,员工工序明细查询!$I$2="")),ROW()&amp;"","")</f>
        <v/>
      </c>
      <c r="C840" s="59"/>
      <c r="D840" s="14"/>
      <c r="E840" s="14" t="str">
        <f>IFERROR(VLOOKUP(D840,员工信息表!B:D,2,0),"")</f>
        <v/>
      </c>
      <c r="F840" s="14" t="str">
        <f>IFERROR(VLOOKUP(D840,员工信息表!B:D,3,0),"")</f>
        <v/>
      </c>
      <c r="G840" s="14"/>
      <c r="H840" s="14" t="str">
        <f>IFERROR(VLOOKUP(G840,工序对照表!B:C,2,0),"")</f>
        <v/>
      </c>
      <c r="I840" s="14"/>
      <c r="J840" s="14"/>
    </row>
    <row r="841" spans="1:10">
      <c r="A841" t="str">
        <f>IF(AND(C841&lt;=员工工序明细查询!$I$3,C841&gt;=员工工序明细查询!$F$3,OR(D841=员工工序明细查询!$F$2,员工工序明细查询!$F$2=""),OR(G841=员工工序明细查询!$I$2,员工工序明细查询!$I$2="")),ROW()&amp;"","")</f>
        <v/>
      </c>
      <c r="C841" s="59"/>
      <c r="D841" s="14"/>
      <c r="E841" s="14" t="str">
        <f>IFERROR(VLOOKUP(D841,员工信息表!B:D,2,0),"")</f>
        <v/>
      </c>
      <c r="F841" s="14" t="str">
        <f>IFERROR(VLOOKUP(D841,员工信息表!B:D,3,0),"")</f>
        <v/>
      </c>
      <c r="G841" s="14"/>
      <c r="H841" s="14" t="str">
        <f>IFERROR(VLOOKUP(G841,工序对照表!B:C,2,0),"")</f>
        <v/>
      </c>
      <c r="I841" s="14"/>
      <c r="J841" s="14"/>
    </row>
    <row r="842" spans="1:10">
      <c r="A842" t="str">
        <f>IF(AND(C842&lt;=员工工序明细查询!$I$3,C842&gt;=员工工序明细查询!$F$3,OR(D842=员工工序明细查询!$F$2,员工工序明细查询!$F$2=""),OR(G842=员工工序明细查询!$I$2,员工工序明细查询!$I$2="")),ROW()&amp;"","")</f>
        <v/>
      </c>
      <c r="C842" s="59"/>
      <c r="D842" s="14"/>
      <c r="E842" s="14" t="str">
        <f>IFERROR(VLOOKUP(D842,员工信息表!B:D,2,0),"")</f>
        <v/>
      </c>
      <c r="F842" s="14" t="str">
        <f>IFERROR(VLOOKUP(D842,员工信息表!B:D,3,0),"")</f>
        <v/>
      </c>
      <c r="G842" s="14"/>
      <c r="H842" s="14" t="str">
        <f>IFERROR(VLOOKUP(G842,工序对照表!B:C,2,0),"")</f>
        <v/>
      </c>
      <c r="I842" s="14"/>
      <c r="J842" s="14"/>
    </row>
    <row r="843" spans="1:10">
      <c r="A843" t="str">
        <f>IF(AND(C843&lt;=员工工序明细查询!$I$3,C843&gt;=员工工序明细查询!$F$3,OR(D843=员工工序明细查询!$F$2,员工工序明细查询!$F$2=""),OR(G843=员工工序明细查询!$I$2,员工工序明细查询!$I$2="")),ROW()&amp;"","")</f>
        <v/>
      </c>
      <c r="C843" s="59"/>
      <c r="D843" s="14"/>
      <c r="E843" s="14" t="str">
        <f>IFERROR(VLOOKUP(D843,员工信息表!B:D,2,0),"")</f>
        <v/>
      </c>
      <c r="F843" s="14" t="str">
        <f>IFERROR(VLOOKUP(D843,员工信息表!B:D,3,0),"")</f>
        <v/>
      </c>
      <c r="G843" s="14"/>
      <c r="H843" s="14" t="str">
        <f>IFERROR(VLOOKUP(G843,工序对照表!B:C,2,0),"")</f>
        <v/>
      </c>
      <c r="I843" s="14"/>
      <c r="J843" s="14"/>
    </row>
    <row r="844" spans="1:10">
      <c r="A844" t="str">
        <f>IF(AND(C844&lt;=员工工序明细查询!$I$3,C844&gt;=员工工序明细查询!$F$3,OR(D844=员工工序明细查询!$F$2,员工工序明细查询!$F$2=""),OR(G844=员工工序明细查询!$I$2,员工工序明细查询!$I$2="")),ROW()&amp;"","")</f>
        <v/>
      </c>
      <c r="C844" s="59"/>
      <c r="D844" s="14"/>
      <c r="E844" s="14" t="str">
        <f>IFERROR(VLOOKUP(D844,员工信息表!B:D,2,0),"")</f>
        <v/>
      </c>
      <c r="F844" s="14" t="str">
        <f>IFERROR(VLOOKUP(D844,员工信息表!B:D,3,0),"")</f>
        <v/>
      </c>
      <c r="G844" s="14"/>
      <c r="H844" s="14" t="str">
        <f>IFERROR(VLOOKUP(G844,工序对照表!B:C,2,0),"")</f>
        <v/>
      </c>
      <c r="I844" s="14"/>
      <c r="J844" s="14"/>
    </row>
    <row r="845" spans="1:10">
      <c r="A845" t="str">
        <f>IF(AND(C845&lt;=员工工序明细查询!$I$3,C845&gt;=员工工序明细查询!$F$3,OR(D845=员工工序明细查询!$F$2,员工工序明细查询!$F$2=""),OR(G845=员工工序明细查询!$I$2,员工工序明细查询!$I$2="")),ROW()&amp;"","")</f>
        <v/>
      </c>
      <c r="C845" s="59"/>
      <c r="D845" s="14"/>
      <c r="E845" s="14" t="str">
        <f>IFERROR(VLOOKUP(D845,员工信息表!B:D,2,0),"")</f>
        <v/>
      </c>
      <c r="F845" s="14" t="str">
        <f>IFERROR(VLOOKUP(D845,员工信息表!B:D,3,0),"")</f>
        <v/>
      </c>
      <c r="G845" s="14"/>
      <c r="H845" s="14" t="str">
        <f>IFERROR(VLOOKUP(G845,工序对照表!B:C,2,0),"")</f>
        <v/>
      </c>
      <c r="I845" s="14"/>
      <c r="J845" s="14"/>
    </row>
    <row r="846" spans="1:10">
      <c r="A846" t="str">
        <f>IF(AND(C846&lt;=员工工序明细查询!$I$3,C846&gt;=员工工序明细查询!$F$3,OR(D846=员工工序明细查询!$F$2,员工工序明细查询!$F$2=""),OR(G846=员工工序明细查询!$I$2,员工工序明细查询!$I$2="")),ROW()&amp;"","")</f>
        <v/>
      </c>
      <c r="C846" s="59"/>
      <c r="D846" s="14"/>
      <c r="E846" s="14" t="str">
        <f>IFERROR(VLOOKUP(D846,员工信息表!B:D,2,0),"")</f>
        <v/>
      </c>
      <c r="F846" s="14" t="str">
        <f>IFERROR(VLOOKUP(D846,员工信息表!B:D,3,0),"")</f>
        <v/>
      </c>
      <c r="G846" s="14"/>
      <c r="H846" s="14" t="str">
        <f>IFERROR(VLOOKUP(G846,工序对照表!B:C,2,0),"")</f>
        <v/>
      </c>
      <c r="I846" s="14"/>
      <c r="J846" s="14"/>
    </row>
    <row r="847" spans="1:10">
      <c r="A847" t="str">
        <f>IF(AND(C847&lt;=员工工序明细查询!$I$3,C847&gt;=员工工序明细查询!$F$3,OR(D847=员工工序明细查询!$F$2,员工工序明细查询!$F$2=""),OR(G847=员工工序明细查询!$I$2,员工工序明细查询!$I$2="")),ROW()&amp;"","")</f>
        <v/>
      </c>
      <c r="C847" s="59"/>
      <c r="D847" s="14"/>
      <c r="E847" s="14" t="str">
        <f>IFERROR(VLOOKUP(D847,员工信息表!B:D,2,0),"")</f>
        <v/>
      </c>
      <c r="F847" s="14" t="str">
        <f>IFERROR(VLOOKUP(D847,员工信息表!B:D,3,0),"")</f>
        <v/>
      </c>
      <c r="G847" s="14"/>
      <c r="H847" s="14" t="str">
        <f>IFERROR(VLOOKUP(G847,工序对照表!B:C,2,0),"")</f>
        <v/>
      </c>
      <c r="I847" s="14"/>
      <c r="J847" s="14"/>
    </row>
    <row r="848" spans="1:10">
      <c r="A848" t="str">
        <f>IF(AND(C848&lt;=员工工序明细查询!$I$3,C848&gt;=员工工序明细查询!$F$3,OR(D848=员工工序明细查询!$F$2,员工工序明细查询!$F$2=""),OR(G848=员工工序明细查询!$I$2,员工工序明细查询!$I$2="")),ROW()&amp;"","")</f>
        <v/>
      </c>
      <c r="C848" s="59"/>
      <c r="D848" s="14"/>
      <c r="E848" s="14" t="str">
        <f>IFERROR(VLOOKUP(D848,员工信息表!B:D,2,0),"")</f>
        <v/>
      </c>
      <c r="F848" s="14" t="str">
        <f>IFERROR(VLOOKUP(D848,员工信息表!B:D,3,0),"")</f>
        <v/>
      </c>
      <c r="G848" s="14"/>
      <c r="H848" s="14" t="str">
        <f>IFERROR(VLOOKUP(G848,工序对照表!B:C,2,0),"")</f>
        <v/>
      </c>
      <c r="I848" s="14"/>
      <c r="J848" s="14"/>
    </row>
    <row r="849" spans="1:10">
      <c r="A849" t="str">
        <f>IF(AND(C849&lt;=员工工序明细查询!$I$3,C849&gt;=员工工序明细查询!$F$3,OR(D849=员工工序明细查询!$F$2,员工工序明细查询!$F$2=""),OR(G849=员工工序明细查询!$I$2,员工工序明细查询!$I$2="")),ROW()&amp;"","")</f>
        <v/>
      </c>
      <c r="C849" s="59"/>
      <c r="D849" s="14"/>
      <c r="E849" s="14" t="str">
        <f>IFERROR(VLOOKUP(D849,员工信息表!B:D,2,0),"")</f>
        <v/>
      </c>
      <c r="F849" s="14" t="str">
        <f>IFERROR(VLOOKUP(D849,员工信息表!B:D,3,0),"")</f>
        <v/>
      </c>
      <c r="G849" s="14"/>
      <c r="H849" s="14" t="str">
        <f>IFERROR(VLOOKUP(G849,工序对照表!B:C,2,0),"")</f>
        <v/>
      </c>
      <c r="I849" s="14"/>
      <c r="J849" s="14"/>
    </row>
    <row r="850" spans="1:10">
      <c r="A850" t="str">
        <f>IF(AND(C850&lt;=员工工序明细查询!$I$3,C850&gt;=员工工序明细查询!$F$3,OR(D850=员工工序明细查询!$F$2,员工工序明细查询!$F$2=""),OR(G850=员工工序明细查询!$I$2,员工工序明细查询!$I$2="")),ROW()&amp;"","")</f>
        <v/>
      </c>
      <c r="C850" s="59"/>
      <c r="D850" s="14"/>
      <c r="E850" s="14" t="str">
        <f>IFERROR(VLOOKUP(D850,员工信息表!B:D,2,0),"")</f>
        <v/>
      </c>
      <c r="F850" s="14" t="str">
        <f>IFERROR(VLOOKUP(D850,员工信息表!B:D,3,0),"")</f>
        <v/>
      </c>
      <c r="G850" s="14"/>
      <c r="H850" s="14" t="str">
        <f>IFERROR(VLOOKUP(G850,工序对照表!B:C,2,0),"")</f>
        <v/>
      </c>
      <c r="I850" s="14"/>
      <c r="J850" s="14"/>
    </row>
    <row r="851" spans="1:10">
      <c r="A851" t="str">
        <f>IF(AND(C851&lt;=员工工序明细查询!$I$3,C851&gt;=员工工序明细查询!$F$3,OR(D851=员工工序明细查询!$F$2,员工工序明细查询!$F$2=""),OR(G851=员工工序明细查询!$I$2,员工工序明细查询!$I$2="")),ROW()&amp;"","")</f>
        <v/>
      </c>
      <c r="C851" s="59"/>
      <c r="D851" s="14"/>
      <c r="E851" s="14" t="str">
        <f>IFERROR(VLOOKUP(D851,员工信息表!B:D,2,0),"")</f>
        <v/>
      </c>
      <c r="F851" s="14" t="str">
        <f>IFERROR(VLOOKUP(D851,员工信息表!B:D,3,0),"")</f>
        <v/>
      </c>
      <c r="G851" s="14"/>
      <c r="H851" s="14" t="str">
        <f>IFERROR(VLOOKUP(G851,工序对照表!B:C,2,0),"")</f>
        <v/>
      </c>
      <c r="I851" s="14"/>
      <c r="J851" s="14"/>
    </row>
    <row r="852" spans="1:10">
      <c r="A852" t="str">
        <f>IF(AND(C852&lt;=员工工序明细查询!$I$3,C852&gt;=员工工序明细查询!$F$3,OR(D852=员工工序明细查询!$F$2,员工工序明细查询!$F$2=""),OR(G852=员工工序明细查询!$I$2,员工工序明细查询!$I$2="")),ROW()&amp;"","")</f>
        <v/>
      </c>
      <c r="C852" s="59"/>
      <c r="D852" s="14"/>
      <c r="E852" s="14" t="str">
        <f>IFERROR(VLOOKUP(D852,员工信息表!B:D,2,0),"")</f>
        <v/>
      </c>
      <c r="F852" s="14" t="str">
        <f>IFERROR(VLOOKUP(D852,员工信息表!B:D,3,0),"")</f>
        <v/>
      </c>
      <c r="G852" s="14"/>
      <c r="H852" s="14" t="str">
        <f>IFERROR(VLOOKUP(G852,工序对照表!B:C,2,0),"")</f>
        <v/>
      </c>
      <c r="I852" s="14"/>
      <c r="J852" s="14"/>
    </row>
    <row r="853" spans="1:10">
      <c r="A853" t="str">
        <f>IF(AND(C853&lt;=员工工序明细查询!$I$3,C853&gt;=员工工序明细查询!$F$3,OR(D853=员工工序明细查询!$F$2,员工工序明细查询!$F$2=""),OR(G853=员工工序明细查询!$I$2,员工工序明细查询!$I$2="")),ROW()&amp;"","")</f>
        <v/>
      </c>
      <c r="C853" s="59"/>
      <c r="D853" s="14"/>
      <c r="E853" s="14" t="str">
        <f>IFERROR(VLOOKUP(D853,员工信息表!B:D,2,0),"")</f>
        <v/>
      </c>
      <c r="F853" s="14" t="str">
        <f>IFERROR(VLOOKUP(D853,员工信息表!B:D,3,0),"")</f>
        <v/>
      </c>
      <c r="G853" s="14"/>
      <c r="H853" s="14" t="str">
        <f>IFERROR(VLOOKUP(G853,工序对照表!B:C,2,0),"")</f>
        <v/>
      </c>
      <c r="I853" s="14"/>
      <c r="J853" s="14"/>
    </row>
    <row r="854" spans="1:10">
      <c r="A854" t="str">
        <f>IF(AND(C854&lt;=员工工序明细查询!$I$3,C854&gt;=员工工序明细查询!$F$3,OR(D854=员工工序明细查询!$F$2,员工工序明细查询!$F$2=""),OR(G854=员工工序明细查询!$I$2,员工工序明细查询!$I$2="")),ROW()&amp;"","")</f>
        <v/>
      </c>
      <c r="C854" s="59"/>
      <c r="D854" s="14"/>
      <c r="E854" s="14" t="str">
        <f>IFERROR(VLOOKUP(D854,员工信息表!B:D,2,0),"")</f>
        <v/>
      </c>
      <c r="F854" s="14" t="str">
        <f>IFERROR(VLOOKUP(D854,员工信息表!B:D,3,0),"")</f>
        <v/>
      </c>
      <c r="G854" s="14"/>
      <c r="H854" s="14" t="str">
        <f>IFERROR(VLOOKUP(G854,工序对照表!B:C,2,0),"")</f>
        <v/>
      </c>
      <c r="I854" s="14"/>
      <c r="J854" s="14"/>
    </row>
    <row r="855" spans="1:10">
      <c r="A855" t="str">
        <f>IF(AND(C855&lt;=员工工序明细查询!$I$3,C855&gt;=员工工序明细查询!$F$3,OR(D855=员工工序明细查询!$F$2,员工工序明细查询!$F$2=""),OR(G855=员工工序明细查询!$I$2,员工工序明细查询!$I$2="")),ROW()&amp;"","")</f>
        <v/>
      </c>
      <c r="C855" s="59"/>
      <c r="D855" s="14"/>
      <c r="E855" s="14" t="str">
        <f>IFERROR(VLOOKUP(D855,员工信息表!B:D,2,0),"")</f>
        <v/>
      </c>
      <c r="F855" s="14" t="str">
        <f>IFERROR(VLOOKUP(D855,员工信息表!B:D,3,0),"")</f>
        <v/>
      </c>
      <c r="G855" s="14"/>
      <c r="H855" s="14" t="str">
        <f>IFERROR(VLOOKUP(G855,工序对照表!B:C,2,0),"")</f>
        <v/>
      </c>
      <c r="I855" s="14"/>
      <c r="J855" s="14"/>
    </row>
    <row r="856" spans="1:10">
      <c r="A856" t="str">
        <f>IF(AND(C856&lt;=员工工序明细查询!$I$3,C856&gt;=员工工序明细查询!$F$3,OR(D856=员工工序明细查询!$F$2,员工工序明细查询!$F$2=""),OR(G856=员工工序明细查询!$I$2,员工工序明细查询!$I$2="")),ROW()&amp;"","")</f>
        <v/>
      </c>
      <c r="C856" s="59"/>
      <c r="D856" s="14"/>
      <c r="E856" s="14" t="str">
        <f>IFERROR(VLOOKUP(D856,员工信息表!B:D,2,0),"")</f>
        <v/>
      </c>
      <c r="F856" s="14" t="str">
        <f>IFERROR(VLOOKUP(D856,员工信息表!B:D,3,0),"")</f>
        <v/>
      </c>
      <c r="G856" s="14"/>
      <c r="H856" s="14" t="str">
        <f>IFERROR(VLOOKUP(G856,工序对照表!B:C,2,0),"")</f>
        <v/>
      </c>
      <c r="I856" s="14"/>
      <c r="J856" s="14"/>
    </row>
    <row r="857" spans="1:10">
      <c r="A857" t="str">
        <f>IF(AND(C857&lt;=员工工序明细查询!$I$3,C857&gt;=员工工序明细查询!$F$3,OR(D857=员工工序明细查询!$F$2,员工工序明细查询!$F$2=""),OR(G857=员工工序明细查询!$I$2,员工工序明细查询!$I$2="")),ROW()&amp;"","")</f>
        <v/>
      </c>
      <c r="C857" s="59"/>
      <c r="D857" s="14"/>
      <c r="E857" s="14" t="str">
        <f>IFERROR(VLOOKUP(D857,员工信息表!B:D,2,0),"")</f>
        <v/>
      </c>
      <c r="F857" s="14" t="str">
        <f>IFERROR(VLOOKUP(D857,员工信息表!B:D,3,0),"")</f>
        <v/>
      </c>
      <c r="G857" s="14"/>
      <c r="H857" s="14" t="str">
        <f>IFERROR(VLOOKUP(G857,工序对照表!B:C,2,0),"")</f>
        <v/>
      </c>
      <c r="I857" s="14"/>
      <c r="J857" s="14"/>
    </row>
    <row r="858" spans="1:10">
      <c r="A858" t="str">
        <f>IF(AND(C858&lt;=员工工序明细查询!$I$3,C858&gt;=员工工序明细查询!$F$3,OR(D858=员工工序明细查询!$F$2,员工工序明细查询!$F$2=""),OR(G858=员工工序明细查询!$I$2,员工工序明细查询!$I$2="")),ROW()&amp;"","")</f>
        <v/>
      </c>
      <c r="C858" s="59"/>
      <c r="D858" s="14"/>
      <c r="E858" s="14" t="str">
        <f>IFERROR(VLOOKUP(D858,员工信息表!B:D,2,0),"")</f>
        <v/>
      </c>
      <c r="F858" s="14" t="str">
        <f>IFERROR(VLOOKUP(D858,员工信息表!B:D,3,0),"")</f>
        <v/>
      </c>
      <c r="G858" s="14"/>
      <c r="H858" s="14" t="str">
        <f>IFERROR(VLOOKUP(G858,工序对照表!B:C,2,0),"")</f>
        <v/>
      </c>
      <c r="I858" s="14"/>
      <c r="J858" s="14"/>
    </row>
    <row r="859" spans="1:10">
      <c r="A859" t="str">
        <f>IF(AND(C859&lt;=员工工序明细查询!$I$3,C859&gt;=员工工序明细查询!$F$3,OR(D859=员工工序明细查询!$F$2,员工工序明细查询!$F$2=""),OR(G859=员工工序明细查询!$I$2,员工工序明细查询!$I$2="")),ROW()&amp;"","")</f>
        <v/>
      </c>
      <c r="C859" s="59"/>
      <c r="D859" s="14"/>
      <c r="E859" s="14" t="str">
        <f>IFERROR(VLOOKUP(D859,员工信息表!B:D,2,0),"")</f>
        <v/>
      </c>
      <c r="F859" s="14" t="str">
        <f>IFERROR(VLOOKUP(D859,员工信息表!B:D,3,0),"")</f>
        <v/>
      </c>
      <c r="G859" s="14"/>
      <c r="H859" s="14" t="str">
        <f>IFERROR(VLOOKUP(G859,工序对照表!B:C,2,0),"")</f>
        <v/>
      </c>
      <c r="I859" s="14"/>
      <c r="J859" s="14"/>
    </row>
    <row r="860" spans="1:10">
      <c r="A860" t="str">
        <f>IF(AND(C860&lt;=员工工序明细查询!$I$3,C860&gt;=员工工序明细查询!$F$3,OR(D860=员工工序明细查询!$F$2,员工工序明细查询!$F$2=""),OR(G860=员工工序明细查询!$I$2,员工工序明细查询!$I$2="")),ROW()&amp;"","")</f>
        <v/>
      </c>
      <c r="C860" s="59"/>
      <c r="D860" s="14"/>
      <c r="E860" s="14" t="str">
        <f>IFERROR(VLOOKUP(D860,员工信息表!B:D,2,0),"")</f>
        <v/>
      </c>
      <c r="F860" s="14" t="str">
        <f>IFERROR(VLOOKUP(D860,员工信息表!B:D,3,0),"")</f>
        <v/>
      </c>
      <c r="G860" s="14"/>
      <c r="H860" s="14" t="str">
        <f>IFERROR(VLOOKUP(G860,工序对照表!B:C,2,0),"")</f>
        <v/>
      </c>
      <c r="I860" s="14"/>
      <c r="J860" s="14"/>
    </row>
    <row r="861" spans="1:10">
      <c r="A861" t="str">
        <f>IF(AND(C861&lt;=员工工序明细查询!$I$3,C861&gt;=员工工序明细查询!$F$3,OR(D861=员工工序明细查询!$F$2,员工工序明细查询!$F$2=""),OR(G861=员工工序明细查询!$I$2,员工工序明细查询!$I$2="")),ROW()&amp;"","")</f>
        <v/>
      </c>
      <c r="C861" s="59"/>
      <c r="D861" s="14"/>
      <c r="E861" s="14" t="str">
        <f>IFERROR(VLOOKUP(D861,员工信息表!B:D,2,0),"")</f>
        <v/>
      </c>
      <c r="F861" s="14" t="str">
        <f>IFERROR(VLOOKUP(D861,员工信息表!B:D,3,0),"")</f>
        <v/>
      </c>
      <c r="G861" s="14"/>
      <c r="H861" s="14" t="str">
        <f>IFERROR(VLOOKUP(G861,工序对照表!B:C,2,0),"")</f>
        <v/>
      </c>
      <c r="I861" s="14"/>
      <c r="J861" s="14"/>
    </row>
    <row r="862" spans="1:10">
      <c r="A862" t="str">
        <f>IF(AND(C862&lt;=员工工序明细查询!$I$3,C862&gt;=员工工序明细查询!$F$3,OR(D862=员工工序明细查询!$F$2,员工工序明细查询!$F$2=""),OR(G862=员工工序明细查询!$I$2,员工工序明细查询!$I$2="")),ROW()&amp;"","")</f>
        <v/>
      </c>
      <c r="C862" s="59"/>
      <c r="D862" s="14"/>
      <c r="E862" s="14" t="str">
        <f>IFERROR(VLOOKUP(D862,员工信息表!B:D,2,0),"")</f>
        <v/>
      </c>
      <c r="F862" s="14" t="str">
        <f>IFERROR(VLOOKUP(D862,员工信息表!B:D,3,0),"")</f>
        <v/>
      </c>
      <c r="G862" s="14"/>
      <c r="H862" s="14" t="str">
        <f>IFERROR(VLOOKUP(G862,工序对照表!B:C,2,0),"")</f>
        <v/>
      </c>
      <c r="I862" s="14"/>
      <c r="J862" s="14"/>
    </row>
    <row r="863" spans="1:10">
      <c r="A863" t="str">
        <f>IF(AND(C863&lt;=员工工序明细查询!$I$3,C863&gt;=员工工序明细查询!$F$3,OR(D863=员工工序明细查询!$F$2,员工工序明细查询!$F$2=""),OR(G863=员工工序明细查询!$I$2,员工工序明细查询!$I$2="")),ROW()&amp;"","")</f>
        <v/>
      </c>
      <c r="C863" s="59"/>
      <c r="D863" s="14"/>
      <c r="E863" s="14" t="str">
        <f>IFERROR(VLOOKUP(D863,员工信息表!B:D,2,0),"")</f>
        <v/>
      </c>
      <c r="F863" s="14" t="str">
        <f>IFERROR(VLOOKUP(D863,员工信息表!B:D,3,0),"")</f>
        <v/>
      </c>
      <c r="G863" s="14"/>
      <c r="H863" s="14" t="str">
        <f>IFERROR(VLOOKUP(G863,工序对照表!B:C,2,0),"")</f>
        <v/>
      </c>
      <c r="I863" s="14"/>
      <c r="J863" s="14"/>
    </row>
    <row r="864" spans="1:10">
      <c r="A864" t="str">
        <f>IF(AND(C864&lt;=员工工序明细查询!$I$3,C864&gt;=员工工序明细查询!$F$3,OR(D864=员工工序明细查询!$F$2,员工工序明细查询!$F$2=""),OR(G864=员工工序明细查询!$I$2,员工工序明细查询!$I$2="")),ROW()&amp;"","")</f>
        <v/>
      </c>
      <c r="C864" s="59"/>
      <c r="D864" s="14"/>
      <c r="E864" s="14" t="str">
        <f>IFERROR(VLOOKUP(D864,员工信息表!B:D,2,0),"")</f>
        <v/>
      </c>
      <c r="F864" s="14" t="str">
        <f>IFERROR(VLOOKUP(D864,员工信息表!B:D,3,0),"")</f>
        <v/>
      </c>
      <c r="G864" s="14"/>
      <c r="H864" s="14" t="str">
        <f>IFERROR(VLOOKUP(G864,工序对照表!B:C,2,0),"")</f>
        <v/>
      </c>
      <c r="I864" s="14"/>
      <c r="J864" s="14"/>
    </row>
    <row r="865" spans="1:10">
      <c r="A865" t="str">
        <f>IF(AND(C865&lt;=员工工序明细查询!$I$3,C865&gt;=员工工序明细查询!$F$3,OR(D865=员工工序明细查询!$F$2,员工工序明细查询!$F$2=""),OR(G865=员工工序明细查询!$I$2,员工工序明细查询!$I$2="")),ROW()&amp;"","")</f>
        <v/>
      </c>
      <c r="C865" s="59"/>
      <c r="D865" s="14"/>
      <c r="E865" s="14" t="str">
        <f>IFERROR(VLOOKUP(D865,员工信息表!B:D,2,0),"")</f>
        <v/>
      </c>
      <c r="F865" s="14" t="str">
        <f>IFERROR(VLOOKUP(D865,员工信息表!B:D,3,0),"")</f>
        <v/>
      </c>
      <c r="G865" s="14"/>
      <c r="H865" s="14" t="str">
        <f>IFERROR(VLOOKUP(G865,工序对照表!B:C,2,0),"")</f>
        <v/>
      </c>
      <c r="I865" s="14"/>
      <c r="J865" s="14"/>
    </row>
    <row r="866" spans="1:10">
      <c r="A866" t="str">
        <f>IF(AND(C866&lt;=员工工序明细查询!$I$3,C866&gt;=员工工序明细查询!$F$3,OR(D866=员工工序明细查询!$F$2,员工工序明细查询!$F$2=""),OR(G866=员工工序明细查询!$I$2,员工工序明细查询!$I$2="")),ROW()&amp;"","")</f>
        <v/>
      </c>
      <c r="C866" s="59"/>
      <c r="D866" s="14"/>
      <c r="E866" s="14" t="str">
        <f>IFERROR(VLOOKUP(D866,员工信息表!B:D,2,0),"")</f>
        <v/>
      </c>
      <c r="F866" s="14" t="str">
        <f>IFERROR(VLOOKUP(D866,员工信息表!B:D,3,0),"")</f>
        <v/>
      </c>
      <c r="G866" s="14"/>
      <c r="H866" s="14" t="str">
        <f>IFERROR(VLOOKUP(G866,工序对照表!B:C,2,0),"")</f>
        <v/>
      </c>
      <c r="I866" s="14"/>
      <c r="J866" s="14"/>
    </row>
    <row r="867" spans="1:10">
      <c r="A867" t="str">
        <f>IF(AND(C867&lt;=员工工序明细查询!$I$3,C867&gt;=员工工序明细查询!$F$3,OR(D867=员工工序明细查询!$F$2,员工工序明细查询!$F$2=""),OR(G867=员工工序明细查询!$I$2,员工工序明细查询!$I$2="")),ROW()&amp;"","")</f>
        <v/>
      </c>
      <c r="C867" s="59"/>
      <c r="D867" s="14"/>
      <c r="E867" s="14" t="str">
        <f>IFERROR(VLOOKUP(D867,员工信息表!B:D,2,0),"")</f>
        <v/>
      </c>
      <c r="F867" s="14" t="str">
        <f>IFERROR(VLOOKUP(D867,员工信息表!B:D,3,0),"")</f>
        <v/>
      </c>
      <c r="G867" s="14"/>
      <c r="H867" s="14" t="str">
        <f>IFERROR(VLOOKUP(G867,工序对照表!B:C,2,0),"")</f>
        <v/>
      </c>
      <c r="I867" s="14"/>
      <c r="J867" s="14"/>
    </row>
    <row r="868" spans="1:10">
      <c r="A868" t="str">
        <f>IF(AND(C868&lt;=员工工序明细查询!$I$3,C868&gt;=员工工序明细查询!$F$3,OR(D868=员工工序明细查询!$F$2,员工工序明细查询!$F$2=""),OR(G868=员工工序明细查询!$I$2,员工工序明细查询!$I$2="")),ROW()&amp;"","")</f>
        <v/>
      </c>
      <c r="C868" s="59"/>
      <c r="D868" s="14"/>
      <c r="E868" s="14" t="str">
        <f>IFERROR(VLOOKUP(D868,员工信息表!B:D,2,0),"")</f>
        <v/>
      </c>
      <c r="F868" s="14" t="str">
        <f>IFERROR(VLOOKUP(D868,员工信息表!B:D,3,0),"")</f>
        <v/>
      </c>
      <c r="G868" s="14"/>
      <c r="H868" s="14" t="str">
        <f>IFERROR(VLOOKUP(G868,工序对照表!B:C,2,0),"")</f>
        <v/>
      </c>
      <c r="I868" s="14"/>
      <c r="J868" s="14"/>
    </row>
    <row r="869" spans="1:10">
      <c r="A869" t="str">
        <f>IF(AND(C869&lt;=员工工序明细查询!$I$3,C869&gt;=员工工序明细查询!$F$3,OR(D869=员工工序明细查询!$F$2,员工工序明细查询!$F$2=""),OR(G869=员工工序明细查询!$I$2,员工工序明细查询!$I$2="")),ROW()&amp;"","")</f>
        <v/>
      </c>
      <c r="C869" s="59"/>
      <c r="D869" s="14"/>
      <c r="E869" s="14" t="str">
        <f>IFERROR(VLOOKUP(D869,员工信息表!B:D,2,0),"")</f>
        <v/>
      </c>
      <c r="F869" s="14" t="str">
        <f>IFERROR(VLOOKUP(D869,员工信息表!B:D,3,0),"")</f>
        <v/>
      </c>
      <c r="G869" s="14"/>
      <c r="H869" s="14" t="str">
        <f>IFERROR(VLOOKUP(G869,工序对照表!B:C,2,0),"")</f>
        <v/>
      </c>
      <c r="I869" s="14"/>
      <c r="J869" s="14"/>
    </row>
    <row r="870" spans="1:10">
      <c r="A870" t="str">
        <f>IF(AND(C870&lt;=员工工序明细查询!$I$3,C870&gt;=员工工序明细查询!$F$3,OR(D870=员工工序明细查询!$F$2,员工工序明细查询!$F$2=""),OR(G870=员工工序明细查询!$I$2,员工工序明细查询!$I$2="")),ROW()&amp;"","")</f>
        <v/>
      </c>
      <c r="C870" s="59"/>
      <c r="D870" s="14"/>
      <c r="E870" s="14" t="str">
        <f>IFERROR(VLOOKUP(D870,员工信息表!B:D,2,0),"")</f>
        <v/>
      </c>
      <c r="F870" s="14" t="str">
        <f>IFERROR(VLOOKUP(D870,员工信息表!B:D,3,0),"")</f>
        <v/>
      </c>
      <c r="G870" s="14"/>
      <c r="H870" s="14" t="str">
        <f>IFERROR(VLOOKUP(G870,工序对照表!B:C,2,0),"")</f>
        <v/>
      </c>
      <c r="I870" s="14"/>
      <c r="J870" s="14"/>
    </row>
    <row r="871" spans="1:10">
      <c r="A871" t="str">
        <f>IF(AND(C871&lt;=员工工序明细查询!$I$3,C871&gt;=员工工序明细查询!$F$3,OR(D871=员工工序明细查询!$F$2,员工工序明细查询!$F$2=""),OR(G871=员工工序明细查询!$I$2,员工工序明细查询!$I$2="")),ROW()&amp;"","")</f>
        <v/>
      </c>
      <c r="C871" s="59"/>
      <c r="D871" s="14"/>
      <c r="E871" s="14" t="str">
        <f>IFERROR(VLOOKUP(D871,员工信息表!B:D,2,0),"")</f>
        <v/>
      </c>
      <c r="F871" s="14" t="str">
        <f>IFERROR(VLOOKUP(D871,员工信息表!B:D,3,0),"")</f>
        <v/>
      </c>
      <c r="G871" s="14"/>
      <c r="H871" s="14" t="str">
        <f>IFERROR(VLOOKUP(G871,工序对照表!B:C,2,0),"")</f>
        <v/>
      </c>
      <c r="I871" s="14"/>
      <c r="J871" s="14"/>
    </row>
    <row r="872" spans="1:10">
      <c r="A872" t="str">
        <f>IF(AND(C872&lt;=员工工序明细查询!$I$3,C872&gt;=员工工序明细查询!$F$3,OR(D872=员工工序明细查询!$F$2,员工工序明细查询!$F$2=""),OR(G872=员工工序明细查询!$I$2,员工工序明细查询!$I$2="")),ROW()&amp;"","")</f>
        <v/>
      </c>
      <c r="C872" s="59"/>
      <c r="D872" s="14"/>
      <c r="E872" s="14" t="str">
        <f>IFERROR(VLOOKUP(D872,员工信息表!B:D,2,0),"")</f>
        <v/>
      </c>
      <c r="F872" s="14" t="str">
        <f>IFERROR(VLOOKUP(D872,员工信息表!B:D,3,0),"")</f>
        <v/>
      </c>
      <c r="G872" s="14"/>
      <c r="H872" s="14" t="str">
        <f>IFERROR(VLOOKUP(G872,工序对照表!B:C,2,0),"")</f>
        <v/>
      </c>
      <c r="I872" s="14"/>
      <c r="J872" s="14"/>
    </row>
    <row r="873" spans="1:10">
      <c r="A873" t="str">
        <f>IF(AND(C873&lt;=员工工序明细查询!$I$3,C873&gt;=员工工序明细查询!$F$3,OR(D873=员工工序明细查询!$F$2,员工工序明细查询!$F$2=""),OR(G873=员工工序明细查询!$I$2,员工工序明细查询!$I$2="")),ROW()&amp;"","")</f>
        <v/>
      </c>
      <c r="C873" s="59"/>
      <c r="D873" s="14"/>
      <c r="E873" s="14" t="str">
        <f>IFERROR(VLOOKUP(D873,员工信息表!B:D,2,0),"")</f>
        <v/>
      </c>
      <c r="F873" s="14" t="str">
        <f>IFERROR(VLOOKUP(D873,员工信息表!B:D,3,0),"")</f>
        <v/>
      </c>
      <c r="G873" s="14"/>
      <c r="H873" s="14" t="str">
        <f>IFERROR(VLOOKUP(G873,工序对照表!B:C,2,0),"")</f>
        <v/>
      </c>
      <c r="I873" s="14"/>
      <c r="J873" s="14"/>
    </row>
    <row r="874" spans="1:10">
      <c r="A874" t="str">
        <f>IF(AND(C874&lt;=员工工序明细查询!$I$3,C874&gt;=员工工序明细查询!$F$3,OR(D874=员工工序明细查询!$F$2,员工工序明细查询!$F$2=""),OR(G874=员工工序明细查询!$I$2,员工工序明细查询!$I$2="")),ROW()&amp;"","")</f>
        <v/>
      </c>
      <c r="C874" s="59"/>
      <c r="D874" s="14"/>
      <c r="E874" s="14" t="str">
        <f>IFERROR(VLOOKUP(D874,员工信息表!B:D,2,0),"")</f>
        <v/>
      </c>
      <c r="F874" s="14" t="str">
        <f>IFERROR(VLOOKUP(D874,员工信息表!B:D,3,0),"")</f>
        <v/>
      </c>
      <c r="G874" s="14"/>
      <c r="H874" s="14" t="str">
        <f>IFERROR(VLOOKUP(G874,工序对照表!B:C,2,0),"")</f>
        <v/>
      </c>
      <c r="I874" s="14"/>
      <c r="J874" s="14"/>
    </row>
    <row r="875" spans="1:10">
      <c r="A875" t="str">
        <f>IF(AND(C875&lt;=员工工序明细查询!$I$3,C875&gt;=员工工序明细查询!$F$3,OR(D875=员工工序明细查询!$F$2,员工工序明细查询!$F$2=""),OR(G875=员工工序明细查询!$I$2,员工工序明细查询!$I$2="")),ROW()&amp;"","")</f>
        <v/>
      </c>
      <c r="C875" s="59"/>
      <c r="D875" s="14"/>
      <c r="E875" s="14" t="str">
        <f>IFERROR(VLOOKUP(D875,员工信息表!B:D,2,0),"")</f>
        <v/>
      </c>
      <c r="F875" s="14" t="str">
        <f>IFERROR(VLOOKUP(D875,员工信息表!B:D,3,0),"")</f>
        <v/>
      </c>
      <c r="G875" s="14"/>
      <c r="H875" s="14" t="str">
        <f>IFERROR(VLOOKUP(G875,工序对照表!B:C,2,0),"")</f>
        <v/>
      </c>
      <c r="I875" s="14"/>
      <c r="J875" s="14"/>
    </row>
    <row r="876" spans="1:10">
      <c r="A876" t="str">
        <f>IF(AND(C876&lt;=员工工序明细查询!$I$3,C876&gt;=员工工序明细查询!$F$3,OR(D876=员工工序明细查询!$F$2,员工工序明细查询!$F$2=""),OR(G876=员工工序明细查询!$I$2,员工工序明细查询!$I$2="")),ROW()&amp;"","")</f>
        <v/>
      </c>
      <c r="C876" s="59"/>
      <c r="D876" s="14"/>
      <c r="E876" s="14" t="str">
        <f>IFERROR(VLOOKUP(D876,员工信息表!B:D,2,0),"")</f>
        <v/>
      </c>
      <c r="F876" s="14" t="str">
        <f>IFERROR(VLOOKUP(D876,员工信息表!B:D,3,0),"")</f>
        <v/>
      </c>
      <c r="G876" s="14"/>
      <c r="H876" s="14" t="str">
        <f>IFERROR(VLOOKUP(G876,工序对照表!B:C,2,0),"")</f>
        <v/>
      </c>
      <c r="I876" s="14"/>
      <c r="J876" s="14"/>
    </row>
    <row r="877" spans="1:10">
      <c r="A877" t="str">
        <f>IF(AND(C877&lt;=员工工序明细查询!$I$3,C877&gt;=员工工序明细查询!$F$3,OR(D877=员工工序明细查询!$F$2,员工工序明细查询!$F$2=""),OR(G877=员工工序明细查询!$I$2,员工工序明细查询!$I$2="")),ROW()&amp;"","")</f>
        <v/>
      </c>
      <c r="C877" s="59"/>
      <c r="D877" s="14"/>
      <c r="E877" s="14" t="str">
        <f>IFERROR(VLOOKUP(D877,员工信息表!B:D,2,0),"")</f>
        <v/>
      </c>
      <c r="F877" s="14" t="str">
        <f>IFERROR(VLOOKUP(D877,员工信息表!B:D,3,0),"")</f>
        <v/>
      </c>
      <c r="G877" s="14"/>
      <c r="H877" s="14" t="str">
        <f>IFERROR(VLOOKUP(G877,工序对照表!B:C,2,0),"")</f>
        <v/>
      </c>
      <c r="I877" s="14"/>
      <c r="J877" s="14"/>
    </row>
    <row r="878" spans="1:10">
      <c r="A878" t="str">
        <f>IF(AND(C878&lt;=员工工序明细查询!$I$3,C878&gt;=员工工序明细查询!$F$3,OR(D878=员工工序明细查询!$F$2,员工工序明细查询!$F$2=""),OR(G878=员工工序明细查询!$I$2,员工工序明细查询!$I$2="")),ROW()&amp;"","")</f>
        <v/>
      </c>
      <c r="C878" s="59"/>
      <c r="D878" s="14"/>
      <c r="E878" s="14" t="str">
        <f>IFERROR(VLOOKUP(D878,员工信息表!B:D,2,0),"")</f>
        <v/>
      </c>
      <c r="F878" s="14" t="str">
        <f>IFERROR(VLOOKUP(D878,员工信息表!B:D,3,0),"")</f>
        <v/>
      </c>
      <c r="G878" s="14"/>
      <c r="H878" s="14" t="str">
        <f>IFERROR(VLOOKUP(G878,工序对照表!B:C,2,0),"")</f>
        <v/>
      </c>
      <c r="I878" s="14"/>
      <c r="J878" s="14"/>
    </row>
    <row r="879" spans="1:10">
      <c r="A879" t="str">
        <f>IF(AND(C879&lt;=员工工序明细查询!$I$3,C879&gt;=员工工序明细查询!$F$3,OR(D879=员工工序明细查询!$F$2,员工工序明细查询!$F$2=""),OR(G879=员工工序明细查询!$I$2,员工工序明细查询!$I$2="")),ROW()&amp;"","")</f>
        <v/>
      </c>
      <c r="C879" s="59"/>
      <c r="D879" s="14"/>
      <c r="E879" s="14" t="str">
        <f>IFERROR(VLOOKUP(D879,员工信息表!B:D,2,0),"")</f>
        <v/>
      </c>
      <c r="F879" s="14" t="str">
        <f>IFERROR(VLOOKUP(D879,员工信息表!B:D,3,0),"")</f>
        <v/>
      </c>
      <c r="G879" s="14"/>
      <c r="H879" s="14" t="str">
        <f>IFERROR(VLOOKUP(G879,工序对照表!B:C,2,0),"")</f>
        <v/>
      </c>
      <c r="I879" s="14"/>
      <c r="J879" s="14"/>
    </row>
    <row r="880" spans="1:10">
      <c r="A880" t="str">
        <f>IF(AND(C880&lt;=员工工序明细查询!$I$3,C880&gt;=员工工序明细查询!$F$3,OR(D880=员工工序明细查询!$F$2,员工工序明细查询!$F$2=""),OR(G880=员工工序明细查询!$I$2,员工工序明细查询!$I$2="")),ROW()&amp;"","")</f>
        <v/>
      </c>
      <c r="C880" s="59"/>
      <c r="D880" s="14"/>
      <c r="E880" s="14" t="str">
        <f>IFERROR(VLOOKUP(D880,员工信息表!B:D,2,0),"")</f>
        <v/>
      </c>
      <c r="F880" s="14" t="str">
        <f>IFERROR(VLOOKUP(D880,员工信息表!B:D,3,0),"")</f>
        <v/>
      </c>
      <c r="G880" s="14"/>
      <c r="H880" s="14" t="str">
        <f>IFERROR(VLOOKUP(G880,工序对照表!B:C,2,0),"")</f>
        <v/>
      </c>
      <c r="I880" s="14"/>
      <c r="J880" s="14"/>
    </row>
    <row r="881" spans="1:10">
      <c r="A881" t="str">
        <f>IF(AND(C881&lt;=员工工序明细查询!$I$3,C881&gt;=员工工序明细查询!$F$3,OR(D881=员工工序明细查询!$F$2,员工工序明细查询!$F$2=""),OR(G881=员工工序明细查询!$I$2,员工工序明细查询!$I$2="")),ROW()&amp;"","")</f>
        <v/>
      </c>
      <c r="C881" s="59"/>
      <c r="D881" s="14"/>
      <c r="E881" s="14" t="str">
        <f>IFERROR(VLOOKUP(D881,员工信息表!B:D,2,0),"")</f>
        <v/>
      </c>
      <c r="F881" s="14" t="str">
        <f>IFERROR(VLOOKUP(D881,员工信息表!B:D,3,0),"")</f>
        <v/>
      </c>
      <c r="G881" s="14"/>
      <c r="H881" s="14" t="str">
        <f>IFERROR(VLOOKUP(G881,工序对照表!B:C,2,0),"")</f>
        <v/>
      </c>
      <c r="I881" s="14"/>
      <c r="J881" s="14"/>
    </row>
    <row r="882" spans="1:10">
      <c r="A882" t="str">
        <f>IF(AND(C882&lt;=员工工序明细查询!$I$3,C882&gt;=员工工序明细查询!$F$3,OR(D882=员工工序明细查询!$F$2,员工工序明细查询!$F$2=""),OR(G882=员工工序明细查询!$I$2,员工工序明细查询!$I$2="")),ROW()&amp;"","")</f>
        <v/>
      </c>
      <c r="C882" s="59"/>
      <c r="D882" s="14"/>
      <c r="E882" s="14" t="str">
        <f>IFERROR(VLOOKUP(D882,员工信息表!B:D,2,0),"")</f>
        <v/>
      </c>
      <c r="F882" s="14" t="str">
        <f>IFERROR(VLOOKUP(D882,员工信息表!B:D,3,0),"")</f>
        <v/>
      </c>
      <c r="G882" s="14"/>
      <c r="H882" s="14" t="str">
        <f>IFERROR(VLOOKUP(G882,工序对照表!B:C,2,0),"")</f>
        <v/>
      </c>
      <c r="I882" s="14"/>
      <c r="J882" s="14"/>
    </row>
    <row r="883" spans="1:10">
      <c r="A883" t="str">
        <f>IF(AND(C883&lt;=员工工序明细查询!$I$3,C883&gt;=员工工序明细查询!$F$3,OR(D883=员工工序明细查询!$F$2,员工工序明细查询!$F$2=""),OR(G883=员工工序明细查询!$I$2,员工工序明细查询!$I$2="")),ROW()&amp;"","")</f>
        <v/>
      </c>
      <c r="C883" s="59"/>
      <c r="D883" s="14"/>
      <c r="E883" s="14" t="str">
        <f>IFERROR(VLOOKUP(D883,员工信息表!B:D,2,0),"")</f>
        <v/>
      </c>
      <c r="F883" s="14" t="str">
        <f>IFERROR(VLOOKUP(D883,员工信息表!B:D,3,0),"")</f>
        <v/>
      </c>
      <c r="G883" s="14"/>
      <c r="H883" s="14" t="str">
        <f>IFERROR(VLOOKUP(G883,工序对照表!B:C,2,0),"")</f>
        <v/>
      </c>
      <c r="I883" s="14"/>
      <c r="J883" s="14"/>
    </row>
    <row r="884" spans="1:10">
      <c r="A884" t="str">
        <f>IF(AND(C884&lt;=员工工序明细查询!$I$3,C884&gt;=员工工序明细查询!$F$3,OR(D884=员工工序明细查询!$F$2,员工工序明细查询!$F$2=""),OR(G884=员工工序明细查询!$I$2,员工工序明细查询!$I$2="")),ROW()&amp;"","")</f>
        <v/>
      </c>
      <c r="C884" s="59"/>
      <c r="D884" s="14"/>
      <c r="E884" s="14" t="str">
        <f>IFERROR(VLOOKUP(D884,员工信息表!B:D,2,0),"")</f>
        <v/>
      </c>
      <c r="F884" s="14" t="str">
        <f>IFERROR(VLOOKUP(D884,员工信息表!B:D,3,0),"")</f>
        <v/>
      </c>
      <c r="G884" s="14"/>
      <c r="H884" s="14" t="str">
        <f>IFERROR(VLOOKUP(G884,工序对照表!B:C,2,0),"")</f>
        <v/>
      </c>
      <c r="I884" s="14"/>
      <c r="J884" s="14"/>
    </row>
    <row r="885" spans="1:10">
      <c r="A885" t="str">
        <f>IF(AND(C885&lt;=员工工序明细查询!$I$3,C885&gt;=员工工序明细查询!$F$3,OR(D885=员工工序明细查询!$F$2,员工工序明细查询!$F$2=""),OR(G885=员工工序明细查询!$I$2,员工工序明细查询!$I$2="")),ROW()&amp;"","")</f>
        <v/>
      </c>
      <c r="C885" s="59"/>
      <c r="D885" s="14"/>
      <c r="E885" s="14" t="str">
        <f>IFERROR(VLOOKUP(D885,员工信息表!B:D,2,0),"")</f>
        <v/>
      </c>
      <c r="F885" s="14" t="str">
        <f>IFERROR(VLOOKUP(D885,员工信息表!B:D,3,0),"")</f>
        <v/>
      </c>
      <c r="G885" s="14"/>
      <c r="H885" s="14" t="str">
        <f>IFERROR(VLOOKUP(G885,工序对照表!B:C,2,0),"")</f>
        <v/>
      </c>
      <c r="I885" s="14"/>
      <c r="J885" s="14"/>
    </row>
    <row r="886" spans="1:10">
      <c r="A886" t="str">
        <f>IF(AND(C886&lt;=员工工序明细查询!$I$3,C886&gt;=员工工序明细查询!$F$3,OR(D886=员工工序明细查询!$F$2,员工工序明细查询!$F$2=""),OR(G886=员工工序明细查询!$I$2,员工工序明细查询!$I$2="")),ROW()&amp;"","")</f>
        <v/>
      </c>
      <c r="C886" s="59"/>
      <c r="D886" s="14"/>
      <c r="E886" s="14" t="str">
        <f>IFERROR(VLOOKUP(D886,员工信息表!B:D,2,0),"")</f>
        <v/>
      </c>
      <c r="F886" s="14" t="str">
        <f>IFERROR(VLOOKUP(D886,员工信息表!B:D,3,0),"")</f>
        <v/>
      </c>
      <c r="G886" s="14"/>
      <c r="H886" s="14" t="str">
        <f>IFERROR(VLOOKUP(G886,工序对照表!B:C,2,0),"")</f>
        <v/>
      </c>
      <c r="I886" s="14"/>
      <c r="J886" s="14"/>
    </row>
    <row r="887" spans="1:10">
      <c r="A887" t="str">
        <f>IF(AND(C887&lt;=员工工序明细查询!$I$3,C887&gt;=员工工序明细查询!$F$3,OR(D887=员工工序明细查询!$F$2,员工工序明细查询!$F$2=""),OR(G887=员工工序明细查询!$I$2,员工工序明细查询!$I$2="")),ROW()&amp;"","")</f>
        <v/>
      </c>
      <c r="C887" s="59"/>
      <c r="D887" s="14"/>
      <c r="E887" s="14" t="str">
        <f>IFERROR(VLOOKUP(D887,员工信息表!B:D,2,0),"")</f>
        <v/>
      </c>
      <c r="F887" s="14" t="str">
        <f>IFERROR(VLOOKUP(D887,员工信息表!B:D,3,0),"")</f>
        <v/>
      </c>
      <c r="G887" s="14"/>
      <c r="H887" s="14" t="str">
        <f>IFERROR(VLOOKUP(G887,工序对照表!B:C,2,0),"")</f>
        <v/>
      </c>
      <c r="I887" s="14"/>
      <c r="J887" s="14"/>
    </row>
    <row r="888" spans="1:10">
      <c r="A888" t="str">
        <f>IF(AND(C888&lt;=员工工序明细查询!$I$3,C888&gt;=员工工序明细查询!$F$3,OR(D888=员工工序明细查询!$F$2,员工工序明细查询!$F$2=""),OR(G888=员工工序明细查询!$I$2,员工工序明细查询!$I$2="")),ROW()&amp;"","")</f>
        <v/>
      </c>
      <c r="C888" s="59"/>
      <c r="D888" s="14"/>
      <c r="E888" s="14" t="str">
        <f>IFERROR(VLOOKUP(D888,员工信息表!B:D,2,0),"")</f>
        <v/>
      </c>
      <c r="F888" s="14" t="str">
        <f>IFERROR(VLOOKUP(D888,员工信息表!B:D,3,0),"")</f>
        <v/>
      </c>
      <c r="G888" s="14"/>
      <c r="H888" s="14" t="str">
        <f>IFERROR(VLOOKUP(G888,工序对照表!B:C,2,0),"")</f>
        <v/>
      </c>
      <c r="I888" s="14"/>
      <c r="J888" s="14"/>
    </row>
    <row r="889" spans="1:10">
      <c r="A889" t="str">
        <f>IF(AND(C889&lt;=员工工序明细查询!$I$3,C889&gt;=员工工序明细查询!$F$3,OR(D889=员工工序明细查询!$F$2,员工工序明细查询!$F$2=""),OR(G889=员工工序明细查询!$I$2,员工工序明细查询!$I$2="")),ROW()&amp;"","")</f>
        <v/>
      </c>
      <c r="C889" s="59"/>
      <c r="D889" s="14"/>
      <c r="E889" s="14" t="str">
        <f>IFERROR(VLOOKUP(D889,员工信息表!B:D,2,0),"")</f>
        <v/>
      </c>
      <c r="F889" s="14" t="str">
        <f>IFERROR(VLOOKUP(D889,员工信息表!B:D,3,0),"")</f>
        <v/>
      </c>
      <c r="G889" s="14"/>
      <c r="H889" s="14" t="str">
        <f>IFERROR(VLOOKUP(G889,工序对照表!B:C,2,0),"")</f>
        <v/>
      </c>
      <c r="I889" s="14"/>
      <c r="J889" s="14"/>
    </row>
    <row r="890" spans="1:10">
      <c r="A890" t="str">
        <f>IF(AND(C890&lt;=员工工序明细查询!$I$3,C890&gt;=员工工序明细查询!$F$3,OR(D890=员工工序明细查询!$F$2,员工工序明细查询!$F$2=""),OR(G890=员工工序明细查询!$I$2,员工工序明细查询!$I$2="")),ROW()&amp;"","")</f>
        <v/>
      </c>
      <c r="C890" s="59"/>
      <c r="D890" s="14"/>
      <c r="E890" s="14" t="str">
        <f>IFERROR(VLOOKUP(D890,员工信息表!B:D,2,0),"")</f>
        <v/>
      </c>
      <c r="F890" s="14" t="str">
        <f>IFERROR(VLOOKUP(D890,员工信息表!B:D,3,0),"")</f>
        <v/>
      </c>
      <c r="G890" s="14"/>
      <c r="H890" s="14" t="str">
        <f>IFERROR(VLOOKUP(G890,工序对照表!B:C,2,0),"")</f>
        <v/>
      </c>
      <c r="I890" s="14"/>
      <c r="J890" s="14"/>
    </row>
    <row r="891" spans="1:10">
      <c r="A891" t="str">
        <f>IF(AND(C891&lt;=员工工序明细查询!$I$3,C891&gt;=员工工序明细查询!$F$3,OR(D891=员工工序明细查询!$F$2,员工工序明细查询!$F$2=""),OR(G891=员工工序明细查询!$I$2,员工工序明细查询!$I$2="")),ROW()&amp;"","")</f>
        <v/>
      </c>
      <c r="C891" s="59"/>
      <c r="D891" s="14"/>
      <c r="E891" s="14" t="str">
        <f>IFERROR(VLOOKUP(D891,员工信息表!B:D,2,0),"")</f>
        <v/>
      </c>
      <c r="F891" s="14" t="str">
        <f>IFERROR(VLOOKUP(D891,员工信息表!B:D,3,0),"")</f>
        <v/>
      </c>
      <c r="G891" s="14"/>
      <c r="H891" s="14" t="str">
        <f>IFERROR(VLOOKUP(G891,工序对照表!B:C,2,0),"")</f>
        <v/>
      </c>
      <c r="I891" s="14"/>
      <c r="J891" s="14"/>
    </row>
    <row r="892" spans="1:10">
      <c r="A892" t="str">
        <f>IF(AND(C892&lt;=员工工序明细查询!$I$3,C892&gt;=员工工序明细查询!$F$3,OR(D892=员工工序明细查询!$F$2,员工工序明细查询!$F$2=""),OR(G892=员工工序明细查询!$I$2,员工工序明细查询!$I$2="")),ROW()&amp;"","")</f>
        <v/>
      </c>
      <c r="C892" s="59"/>
      <c r="D892" s="14"/>
      <c r="E892" s="14" t="str">
        <f>IFERROR(VLOOKUP(D892,员工信息表!B:D,2,0),"")</f>
        <v/>
      </c>
      <c r="F892" s="14" t="str">
        <f>IFERROR(VLOOKUP(D892,员工信息表!B:D,3,0),"")</f>
        <v/>
      </c>
      <c r="G892" s="14"/>
      <c r="H892" s="14" t="str">
        <f>IFERROR(VLOOKUP(G892,工序对照表!B:C,2,0),"")</f>
        <v/>
      </c>
      <c r="I892" s="14"/>
      <c r="J892" s="14"/>
    </row>
    <row r="893" spans="1:10">
      <c r="A893" t="str">
        <f>IF(AND(C893&lt;=员工工序明细查询!$I$3,C893&gt;=员工工序明细查询!$F$3,OR(D893=员工工序明细查询!$F$2,员工工序明细查询!$F$2=""),OR(G893=员工工序明细查询!$I$2,员工工序明细查询!$I$2="")),ROW()&amp;"","")</f>
        <v/>
      </c>
      <c r="C893" s="59"/>
      <c r="D893" s="14"/>
      <c r="E893" s="14" t="str">
        <f>IFERROR(VLOOKUP(D893,员工信息表!B:D,2,0),"")</f>
        <v/>
      </c>
      <c r="F893" s="14" t="str">
        <f>IFERROR(VLOOKUP(D893,员工信息表!B:D,3,0),"")</f>
        <v/>
      </c>
      <c r="G893" s="14"/>
      <c r="H893" s="14" t="str">
        <f>IFERROR(VLOOKUP(G893,工序对照表!B:C,2,0),"")</f>
        <v/>
      </c>
      <c r="I893" s="14"/>
      <c r="J893" s="14"/>
    </row>
    <row r="894" spans="1:10">
      <c r="A894" t="str">
        <f>IF(AND(C894&lt;=员工工序明细查询!$I$3,C894&gt;=员工工序明细查询!$F$3,OR(D894=员工工序明细查询!$F$2,员工工序明细查询!$F$2=""),OR(G894=员工工序明细查询!$I$2,员工工序明细查询!$I$2="")),ROW()&amp;"","")</f>
        <v/>
      </c>
      <c r="C894" s="59"/>
      <c r="D894" s="14"/>
      <c r="E894" s="14" t="str">
        <f>IFERROR(VLOOKUP(D894,员工信息表!B:D,2,0),"")</f>
        <v/>
      </c>
      <c r="F894" s="14" t="str">
        <f>IFERROR(VLOOKUP(D894,员工信息表!B:D,3,0),"")</f>
        <v/>
      </c>
      <c r="G894" s="14"/>
      <c r="H894" s="14" t="str">
        <f>IFERROR(VLOOKUP(G894,工序对照表!B:C,2,0),"")</f>
        <v/>
      </c>
      <c r="I894" s="14"/>
      <c r="J894" s="14"/>
    </row>
    <row r="895" spans="1:10">
      <c r="A895" t="str">
        <f>IF(AND(C895&lt;=员工工序明细查询!$I$3,C895&gt;=员工工序明细查询!$F$3,OR(D895=员工工序明细查询!$F$2,员工工序明细查询!$F$2=""),OR(G895=员工工序明细查询!$I$2,员工工序明细查询!$I$2="")),ROW()&amp;"","")</f>
        <v/>
      </c>
      <c r="C895" s="59"/>
      <c r="D895" s="14"/>
      <c r="E895" s="14" t="str">
        <f>IFERROR(VLOOKUP(D895,员工信息表!B:D,2,0),"")</f>
        <v/>
      </c>
      <c r="F895" s="14" t="str">
        <f>IFERROR(VLOOKUP(D895,员工信息表!B:D,3,0),"")</f>
        <v/>
      </c>
      <c r="G895" s="14"/>
      <c r="H895" s="14" t="str">
        <f>IFERROR(VLOOKUP(G895,工序对照表!B:C,2,0),"")</f>
        <v/>
      </c>
      <c r="I895" s="14"/>
      <c r="J895" s="14"/>
    </row>
    <row r="896" spans="1:10">
      <c r="A896" t="str">
        <f>IF(AND(C896&lt;=员工工序明细查询!$I$3,C896&gt;=员工工序明细查询!$F$3,OR(D896=员工工序明细查询!$F$2,员工工序明细查询!$F$2=""),OR(G896=员工工序明细查询!$I$2,员工工序明细查询!$I$2="")),ROW()&amp;"","")</f>
        <v/>
      </c>
      <c r="C896" s="59"/>
      <c r="D896" s="14"/>
      <c r="E896" s="14" t="str">
        <f>IFERROR(VLOOKUP(D896,员工信息表!B:D,2,0),"")</f>
        <v/>
      </c>
      <c r="F896" s="14" t="str">
        <f>IFERROR(VLOOKUP(D896,员工信息表!B:D,3,0),"")</f>
        <v/>
      </c>
      <c r="G896" s="14"/>
      <c r="H896" s="14" t="str">
        <f>IFERROR(VLOOKUP(G896,工序对照表!B:C,2,0),"")</f>
        <v/>
      </c>
      <c r="I896" s="14"/>
      <c r="J896" s="14"/>
    </row>
    <row r="897" spans="1:10">
      <c r="A897" t="str">
        <f>IF(AND(C897&lt;=员工工序明细查询!$I$3,C897&gt;=员工工序明细查询!$F$3,OR(D897=员工工序明细查询!$F$2,员工工序明细查询!$F$2=""),OR(G897=员工工序明细查询!$I$2,员工工序明细查询!$I$2="")),ROW()&amp;"","")</f>
        <v/>
      </c>
      <c r="C897" s="59"/>
      <c r="D897" s="14"/>
      <c r="E897" s="14" t="str">
        <f>IFERROR(VLOOKUP(D897,员工信息表!B:D,2,0),"")</f>
        <v/>
      </c>
      <c r="F897" s="14" t="str">
        <f>IFERROR(VLOOKUP(D897,员工信息表!B:D,3,0),"")</f>
        <v/>
      </c>
      <c r="G897" s="14"/>
      <c r="H897" s="14" t="str">
        <f>IFERROR(VLOOKUP(G897,工序对照表!B:C,2,0),"")</f>
        <v/>
      </c>
      <c r="I897" s="14"/>
      <c r="J897" s="14"/>
    </row>
    <row r="898" spans="1:10">
      <c r="A898" t="str">
        <f>IF(AND(C898&lt;=员工工序明细查询!$I$3,C898&gt;=员工工序明细查询!$F$3,OR(D898=员工工序明细查询!$F$2,员工工序明细查询!$F$2=""),OR(G898=员工工序明细查询!$I$2,员工工序明细查询!$I$2="")),ROW()&amp;"","")</f>
        <v/>
      </c>
      <c r="C898" s="59"/>
      <c r="D898" s="14"/>
      <c r="E898" s="14" t="str">
        <f>IFERROR(VLOOKUP(D898,员工信息表!B:D,2,0),"")</f>
        <v/>
      </c>
      <c r="F898" s="14" t="str">
        <f>IFERROR(VLOOKUP(D898,员工信息表!B:D,3,0),"")</f>
        <v/>
      </c>
      <c r="G898" s="14"/>
      <c r="H898" s="14" t="str">
        <f>IFERROR(VLOOKUP(G898,工序对照表!B:C,2,0),"")</f>
        <v/>
      </c>
      <c r="I898" s="14"/>
      <c r="J898" s="14"/>
    </row>
    <row r="899" spans="1:10">
      <c r="A899" t="str">
        <f>IF(AND(C899&lt;=员工工序明细查询!$I$3,C899&gt;=员工工序明细查询!$F$3,OR(D899=员工工序明细查询!$F$2,员工工序明细查询!$F$2=""),OR(G899=员工工序明细查询!$I$2,员工工序明细查询!$I$2="")),ROW()&amp;"","")</f>
        <v/>
      </c>
      <c r="C899" s="59"/>
      <c r="D899" s="14"/>
      <c r="E899" s="14" t="str">
        <f>IFERROR(VLOOKUP(D899,员工信息表!B:D,2,0),"")</f>
        <v/>
      </c>
      <c r="F899" s="14" t="str">
        <f>IFERROR(VLOOKUP(D899,员工信息表!B:D,3,0),"")</f>
        <v/>
      </c>
      <c r="G899" s="14"/>
      <c r="H899" s="14" t="str">
        <f>IFERROR(VLOOKUP(G899,工序对照表!B:C,2,0),"")</f>
        <v/>
      </c>
      <c r="I899" s="14"/>
      <c r="J899" s="14"/>
    </row>
    <row r="900" spans="1:10">
      <c r="A900" t="str">
        <f>IF(AND(C900&lt;=员工工序明细查询!$I$3,C900&gt;=员工工序明细查询!$F$3,OR(D900=员工工序明细查询!$F$2,员工工序明细查询!$F$2=""),OR(G900=员工工序明细查询!$I$2,员工工序明细查询!$I$2="")),ROW()&amp;"","")</f>
        <v/>
      </c>
      <c r="C900" s="59"/>
      <c r="D900" s="14"/>
      <c r="E900" s="14" t="str">
        <f>IFERROR(VLOOKUP(D900,员工信息表!B:D,2,0),"")</f>
        <v/>
      </c>
      <c r="F900" s="14" t="str">
        <f>IFERROR(VLOOKUP(D900,员工信息表!B:D,3,0),"")</f>
        <v/>
      </c>
      <c r="G900" s="14"/>
      <c r="H900" s="14" t="str">
        <f>IFERROR(VLOOKUP(G900,工序对照表!B:C,2,0),"")</f>
        <v/>
      </c>
      <c r="I900" s="14"/>
      <c r="J900" s="14"/>
    </row>
    <row r="901" spans="1:10">
      <c r="A901" t="str">
        <f>IF(AND(C901&lt;=员工工序明细查询!$I$3,C901&gt;=员工工序明细查询!$F$3,OR(D901=员工工序明细查询!$F$2,员工工序明细查询!$F$2=""),OR(G901=员工工序明细查询!$I$2,员工工序明细查询!$I$2="")),ROW()&amp;"","")</f>
        <v/>
      </c>
      <c r="C901" s="59"/>
      <c r="D901" s="14"/>
      <c r="E901" s="14" t="str">
        <f>IFERROR(VLOOKUP(D901,员工信息表!B:D,2,0),"")</f>
        <v/>
      </c>
      <c r="F901" s="14" t="str">
        <f>IFERROR(VLOOKUP(D901,员工信息表!B:D,3,0),"")</f>
        <v/>
      </c>
      <c r="G901" s="14"/>
      <c r="H901" s="14" t="str">
        <f>IFERROR(VLOOKUP(G901,工序对照表!B:C,2,0),"")</f>
        <v/>
      </c>
      <c r="I901" s="14"/>
      <c r="J901" s="14"/>
    </row>
    <row r="902" spans="1:10">
      <c r="A902" t="str">
        <f>IF(AND(C902&lt;=员工工序明细查询!$I$3,C902&gt;=员工工序明细查询!$F$3,OR(D902=员工工序明细查询!$F$2,员工工序明细查询!$F$2=""),OR(G902=员工工序明细查询!$I$2,员工工序明细查询!$I$2="")),ROW()&amp;"","")</f>
        <v/>
      </c>
      <c r="C902" s="59"/>
      <c r="D902" s="14"/>
      <c r="E902" s="14" t="str">
        <f>IFERROR(VLOOKUP(D902,员工信息表!B:D,2,0),"")</f>
        <v/>
      </c>
      <c r="F902" s="14" t="str">
        <f>IFERROR(VLOOKUP(D902,员工信息表!B:D,3,0),"")</f>
        <v/>
      </c>
      <c r="G902" s="14"/>
      <c r="H902" s="14" t="str">
        <f>IFERROR(VLOOKUP(G902,工序对照表!B:C,2,0),"")</f>
        <v/>
      </c>
      <c r="I902" s="14"/>
      <c r="J902" s="14"/>
    </row>
    <row r="903" spans="1:10">
      <c r="A903" t="str">
        <f>IF(AND(C903&lt;=员工工序明细查询!$I$3,C903&gt;=员工工序明细查询!$F$3,OR(D903=员工工序明细查询!$F$2,员工工序明细查询!$F$2=""),OR(G903=员工工序明细查询!$I$2,员工工序明细查询!$I$2="")),ROW()&amp;"","")</f>
        <v/>
      </c>
      <c r="C903" s="59"/>
      <c r="D903" s="14"/>
      <c r="E903" s="14" t="str">
        <f>IFERROR(VLOOKUP(D903,员工信息表!B:D,2,0),"")</f>
        <v/>
      </c>
      <c r="F903" s="14" t="str">
        <f>IFERROR(VLOOKUP(D903,员工信息表!B:D,3,0),"")</f>
        <v/>
      </c>
      <c r="G903" s="14"/>
      <c r="H903" s="14" t="str">
        <f>IFERROR(VLOOKUP(G903,工序对照表!B:C,2,0),"")</f>
        <v/>
      </c>
      <c r="I903" s="14"/>
      <c r="J903" s="14"/>
    </row>
    <row r="904" spans="1:10">
      <c r="A904" t="str">
        <f>IF(AND(C904&lt;=员工工序明细查询!$I$3,C904&gt;=员工工序明细查询!$F$3,OR(D904=员工工序明细查询!$F$2,员工工序明细查询!$F$2=""),OR(G904=员工工序明细查询!$I$2,员工工序明细查询!$I$2="")),ROW()&amp;"","")</f>
        <v/>
      </c>
      <c r="C904" s="59"/>
      <c r="D904" s="14"/>
      <c r="E904" s="14" t="str">
        <f>IFERROR(VLOOKUP(D904,员工信息表!B:D,2,0),"")</f>
        <v/>
      </c>
      <c r="F904" s="14" t="str">
        <f>IFERROR(VLOOKUP(D904,员工信息表!B:D,3,0),"")</f>
        <v/>
      </c>
      <c r="G904" s="14"/>
      <c r="H904" s="14" t="str">
        <f>IFERROR(VLOOKUP(G904,工序对照表!B:C,2,0),"")</f>
        <v/>
      </c>
      <c r="I904" s="14"/>
      <c r="J904" s="14"/>
    </row>
    <row r="905" spans="1:10">
      <c r="A905" t="str">
        <f>IF(AND(C905&lt;=员工工序明细查询!$I$3,C905&gt;=员工工序明细查询!$F$3,OR(D905=员工工序明细查询!$F$2,员工工序明细查询!$F$2=""),OR(G905=员工工序明细查询!$I$2,员工工序明细查询!$I$2="")),ROW()&amp;"","")</f>
        <v/>
      </c>
      <c r="C905" s="59"/>
      <c r="D905" s="14"/>
      <c r="E905" s="14" t="str">
        <f>IFERROR(VLOOKUP(D905,员工信息表!B:D,2,0),"")</f>
        <v/>
      </c>
      <c r="F905" s="14" t="str">
        <f>IFERROR(VLOOKUP(D905,员工信息表!B:D,3,0),"")</f>
        <v/>
      </c>
      <c r="G905" s="14"/>
      <c r="H905" s="14" t="str">
        <f>IFERROR(VLOOKUP(G905,工序对照表!B:C,2,0),"")</f>
        <v/>
      </c>
      <c r="I905" s="14"/>
      <c r="J905" s="14"/>
    </row>
    <row r="906" spans="1:10">
      <c r="A906" t="str">
        <f>IF(AND(C906&lt;=员工工序明细查询!$I$3,C906&gt;=员工工序明细查询!$F$3,OR(D906=员工工序明细查询!$F$2,员工工序明细查询!$F$2=""),OR(G906=员工工序明细查询!$I$2,员工工序明细查询!$I$2="")),ROW()&amp;"","")</f>
        <v/>
      </c>
      <c r="C906" s="59"/>
      <c r="D906" s="14"/>
      <c r="E906" s="14" t="str">
        <f>IFERROR(VLOOKUP(D906,员工信息表!B:D,2,0),"")</f>
        <v/>
      </c>
      <c r="F906" s="14" t="str">
        <f>IFERROR(VLOOKUP(D906,员工信息表!B:D,3,0),"")</f>
        <v/>
      </c>
      <c r="G906" s="14"/>
      <c r="H906" s="14" t="str">
        <f>IFERROR(VLOOKUP(G906,工序对照表!B:C,2,0),"")</f>
        <v/>
      </c>
      <c r="I906" s="14"/>
      <c r="J906" s="14"/>
    </row>
    <row r="907" spans="1:10">
      <c r="A907" t="str">
        <f>IF(AND(C907&lt;=员工工序明细查询!$I$3,C907&gt;=员工工序明细查询!$F$3,OR(D907=员工工序明细查询!$F$2,员工工序明细查询!$F$2=""),OR(G907=员工工序明细查询!$I$2,员工工序明细查询!$I$2="")),ROW()&amp;"","")</f>
        <v/>
      </c>
      <c r="C907" s="59"/>
      <c r="D907" s="14"/>
      <c r="E907" s="14" t="str">
        <f>IFERROR(VLOOKUP(D907,员工信息表!B:D,2,0),"")</f>
        <v/>
      </c>
      <c r="F907" s="14" t="str">
        <f>IFERROR(VLOOKUP(D907,员工信息表!B:D,3,0),"")</f>
        <v/>
      </c>
      <c r="G907" s="14"/>
      <c r="H907" s="14" t="str">
        <f>IFERROR(VLOOKUP(G907,工序对照表!B:C,2,0),"")</f>
        <v/>
      </c>
      <c r="I907" s="14"/>
      <c r="J907" s="14"/>
    </row>
    <row r="908" spans="1:10">
      <c r="A908" t="str">
        <f>IF(AND(C908&lt;=员工工序明细查询!$I$3,C908&gt;=员工工序明细查询!$F$3,OR(D908=员工工序明细查询!$F$2,员工工序明细查询!$F$2=""),OR(G908=员工工序明细查询!$I$2,员工工序明细查询!$I$2="")),ROW()&amp;"","")</f>
        <v/>
      </c>
      <c r="C908" s="59"/>
      <c r="D908" s="14"/>
      <c r="E908" s="14" t="str">
        <f>IFERROR(VLOOKUP(D908,员工信息表!B:D,2,0),"")</f>
        <v/>
      </c>
      <c r="F908" s="14" t="str">
        <f>IFERROR(VLOOKUP(D908,员工信息表!B:D,3,0),"")</f>
        <v/>
      </c>
      <c r="G908" s="14"/>
      <c r="H908" s="14" t="str">
        <f>IFERROR(VLOOKUP(G908,工序对照表!B:C,2,0),"")</f>
        <v/>
      </c>
      <c r="I908" s="14"/>
      <c r="J908" s="14"/>
    </row>
    <row r="909" spans="1:10">
      <c r="A909" t="str">
        <f>IF(AND(C909&lt;=员工工序明细查询!$I$3,C909&gt;=员工工序明细查询!$F$3,OR(D909=员工工序明细查询!$F$2,员工工序明细查询!$F$2=""),OR(G909=员工工序明细查询!$I$2,员工工序明细查询!$I$2="")),ROW()&amp;"","")</f>
        <v/>
      </c>
      <c r="C909" s="59"/>
      <c r="D909" s="14"/>
      <c r="E909" s="14" t="str">
        <f>IFERROR(VLOOKUP(D909,员工信息表!B:D,2,0),"")</f>
        <v/>
      </c>
      <c r="F909" s="14" t="str">
        <f>IFERROR(VLOOKUP(D909,员工信息表!B:D,3,0),"")</f>
        <v/>
      </c>
      <c r="G909" s="14"/>
      <c r="H909" s="14" t="str">
        <f>IFERROR(VLOOKUP(G909,工序对照表!B:C,2,0),"")</f>
        <v/>
      </c>
      <c r="I909" s="14"/>
      <c r="J909" s="14"/>
    </row>
    <row r="910" spans="1:10">
      <c r="A910" t="str">
        <f>IF(AND(C910&lt;=员工工序明细查询!$I$3,C910&gt;=员工工序明细查询!$F$3,OR(D910=员工工序明细查询!$F$2,员工工序明细查询!$F$2=""),OR(G910=员工工序明细查询!$I$2,员工工序明细查询!$I$2="")),ROW()&amp;"","")</f>
        <v/>
      </c>
      <c r="C910" s="59"/>
      <c r="D910" s="14"/>
      <c r="E910" s="14" t="str">
        <f>IFERROR(VLOOKUP(D910,员工信息表!B:D,2,0),"")</f>
        <v/>
      </c>
      <c r="F910" s="14" t="str">
        <f>IFERROR(VLOOKUP(D910,员工信息表!B:D,3,0),"")</f>
        <v/>
      </c>
      <c r="G910" s="14"/>
      <c r="H910" s="14" t="str">
        <f>IFERROR(VLOOKUP(G910,工序对照表!B:C,2,0),"")</f>
        <v/>
      </c>
      <c r="I910" s="14"/>
      <c r="J910" s="14"/>
    </row>
    <row r="911" spans="1:10">
      <c r="A911" t="str">
        <f>IF(AND(C911&lt;=员工工序明细查询!$I$3,C911&gt;=员工工序明细查询!$F$3,OR(D911=员工工序明细查询!$F$2,员工工序明细查询!$F$2=""),OR(G911=员工工序明细查询!$I$2,员工工序明细查询!$I$2="")),ROW()&amp;"","")</f>
        <v/>
      </c>
      <c r="C911" s="59"/>
      <c r="D911" s="14"/>
      <c r="E911" s="14" t="str">
        <f>IFERROR(VLOOKUP(D911,员工信息表!B:D,2,0),"")</f>
        <v/>
      </c>
      <c r="F911" s="14" t="str">
        <f>IFERROR(VLOOKUP(D911,员工信息表!B:D,3,0),"")</f>
        <v/>
      </c>
      <c r="G911" s="14"/>
      <c r="H911" s="14" t="str">
        <f>IFERROR(VLOOKUP(G911,工序对照表!B:C,2,0),"")</f>
        <v/>
      </c>
      <c r="I911" s="14"/>
      <c r="J911" s="14"/>
    </row>
    <row r="912" spans="1:10">
      <c r="A912" t="str">
        <f>IF(AND(C912&lt;=员工工序明细查询!$I$3,C912&gt;=员工工序明细查询!$F$3,OR(D912=员工工序明细查询!$F$2,员工工序明细查询!$F$2=""),OR(G912=员工工序明细查询!$I$2,员工工序明细查询!$I$2="")),ROW()&amp;"","")</f>
        <v/>
      </c>
      <c r="C912" s="59"/>
      <c r="D912" s="14"/>
      <c r="E912" s="14" t="str">
        <f>IFERROR(VLOOKUP(D912,员工信息表!B:D,2,0),"")</f>
        <v/>
      </c>
      <c r="F912" s="14" t="str">
        <f>IFERROR(VLOOKUP(D912,员工信息表!B:D,3,0),"")</f>
        <v/>
      </c>
      <c r="G912" s="14"/>
      <c r="H912" s="14" t="str">
        <f>IFERROR(VLOOKUP(G912,工序对照表!B:C,2,0),"")</f>
        <v/>
      </c>
      <c r="I912" s="14"/>
      <c r="J912" s="14"/>
    </row>
    <row r="913" spans="1:10">
      <c r="A913" t="str">
        <f>IF(AND(C913&lt;=员工工序明细查询!$I$3,C913&gt;=员工工序明细查询!$F$3,OR(D913=员工工序明细查询!$F$2,员工工序明细查询!$F$2=""),OR(G913=员工工序明细查询!$I$2,员工工序明细查询!$I$2="")),ROW()&amp;"","")</f>
        <v/>
      </c>
      <c r="C913" s="59"/>
      <c r="D913" s="14"/>
      <c r="E913" s="14" t="str">
        <f>IFERROR(VLOOKUP(D913,员工信息表!B:D,2,0),"")</f>
        <v/>
      </c>
      <c r="F913" s="14" t="str">
        <f>IFERROR(VLOOKUP(D913,员工信息表!B:D,3,0),"")</f>
        <v/>
      </c>
      <c r="G913" s="14"/>
      <c r="H913" s="14" t="str">
        <f>IFERROR(VLOOKUP(G913,工序对照表!B:C,2,0),"")</f>
        <v/>
      </c>
      <c r="I913" s="14"/>
      <c r="J913" s="14"/>
    </row>
    <row r="914" spans="1:10">
      <c r="A914" t="str">
        <f>IF(AND(C914&lt;=员工工序明细查询!$I$3,C914&gt;=员工工序明细查询!$F$3,OR(D914=员工工序明细查询!$F$2,员工工序明细查询!$F$2=""),OR(G914=员工工序明细查询!$I$2,员工工序明细查询!$I$2="")),ROW()&amp;"","")</f>
        <v/>
      </c>
      <c r="C914" s="59"/>
      <c r="D914" s="14"/>
      <c r="E914" s="14" t="str">
        <f>IFERROR(VLOOKUP(D914,员工信息表!B:D,2,0),"")</f>
        <v/>
      </c>
      <c r="F914" s="14" t="str">
        <f>IFERROR(VLOOKUP(D914,员工信息表!B:D,3,0),"")</f>
        <v/>
      </c>
      <c r="G914" s="14"/>
      <c r="H914" s="14" t="str">
        <f>IFERROR(VLOOKUP(G914,工序对照表!B:C,2,0),"")</f>
        <v/>
      </c>
      <c r="I914" s="14"/>
      <c r="J914" s="14"/>
    </row>
    <row r="915" spans="1:10">
      <c r="A915" t="str">
        <f>IF(AND(C915&lt;=员工工序明细查询!$I$3,C915&gt;=员工工序明细查询!$F$3,OR(D915=员工工序明细查询!$F$2,员工工序明细查询!$F$2=""),OR(G915=员工工序明细查询!$I$2,员工工序明细查询!$I$2="")),ROW()&amp;"","")</f>
        <v/>
      </c>
      <c r="C915" s="59"/>
      <c r="D915" s="14"/>
      <c r="E915" s="14" t="str">
        <f>IFERROR(VLOOKUP(D915,员工信息表!B:D,2,0),"")</f>
        <v/>
      </c>
      <c r="F915" s="14" t="str">
        <f>IFERROR(VLOOKUP(D915,员工信息表!B:D,3,0),"")</f>
        <v/>
      </c>
      <c r="G915" s="14"/>
      <c r="H915" s="14" t="str">
        <f>IFERROR(VLOOKUP(G915,工序对照表!B:C,2,0),"")</f>
        <v/>
      </c>
      <c r="I915" s="14"/>
      <c r="J915" s="14"/>
    </row>
    <row r="916" spans="1:10">
      <c r="A916" t="str">
        <f>IF(AND(C916&lt;=员工工序明细查询!$I$3,C916&gt;=员工工序明细查询!$F$3,OR(D916=员工工序明细查询!$F$2,员工工序明细查询!$F$2=""),OR(G916=员工工序明细查询!$I$2,员工工序明细查询!$I$2="")),ROW()&amp;"","")</f>
        <v/>
      </c>
      <c r="C916" s="59"/>
      <c r="D916" s="14"/>
      <c r="E916" s="14" t="str">
        <f>IFERROR(VLOOKUP(D916,员工信息表!B:D,2,0),"")</f>
        <v/>
      </c>
      <c r="F916" s="14" t="str">
        <f>IFERROR(VLOOKUP(D916,员工信息表!B:D,3,0),"")</f>
        <v/>
      </c>
      <c r="G916" s="14"/>
      <c r="H916" s="14" t="str">
        <f>IFERROR(VLOOKUP(G916,工序对照表!B:C,2,0),"")</f>
        <v/>
      </c>
      <c r="I916" s="14"/>
      <c r="J916" s="14"/>
    </row>
    <row r="917" spans="1:10">
      <c r="A917" t="str">
        <f>IF(AND(C917&lt;=员工工序明细查询!$I$3,C917&gt;=员工工序明细查询!$F$3,OR(D917=员工工序明细查询!$F$2,员工工序明细查询!$F$2=""),OR(G917=员工工序明细查询!$I$2,员工工序明细查询!$I$2="")),ROW()&amp;"","")</f>
        <v/>
      </c>
      <c r="C917" s="59"/>
      <c r="D917" s="14"/>
      <c r="E917" s="14" t="str">
        <f>IFERROR(VLOOKUP(D917,员工信息表!B:D,2,0),"")</f>
        <v/>
      </c>
      <c r="F917" s="14" t="str">
        <f>IFERROR(VLOOKUP(D917,员工信息表!B:D,3,0),"")</f>
        <v/>
      </c>
      <c r="G917" s="14"/>
      <c r="H917" s="14" t="str">
        <f>IFERROR(VLOOKUP(G917,工序对照表!B:C,2,0),"")</f>
        <v/>
      </c>
      <c r="I917" s="14"/>
      <c r="J917" s="14"/>
    </row>
    <row r="918" spans="1:10">
      <c r="A918" t="str">
        <f>IF(AND(C918&lt;=员工工序明细查询!$I$3,C918&gt;=员工工序明细查询!$F$3,OR(D918=员工工序明细查询!$F$2,员工工序明细查询!$F$2=""),OR(G918=员工工序明细查询!$I$2,员工工序明细查询!$I$2="")),ROW()&amp;"","")</f>
        <v/>
      </c>
      <c r="C918" s="59"/>
      <c r="D918" s="14"/>
      <c r="E918" s="14" t="str">
        <f>IFERROR(VLOOKUP(D918,员工信息表!B:D,2,0),"")</f>
        <v/>
      </c>
      <c r="F918" s="14" t="str">
        <f>IFERROR(VLOOKUP(D918,员工信息表!B:D,3,0),"")</f>
        <v/>
      </c>
      <c r="G918" s="14"/>
      <c r="H918" s="14" t="str">
        <f>IFERROR(VLOOKUP(G918,工序对照表!B:C,2,0),"")</f>
        <v/>
      </c>
      <c r="I918" s="14"/>
      <c r="J918" s="14"/>
    </row>
    <row r="919" spans="1:10">
      <c r="A919" t="str">
        <f>IF(AND(C919&lt;=员工工序明细查询!$I$3,C919&gt;=员工工序明细查询!$F$3,OR(D919=员工工序明细查询!$F$2,员工工序明细查询!$F$2=""),OR(G919=员工工序明细查询!$I$2,员工工序明细查询!$I$2="")),ROW()&amp;"","")</f>
        <v/>
      </c>
      <c r="C919" s="59"/>
      <c r="D919" s="14"/>
      <c r="E919" s="14" t="str">
        <f>IFERROR(VLOOKUP(D919,员工信息表!B:D,2,0),"")</f>
        <v/>
      </c>
      <c r="F919" s="14" t="str">
        <f>IFERROR(VLOOKUP(D919,员工信息表!B:D,3,0),"")</f>
        <v/>
      </c>
      <c r="G919" s="14"/>
      <c r="H919" s="14" t="str">
        <f>IFERROR(VLOOKUP(G919,工序对照表!B:C,2,0),"")</f>
        <v/>
      </c>
      <c r="I919" s="14"/>
      <c r="J919" s="14"/>
    </row>
    <row r="920" spans="1:10">
      <c r="A920" t="str">
        <f>IF(AND(C920&lt;=员工工序明细查询!$I$3,C920&gt;=员工工序明细查询!$F$3,OR(D920=员工工序明细查询!$F$2,员工工序明细查询!$F$2=""),OR(G920=员工工序明细查询!$I$2,员工工序明细查询!$I$2="")),ROW()&amp;"","")</f>
        <v/>
      </c>
      <c r="C920" s="59"/>
      <c r="D920" s="14"/>
      <c r="E920" s="14" t="str">
        <f>IFERROR(VLOOKUP(D920,员工信息表!B:D,2,0),"")</f>
        <v/>
      </c>
      <c r="F920" s="14" t="str">
        <f>IFERROR(VLOOKUP(D920,员工信息表!B:D,3,0),"")</f>
        <v/>
      </c>
      <c r="G920" s="14"/>
      <c r="H920" s="14" t="str">
        <f>IFERROR(VLOOKUP(G920,工序对照表!B:C,2,0),"")</f>
        <v/>
      </c>
      <c r="I920" s="14"/>
      <c r="J920" s="14"/>
    </row>
    <row r="921" spans="1:10">
      <c r="A921" t="str">
        <f>IF(AND(C921&lt;=员工工序明细查询!$I$3,C921&gt;=员工工序明细查询!$F$3,OR(D921=员工工序明细查询!$F$2,员工工序明细查询!$F$2=""),OR(G921=员工工序明细查询!$I$2,员工工序明细查询!$I$2="")),ROW()&amp;"","")</f>
        <v/>
      </c>
      <c r="C921" s="59"/>
      <c r="D921" s="14"/>
      <c r="E921" s="14" t="str">
        <f>IFERROR(VLOOKUP(D921,员工信息表!B:D,2,0),"")</f>
        <v/>
      </c>
      <c r="F921" s="14" t="str">
        <f>IFERROR(VLOOKUP(D921,员工信息表!B:D,3,0),"")</f>
        <v/>
      </c>
      <c r="G921" s="14"/>
      <c r="H921" s="14" t="str">
        <f>IFERROR(VLOOKUP(G921,工序对照表!B:C,2,0),"")</f>
        <v/>
      </c>
      <c r="I921" s="14"/>
      <c r="J921" s="14"/>
    </row>
    <row r="922" spans="1:10">
      <c r="A922" t="str">
        <f>IF(AND(C922&lt;=员工工序明细查询!$I$3,C922&gt;=员工工序明细查询!$F$3,OR(D922=员工工序明细查询!$F$2,员工工序明细查询!$F$2=""),OR(G922=员工工序明细查询!$I$2,员工工序明细查询!$I$2="")),ROW()&amp;"","")</f>
        <v/>
      </c>
      <c r="C922" s="59"/>
      <c r="D922" s="14"/>
      <c r="E922" s="14" t="str">
        <f>IFERROR(VLOOKUP(D922,员工信息表!B:D,2,0),"")</f>
        <v/>
      </c>
      <c r="F922" s="14" t="str">
        <f>IFERROR(VLOOKUP(D922,员工信息表!B:D,3,0),"")</f>
        <v/>
      </c>
      <c r="G922" s="14"/>
      <c r="H922" s="14" t="str">
        <f>IFERROR(VLOOKUP(G922,工序对照表!B:C,2,0),"")</f>
        <v/>
      </c>
      <c r="I922" s="14"/>
      <c r="J922" s="14"/>
    </row>
    <row r="923" spans="1:10">
      <c r="A923" t="str">
        <f>IF(AND(C923&lt;=员工工序明细查询!$I$3,C923&gt;=员工工序明细查询!$F$3,OR(D923=员工工序明细查询!$F$2,员工工序明细查询!$F$2=""),OR(G923=员工工序明细查询!$I$2,员工工序明细查询!$I$2="")),ROW()&amp;"","")</f>
        <v/>
      </c>
      <c r="C923" s="59"/>
      <c r="D923" s="14"/>
      <c r="E923" s="14" t="str">
        <f>IFERROR(VLOOKUP(D923,员工信息表!B:D,2,0),"")</f>
        <v/>
      </c>
      <c r="F923" s="14" t="str">
        <f>IFERROR(VLOOKUP(D923,员工信息表!B:D,3,0),"")</f>
        <v/>
      </c>
      <c r="G923" s="14"/>
      <c r="H923" s="14" t="str">
        <f>IFERROR(VLOOKUP(G923,工序对照表!B:C,2,0),"")</f>
        <v/>
      </c>
      <c r="I923" s="14"/>
      <c r="J923" s="14"/>
    </row>
    <row r="924" spans="1:10">
      <c r="A924" t="str">
        <f>IF(AND(C924&lt;=员工工序明细查询!$I$3,C924&gt;=员工工序明细查询!$F$3,OR(D924=员工工序明细查询!$F$2,员工工序明细查询!$F$2=""),OR(G924=员工工序明细查询!$I$2,员工工序明细查询!$I$2="")),ROW()&amp;"","")</f>
        <v/>
      </c>
      <c r="C924" s="59"/>
      <c r="D924" s="14"/>
      <c r="E924" s="14" t="str">
        <f>IFERROR(VLOOKUP(D924,员工信息表!B:D,2,0),"")</f>
        <v/>
      </c>
      <c r="F924" s="14" t="str">
        <f>IFERROR(VLOOKUP(D924,员工信息表!B:D,3,0),"")</f>
        <v/>
      </c>
      <c r="G924" s="14"/>
      <c r="H924" s="14" t="str">
        <f>IFERROR(VLOOKUP(G924,工序对照表!B:C,2,0),"")</f>
        <v/>
      </c>
      <c r="I924" s="14"/>
      <c r="J924" s="14"/>
    </row>
    <row r="925" spans="1:10">
      <c r="A925" t="str">
        <f>IF(AND(C925&lt;=员工工序明细查询!$I$3,C925&gt;=员工工序明细查询!$F$3,OR(D925=员工工序明细查询!$F$2,员工工序明细查询!$F$2=""),OR(G925=员工工序明细查询!$I$2,员工工序明细查询!$I$2="")),ROW()&amp;"","")</f>
        <v/>
      </c>
      <c r="C925" s="59"/>
      <c r="D925" s="14"/>
      <c r="E925" s="14" t="str">
        <f>IFERROR(VLOOKUP(D925,员工信息表!B:D,2,0),"")</f>
        <v/>
      </c>
      <c r="F925" s="14" t="str">
        <f>IFERROR(VLOOKUP(D925,员工信息表!B:D,3,0),"")</f>
        <v/>
      </c>
      <c r="G925" s="14"/>
      <c r="H925" s="14" t="str">
        <f>IFERROR(VLOOKUP(G925,工序对照表!B:C,2,0),"")</f>
        <v/>
      </c>
      <c r="I925" s="14"/>
      <c r="J925" s="14"/>
    </row>
    <row r="926" spans="1:10">
      <c r="A926" t="str">
        <f>IF(AND(C926&lt;=员工工序明细查询!$I$3,C926&gt;=员工工序明细查询!$F$3,OR(D926=员工工序明细查询!$F$2,员工工序明细查询!$F$2=""),OR(G926=员工工序明细查询!$I$2,员工工序明细查询!$I$2="")),ROW()&amp;"","")</f>
        <v/>
      </c>
      <c r="C926" s="59"/>
      <c r="D926" s="14"/>
      <c r="E926" s="14" t="str">
        <f>IFERROR(VLOOKUP(D926,员工信息表!B:D,2,0),"")</f>
        <v/>
      </c>
      <c r="F926" s="14" t="str">
        <f>IFERROR(VLOOKUP(D926,员工信息表!B:D,3,0),"")</f>
        <v/>
      </c>
      <c r="G926" s="14"/>
      <c r="H926" s="14" t="str">
        <f>IFERROR(VLOOKUP(G926,工序对照表!B:C,2,0),"")</f>
        <v/>
      </c>
      <c r="I926" s="14"/>
      <c r="J926" s="14"/>
    </row>
    <row r="927" spans="1:10">
      <c r="A927" t="str">
        <f>IF(AND(C927&lt;=员工工序明细查询!$I$3,C927&gt;=员工工序明细查询!$F$3,OR(D927=员工工序明细查询!$F$2,员工工序明细查询!$F$2=""),OR(G927=员工工序明细查询!$I$2,员工工序明细查询!$I$2="")),ROW()&amp;"","")</f>
        <v/>
      </c>
      <c r="C927" s="59"/>
      <c r="D927" s="14"/>
      <c r="E927" s="14" t="str">
        <f>IFERROR(VLOOKUP(D927,员工信息表!B:D,2,0),"")</f>
        <v/>
      </c>
      <c r="F927" s="14" t="str">
        <f>IFERROR(VLOOKUP(D927,员工信息表!B:D,3,0),"")</f>
        <v/>
      </c>
      <c r="G927" s="14"/>
      <c r="H927" s="14" t="str">
        <f>IFERROR(VLOOKUP(G927,工序对照表!B:C,2,0),"")</f>
        <v/>
      </c>
      <c r="I927" s="14"/>
      <c r="J927" s="14"/>
    </row>
    <row r="928" spans="1:10">
      <c r="A928" t="str">
        <f>IF(AND(C928&lt;=员工工序明细查询!$I$3,C928&gt;=员工工序明细查询!$F$3,OR(D928=员工工序明细查询!$F$2,员工工序明细查询!$F$2=""),OR(G928=员工工序明细查询!$I$2,员工工序明细查询!$I$2="")),ROW()&amp;"","")</f>
        <v/>
      </c>
      <c r="C928" s="59"/>
      <c r="D928" s="14"/>
      <c r="E928" s="14" t="str">
        <f>IFERROR(VLOOKUP(D928,员工信息表!B:D,2,0),"")</f>
        <v/>
      </c>
      <c r="F928" s="14" t="str">
        <f>IFERROR(VLOOKUP(D928,员工信息表!B:D,3,0),"")</f>
        <v/>
      </c>
      <c r="G928" s="14"/>
      <c r="H928" s="14" t="str">
        <f>IFERROR(VLOOKUP(G928,工序对照表!B:C,2,0),"")</f>
        <v/>
      </c>
      <c r="I928" s="14"/>
      <c r="J928" s="14"/>
    </row>
    <row r="929" spans="1:10">
      <c r="A929" t="str">
        <f>IF(AND(C929&lt;=员工工序明细查询!$I$3,C929&gt;=员工工序明细查询!$F$3,OR(D929=员工工序明细查询!$F$2,员工工序明细查询!$F$2=""),OR(G929=员工工序明细查询!$I$2,员工工序明细查询!$I$2="")),ROW()&amp;"","")</f>
        <v/>
      </c>
      <c r="C929" s="59"/>
      <c r="D929" s="14"/>
      <c r="E929" s="14" t="str">
        <f>IFERROR(VLOOKUP(D929,员工信息表!B:D,2,0),"")</f>
        <v/>
      </c>
      <c r="F929" s="14" t="str">
        <f>IFERROR(VLOOKUP(D929,员工信息表!B:D,3,0),"")</f>
        <v/>
      </c>
      <c r="G929" s="14"/>
      <c r="H929" s="14" t="str">
        <f>IFERROR(VLOOKUP(G929,工序对照表!B:C,2,0),"")</f>
        <v/>
      </c>
      <c r="I929" s="14"/>
      <c r="J929" s="14"/>
    </row>
    <row r="930" spans="1:10">
      <c r="A930" t="str">
        <f>IF(AND(C930&lt;=员工工序明细查询!$I$3,C930&gt;=员工工序明细查询!$F$3,OR(D930=员工工序明细查询!$F$2,员工工序明细查询!$F$2=""),OR(G930=员工工序明细查询!$I$2,员工工序明细查询!$I$2="")),ROW()&amp;"","")</f>
        <v/>
      </c>
      <c r="C930" s="59"/>
      <c r="D930" s="14"/>
      <c r="E930" s="14" t="str">
        <f>IFERROR(VLOOKUP(D930,员工信息表!B:D,2,0),"")</f>
        <v/>
      </c>
      <c r="F930" s="14" t="str">
        <f>IFERROR(VLOOKUP(D930,员工信息表!B:D,3,0),"")</f>
        <v/>
      </c>
      <c r="G930" s="14"/>
      <c r="H930" s="14" t="str">
        <f>IFERROR(VLOOKUP(G930,工序对照表!B:C,2,0),"")</f>
        <v/>
      </c>
      <c r="I930" s="14"/>
      <c r="J930" s="14"/>
    </row>
    <row r="931" spans="1:10">
      <c r="A931" t="str">
        <f>IF(AND(C931&lt;=员工工序明细查询!$I$3,C931&gt;=员工工序明细查询!$F$3,OR(D931=员工工序明细查询!$F$2,员工工序明细查询!$F$2=""),OR(G931=员工工序明细查询!$I$2,员工工序明细查询!$I$2="")),ROW()&amp;"","")</f>
        <v/>
      </c>
      <c r="C931" s="59"/>
      <c r="D931" s="14"/>
      <c r="E931" s="14" t="str">
        <f>IFERROR(VLOOKUP(D931,员工信息表!B:D,2,0),"")</f>
        <v/>
      </c>
      <c r="F931" s="14" t="str">
        <f>IFERROR(VLOOKUP(D931,员工信息表!B:D,3,0),"")</f>
        <v/>
      </c>
      <c r="G931" s="14"/>
      <c r="H931" s="14" t="str">
        <f>IFERROR(VLOOKUP(G931,工序对照表!B:C,2,0),"")</f>
        <v/>
      </c>
      <c r="I931" s="14"/>
      <c r="J931" s="14"/>
    </row>
    <row r="932" spans="1:10">
      <c r="A932" t="str">
        <f>IF(AND(C932&lt;=员工工序明细查询!$I$3,C932&gt;=员工工序明细查询!$F$3,OR(D932=员工工序明细查询!$F$2,员工工序明细查询!$F$2=""),OR(G932=员工工序明细查询!$I$2,员工工序明细查询!$I$2="")),ROW()&amp;"","")</f>
        <v/>
      </c>
      <c r="C932" s="59"/>
      <c r="D932" s="14"/>
      <c r="E932" s="14" t="str">
        <f>IFERROR(VLOOKUP(D932,员工信息表!B:D,2,0),"")</f>
        <v/>
      </c>
      <c r="F932" s="14" t="str">
        <f>IFERROR(VLOOKUP(D932,员工信息表!B:D,3,0),"")</f>
        <v/>
      </c>
      <c r="G932" s="14"/>
      <c r="H932" s="14" t="str">
        <f>IFERROR(VLOOKUP(G932,工序对照表!B:C,2,0),"")</f>
        <v/>
      </c>
      <c r="I932" s="14"/>
      <c r="J932" s="14"/>
    </row>
    <row r="933" spans="1:10">
      <c r="A933" t="str">
        <f>IF(AND(C933&lt;=员工工序明细查询!$I$3,C933&gt;=员工工序明细查询!$F$3,OR(D933=员工工序明细查询!$F$2,员工工序明细查询!$F$2=""),OR(G933=员工工序明细查询!$I$2,员工工序明细查询!$I$2="")),ROW()&amp;"","")</f>
        <v/>
      </c>
      <c r="C933" s="59"/>
      <c r="D933" s="14"/>
      <c r="E933" s="14" t="str">
        <f>IFERROR(VLOOKUP(D933,员工信息表!B:D,2,0),"")</f>
        <v/>
      </c>
      <c r="F933" s="14" t="str">
        <f>IFERROR(VLOOKUP(D933,员工信息表!B:D,3,0),"")</f>
        <v/>
      </c>
      <c r="G933" s="14"/>
      <c r="H933" s="14" t="str">
        <f>IFERROR(VLOOKUP(G933,工序对照表!B:C,2,0),"")</f>
        <v/>
      </c>
      <c r="I933" s="14"/>
      <c r="J933" s="14"/>
    </row>
    <row r="934" spans="1:10">
      <c r="A934" t="str">
        <f>IF(AND(C934&lt;=员工工序明细查询!$I$3,C934&gt;=员工工序明细查询!$F$3,OR(D934=员工工序明细查询!$F$2,员工工序明细查询!$F$2=""),OR(G934=员工工序明细查询!$I$2,员工工序明细查询!$I$2="")),ROW()&amp;"","")</f>
        <v/>
      </c>
      <c r="C934" s="59"/>
      <c r="D934" s="14"/>
      <c r="E934" s="14" t="str">
        <f>IFERROR(VLOOKUP(D934,员工信息表!B:D,2,0),"")</f>
        <v/>
      </c>
      <c r="F934" s="14" t="str">
        <f>IFERROR(VLOOKUP(D934,员工信息表!B:D,3,0),"")</f>
        <v/>
      </c>
      <c r="G934" s="14"/>
      <c r="H934" s="14" t="str">
        <f>IFERROR(VLOOKUP(G934,工序对照表!B:C,2,0),"")</f>
        <v/>
      </c>
      <c r="I934" s="14"/>
      <c r="J934" s="14"/>
    </row>
    <row r="935" spans="1:10">
      <c r="A935" t="str">
        <f>IF(AND(C935&lt;=员工工序明细查询!$I$3,C935&gt;=员工工序明细查询!$F$3,OR(D935=员工工序明细查询!$F$2,员工工序明细查询!$F$2=""),OR(G935=员工工序明细查询!$I$2,员工工序明细查询!$I$2="")),ROW()&amp;"","")</f>
        <v/>
      </c>
      <c r="C935" s="59"/>
      <c r="D935" s="14"/>
      <c r="E935" s="14" t="str">
        <f>IFERROR(VLOOKUP(D935,员工信息表!B:D,2,0),"")</f>
        <v/>
      </c>
      <c r="F935" s="14" t="str">
        <f>IFERROR(VLOOKUP(D935,员工信息表!B:D,3,0),"")</f>
        <v/>
      </c>
      <c r="G935" s="14"/>
      <c r="H935" s="14" t="str">
        <f>IFERROR(VLOOKUP(G935,工序对照表!B:C,2,0),"")</f>
        <v/>
      </c>
      <c r="I935" s="14"/>
      <c r="J935" s="14"/>
    </row>
    <row r="936" spans="1:10">
      <c r="A936" t="str">
        <f>IF(AND(C936&lt;=员工工序明细查询!$I$3,C936&gt;=员工工序明细查询!$F$3,OR(D936=员工工序明细查询!$F$2,员工工序明细查询!$F$2=""),OR(G936=员工工序明细查询!$I$2,员工工序明细查询!$I$2="")),ROW()&amp;"","")</f>
        <v/>
      </c>
      <c r="C936" s="59"/>
      <c r="D936" s="14"/>
      <c r="E936" s="14" t="str">
        <f>IFERROR(VLOOKUP(D936,员工信息表!B:D,2,0),"")</f>
        <v/>
      </c>
      <c r="F936" s="14" t="str">
        <f>IFERROR(VLOOKUP(D936,员工信息表!B:D,3,0),"")</f>
        <v/>
      </c>
      <c r="G936" s="14"/>
      <c r="H936" s="14" t="str">
        <f>IFERROR(VLOOKUP(G936,工序对照表!B:C,2,0),"")</f>
        <v/>
      </c>
      <c r="I936" s="14"/>
      <c r="J936" s="14"/>
    </row>
    <row r="937" spans="1:10">
      <c r="A937" t="str">
        <f>IF(AND(C937&lt;=员工工序明细查询!$I$3,C937&gt;=员工工序明细查询!$F$3,OR(D937=员工工序明细查询!$F$2,员工工序明细查询!$F$2=""),OR(G937=员工工序明细查询!$I$2,员工工序明细查询!$I$2="")),ROW()&amp;"","")</f>
        <v/>
      </c>
      <c r="C937" s="59"/>
      <c r="D937" s="14"/>
      <c r="E937" s="14" t="str">
        <f>IFERROR(VLOOKUP(D937,员工信息表!B:D,2,0),"")</f>
        <v/>
      </c>
      <c r="F937" s="14" t="str">
        <f>IFERROR(VLOOKUP(D937,员工信息表!B:D,3,0),"")</f>
        <v/>
      </c>
      <c r="G937" s="14"/>
      <c r="H937" s="14" t="str">
        <f>IFERROR(VLOOKUP(G937,工序对照表!B:C,2,0),"")</f>
        <v/>
      </c>
      <c r="I937" s="14"/>
      <c r="J937" s="14"/>
    </row>
    <row r="938" spans="1:10">
      <c r="A938" t="str">
        <f>IF(AND(C938&lt;=员工工序明细查询!$I$3,C938&gt;=员工工序明细查询!$F$3,OR(D938=员工工序明细查询!$F$2,员工工序明细查询!$F$2=""),OR(G938=员工工序明细查询!$I$2,员工工序明细查询!$I$2="")),ROW()&amp;"","")</f>
        <v/>
      </c>
      <c r="C938" s="59"/>
      <c r="D938" s="14"/>
      <c r="E938" s="14" t="str">
        <f>IFERROR(VLOOKUP(D938,员工信息表!B:D,2,0),"")</f>
        <v/>
      </c>
      <c r="F938" s="14" t="str">
        <f>IFERROR(VLOOKUP(D938,员工信息表!B:D,3,0),"")</f>
        <v/>
      </c>
      <c r="G938" s="14"/>
      <c r="H938" s="14" t="str">
        <f>IFERROR(VLOOKUP(G938,工序对照表!B:C,2,0),"")</f>
        <v/>
      </c>
      <c r="I938" s="14"/>
      <c r="J938" s="14"/>
    </row>
    <row r="939" spans="1:10">
      <c r="A939" t="str">
        <f>IF(AND(C939&lt;=员工工序明细查询!$I$3,C939&gt;=员工工序明细查询!$F$3,OR(D939=员工工序明细查询!$F$2,员工工序明细查询!$F$2=""),OR(G939=员工工序明细查询!$I$2,员工工序明细查询!$I$2="")),ROW()&amp;"","")</f>
        <v/>
      </c>
      <c r="C939" s="59"/>
      <c r="D939" s="14"/>
      <c r="E939" s="14" t="str">
        <f>IFERROR(VLOOKUP(D939,员工信息表!B:D,2,0),"")</f>
        <v/>
      </c>
      <c r="F939" s="14" t="str">
        <f>IFERROR(VLOOKUP(D939,员工信息表!B:D,3,0),"")</f>
        <v/>
      </c>
      <c r="G939" s="14"/>
      <c r="H939" s="14" t="str">
        <f>IFERROR(VLOOKUP(G939,工序对照表!B:C,2,0),"")</f>
        <v/>
      </c>
      <c r="I939" s="14"/>
      <c r="J939" s="14"/>
    </row>
    <row r="940" spans="1:10">
      <c r="A940" t="str">
        <f>IF(AND(C940&lt;=员工工序明细查询!$I$3,C940&gt;=员工工序明细查询!$F$3,OR(D940=员工工序明细查询!$F$2,员工工序明细查询!$F$2=""),OR(G940=员工工序明细查询!$I$2,员工工序明细查询!$I$2="")),ROW()&amp;"","")</f>
        <v/>
      </c>
      <c r="C940" s="59"/>
      <c r="D940" s="14"/>
      <c r="E940" s="14" t="str">
        <f>IFERROR(VLOOKUP(D940,员工信息表!B:D,2,0),"")</f>
        <v/>
      </c>
      <c r="F940" s="14" t="str">
        <f>IFERROR(VLOOKUP(D940,员工信息表!B:D,3,0),"")</f>
        <v/>
      </c>
      <c r="G940" s="14"/>
      <c r="H940" s="14" t="str">
        <f>IFERROR(VLOOKUP(G940,工序对照表!B:C,2,0),"")</f>
        <v/>
      </c>
      <c r="I940" s="14"/>
      <c r="J940" s="14"/>
    </row>
    <row r="941" spans="1:10">
      <c r="A941" t="str">
        <f>IF(AND(C941&lt;=员工工序明细查询!$I$3,C941&gt;=员工工序明细查询!$F$3,OR(D941=员工工序明细查询!$F$2,员工工序明细查询!$F$2=""),OR(G941=员工工序明细查询!$I$2,员工工序明细查询!$I$2="")),ROW()&amp;"","")</f>
        <v/>
      </c>
      <c r="C941" s="59"/>
      <c r="D941" s="14"/>
      <c r="E941" s="14" t="str">
        <f>IFERROR(VLOOKUP(D941,员工信息表!B:D,2,0),"")</f>
        <v/>
      </c>
      <c r="F941" s="14" t="str">
        <f>IFERROR(VLOOKUP(D941,员工信息表!B:D,3,0),"")</f>
        <v/>
      </c>
      <c r="G941" s="14"/>
      <c r="H941" s="14" t="str">
        <f>IFERROR(VLOOKUP(G941,工序对照表!B:C,2,0),"")</f>
        <v/>
      </c>
      <c r="I941" s="14"/>
      <c r="J941" s="14"/>
    </row>
    <row r="942" spans="1:10">
      <c r="A942" t="str">
        <f>IF(AND(C942&lt;=员工工序明细查询!$I$3,C942&gt;=员工工序明细查询!$F$3,OR(D942=员工工序明细查询!$F$2,员工工序明细查询!$F$2=""),OR(G942=员工工序明细查询!$I$2,员工工序明细查询!$I$2="")),ROW()&amp;"","")</f>
        <v/>
      </c>
      <c r="C942" s="59"/>
      <c r="D942" s="14"/>
      <c r="E942" s="14" t="str">
        <f>IFERROR(VLOOKUP(D942,员工信息表!B:D,2,0),"")</f>
        <v/>
      </c>
      <c r="F942" s="14" t="str">
        <f>IFERROR(VLOOKUP(D942,员工信息表!B:D,3,0),"")</f>
        <v/>
      </c>
      <c r="G942" s="14"/>
      <c r="H942" s="14" t="str">
        <f>IFERROR(VLOOKUP(G942,工序对照表!B:C,2,0),"")</f>
        <v/>
      </c>
      <c r="I942" s="14"/>
      <c r="J942" s="14"/>
    </row>
    <row r="943" spans="1:10">
      <c r="A943" t="str">
        <f>IF(AND(C943&lt;=员工工序明细查询!$I$3,C943&gt;=员工工序明细查询!$F$3,OR(D943=员工工序明细查询!$F$2,员工工序明细查询!$F$2=""),OR(G943=员工工序明细查询!$I$2,员工工序明细查询!$I$2="")),ROW()&amp;"","")</f>
        <v/>
      </c>
      <c r="C943" s="59"/>
      <c r="D943" s="14"/>
      <c r="E943" s="14" t="str">
        <f>IFERROR(VLOOKUP(D943,员工信息表!B:D,2,0),"")</f>
        <v/>
      </c>
      <c r="F943" s="14" t="str">
        <f>IFERROR(VLOOKUP(D943,员工信息表!B:D,3,0),"")</f>
        <v/>
      </c>
      <c r="G943" s="14"/>
      <c r="H943" s="14" t="str">
        <f>IFERROR(VLOOKUP(G943,工序对照表!B:C,2,0),"")</f>
        <v/>
      </c>
      <c r="I943" s="14"/>
      <c r="J943" s="14"/>
    </row>
    <row r="944" spans="1:10">
      <c r="A944" t="str">
        <f>IF(AND(C944&lt;=员工工序明细查询!$I$3,C944&gt;=员工工序明细查询!$F$3,OR(D944=员工工序明细查询!$F$2,员工工序明细查询!$F$2=""),OR(G944=员工工序明细查询!$I$2,员工工序明细查询!$I$2="")),ROW()&amp;"","")</f>
        <v/>
      </c>
      <c r="C944" s="59"/>
      <c r="D944" s="14"/>
      <c r="E944" s="14" t="str">
        <f>IFERROR(VLOOKUP(D944,员工信息表!B:D,2,0),"")</f>
        <v/>
      </c>
      <c r="F944" s="14" t="str">
        <f>IFERROR(VLOOKUP(D944,员工信息表!B:D,3,0),"")</f>
        <v/>
      </c>
      <c r="G944" s="14"/>
      <c r="H944" s="14" t="str">
        <f>IFERROR(VLOOKUP(G944,工序对照表!B:C,2,0),"")</f>
        <v/>
      </c>
      <c r="I944" s="14"/>
      <c r="J944" s="14"/>
    </row>
    <row r="945" spans="1:10">
      <c r="A945" t="str">
        <f>IF(AND(C945&lt;=员工工序明细查询!$I$3,C945&gt;=员工工序明细查询!$F$3,OR(D945=员工工序明细查询!$F$2,员工工序明细查询!$F$2=""),OR(G945=员工工序明细查询!$I$2,员工工序明细查询!$I$2="")),ROW()&amp;"","")</f>
        <v/>
      </c>
      <c r="C945" s="59"/>
      <c r="D945" s="14"/>
      <c r="E945" s="14" t="str">
        <f>IFERROR(VLOOKUP(D945,员工信息表!B:D,2,0),"")</f>
        <v/>
      </c>
      <c r="F945" s="14" t="str">
        <f>IFERROR(VLOOKUP(D945,员工信息表!B:D,3,0),"")</f>
        <v/>
      </c>
      <c r="G945" s="14"/>
      <c r="H945" s="14" t="str">
        <f>IFERROR(VLOOKUP(G945,工序对照表!B:C,2,0),"")</f>
        <v/>
      </c>
      <c r="I945" s="14"/>
      <c r="J945" s="14"/>
    </row>
    <row r="946" spans="1:10">
      <c r="A946" t="str">
        <f>IF(AND(C946&lt;=员工工序明细查询!$I$3,C946&gt;=员工工序明细查询!$F$3,OR(D946=员工工序明细查询!$F$2,员工工序明细查询!$F$2=""),OR(G946=员工工序明细查询!$I$2,员工工序明细查询!$I$2="")),ROW()&amp;"","")</f>
        <v/>
      </c>
      <c r="C946" s="59"/>
      <c r="D946" s="14"/>
      <c r="E946" s="14" t="str">
        <f>IFERROR(VLOOKUP(D946,员工信息表!B:D,2,0),"")</f>
        <v/>
      </c>
      <c r="F946" s="14" t="str">
        <f>IFERROR(VLOOKUP(D946,员工信息表!B:D,3,0),"")</f>
        <v/>
      </c>
      <c r="G946" s="14"/>
      <c r="H946" s="14" t="str">
        <f>IFERROR(VLOOKUP(G946,工序对照表!B:C,2,0),"")</f>
        <v/>
      </c>
      <c r="I946" s="14"/>
      <c r="J946" s="14"/>
    </row>
    <row r="947" spans="1:10">
      <c r="A947" t="str">
        <f>IF(AND(C947&lt;=员工工序明细查询!$I$3,C947&gt;=员工工序明细查询!$F$3,OR(D947=员工工序明细查询!$F$2,员工工序明细查询!$F$2=""),OR(G947=员工工序明细查询!$I$2,员工工序明细查询!$I$2="")),ROW()&amp;"","")</f>
        <v/>
      </c>
      <c r="C947" s="59"/>
      <c r="D947" s="14"/>
      <c r="E947" s="14" t="str">
        <f>IFERROR(VLOOKUP(D947,员工信息表!B:D,2,0),"")</f>
        <v/>
      </c>
      <c r="F947" s="14" t="str">
        <f>IFERROR(VLOOKUP(D947,员工信息表!B:D,3,0),"")</f>
        <v/>
      </c>
      <c r="G947" s="14"/>
      <c r="H947" s="14" t="str">
        <f>IFERROR(VLOOKUP(G947,工序对照表!B:C,2,0),"")</f>
        <v/>
      </c>
      <c r="I947" s="14"/>
      <c r="J947" s="14"/>
    </row>
    <row r="948" spans="1:10">
      <c r="A948" t="str">
        <f>IF(AND(C948&lt;=员工工序明细查询!$I$3,C948&gt;=员工工序明细查询!$F$3,OR(D948=员工工序明细查询!$F$2,员工工序明细查询!$F$2=""),OR(G948=员工工序明细查询!$I$2,员工工序明细查询!$I$2="")),ROW()&amp;"","")</f>
        <v/>
      </c>
      <c r="C948" s="59"/>
      <c r="D948" s="14"/>
      <c r="E948" s="14" t="str">
        <f>IFERROR(VLOOKUP(D948,员工信息表!B:D,2,0),"")</f>
        <v/>
      </c>
      <c r="F948" s="14" t="str">
        <f>IFERROR(VLOOKUP(D948,员工信息表!B:D,3,0),"")</f>
        <v/>
      </c>
      <c r="G948" s="14"/>
      <c r="H948" s="14" t="str">
        <f>IFERROR(VLOOKUP(G948,工序对照表!B:C,2,0),"")</f>
        <v/>
      </c>
      <c r="I948" s="14"/>
      <c r="J948" s="14"/>
    </row>
    <row r="949" spans="1:10">
      <c r="A949" t="str">
        <f>IF(AND(C949&lt;=员工工序明细查询!$I$3,C949&gt;=员工工序明细查询!$F$3,OR(D949=员工工序明细查询!$F$2,员工工序明细查询!$F$2=""),OR(G949=员工工序明细查询!$I$2,员工工序明细查询!$I$2="")),ROW()&amp;"","")</f>
        <v/>
      </c>
      <c r="C949" s="59"/>
      <c r="D949" s="14"/>
      <c r="E949" s="14" t="str">
        <f>IFERROR(VLOOKUP(D949,员工信息表!B:D,2,0),"")</f>
        <v/>
      </c>
      <c r="F949" s="14" t="str">
        <f>IFERROR(VLOOKUP(D949,员工信息表!B:D,3,0),"")</f>
        <v/>
      </c>
      <c r="G949" s="14"/>
      <c r="H949" s="14" t="str">
        <f>IFERROR(VLOOKUP(G949,工序对照表!B:C,2,0),"")</f>
        <v/>
      </c>
      <c r="I949" s="14"/>
      <c r="J949" s="14"/>
    </row>
    <row r="950" spans="1:10">
      <c r="A950" t="str">
        <f>IF(AND(C950&lt;=员工工序明细查询!$I$3,C950&gt;=员工工序明细查询!$F$3,OR(D950=员工工序明细查询!$F$2,员工工序明细查询!$F$2=""),OR(G950=员工工序明细查询!$I$2,员工工序明细查询!$I$2="")),ROW()&amp;"","")</f>
        <v/>
      </c>
      <c r="C950" s="59"/>
      <c r="D950" s="14"/>
      <c r="E950" s="14" t="str">
        <f>IFERROR(VLOOKUP(D950,员工信息表!B:D,2,0),"")</f>
        <v/>
      </c>
      <c r="F950" s="14" t="str">
        <f>IFERROR(VLOOKUP(D950,员工信息表!B:D,3,0),"")</f>
        <v/>
      </c>
      <c r="G950" s="14"/>
      <c r="H950" s="14" t="str">
        <f>IFERROR(VLOOKUP(G950,工序对照表!B:C,2,0),"")</f>
        <v/>
      </c>
      <c r="I950" s="14"/>
      <c r="J950" s="14"/>
    </row>
    <row r="951" spans="1:10">
      <c r="A951" t="str">
        <f>IF(AND(C951&lt;=员工工序明细查询!$I$3,C951&gt;=员工工序明细查询!$F$3,OR(D951=员工工序明细查询!$F$2,员工工序明细查询!$F$2=""),OR(G951=员工工序明细查询!$I$2,员工工序明细查询!$I$2="")),ROW()&amp;"","")</f>
        <v/>
      </c>
      <c r="C951" s="59"/>
      <c r="D951" s="14"/>
      <c r="E951" s="14" t="str">
        <f>IFERROR(VLOOKUP(D951,员工信息表!B:D,2,0),"")</f>
        <v/>
      </c>
      <c r="F951" s="14" t="str">
        <f>IFERROR(VLOOKUP(D951,员工信息表!B:D,3,0),"")</f>
        <v/>
      </c>
      <c r="G951" s="14"/>
      <c r="H951" s="14" t="str">
        <f>IFERROR(VLOOKUP(G951,工序对照表!B:C,2,0),"")</f>
        <v/>
      </c>
      <c r="I951" s="14"/>
      <c r="J951" s="14"/>
    </row>
    <row r="952" spans="1:10">
      <c r="A952" t="str">
        <f>IF(AND(C952&lt;=员工工序明细查询!$I$3,C952&gt;=员工工序明细查询!$F$3,OR(D952=员工工序明细查询!$F$2,员工工序明细查询!$F$2=""),OR(G952=员工工序明细查询!$I$2,员工工序明细查询!$I$2="")),ROW()&amp;"","")</f>
        <v/>
      </c>
      <c r="C952" s="59"/>
      <c r="D952" s="14"/>
      <c r="E952" s="14" t="str">
        <f>IFERROR(VLOOKUP(D952,员工信息表!B:D,2,0),"")</f>
        <v/>
      </c>
      <c r="F952" s="14" t="str">
        <f>IFERROR(VLOOKUP(D952,员工信息表!B:D,3,0),"")</f>
        <v/>
      </c>
      <c r="G952" s="14"/>
      <c r="H952" s="14" t="str">
        <f>IFERROR(VLOOKUP(G952,工序对照表!B:C,2,0),"")</f>
        <v/>
      </c>
      <c r="I952" s="14"/>
      <c r="J952" s="14"/>
    </row>
    <row r="953" spans="1:10">
      <c r="A953" t="str">
        <f>IF(AND(C953&lt;=员工工序明细查询!$I$3,C953&gt;=员工工序明细查询!$F$3,OR(D953=员工工序明细查询!$F$2,员工工序明细查询!$F$2=""),OR(G953=员工工序明细查询!$I$2,员工工序明细查询!$I$2="")),ROW()&amp;"","")</f>
        <v/>
      </c>
      <c r="C953" s="59"/>
      <c r="D953" s="14"/>
      <c r="E953" s="14" t="str">
        <f>IFERROR(VLOOKUP(D953,员工信息表!B:D,2,0),"")</f>
        <v/>
      </c>
      <c r="F953" s="14" t="str">
        <f>IFERROR(VLOOKUP(D953,员工信息表!B:D,3,0),"")</f>
        <v/>
      </c>
      <c r="G953" s="14"/>
      <c r="H953" s="14" t="str">
        <f>IFERROR(VLOOKUP(G953,工序对照表!B:C,2,0),"")</f>
        <v/>
      </c>
      <c r="I953" s="14"/>
      <c r="J953" s="14"/>
    </row>
    <row r="954" spans="1:10">
      <c r="A954" t="str">
        <f>IF(AND(C954&lt;=员工工序明细查询!$I$3,C954&gt;=员工工序明细查询!$F$3,OR(D954=员工工序明细查询!$F$2,员工工序明细查询!$F$2=""),OR(G954=员工工序明细查询!$I$2,员工工序明细查询!$I$2="")),ROW()&amp;"","")</f>
        <v/>
      </c>
      <c r="C954" s="59"/>
      <c r="D954" s="14"/>
      <c r="E954" s="14" t="str">
        <f>IFERROR(VLOOKUP(D954,员工信息表!B:D,2,0),"")</f>
        <v/>
      </c>
      <c r="F954" s="14" t="str">
        <f>IFERROR(VLOOKUP(D954,员工信息表!B:D,3,0),"")</f>
        <v/>
      </c>
      <c r="G954" s="14"/>
      <c r="H954" s="14" t="str">
        <f>IFERROR(VLOOKUP(G954,工序对照表!B:C,2,0),"")</f>
        <v/>
      </c>
      <c r="I954" s="14"/>
      <c r="J954" s="14"/>
    </row>
    <row r="955" spans="1:10">
      <c r="A955" t="str">
        <f>IF(AND(C955&lt;=员工工序明细查询!$I$3,C955&gt;=员工工序明细查询!$F$3,OR(D955=员工工序明细查询!$F$2,员工工序明细查询!$F$2=""),OR(G955=员工工序明细查询!$I$2,员工工序明细查询!$I$2="")),ROW()&amp;"","")</f>
        <v/>
      </c>
      <c r="C955" s="59"/>
      <c r="D955" s="14"/>
      <c r="E955" s="14" t="str">
        <f>IFERROR(VLOOKUP(D955,员工信息表!B:D,2,0),"")</f>
        <v/>
      </c>
      <c r="F955" s="14" t="str">
        <f>IFERROR(VLOOKUP(D955,员工信息表!B:D,3,0),"")</f>
        <v/>
      </c>
      <c r="G955" s="14"/>
      <c r="H955" s="14" t="str">
        <f>IFERROR(VLOOKUP(G955,工序对照表!B:C,2,0),"")</f>
        <v/>
      </c>
      <c r="I955" s="14"/>
      <c r="J955" s="14"/>
    </row>
    <row r="956" spans="1:10">
      <c r="A956" t="str">
        <f>IF(AND(C956&lt;=员工工序明细查询!$I$3,C956&gt;=员工工序明细查询!$F$3,OR(D956=员工工序明细查询!$F$2,员工工序明细查询!$F$2=""),OR(G956=员工工序明细查询!$I$2,员工工序明细查询!$I$2="")),ROW()&amp;"","")</f>
        <v/>
      </c>
      <c r="C956" s="59"/>
      <c r="D956" s="14"/>
      <c r="E956" s="14" t="str">
        <f>IFERROR(VLOOKUP(D956,员工信息表!B:D,2,0),"")</f>
        <v/>
      </c>
      <c r="F956" s="14" t="str">
        <f>IFERROR(VLOOKUP(D956,员工信息表!B:D,3,0),"")</f>
        <v/>
      </c>
      <c r="G956" s="14"/>
      <c r="H956" s="14" t="str">
        <f>IFERROR(VLOOKUP(G956,工序对照表!B:C,2,0),"")</f>
        <v/>
      </c>
      <c r="I956" s="14"/>
      <c r="J956" s="14"/>
    </row>
    <row r="957" spans="1:10">
      <c r="A957" t="str">
        <f>IF(AND(C957&lt;=员工工序明细查询!$I$3,C957&gt;=员工工序明细查询!$F$3,OR(D957=员工工序明细查询!$F$2,员工工序明细查询!$F$2=""),OR(G957=员工工序明细查询!$I$2,员工工序明细查询!$I$2="")),ROW()&amp;"","")</f>
        <v/>
      </c>
      <c r="C957" s="59"/>
      <c r="D957" s="14"/>
      <c r="E957" s="14" t="str">
        <f>IFERROR(VLOOKUP(D957,员工信息表!B:D,2,0),"")</f>
        <v/>
      </c>
      <c r="F957" s="14" t="str">
        <f>IFERROR(VLOOKUP(D957,员工信息表!B:D,3,0),"")</f>
        <v/>
      </c>
      <c r="G957" s="14"/>
      <c r="H957" s="14" t="str">
        <f>IFERROR(VLOOKUP(G957,工序对照表!B:C,2,0),"")</f>
        <v/>
      </c>
      <c r="I957" s="14"/>
      <c r="J957" s="14"/>
    </row>
    <row r="958" spans="1:10">
      <c r="A958" t="str">
        <f>IF(AND(C958&lt;=员工工序明细查询!$I$3,C958&gt;=员工工序明细查询!$F$3,OR(D958=员工工序明细查询!$F$2,员工工序明细查询!$F$2=""),OR(G958=员工工序明细查询!$I$2,员工工序明细查询!$I$2="")),ROW()&amp;"","")</f>
        <v/>
      </c>
      <c r="C958" s="59"/>
      <c r="D958" s="14"/>
      <c r="E958" s="14" t="str">
        <f>IFERROR(VLOOKUP(D958,员工信息表!B:D,2,0),"")</f>
        <v/>
      </c>
      <c r="F958" s="14" t="str">
        <f>IFERROR(VLOOKUP(D958,员工信息表!B:D,3,0),"")</f>
        <v/>
      </c>
      <c r="G958" s="14"/>
      <c r="H958" s="14" t="str">
        <f>IFERROR(VLOOKUP(G958,工序对照表!B:C,2,0),"")</f>
        <v/>
      </c>
      <c r="I958" s="14"/>
      <c r="J958" s="14"/>
    </row>
    <row r="959" spans="1:10">
      <c r="A959" t="str">
        <f>IF(AND(C959&lt;=员工工序明细查询!$I$3,C959&gt;=员工工序明细查询!$F$3,OR(D959=员工工序明细查询!$F$2,员工工序明细查询!$F$2=""),OR(G959=员工工序明细查询!$I$2,员工工序明细查询!$I$2="")),ROW()&amp;"","")</f>
        <v/>
      </c>
      <c r="C959" s="59"/>
      <c r="D959" s="14"/>
      <c r="E959" s="14" t="str">
        <f>IFERROR(VLOOKUP(D959,员工信息表!B:D,2,0),"")</f>
        <v/>
      </c>
      <c r="F959" s="14" t="str">
        <f>IFERROR(VLOOKUP(D959,员工信息表!B:D,3,0),"")</f>
        <v/>
      </c>
      <c r="G959" s="14"/>
      <c r="H959" s="14" t="str">
        <f>IFERROR(VLOOKUP(G959,工序对照表!B:C,2,0),"")</f>
        <v/>
      </c>
      <c r="I959" s="14"/>
      <c r="J959" s="14"/>
    </row>
    <row r="960" spans="1:10">
      <c r="A960" t="str">
        <f>IF(AND(C960&lt;=员工工序明细查询!$I$3,C960&gt;=员工工序明细查询!$F$3,OR(D960=员工工序明细查询!$F$2,员工工序明细查询!$F$2=""),OR(G960=员工工序明细查询!$I$2,员工工序明细查询!$I$2="")),ROW()&amp;"","")</f>
        <v/>
      </c>
      <c r="C960" s="59"/>
      <c r="D960" s="14"/>
      <c r="E960" s="14" t="str">
        <f>IFERROR(VLOOKUP(D960,员工信息表!B:D,2,0),"")</f>
        <v/>
      </c>
      <c r="F960" s="14" t="str">
        <f>IFERROR(VLOOKUP(D960,员工信息表!B:D,3,0),"")</f>
        <v/>
      </c>
      <c r="G960" s="14"/>
      <c r="H960" s="14" t="str">
        <f>IFERROR(VLOOKUP(G960,工序对照表!B:C,2,0),"")</f>
        <v/>
      </c>
      <c r="I960" s="14"/>
      <c r="J960" s="14"/>
    </row>
    <row r="961" spans="1:10">
      <c r="A961" t="str">
        <f>IF(AND(C961&lt;=员工工序明细查询!$I$3,C961&gt;=员工工序明细查询!$F$3,OR(D961=员工工序明细查询!$F$2,员工工序明细查询!$F$2=""),OR(G961=员工工序明细查询!$I$2,员工工序明细查询!$I$2="")),ROW()&amp;"","")</f>
        <v/>
      </c>
      <c r="C961" s="59"/>
      <c r="D961" s="14"/>
      <c r="E961" s="14" t="str">
        <f>IFERROR(VLOOKUP(D961,员工信息表!B:D,2,0),"")</f>
        <v/>
      </c>
      <c r="F961" s="14" t="str">
        <f>IFERROR(VLOOKUP(D961,员工信息表!B:D,3,0),"")</f>
        <v/>
      </c>
      <c r="G961" s="14"/>
      <c r="H961" s="14" t="str">
        <f>IFERROR(VLOOKUP(G961,工序对照表!B:C,2,0),"")</f>
        <v/>
      </c>
      <c r="I961" s="14"/>
      <c r="J961" s="14"/>
    </row>
    <row r="962" spans="1:10">
      <c r="A962" t="str">
        <f>IF(AND(C962&lt;=员工工序明细查询!$I$3,C962&gt;=员工工序明细查询!$F$3,OR(D962=员工工序明细查询!$F$2,员工工序明细查询!$F$2=""),OR(G962=员工工序明细查询!$I$2,员工工序明细查询!$I$2="")),ROW()&amp;"","")</f>
        <v/>
      </c>
      <c r="C962" s="59"/>
      <c r="D962" s="14"/>
      <c r="E962" s="14" t="str">
        <f>IFERROR(VLOOKUP(D962,员工信息表!B:D,2,0),"")</f>
        <v/>
      </c>
      <c r="F962" s="14" t="str">
        <f>IFERROR(VLOOKUP(D962,员工信息表!B:D,3,0),"")</f>
        <v/>
      </c>
      <c r="G962" s="14"/>
      <c r="H962" s="14" t="str">
        <f>IFERROR(VLOOKUP(G962,工序对照表!B:C,2,0),"")</f>
        <v/>
      </c>
      <c r="I962" s="14"/>
      <c r="J962" s="14"/>
    </row>
    <row r="963" spans="1:10">
      <c r="A963" t="str">
        <f>IF(AND(C963&lt;=员工工序明细查询!$I$3,C963&gt;=员工工序明细查询!$F$3,OR(D963=员工工序明细查询!$F$2,员工工序明细查询!$F$2=""),OR(G963=员工工序明细查询!$I$2,员工工序明细查询!$I$2="")),ROW()&amp;"","")</f>
        <v/>
      </c>
      <c r="C963" s="59"/>
      <c r="D963" s="14"/>
      <c r="E963" s="14" t="str">
        <f>IFERROR(VLOOKUP(D963,员工信息表!B:D,2,0),"")</f>
        <v/>
      </c>
      <c r="F963" s="14" t="str">
        <f>IFERROR(VLOOKUP(D963,员工信息表!B:D,3,0),"")</f>
        <v/>
      </c>
      <c r="G963" s="14"/>
      <c r="H963" s="14" t="str">
        <f>IFERROR(VLOOKUP(G963,工序对照表!B:C,2,0),"")</f>
        <v/>
      </c>
      <c r="I963" s="14"/>
      <c r="J963" s="14"/>
    </row>
    <row r="964" spans="1:10">
      <c r="A964" t="str">
        <f>IF(AND(C964&lt;=员工工序明细查询!$I$3,C964&gt;=员工工序明细查询!$F$3,OR(D964=员工工序明细查询!$F$2,员工工序明细查询!$F$2=""),OR(G964=员工工序明细查询!$I$2,员工工序明细查询!$I$2="")),ROW()&amp;"","")</f>
        <v/>
      </c>
      <c r="C964" s="59"/>
      <c r="D964" s="14"/>
      <c r="E964" s="14" t="str">
        <f>IFERROR(VLOOKUP(D964,员工信息表!B:D,2,0),"")</f>
        <v/>
      </c>
      <c r="F964" s="14" t="str">
        <f>IFERROR(VLOOKUP(D964,员工信息表!B:D,3,0),"")</f>
        <v/>
      </c>
      <c r="G964" s="14"/>
      <c r="H964" s="14" t="str">
        <f>IFERROR(VLOOKUP(G964,工序对照表!B:C,2,0),"")</f>
        <v/>
      </c>
      <c r="I964" s="14"/>
      <c r="J964" s="14"/>
    </row>
    <row r="965" spans="1:10">
      <c r="A965" t="str">
        <f>IF(AND(C965&lt;=员工工序明细查询!$I$3,C965&gt;=员工工序明细查询!$F$3,OR(D965=员工工序明细查询!$F$2,员工工序明细查询!$F$2=""),OR(G965=员工工序明细查询!$I$2,员工工序明细查询!$I$2="")),ROW()&amp;"","")</f>
        <v/>
      </c>
      <c r="C965" s="59"/>
      <c r="D965" s="14"/>
      <c r="E965" s="14" t="str">
        <f>IFERROR(VLOOKUP(D965,员工信息表!B:D,2,0),"")</f>
        <v/>
      </c>
      <c r="F965" s="14" t="str">
        <f>IFERROR(VLOOKUP(D965,员工信息表!B:D,3,0),"")</f>
        <v/>
      </c>
      <c r="G965" s="14"/>
      <c r="H965" s="14" t="str">
        <f>IFERROR(VLOOKUP(G965,工序对照表!B:C,2,0),"")</f>
        <v/>
      </c>
      <c r="I965" s="14"/>
      <c r="J965" s="14"/>
    </row>
    <row r="966" spans="1:10">
      <c r="A966" t="str">
        <f>IF(AND(C966&lt;=员工工序明细查询!$I$3,C966&gt;=员工工序明细查询!$F$3,OR(D966=员工工序明细查询!$F$2,员工工序明细查询!$F$2=""),OR(G966=员工工序明细查询!$I$2,员工工序明细查询!$I$2="")),ROW()&amp;"","")</f>
        <v/>
      </c>
      <c r="C966" s="59"/>
      <c r="D966" s="14"/>
      <c r="E966" s="14" t="str">
        <f>IFERROR(VLOOKUP(D966,员工信息表!B:D,2,0),"")</f>
        <v/>
      </c>
      <c r="F966" s="14" t="str">
        <f>IFERROR(VLOOKUP(D966,员工信息表!B:D,3,0),"")</f>
        <v/>
      </c>
      <c r="G966" s="14"/>
      <c r="H966" s="14" t="str">
        <f>IFERROR(VLOOKUP(G966,工序对照表!B:C,2,0),"")</f>
        <v/>
      </c>
      <c r="I966" s="14"/>
      <c r="J966" s="14"/>
    </row>
    <row r="967" spans="1:10">
      <c r="A967" t="str">
        <f>IF(AND(C967&lt;=员工工序明细查询!$I$3,C967&gt;=员工工序明细查询!$F$3,OR(D967=员工工序明细查询!$F$2,员工工序明细查询!$F$2=""),OR(G967=员工工序明细查询!$I$2,员工工序明细查询!$I$2="")),ROW()&amp;"","")</f>
        <v/>
      </c>
      <c r="C967" s="59"/>
      <c r="D967" s="14"/>
      <c r="E967" s="14" t="str">
        <f>IFERROR(VLOOKUP(D967,员工信息表!B:D,2,0),"")</f>
        <v/>
      </c>
      <c r="F967" s="14" t="str">
        <f>IFERROR(VLOOKUP(D967,员工信息表!B:D,3,0),"")</f>
        <v/>
      </c>
      <c r="G967" s="14"/>
      <c r="H967" s="14" t="str">
        <f>IFERROR(VLOOKUP(G967,工序对照表!B:C,2,0),"")</f>
        <v/>
      </c>
      <c r="I967" s="14"/>
      <c r="J967" s="14"/>
    </row>
    <row r="968" spans="1:10">
      <c r="A968" t="str">
        <f>IF(AND(C968&lt;=员工工序明细查询!$I$3,C968&gt;=员工工序明细查询!$F$3,OR(D968=员工工序明细查询!$F$2,员工工序明细查询!$F$2=""),OR(G968=员工工序明细查询!$I$2,员工工序明细查询!$I$2="")),ROW()&amp;"","")</f>
        <v/>
      </c>
      <c r="C968" s="59"/>
      <c r="D968" s="14"/>
      <c r="E968" s="14" t="str">
        <f>IFERROR(VLOOKUP(D968,员工信息表!B:D,2,0),"")</f>
        <v/>
      </c>
      <c r="F968" s="14" t="str">
        <f>IFERROR(VLOOKUP(D968,员工信息表!B:D,3,0),"")</f>
        <v/>
      </c>
      <c r="G968" s="14"/>
      <c r="H968" s="14" t="str">
        <f>IFERROR(VLOOKUP(G968,工序对照表!B:C,2,0),"")</f>
        <v/>
      </c>
      <c r="I968" s="14"/>
      <c r="J968" s="14"/>
    </row>
    <row r="969" spans="1:10">
      <c r="A969" t="str">
        <f>IF(AND(C969&lt;=员工工序明细查询!$I$3,C969&gt;=员工工序明细查询!$F$3,OR(D969=员工工序明细查询!$F$2,员工工序明细查询!$F$2=""),OR(G969=员工工序明细查询!$I$2,员工工序明细查询!$I$2="")),ROW()&amp;"","")</f>
        <v/>
      </c>
      <c r="C969" s="59"/>
      <c r="D969" s="14"/>
      <c r="E969" s="14" t="str">
        <f>IFERROR(VLOOKUP(D969,员工信息表!B:D,2,0),"")</f>
        <v/>
      </c>
      <c r="F969" s="14" t="str">
        <f>IFERROR(VLOOKUP(D969,员工信息表!B:D,3,0),"")</f>
        <v/>
      </c>
      <c r="G969" s="14"/>
      <c r="H969" s="14" t="str">
        <f>IFERROR(VLOOKUP(G969,工序对照表!B:C,2,0),"")</f>
        <v/>
      </c>
      <c r="I969" s="14"/>
      <c r="J969" s="14"/>
    </row>
    <row r="970" spans="1:10">
      <c r="A970" t="str">
        <f>IF(AND(C970&lt;=员工工序明细查询!$I$3,C970&gt;=员工工序明细查询!$F$3,OR(D970=员工工序明细查询!$F$2,员工工序明细查询!$F$2=""),OR(G970=员工工序明细查询!$I$2,员工工序明细查询!$I$2="")),ROW()&amp;"","")</f>
        <v/>
      </c>
      <c r="C970" s="59"/>
      <c r="D970" s="14"/>
      <c r="E970" s="14" t="str">
        <f>IFERROR(VLOOKUP(D970,员工信息表!B:D,2,0),"")</f>
        <v/>
      </c>
      <c r="F970" s="14" t="str">
        <f>IFERROR(VLOOKUP(D970,员工信息表!B:D,3,0),"")</f>
        <v/>
      </c>
      <c r="G970" s="14"/>
      <c r="H970" s="14" t="str">
        <f>IFERROR(VLOOKUP(G970,工序对照表!B:C,2,0),"")</f>
        <v/>
      </c>
      <c r="I970" s="14"/>
      <c r="J970" s="14"/>
    </row>
    <row r="971" spans="1:10">
      <c r="A971" t="str">
        <f>IF(AND(C971&lt;=员工工序明细查询!$I$3,C971&gt;=员工工序明细查询!$F$3,OR(D971=员工工序明细查询!$F$2,员工工序明细查询!$F$2=""),OR(G971=员工工序明细查询!$I$2,员工工序明细查询!$I$2="")),ROW()&amp;"","")</f>
        <v/>
      </c>
      <c r="C971" s="59"/>
      <c r="D971" s="14"/>
      <c r="E971" s="14" t="str">
        <f>IFERROR(VLOOKUP(D971,员工信息表!B:D,2,0),"")</f>
        <v/>
      </c>
      <c r="F971" s="14" t="str">
        <f>IFERROR(VLOOKUP(D971,员工信息表!B:D,3,0),"")</f>
        <v/>
      </c>
      <c r="G971" s="14"/>
      <c r="H971" s="14" t="str">
        <f>IFERROR(VLOOKUP(G971,工序对照表!B:C,2,0),"")</f>
        <v/>
      </c>
      <c r="I971" s="14"/>
      <c r="J971" s="14"/>
    </row>
    <row r="972" spans="1:10">
      <c r="A972" t="str">
        <f>IF(AND(C972&lt;=员工工序明细查询!$I$3,C972&gt;=员工工序明细查询!$F$3,OR(D972=员工工序明细查询!$F$2,员工工序明细查询!$F$2=""),OR(G972=员工工序明细查询!$I$2,员工工序明细查询!$I$2="")),ROW()&amp;"","")</f>
        <v/>
      </c>
      <c r="C972" s="59"/>
      <c r="D972" s="14"/>
      <c r="E972" s="14" t="str">
        <f>IFERROR(VLOOKUP(D972,员工信息表!B:D,2,0),"")</f>
        <v/>
      </c>
      <c r="F972" s="14" t="str">
        <f>IFERROR(VLOOKUP(D972,员工信息表!B:D,3,0),"")</f>
        <v/>
      </c>
      <c r="G972" s="14"/>
      <c r="H972" s="14" t="str">
        <f>IFERROR(VLOOKUP(G972,工序对照表!B:C,2,0),"")</f>
        <v/>
      </c>
      <c r="I972" s="14"/>
      <c r="J972" s="14"/>
    </row>
    <row r="973" spans="1:10">
      <c r="A973" t="str">
        <f>IF(AND(C973&lt;=员工工序明细查询!$I$3,C973&gt;=员工工序明细查询!$F$3,OR(D973=员工工序明细查询!$F$2,员工工序明细查询!$F$2=""),OR(G973=员工工序明细查询!$I$2,员工工序明细查询!$I$2="")),ROW()&amp;"","")</f>
        <v/>
      </c>
      <c r="C973" s="59"/>
      <c r="D973" s="14"/>
      <c r="E973" s="14" t="str">
        <f>IFERROR(VLOOKUP(D973,员工信息表!B:D,2,0),"")</f>
        <v/>
      </c>
      <c r="F973" s="14" t="str">
        <f>IFERROR(VLOOKUP(D973,员工信息表!B:D,3,0),"")</f>
        <v/>
      </c>
      <c r="G973" s="14"/>
      <c r="H973" s="14" t="str">
        <f>IFERROR(VLOOKUP(G973,工序对照表!B:C,2,0),"")</f>
        <v/>
      </c>
      <c r="I973" s="14"/>
      <c r="J973" s="14"/>
    </row>
    <row r="974" spans="1:10">
      <c r="A974" t="str">
        <f>IF(AND(C974&lt;=员工工序明细查询!$I$3,C974&gt;=员工工序明细查询!$F$3,OR(D974=员工工序明细查询!$F$2,员工工序明细查询!$F$2=""),OR(G974=员工工序明细查询!$I$2,员工工序明细查询!$I$2="")),ROW()&amp;"","")</f>
        <v/>
      </c>
      <c r="C974" s="59"/>
      <c r="D974" s="14"/>
      <c r="E974" s="14" t="str">
        <f>IFERROR(VLOOKUP(D974,员工信息表!B:D,2,0),"")</f>
        <v/>
      </c>
      <c r="F974" s="14" t="str">
        <f>IFERROR(VLOOKUP(D974,员工信息表!B:D,3,0),"")</f>
        <v/>
      </c>
      <c r="G974" s="14"/>
      <c r="H974" s="14" t="str">
        <f>IFERROR(VLOOKUP(G974,工序对照表!B:C,2,0),"")</f>
        <v/>
      </c>
      <c r="I974" s="14"/>
      <c r="J974" s="14"/>
    </row>
    <row r="975" spans="1:10">
      <c r="A975" t="str">
        <f>IF(AND(C975&lt;=员工工序明细查询!$I$3,C975&gt;=员工工序明细查询!$F$3,OR(D975=员工工序明细查询!$F$2,员工工序明细查询!$F$2=""),OR(G975=员工工序明细查询!$I$2,员工工序明细查询!$I$2="")),ROW()&amp;"","")</f>
        <v/>
      </c>
      <c r="C975" s="59"/>
      <c r="D975" s="14"/>
      <c r="E975" s="14" t="str">
        <f>IFERROR(VLOOKUP(D975,员工信息表!B:D,2,0),"")</f>
        <v/>
      </c>
      <c r="F975" s="14" t="str">
        <f>IFERROR(VLOOKUP(D975,员工信息表!B:D,3,0),"")</f>
        <v/>
      </c>
      <c r="G975" s="14"/>
      <c r="H975" s="14" t="str">
        <f>IFERROR(VLOOKUP(G975,工序对照表!B:C,2,0),"")</f>
        <v/>
      </c>
      <c r="I975" s="14"/>
      <c r="J975" s="14"/>
    </row>
    <row r="976" spans="1:10">
      <c r="A976" t="str">
        <f>IF(AND(C976&lt;=员工工序明细查询!$I$3,C976&gt;=员工工序明细查询!$F$3,OR(D976=员工工序明细查询!$F$2,员工工序明细查询!$F$2=""),OR(G976=员工工序明细查询!$I$2,员工工序明细查询!$I$2="")),ROW()&amp;"","")</f>
        <v/>
      </c>
      <c r="C976" s="59"/>
      <c r="D976" s="14"/>
      <c r="E976" s="14" t="str">
        <f>IFERROR(VLOOKUP(D976,员工信息表!B:D,2,0),"")</f>
        <v/>
      </c>
      <c r="F976" s="14" t="str">
        <f>IFERROR(VLOOKUP(D976,员工信息表!B:D,3,0),"")</f>
        <v/>
      </c>
      <c r="G976" s="14"/>
      <c r="H976" s="14" t="str">
        <f>IFERROR(VLOOKUP(G976,工序对照表!B:C,2,0),"")</f>
        <v/>
      </c>
      <c r="I976" s="14"/>
      <c r="J976" s="14"/>
    </row>
    <row r="977" spans="1:10">
      <c r="A977" t="str">
        <f>IF(AND(C977&lt;=员工工序明细查询!$I$3,C977&gt;=员工工序明细查询!$F$3,OR(D977=员工工序明细查询!$F$2,员工工序明细查询!$F$2=""),OR(G977=员工工序明细查询!$I$2,员工工序明细查询!$I$2="")),ROW()&amp;"","")</f>
        <v/>
      </c>
      <c r="C977" s="59"/>
      <c r="D977" s="14"/>
      <c r="E977" s="14" t="str">
        <f>IFERROR(VLOOKUP(D977,员工信息表!B:D,2,0),"")</f>
        <v/>
      </c>
      <c r="F977" s="14" t="str">
        <f>IFERROR(VLOOKUP(D977,员工信息表!B:D,3,0),"")</f>
        <v/>
      </c>
      <c r="G977" s="14"/>
      <c r="H977" s="14" t="str">
        <f>IFERROR(VLOOKUP(G977,工序对照表!B:C,2,0),"")</f>
        <v/>
      </c>
      <c r="I977" s="14"/>
      <c r="J977" s="14"/>
    </row>
    <row r="978" spans="1:10">
      <c r="A978" t="str">
        <f>IF(AND(C978&lt;=员工工序明细查询!$I$3,C978&gt;=员工工序明细查询!$F$3,OR(D978=员工工序明细查询!$F$2,员工工序明细查询!$F$2=""),OR(G978=员工工序明细查询!$I$2,员工工序明细查询!$I$2="")),ROW()&amp;"","")</f>
        <v/>
      </c>
      <c r="C978" s="59"/>
      <c r="D978" s="14"/>
      <c r="E978" s="14" t="str">
        <f>IFERROR(VLOOKUP(D978,员工信息表!B:D,2,0),"")</f>
        <v/>
      </c>
      <c r="F978" s="14" t="str">
        <f>IFERROR(VLOOKUP(D978,员工信息表!B:D,3,0),"")</f>
        <v/>
      </c>
      <c r="G978" s="14"/>
      <c r="H978" s="14" t="str">
        <f>IFERROR(VLOOKUP(G978,工序对照表!B:C,2,0),"")</f>
        <v/>
      </c>
      <c r="I978" s="14"/>
      <c r="J978" s="14"/>
    </row>
    <row r="979" spans="1:10">
      <c r="A979" t="str">
        <f>IF(AND(C979&lt;=员工工序明细查询!$I$3,C979&gt;=员工工序明细查询!$F$3,OR(D979=员工工序明细查询!$F$2,员工工序明细查询!$F$2=""),OR(G979=员工工序明细查询!$I$2,员工工序明细查询!$I$2="")),ROW()&amp;"","")</f>
        <v/>
      </c>
      <c r="C979" s="59"/>
      <c r="D979" s="14"/>
      <c r="E979" s="14" t="str">
        <f>IFERROR(VLOOKUP(D979,员工信息表!B:D,2,0),"")</f>
        <v/>
      </c>
      <c r="F979" s="14" t="str">
        <f>IFERROR(VLOOKUP(D979,员工信息表!B:D,3,0),"")</f>
        <v/>
      </c>
      <c r="G979" s="14"/>
      <c r="H979" s="14" t="str">
        <f>IFERROR(VLOOKUP(G979,工序对照表!B:C,2,0),"")</f>
        <v/>
      </c>
      <c r="I979" s="14"/>
      <c r="J979" s="14"/>
    </row>
    <row r="980" spans="1:10">
      <c r="A980" t="str">
        <f>IF(AND(C980&lt;=员工工序明细查询!$I$3,C980&gt;=员工工序明细查询!$F$3,OR(D980=员工工序明细查询!$F$2,员工工序明细查询!$F$2=""),OR(G980=员工工序明细查询!$I$2,员工工序明细查询!$I$2="")),ROW()&amp;"","")</f>
        <v/>
      </c>
      <c r="C980" s="59"/>
      <c r="D980" s="14"/>
      <c r="E980" s="14" t="str">
        <f>IFERROR(VLOOKUP(D980,员工信息表!B:D,2,0),"")</f>
        <v/>
      </c>
      <c r="F980" s="14" t="str">
        <f>IFERROR(VLOOKUP(D980,员工信息表!B:D,3,0),"")</f>
        <v/>
      </c>
      <c r="G980" s="14"/>
      <c r="H980" s="14" t="str">
        <f>IFERROR(VLOOKUP(G980,工序对照表!B:C,2,0),"")</f>
        <v/>
      </c>
      <c r="I980" s="14"/>
      <c r="J980" s="14"/>
    </row>
    <row r="981" spans="1:10">
      <c r="A981" t="str">
        <f>IF(AND(C981&lt;=员工工序明细查询!$I$3,C981&gt;=员工工序明细查询!$F$3,OR(D981=员工工序明细查询!$F$2,员工工序明细查询!$F$2=""),OR(G981=员工工序明细查询!$I$2,员工工序明细查询!$I$2="")),ROW()&amp;"","")</f>
        <v/>
      </c>
      <c r="C981" s="59"/>
      <c r="D981" s="14"/>
      <c r="E981" s="14" t="str">
        <f>IFERROR(VLOOKUP(D981,员工信息表!B:D,2,0),"")</f>
        <v/>
      </c>
      <c r="F981" s="14" t="str">
        <f>IFERROR(VLOOKUP(D981,员工信息表!B:D,3,0),"")</f>
        <v/>
      </c>
      <c r="G981" s="14"/>
      <c r="H981" s="14" t="str">
        <f>IFERROR(VLOOKUP(G981,工序对照表!B:C,2,0),"")</f>
        <v/>
      </c>
      <c r="I981" s="14"/>
      <c r="J981" s="14"/>
    </row>
    <row r="982" spans="1:10">
      <c r="A982" t="str">
        <f>IF(AND(C982&lt;=员工工序明细查询!$I$3,C982&gt;=员工工序明细查询!$F$3,OR(D982=员工工序明细查询!$F$2,员工工序明细查询!$F$2=""),OR(G982=员工工序明细查询!$I$2,员工工序明细查询!$I$2="")),ROW()&amp;"","")</f>
        <v/>
      </c>
      <c r="C982" s="59"/>
      <c r="D982" s="14"/>
      <c r="E982" s="14" t="str">
        <f>IFERROR(VLOOKUP(D982,员工信息表!B:D,2,0),"")</f>
        <v/>
      </c>
      <c r="F982" s="14" t="str">
        <f>IFERROR(VLOOKUP(D982,员工信息表!B:D,3,0),"")</f>
        <v/>
      </c>
      <c r="G982" s="14"/>
      <c r="H982" s="14" t="str">
        <f>IFERROR(VLOOKUP(G982,工序对照表!B:C,2,0),"")</f>
        <v/>
      </c>
      <c r="I982" s="14"/>
      <c r="J982" s="14"/>
    </row>
    <row r="983" spans="1:10">
      <c r="A983" t="str">
        <f>IF(AND(C983&lt;=员工工序明细查询!$I$3,C983&gt;=员工工序明细查询!$F$3,OR(D983=员工工序明细查询!$F$2,员工工序明细查询!$F$2=""),OR(G983=员工工序明细查询!$I$2,员工工序明细查询!$I$2="")),ROW()&amp;"","")</f>
        <v/>
      </c>
      <c r="C983" s="59"/>
      <c r="D983" s="14"/>
      <c r="E983" s="14" t="str">
        <f>IFERROR(VLOOKUP(D983,员工信息表!B:D,2,0),"")</f>
        <v/>
      </c>
      <c r="F983" s="14" t="str">
        <f>IFERROR(VLOOKUP(D983,员工信息表!B:D,3,0),"")</f>
        <v/>
      </c>
      <c r="G983" s="14"/>
      <c r="H983" s="14" t="str">
        <f>IFERROR(VLOOKUP(G983,工序对照表!B:C,2,0),"")</f>
        <v/>
      </c>
      <c r="I983" s="14"/>
      <c r="J983" s="14"/>
    </row>
    <row r="984" spans="1:10">
      <c r="A984" t="str">
        <f>IF(AND(C984&lt;=员工工序明细查询!$I$3,C984&gt;=员工工序明细查询!$F$3,OR(D984=员工工序明细查询!$F$2,员工工序明细查询!$F$2=""),OR(G984=员工工序明细查询!$I$2,员工工序明细查询!$I$2="")),ROW()&amp;"","")</f>
        <v/>
      </c>
      <c r="C984" s="59"/>
      <c r="D984" s="14"/>
      <c r="E984" s="14" t="str">
        <f>IFERROR(VLOOKUP(D984,员工信息表!B:D,2,0),"")</f>
        <v/>
      </c>
      <c r="F984" s="14" t="str">
        <f>IFERROR(VLOOKUP(D984,员工信息表!B:D,3,0),"")</f>
        <v/>
      </c>
      <c r="G984" s="14"/>
      <c r="H984" s="14" t="str">
        <f>IFERROR(VLOOKUP(G984,工序对照表!B:C,2,0),"")</f>
        <v/>
      </c>
      <c r="I984" s="14"/>
      <c r="J984" s="14"/>
    </row>
    <row r="985" spans="1:10">
      <c r="A985" t="str">
        <f>IF(AND(C985&lt;=员工工序明细查询!$I$3,C985&gt;=员工工序明细查询!$F$3,OR(D985=员工工序明细查询!$F$2,员工工序明细查询!$F$2=""),OR(G985=员工工序明细查询!$I$2,员工工序明细查询!$I$2="")),ROW()&amp;"","")</f>
        <v/>
      </c>
      <c r="C985" s="59"/>
      <c r="D985" s="14"/>
      <c r="E985" s="14" t="str">
        <f>IFERROR(VLOOKUP(D985,员工信息表!B:D,2,0),"")</f>
        <v/>
      </c>
      <c r="F985" s="14" t="str">
        <f>IFERROR(VLOOKUP(D985,员工信息表!B:D,3,0),"")</f>
        <v/>
      </c>
      <c r="G985" s="14"/>
      <c r="H985" s="14" t="str">
        <f>IFERROR(VLOOKUP(G985,工序对照表!B:C,2,0),"")</f>
        <v/>
      </c>
      <c r="I985" s="14"/>
      <c r="J985" s="14"/>
    </row>
    <row r="986" spans="1:10">
      <c r="A986" t="str">
        <f>IF(AND(C986&lt;=员工工序明细查询!$I$3,C986&gt;=员工工序明细查询!$F$3,OR(D986=员工工序明细查询!$F$2,员工工序明细查询!$F$2=""),OR(G986=员工工序明细查询!$I$2,员工工序明细查询!$I$2="")),ROW()&amp;"","")</f>
        <v/>
      </c>
      <c r="C986" s="59"/>
      <c r="D986" s="14"/>
      <c r="E986" s="14" t="str">
        <f>IFERROR(VLOOKUP(D986,员工信息表!B:D,2,0),"")</f>
        <v/>
      </c>
      <c r="F986" s="14" t="str">
        <f>IFERROR(VLOOKUP(D986,员工信息表!B:D,3,0),"")</f>
        <v/>
      </c>
      <c r="G986" s="14"/>
      <c r="H986" s="14" t="str">
        <f>IFERROR(VLOOKUP(G986,工序对照表!B:C,2,0),"")</f>
        <v/>
      </c>
      <c r="I986" s="14"/>
      <c r="J986" s="14"/>
    </row>
    <row r="987" spans="1:10">
      <c r="A987" t="str">
        <f>IF(AND(C987&lt;=员工工序明细查询!$I$3,C987&gt;=员工工序明细查询!$F$3,OR(D987=员工工序明细查询!$F$2,员工工序明细查询!$F$2=""),OR(G987=员工工序明细查询!$I$2,员工工序明细查询!$I$2="")),ROW()&amp;"","")</f>
        <v/>
      </c>
      <c r="C987" s="59"/>
      <c r="D987" s="14"/>
      <c r="E987" s="14" t="str">
        <f>IFERROR(VLOOKUP(D987,员工信息表!B:D,2,0),"")</f>
        <v/>
      </c>
      <c r="F987" s="14" t="str">
        <f>IFERROR(VLOOKUP(D987,员工信息表!B:D,3,0),"")</f>
        <v/>
      </c>
      <c r="G987" s="14"/>
      <c r="H987" s="14" t="str">
        <f>IFERROR(VLOOKUP(G987,工序对照表!B:C,2,0),"")</f>
        <v/>
      </c>
      <c r="I987" s="14"/>
      <c r="J987" s="14"/>
    </row>
    <row r="988" spans="1:10">
      <c r="A988" t="str">
        <f>IF(AND(C988&lt;=员工工序明细查询!$I$3,C988&gt;=员工工序明细查询!$F$3,OR(D988=员工工序明细查询!$F$2,员工工序明细查询!$F$2=""),OR(G988=员工工序明细查询!$I$2,员工工序明细查询!$I$2="")),ROW()&amp;"","")</f>
        <v/>
      </c>
      <c r="C988" s="59"/>
      <c r="D988" s="14"/>
      <c r="E988" s="14" t="str">
        <f>IFERROR(VLOOKUP(D988,员工信息表!B:D,2,0),"")</f>
        <v/>
      </c>
      <c r="F988" s="14" t="str">
        <f>IFERROR(VLOOKUP(D988,员工信息表!B:D,3,0),"")</f>
        <v/>
      </c>
      <c r="G988" s="14"/>
      <c r="H988" s="14" t="str">
        <f>IFERROR(VLOOKUP(G988,工序对照表!B:C,2,0),"")</f>
        <v/>
      </c>
      <c r="I988" s="14"/>
      <c r="J988" s="14"/>
    </row>
    <row r="989" spans="1:10">
      <c r="A989" t="str">
        <f>IF(AND(C989&lt;=员工工序明细查询!$I$3,C989&gt;=员工工序明细查询!$F$3,OR(D989=员工工序明细查询!$F$2,员工工序明细查询!$F$2=""),OR(G989=员工工序明细查询!$I$2,员工工序明细查询!$I$2="")),ROW()&amp;"","")</f>
        <v/>
      </c>
      <c r="C989" s="59"/>
      <c r="D989" s="14"/>
      <c r="E989" s="14" t="str">
        <f>IFERROR(VLOOKUP(D989,员工信息表!B:D,2,0),"")</f>
        <v/>
      </c>
      <c r="F989" s="14" t="str">
        <f>IFERROR(VLOOKUP(D989,员工信息表!B:D,3,0),"")</f>
        <v/>
      </c>
      <c r="G989" s="14"/>
      <c r="H989" s="14" t="str">
        <f>IFERROR(VLOOKUP(G989,工序对照表!B:C,2,0),"")</f>
        <v/>
      </c>
      <c r="I989" s="14"/>
      <c r="J989" s="14"/>
    </row>
    <row r="990" spans="1:10">
      <c r="A990" t="str">
        <f>IF(AND(C990&lt;=员工工序明细查询!$I$3,C990&gt;=员工工序明细查询!$F$3,OR(D990=员工工序明细查询!$F$2,员工工序明细查询!$F$2=""),OR(G990=员工工序明细查询!$I$2,员工工序明细查询!$I$2="")),ROW()&amp;"","")</f>
        <v/>
      </c>
      <c r="C990" s="59"/>
      <c r="D990" s="14"/>
      <c r="E990" s="14" t="str">
        <f>IFERROR(VLOOKUP(D990,员工信息表!B:D,2,0),"")</f>
        <v/>
      </c>
      <c r="F990" s="14" t="str">
        <f>IFERROR(VLOOKUP(D990,员工信息表!B:D,3,0),"")</f>
        <v/>
      </c>
      <c r="G990" s="14"/>
      <c r="H990" s="14" t="str">
        <f>IFERROR(VLOOKUP(G990,工序对照表!B:C,2,0),"")</f>
        <v/>
      </c>
      <c r="I990" s="14"/>
      <c r="J990" s="14"/>
    </row>
    <row r="991" spans="1:10">
      <c r="A991" t="str">
        <f>IF(AND(C991&lt;=员工工序明细查询!$I$3,C991&gt;=员工工序明细查询!$F$3,OR(D991=员工工序明细查询!$F$2,员工工序明细查询!$F$2=""),OR(G991=员工工序明细查询!$I$2,员工工序明细查询!$I$2="")),ROW()&amp;"","")</f>
        <v/>
      </c>
      <c r="C991" s="59"/>
      <c r="D991" s="14"/>
      <c r="E991" s="14" t="str">
        <f>IFERROR(VLOOKUP(D991,员工信息表!B:D,2,0),"")</f>
        <v/>
      </c>
      <c r="F991" s="14" t="str">
        <f>IFERROR(VLOOKUP(D991,员工信息表!B:D,3,0),"")</f>
        <v/>
      </c>
      <c r="G991" s="14"/>
      <c r="H991" s="14" t="str">
        <f>IFERROR(VLOOKUP(G991,工序对照表!B:C,2,0),"")</f>
        <v/>
      </c>
      <c r="I991" s="14"/>
      <c r="J991" s="14"/>
    </row>
    <row r="992" spans="1:10">
      <c r="A992" t="str">
        <f>IF(AND(C992&lt;=员工工序明细查询!$I$3,C992&gt;=员工工序明细查询!$F$3,OR(D992=员工工序明细查询!$F$2,员工工序明细查询!$F$2=""),OR(G992=员工工序明细查询!$I$2,员工工序明细查询!$I$2="")),ROW()&amp;"","")</f>
        <v/>
      </c>
      <c r="C992" s="59"/>
      <c r="D992" s="14"/>
      <c r="E992" s="14" t="str">
        <f>IFERROR(VLOOKUP(D992,员工信息表!B:D,2,0),"")</f>
        <v/>
      </c>
      <c r="F992" s="14" t="str">
        <f>IFERROR(VLOOKUP(D992,员工信息表!B:D,3,0),"")</f>
        <v/>
      </c>
      <c r="G992" s="14"/>
      <c r="H992" s="14" t="str">
        <f>IFERROR(VLOOKUP(G992,工序对照表!B:C,2,0),"")</f>
        <v/>
      </c>
      <c r="I992" s="14"/>
      <c r="J992" s="14"/>
    </row>
    <row r="993" spans="1:10">
      <c r="A993" t="str">
        <f>IF(AND(C993&lt;=员工工序明细查询!$I$3,C993&gt;=员工工序明细查询!$F$3,OR(D993=员工工序明细查询!$F$2,员工工序明细查询!$F$2=""),OR(G993=员工工序明细查询!$I$2,员工工序明细查询!$I$2="")),ROW()&amp;"","")</f>
        <v/>
      </c>
      <c r="C993" s="59"/>
      <c r="D993" s="14"/>
      <c r="E993" s="14" t="str">
        <f>IFERROR(VLOOKUP(D993,员工信息表!B:D,2,0),"")</f>
        <v/>
      </c>
      <c r="F993" s="14" t="str">
        <f>IFERROR(VLOOKUP(D993,员工信息表!B:D,3,0),"")</f>
        <v/>
      </c>
      <c r="G993" s="14"/>
      <c r="H993" s="14" t="str">
        <f>IFERROR(VLOOKUP(G993,工序对照表!B:C,2,0),"")</f>
        <v/>
      </c>
      <c r="I993" s="14"/>
      <c r="J993" s="14"/>
    </row>
    <row r="994" spans="1:10">
      <c r="A994" t="str">
        <f>IF(AND(C994&lt;=员工工序明细查询!$I$3,C994&gt;=员工工序明细查询!$F$3,OR(D994=员工工序明细查询!$F$2,员工工序明细查询!$F$2=""),OR(G994=员工工序明细查询!$I$2,员工工序明细查询!$I$2="")),ROW()&amp;"","")</f>
        <v/>
      </c>
      <c r="C994" s="59"/>
      <c r="D994" s="14"/>
      <c r="E994" s="14" t="str">
        <f>IFERROR(VLOOKUP(D994,员工信息表!B:D,2,0),"")</f>
        <v/>
      </c>
      <c r="F994" s="14" t="str">
        <f>IFERROR(VLOOKUP(D994,员工信息表!B:D,3,0),"")</f>
        <v/>
      </c>
      <c r="G994" s="14"/>
      <c r="H994" s="14" t="str">
        <f>IFERROR(VLOOKUP(G994,工序对照表!B:C,2,0),"")</f>
        <v/>
      </c>
      <c r="I994" s="14"/>
      <c r="J994" s="14"/>
    </row>
    <row r="995" spans="1:10">
      <c r="A995" t="str">
        <f>IF(AND(C995&lt;=员工工序明细查询!$I$3,C995&gt;=员工工序明细查询!$F$3,OR(D995=员工工序明细查询!$F$2,员工工序明细查询!$F$2=""),OR(G995=员工工序明细查询!$I$2,员工工序明细查询!$I$2="")),ROW()&amp;"","")</f>
        <v/>
      </c>
      <c r="C995" s="59"/>
      <c r="D995" s="14"/>
      <c r="E995" s="14" t="str">
        <f>IFERROR(VLOOKUP(D995,员工信息表!B:D,2,0),"")</f>
        <v/>
      </c>
      <c r="F995" s="14" t="str">
        <f>IFERROR(VLOOKUP(D995,员工信息表!B:D,3,0),"")</f>
        <v/>
      </c>
      <c r="G995" s="14"/>
      <c r="H995" s="14" t="str">
        <f>IFERROR(VLOOKUP(G995,工序对照表!B:C,2,0),"")</f>
        <v/>
      </c>
      <c r="I995" s="14"/>
      <c r="J995" s="14"/>
    </row>
    <row r="996" spans="1:10">
      <c r="A996" t="str">
        <f>IF(AND(C996&lt;=员工工序明细查询!$I$3,C996&gt;=员工工序明细查询!$F$3,OR(D996=员工工序明细查询!$F$2,员工工序明细查询!$F$2=""),OR(G996=员工工序明细查询!$I$2,员工工序明细查询!$I$2="")),ROW()&amp;"","")</f>
        <v/>
      </c>
      <c r="C996" s="59"/>
      <c r="D996" s="14"/>
      <c r="E996" s="14" t="str">
        <f>IFERROR(VLOOKUP(D996,员工信息表!B:D,2,0),"")</f>
        <v/>
      </c>
      <c r="F996" s="14" t="str">
        <f>IFERROR(VLOOKUP(D996,员工信息表!B:D,3,0),"")</f>
        <v/>
      </c>
      <c r="G996" s="14"/>
      <c r="H996" s="14" t="str">
        <f>IFERROR(VLOOKUP(G996,工序对照表!B:C,2,0),"")</f>
        <v/>
      </c>
      <c r="I996" s="14"/>
      <c r="J996" s="14"/>
    </row>
    <row r="997" spans="1:10">
      <c r="A997" t="str">
        <f>IF(AND(C997&lt;=员工工序明细查询!$I$3,C997&gt;=员工工序明细查询!$F$3,OR(D997=员工工序明细查询!$F$2,员工工序明细查询!$F$2=""),OR(G997=员工工序明细查询!$I$2,员工工序明细查询!$I$2="")),ROW()&amp;"","")</f>
        <v/>
      </c>
      <c r="C997" s="59"/>
      <c r="D997" s="14"/>
      <c r="E997" s="14" t="str">
        <f>IFERROR(VLOOKUP(D997,员工信息表!B:D,2,0),"")</f>
        <v/>
      </c>
      <c r="F997" s="14" t="str">
        <f>IFERROR(VLOOKUP(D997,员工信息表!B:D,3,0),"")</f>
        <v/>
      </c>
      <c r="G997" s="14"/>
      <c r="H997" s="14" t="str">
        <f>IFERROR(VLOOKUP(G997,工序对照表!B:C,2,0),"")</f>
        <v/>
      </c>
      <c r="I997" s="14"/>
      <c r="J997" s="14"/>
    </row>
    <row r="998" spans="1:10">
      <c r="A998" t="str">
        <f>IF(AND(C998&lt;=员工工序明细查询!$I$3,C998&gt;=员工工序明细查询!$F$3,OR(D998=员工工序明细查询!$F$2,员工工序明细查询!$F$2=""),OR(G998=员工工序明细查询!$I$2,员工工序明细查询!$I$2="")),ROW()&amp;"","")</f>
        <v/>
      </c>
      <c r="C998" s="59"/>
      <c r="D998" s="14"/>
      <c r="E998" s="14" t="str">
        <f>IFERROR(VLOOKUP(D998,员工信息表!B:D,2,0),"")</f>
        <v/>
      </c>
      <c r="F998" s="14" t="str">
        <f>IFERROR(VLOOKUP(D998,员工信息表!B:D,3,0),"")</f>
        <v/>
      </c>
      <c r="G998" s="14"/>
      <c r="H998" s="14" t="str">
        <f>IFERROR(VLOOKUP(G998,工序对照表!B:C,2,0),"")</f>
        <v/>
      </c>
      <c r="I998" s="14"/>
      <c r="J998" s="14"/>
    </row>
    <row r="999" spans="1:10">
      <c r="A999" t="str">
        <f>IF(AND(C999&lt;=员工工序明细查询!$I$3,C999&gt;=员工工序明细查询!$F$3,OR(D999=员工工序明细查询!$F$2,员工工序明细查询!$F$2=""),OR(G999=员工工序明细查询!$I$2,员工工序明细查询!$I$2="")),ROW()&amp;"","")</f>
        <v/>
      </c>
      <c r="C999" s="59"/>
      <c r="D999" s="14"/>
      <c r="E999" s="14" t="str">
        <f>IFERROR(VLOOKUP(D999,员工信息表!B:D,2,0),"")</f>
        <v/>
      </c>
      <c r="F999" s="14" t="str">
        <f>IFERROR(VLOOKUP(D999,员工信息表!B:D,3,0),"")</f>
        <v/>
      </c>
      <c r="G999" s="14"/>
      <c r="H999" s="14" t="str">
        <f>IFERROR(VLOOKUP(G999,工序对照表!B:C,2,0),"")</f>
        <v/>
      </c>
      <c r="I999" s="14"/>
      <c r="J999" s="14"/>
    </row>
    <row r="1000" spans="1:10">
      <c r="A1000" t="str">
        <f>IF(AND(C1000&lt;=员工工序明细查询!$I$3,C1000&gt;=员工工序明细查询!$F$3,OR(D1000=员工工序明细查询!$F$2,员工工序明细查询!$F$2=""),OR(G1000=员工工序明细查询!$I$2,员工工序明细查询!$I$2="")),ROW()&amp;"","")</f>
        <v/>
      </c>
      <c r="C1000" s="59"/>
      <c r="D1000" s="14"/>
      <c r="E1000" s="14" t="str">
        <f>IFERROR(VLOOKUP(D1000,员工信息表!B:D,2,0),"")</f>
        <v/>
      </c>
      <c r="F1000" s="14" t="str">
        <f>IFERROR(VLOOKUP(D1000,员工信息表!B:D,3,0),"")</f>
        <v/>
      </c>
      <c r="G1000" s="14"/>
      <c r="H1000" s="14" t="str">
        <f>IFERROR(VLOOKUP(G1000,工序对照表!B:C,2,0),"")</f>
        <v/>
      </c>
      <c r="I1000" s="14"/>
      <c r="J1000" s="14"/>
    </row>
    <row r="1001" spans="1:10">
      <c r="A1001" t="str">
        <f>IF(AND(C1001&lt;=员工工序明细查询!$I$3,C1001&gt;=员工工序明细查询!$F$3,OR(D1001=员工工序明细查询!$F$2,员工工序明细查询!$F$2=""),OR(G1001=员工工序明细查询!$I$2,员工工序明细查询!$I$2="")),ROW()&amp;"","")</f>
        <v/>
      </c>
      <c r="C1001" s="59"/>
      <c r="D1001" s="14"/>
      <c r="E1001" s="14" t="str">
        <f>IFERROR(VLOOKUP(D1001,员工信息表!B:D,2,0),"")</f>
        <v/>
      </c>
      <c r="F1001" s="14" t="str">
        <f>IFERROR(VLOOKUP(D1001,员工信息表!B:D,3,0),"")</f>
        <v/>
      </c>
      <c r="G1001" s="14"/>
      <c r="H1001" s="14" t="str">
        <f>IFERROR(VLOOKUP(G1001,工序对照表!B:C,2,0),"")</f>
        <v/>
      </c>
      <c r="I1001" s="14"/>
      <c r="J1001" s="14"/>
    </row>
    <row r="1002" spans="1:10">
      <c r="A1002" t="str">
        <f>IF(AND(C1002&lt;=员工工序明细查询!$I$3,C1002&gt;=员工工序明细查询!$F$3,OR(D1002=员工工序明细查询!$F$2,员工工序明细查询!$F$2=""),OR(G1002=员工工序明细查询!$I$2,员工工序明细查询!$I$2="")),ROW()&amp;"","")</f>
        <v/>
      </c>
      <c r="C1002" s="59"/>
      <c r="D1002" s="14"/>
      <c r="E1002" s="14" t="str">
        <f>IFERROR(VLOOKUP(D1002,员工信息表!B:D,2,0),"")</f>
        <v/>
      </c>
      <c r="F1002" s="14" t="str">
        <f>IFERROR(VLOOKUP(D1002,员工信息表!B:D,3,0),"")</f>
        <v/>
      </c>
      <c r="G1002" s="14"/>
      <c r="H1002" s="14" t="str">
        <f>IFERROR(VLOOKUP(G1002,工序对照表!B:C,2,0),"")</f>
        <v/>
      </c>
      <c r="I1002" s="14"/>
      <c r="J1002" s="14"/>
    </row>
    <row r="1003" spans="1:10">
      <c r="A1003" t="str">
        <f>IF(AND(C1003&lt;=员工工序明细查询!$I$3,C1003&gt;=员工工序明细查询!$F$3,OR(D1003=员工工序明细查询!$F$2,员工工序明细查询!$F$2=""),OR(G1003=员工工序明细查询!$I$2,员工工序明细查询!$I$2="")),ROW()&amp;"","")</f>
        <v/>
      </c>
      <c r="C1003" s="59"/>
      <c r="D1003" s="14"/>
      <c r="E1003" s="14" t="str">
        <f>IFERROR(VLOOKUP(D1003,员工信息表!B:D,2,0),"")</f>
        <v/>
      </c>
      <c r="F1003" s="14" t="str">
        <f>IFERROR(VLOOKUP(D1003,员工信息表!B:D,3,0),"")</f>
        <v/>
      </c>
      <c r="G1003" s="14"/>
      <c r="H1003" s="14" t="str">
        <f>IFERROR(VLOOKUP(G1003,工序对照表!B:C,2,0),"")</f>
        <v/>
      </c>
      <c r="I1003" s="14"/>
      <c r="J1003" s="14"/>
    </row>
    <row r="1004" spans="1:10">
      <c r="A1004" t="str">
        <f>IF(AND(C1004&lt;=员工工序明细查询!$I$3,C1004&gt;=员工工序明细查询!$F$3,OR(D1004=员工工序明细查询!$F$2,员工工序明细查询!$F$2=""),OR(G1004=员工工序明细查询!$I$2,员工工序明细查询!$I$2="")),ROW()&amp;"","")</f>
        <v/>
      </c>
      <c r="C1004" s="59"/>
      <c r="D1004" s="14"/>
      <c r="E1004" s="14" t="str">
        <f>IFERROR(VLOOKUP(D1004,员工信息表!B:D,2,0),"")</f>
        <v/>
      </c>
      <c r="F1004" s="14" t="str">
        <f>IFERROR(VLOOKUP(D1004,员工信息表!B:D,3,0),"")</f>
        <v/>
      </c>
      <c r="G1004" s="14"/>
      <c r="H1004" s="14" t="str">
        <f>IFERROR(VLOOKUP(G1004,工序对照表!B:C,2,0),"")</f>
        <v/>
      </c>
      <c r="I1004" s="14"/>
      <c r="J1004" s="14"/>
    </row>
    <row r="1005" spans="1:10">
      <c r="A1005" t="str">
        <f>IF(AND(C1005&lt;=员工工序明细查询!$I$3,C1005&gt;=员工工序明细查询!$F$3,OR(D1005=员工工序明细查询!$F$2,员工工序明细查询!$F$2=""),OR(G1005=员工工序明细查询!$I$2,员工工序明细查询!$I$2="")),ROW()&amp;"","")</f>
        <v/>
      </c>
      <c r="C1005" s="59"/>
      <c r="D1005" s="14"/>
      <c r="E1005" s="14" t="str">
        <f>IFERROR(VLOOKUP(D1005,员工信息表!B:D,2,0),"")</f>
        <v/>
      </c>
      <c r="F1005" s="14" t="str">
        <f>IFERROR(VLOOKUP(D1005,员工信息表!B:D,3,0),"")</f>
        <v/>
      </c>
      <c r="G1005" s="14"/>
      <c r="H1005" s="14" t="str">
        <f>IFERROR(VLOOKUP(G1005,工序对照表!B:C,2,0),"")</f>
        <v/>
      </c>
      <c r="I1005" s="14"/>
      <c r="J1005" s="14"/>
    </row>
    <row r="1006" spans="1:10">
      <c r="A1006" t="str">
        <f>IF(AND(C1006&lt;=员工工序明细查询!$I$3,C1006&gt;=员工工序明细查询!$F$3,OR(D1006=员工工序明细查询!$F$2,员工工序明细查询!$F$2=""),OR(G1006=员工工序明细查询!$I$2,员工工序明细查询!$I$2="")),ROW()&amp;"","")</f>
        <v/>
      </c>
      <c r="C1006" s="59"/>
      <c r="D1006" s="14"/>
      <c r="E1006" s="14" t="str">
        <f>IFERROR(VLOOKUP(D1006,员工信息表!B:D,2,0),"")</f>
        <v/>
      </c>
      <c r="F1006" s="14" t="str">
        <f>IFERROR(VLOOKUP(D1006,员工信息表!B:D,3,0),"")</f>
        <v/>
      </c>
      <c r="G1006" s="14"/>
      <c r="H1006" s="14" t="str">
        <f>IFERROR(VLOOKUP(G1006,工序对照表!B:C,2,0),"")</f>
        <v/>
      </c>
      <c r="I1006" s="14"/>
      <c r="J1006" s="14"/>
    </row>
    <row r="1007" spans="1:10">
      <c r="A1007" t="str">
        <f>IF(AND(C1007&lt;=员工工序明细查询!$I$3,C1007&gt;=员工工序明细查询!$F$3,OR(D1007=员工工序明细查询!$F$2,员工工序明细查询!$F$2=""),OR(G1007=员工工序明细查询!$I$2,员工工序明细查询!$I$2="")),ROW()&amp;"","")</f>
        <v/>
      </c>
      <c r="C1007" s="59"/>
      <c r="D1007" s="14"/>
      <c r="E1007" s="14" t="str">
        <f>IFERROR(VLOOKUP(D1007,员工信息表!B:D,2,0),"")</f>
        <v/>
      </c>
      <c r="F1007" s="14" t="str">
        <f>IFERROR(VLOOKUP(D1007,员工信息表!B:D,3,0),"")</f>
        <v/>
      </c>
      <c r="G1007" s="14"/>
      <c r="H1007" s="14" t="str">
        <f>IFERROR(VLOOKUP(G1007,工序对照表!B:C,2,0),"")</f>
        <v/>
      </c>
      <c r="I1007" s="14"/>
      <c r="J1007" s="14"/>
    </row>
    <row r="1008" spans="1:10">
      <c r="A1008" t="str">
        <f>IF(AND(C1008&lt;=员工工序明细查询!$I$3,C1008&gt;=员工工序明细查询!$F$3,OR(D1008=员工工序明细查询!$F$2,员工工序明细查询!$F$2=""),OR(G1008=员工工序明细查询!$I$2,员工工序明细查询!$I$2="")),ROW()&amp;"","")</f>
        <v/>
      </c>
      <c r="C1008" s="59"/>
      <c r="D1008" s="14"/>
      <c r="E1008" s="14" t="str">
        <f>IFERROR(VLOOKUP(D1008,员工信息表!B:D,2,0),"")</f>
        <v/>
      </c>
      <c r="F1008" s="14" t="str">
        <f>IFERROR(VLOOKUP(D1008,员工信息表!B:D,3,0),"")</f>
        <v/>
      </c>
      <c r="G1008" s="14"/>
      <c r="H1008" s="14" t="str">
        <f>IFERROR(VLOOKUP(G1008,工序对照表!B:C,2,0),"")</f>
        <v/>
      </c>
      <c r="I1008" s="14"/>
      <c r="J1008" s="14"/>
    </row>
    <row r="1009" spans="1:10">
      <c r="A1009" t="str">
        <f>IF(AND(C1009&lt;=员工工序明细查询!$I$3,C1009&gt;=员工工序明细查询!$F$3,OR(D1009=员工工序明细查询!$F$2,员工工序明细查询!$F$2=""),OR(G1009=员工工序明细查询!$I$2,员工工序明细查询!$I$2="")),ROW()&amp;"","")</f>
        <v/>
      </c>
      <c r="C1009" s="59"/>
      <c r="D1009" s="14"/>
      <c r="E1009" s="14" t="str">
        <f>IFERROR(VLOOKUP(D1009,员工信息表!B:D,2,0),"")</f>
        <v/>
      </c>
      <c r="F1009" s="14" t="str">
        <f>IFERROR(VLOOKUP(D1009,员工信息表!B:D,3,0),"")</f>
        <v/>
      </c>
      <c r="G1009" s="14"/>
      <c r="H1009" s="14" t="str">
        <f>IFERROR(VLOOKUP(G1009,工序对照表!B:C,2,0),"")</f>
        <v/>
      </c>
      <c r="I1009" s="14"/>
      <c r="J1009" s="14"/>
    </row>
    <row r="1010" spans="1:10">
      <c r="A1010" t="str">
        <f>IF(AND(C1010&lt;=员工工序明细查询!$I$3,C1010&gt;=员工工序明细查询!$F$3,OR(D1010=员工工序明细查询!$F$2,员工工序明细查询!$F$2=""),OR(G1010=员工工序明细查询!$I$2,员工工序明细查询!$I$2="")),ROW()&amp;"","")</f>
        <v/>
      </c>
      <c r="C1010" s="59"/>
      <c r="D1010" s="14"/>
      <c r="E1010" s="14" t="str">
        <f>IFERROR(VLOOKUP(D1010,员工信息表!B:D,2,0),"")</f>
        <v/>
      </c>
      <c r="F1010" s="14" t="str">
        <f>IFERROR(VLOOKUP(D1010,员工信息表!B:D,3,0),"")</f>
        <v/>
      </c>
      <c r="G1010" s="14"/>
      <c r="H1010" s="14" t="str">
        <f>IFERROR(VLOOKUP(G1010,工序对照表!B:C,2,0),"")</f>
        <v/>
      </c>
      <c r="I1010" s="14"/>
      <c r="J1010" s="14"/>
    </row>
    <row r="1011" spans="1:10">
      <c r="A1011" t="str">
        <f>IF(AND(C1011&lt;=员工工序明细查询!$I$3,C1011&gt;=员工工序明细查询!$F$3,OR(D1011=员工工序明细查询!$F$2,员工工序明细查询!$F$2=""),OR(G1011=员工工序明细查询!$I$2,员工工序明细查询!$I$2="")),ROW()&amp;"","")</f>
        <v/>
      </c>
      <c r="C1011" s="59"/>
      <c r="D1011" s="14"/>
      <c r="E1011" s="14" t="str">
        <f>IFERROR(VLOOKUP(D1011,员工信息表!B:D,2,0),"")</f>
        <v/>
      </c>
      <c r="F1011" s="14" t="str">
        <f>IFERROR(VLOOKUP(D1011,员工信息表!B:D,3,0),"")</f>
        <v/>
      </c>
      <c r="G1011" s="14"/>
      <c r="H1011" s="14" t="str">
        <f>IFERROR(VLOOKUP(G1011,工序对照表!B:C,2,0),"")</f>
        <v/>
      </c>
      <c r="I1011" s="14"/>
      <c r="J1011" s="14"/>
    </row>
    <row r="1012" spans="1:10">
      <c r="A1012" t="str">
        <f>IF(AND(C1012&lt;=员工工序明细查询!$I$3,C1012&gt;=员工工序明细查询!$F$3,OR(D1012=员工工序明细查询!$F$2,员工工序明细查询!$F$2=""),OR(G1012=员工工序明细查询!$I$2,员工工序明细查询!$I$2="")),ROW()&amp;"","")</f>
        <v/>
      </c>
      <c r="C1012" s="59"/>
      <c r="D1012" s="14"/>
      <c r="E1012" s="14" t="str">
        <f>IFERROR(VLOOKUP(D1012,员工信息表!B:D,2,0),"")</f>
        <v/>
      </c>
      <c r="F1012" s="14" t="str">
        <f>IFERROR(VLOOKUP(D1012,员工信息表!B:D,3,0),"")</f>
        <v/>
      </c>
      <c r="G1012" s="14"/>
      <c r="H1012" s="14" t="str">
        <f>IFERROR(VLOOKUP(G1012,工序对照表!B:C,2,0),"")</f>
        <v/>
      </c>
      <c r="I1012" s="14"/>
      <c r="J1012" s="14"/>
    </row>
    <row r="1013" spans="1:10">
      <c r="A1013" t="str">
        <f>IF(AND(C1013&lt;=员工工序明细查询!$I$3,C1013&gt;=员工工序明细查询!$F$3,OR(D1013=员工工序明细查询!$F$2,员工工序明细查询!$F$2=""),OR(G1013=员工工序明细查询!$I$2,员工工序明细查询!$I$2="")),ROW()&amp;"","")</f>
        <v/>
      </c>
      <c r="C1013" s="59"/>
      <c r="D1013" s="14"/>
      <c r="E1013" s="14" t="str">
        <f>IFERROR(VLOOKUP(D1013,员工信息表!B:D,2,0),"")</f>
        <v/>
      </c>
      <c r="F1013" s="14" t="str">
        <f>IFERROR(VLOOKUP(D1013,员工信息表!B:D,3,0),"")</f>
        <v/>
      </c>
      <c r="G1013" s="14"/>
      <c r="H1013" s="14" t="str">
        <f>IFERROR(VLOOKUP(G1013,工序对照表!B:C,2,0),"")</f>
        <v/>
      </c>
      <c r="I1013" s="14"/>
      <c r="J1013" s="14"/>
    </row>
    <row r="1014" spans="1:10">
      <c r="A1014" t="str">
        <f>IF(AND(C1014&lt;=员工工序明细查询!$I$3,C1014&gt;=员工工序明细查询!$F$3,OR(D1014=员工工序明细查询!$F$2,员工工序明细查询!$F$2=""),OR(G1014=员工工序明细查询!$I$2,员工工序明细查询!$I$2="")),ROW()&amp;"","")</f>
        <v/>
      </c>
      <c r="C1014" s="59"/>
      <c r="D1014" s="14"/>
      <c r="E1014" s="14" t="str">
        <f>IFERROR(VLOOKUP(D1014,员工信息表!B:D,2,0),"")</f>
        <v/>
      </c>
      <c r="F1014" s="14" t="str">
        <f>IFERROR(VLOOKUP(D1014,员工信息表!B:D,3,0),"")</f>
        <v/>
      </c>
      <c r="G1014" s="14"/>
      <c r="H1014" s="14" t="str">
        <f>IFERROR(VLOOKUP(G1014,工序对照表!B:C,2,0),"")</f>
        <v/>
      </c>
      <c r="I1014" s="14"/>
      <c r="J1014" s="14"/>
    </row>
    <row r="1015" spans="1:10">
      <c r="A1015" t="str">
        <f>IF(AND(C1015&lt;=员工工序明细查询!$I$3,C1015&gt;=员工工序明细查询!$F$3,OR(D1015=员工工序明细查询!$F$2,员工工序明细查询!$F$2=""),OR(G1015=员工工序明细查询!$I$2,员工工序明细查询!$I$2="")),ROW()&amp;"","")</f>
        <v/>
      </c>
      <c r="C1015" s="59"/>
      <c r="D1015" s="14"/>
      <c r="E1015" s="14" t="str">
        <f>IFERROR(VLOOKUP(D1015,员工信息表!B:D,2,0),"")</f>
        <v/>
      </c>
      <c r="F1015" s="14" t="str">
        <f>IFERROR(VLOOKUP(D1015,员工信息表!B:D,3,0),"")</f>
        <v/>
      </c>
      <c r="G1015" s="14"/>
      <c r="H1015" s="14" t="str">
        <f>IFERROR(VLOOKUP(G1015,工序对照表!B:C,2,0),"")</f>
        <v/>
      </c>
      <c r="I1015" s="14"/>
      <c r="J1015" s="14"/>
    </row>
    <row r="1016" spans="1:10">
      <c r="A1016" t="str">
        <f>IF(AND(C1016&lt;=员工工序明细查询!$I$3,C1016&gt;=员工工序明细查询!$F$3,OR(D1016=员工工序明细查询!$F$2,员工工序明细查询!$F$2=""),OR(G1016=员工工序明细查询!$I$2,员工工序明细查询!$I$2="")),ROW()&amp;"","")</f>
        <v/>
      </c>
      <c r="C1016" s="59"/>
      <c r="D1016" s="14"/>
      <c r="E1016" s="14" t="str">
        <f>IFERROR(VLOOKUP(D1016,员工信息表!B:D,2,0),"")</f>
        <v/>
      </c>
      <c r="F1016" s="14" t="str">
        <f>IFERROR(VLOOKUP(D1016,员工信息表!B:D,3,0),"")</f>
        <v/>
      </c>
      <c r="G1016" s="14"/>
      <c r="H1016" s="14" t="str">
        <f>IFERROR(VLOOKUP(G1016,工序对照表!B:C,2,0),"")</f>
        <v/>
      </c>
      <c r="I1016" s="14"/>
      <c r="J1016" s="14"/>
    </row>
    <row r="1017" spans="1:10">
      <c r="A1017" t="str">
        <f>IF(AND(C1017&lt;=员工工序明细查询!$I$3,C1017&gt;=员工工序明细查询!$F$3,OR(D1017=员工工序明细查询!$F$2,员工工序明细查询!$F$2=""),OR(G1017=员工工序明细查询!$I$2,员工工序明细查询!$I$2="")),ROW()&amp;"","")</f>
        <v/>
      </c>
      <c r="C1017" s="59"/>
      <c r="D1017" s="14"/>
      <c r="E1017" s="14" t="str">
        <f>IFERROR(VLOOKUP(D1017,员工信息表!B:D,2,0),"")</f>
        <v/>
      </c>
      <c r="F1017" s="14" t="str">
        <f>IFERROR(VLOOKUP(D1017,员工信息表!B:D,3,0),"")</f>
        <v/>
      </c>
      <c r="G1017" s="14"/>
      <c r="H1017" s="14" t="str">
        <f>IFERROR(VLOOKUP(G1017,工序对照表!B:C,2,0),"")</f>
        <v/>
      </c>
      <c r="I1017" s="14"/>
      <c r="J1017" s="14"/>
    </row>
    <row r="1018" spans="1:10">
      <c r="A1018" t="str">
        <f>IF(AND(C1018&lt;=员工工序明细查询!$I$3,C1018&gt;=员工工序明细查询!$F$3,OR(D1018=员工工序明细查询!$F$2,员工工序明细查询!$F$2=""),OR(G1018=员工工序明细查询!$I$2,员工工序明细查询!$I$2="")),ROW()&amp;"","")</f>
        <v/>
      </c>
      <c r="C1018" s="59"/>
      <c r="D1018" s="14"/>
      <c r="E1018" s="14" t="str">
        <f>IFERROR(VLOOKUP(D1018,员工信息表!B:D,2,0),"")</f>
        <v/>
      </c>
      <c r="F1018" s="14" t="str">
        <f>IFERROR(VLOOKUP(D1018,员工信息表!B:D,3,0),"")</f>
        <v/>
      </c>
      <c r="G1018" s="14"/>
      <c r="H1018" s="14" t="str">
        <f>IFERROR(VLOOKUP(G1018,工序对照表!B:C,2,0),"")</f>
        <v/>
      </c>
      <c r="I1018" s="14"/>
      <c r="J1018" s="14"/>
    </row>
    <row r="1019" spans="1:10">
      <c r="A1019" t="str">
        <f>IF(AND(C1019&lt;=员工工序明细查询!$I$3,C1019&gt;=员工工序明细查询!$F$3,OR(D1019=员工工序明细查询!$F$2,员工工序明细查询!$F$2=""),OR(G1019=员工工序明细查询!$I$2,员工工序明细查询!$I$2="")),ROW()&amp;"","")</f>
        <v/>
      </c>
      <c r="C1019" s="59"/>
      <c r="D1019" s="14"/>
      <c r="E1019" s="14" t="str">
        <f>IFERROR(VLOOKUP(D1019,员工信息表!B:D,2,0),"")</f>
        <v/>
      </c>
      <c r="F1019" s="14" t="str">
        <f>IFERROR(VLOOKUP(D1019,员工信息表!B:D,3,0),"")</f>
        <v/>
      </c>
      <c r="G1019" s="14"/>
      <c r="H1019" s="14" t="str">
        <f>IFERROR(VLOOKUP(G1019,工序对照表!B:C,2,0),"")</f>
        <v/>
      </c>
      <c r="I1019" s="14"/>
      <c r="J1019" s="14"/>
    </row>
    <row r="1020" spans="1:10">
      <c r="A1020" t="str">
        <f>IF(AND(C1020&lt;=员工工序明细查询!$I$3,C1020&gt;=员工工序明细查询!$F$3,OR(D1020=员工工序明细查询!$F$2,员工工序明细查询!$F$2=""),OR(G1020=员工工序明细查询!$I$2,员工工序明细查询!$I$2="")),ROW()&amp;"","")</f>
        <v/>
      </c>
      <c r="C1020" s="59"/>
      <c r="D1020" s="14"/>
      <c r="E1020" s="14" t="str">
        <f>IFERROR(VLOOKUP(D1020,员工信息表!B:D,2,0),"")</f>
        <v/>
      </c>
      <c r="F1020" s="14" t="str">
        <f>IFERROR(VLOOKUP(D1020,员工信息表!B:D,3,0),"")</f>
        <v/>
      </c>
      <c r="G1020" s="14"/>
      <c r="H1020" s="14" t="str">
        <f>IFERROR(VLOOKUP(G1020,工序对照表!B:C,2,0),"")</f>
        <v/>
      </c>
      <c r="I1020" s="14"/>
      <c r="J1020" s="14"/>
    </row>
    <row r="1021" spans="1:10">
      <c r="A1021" t="str">
        <f>IF(AND(C1021&lt;=员工工序明细查询!$I$3,C1021&gt;=员工工序明细查询!$F$3,OR(D1021=员工工序明细查询!$F$2,员工工序明细查询!$F$2=""),OR(G1021=员工工序明细查询!$I$2,员工工序明细查询!$I$2="")),ROW()&amp;"","")</f>
        <v/>
      </c>
      <c r="C1021" s="59"/>
      <c r="D1021" s="14"/>
      <c r="E1021" s="14" t="str">
        <f>IFERROR(VLOOKUP(D1021,员工信息表!B:D,2,0),"")</f>
        <v/>
      </c>
      <c r="F1021" s="14" t="str">
        <f>IFERROR(VLOOKUP(D1021,员工信息表!B:D,3,0),"")</f>
        <v/>
      </c>
      <c r="G1021" s="14"/>
      <c r="H1021" s="14" t="str">
        <f>IFERROR(VLOOKUP(G1021,工序对照表!B:C,2,0),"")</f>
        <v/>
      </c>
      <c r="I1021" s="14"/>
      <c r="J1021" s="14"/>
    </row>
    <row r="1022" spans="1:10">
      <c r="A1022" t="str">
        <f>IF(AND(C1022&lt;=员工工序明细查询!$I$3,C1022&gt;=员工工序明细查询!$F$3,OR(D1022=员工工序明细查询!$F$2,员工工序明细查询!$F$2=""),OR(G1022=员工工序明细查询!$I$2,员工工序明细查询!$I$2="")),ROW()&amp;"","")</f>
        <v/>
      </c>
      <c r="C1022" s="59"/>
      <c r="D1022" s="14"/>
      <c r="E1022" s="14" t="str">
        <f>IFERROR(VLOOKUP(D1022,员工信息表!B:D,2,0),"")</f>
        <v/>
      </c>
      <c r="F1022" s="14" t="str">
        <f>IFERROR(VLOOKUP(D1022,员工信息表!B:D,3,0),"")</f>
        <v/>
      </c>
      <c r="G1022" s="14"/>
      <c r="H1022" s="14" t="str">
        <f>IFERROR(VLOOKUP(G1022,工序对照表!B:C,2,0),"")</f>
        <v/>
      </c>
      <c r="I1022" s="14"/>
      <c r="J1022" s="14"/>
    </row>
    <row r="1023" spans="1:10">
      <c r="A1023" t="str">
        <f>IF(AND(C1023&lt;=员工工序明细查询!$I$3,C1023&gt;=员工工序明细查询!$F$3,OR(D1023=员工工序明细查询!$F$2,员工工序明细查询!$F$2=""),OR(G1023=员工工序明细查询!$I$2,员工工序明细查询!$I$2="")),ROW()&amp;"","")</f>
        <v/>
      </c>
      <c r="C1023" s="59"/>
      <c r="D1023" s="14"/>
      <c r="E1023" s="14" t="str">
        <f>IFERROR(VLOOKUP(D1023,员工信息表!B:D,2,0),"")</f>
        <v/>
      </c>
      <c r="F1023" s="14" t="str">
        <f>IFERROR(VLOOKUP(D1023,员工信息表!B:D,3,0),"")</f>
        <v/>
      </c>
      <c r="G1023" s="14"/>
      <c r="H1023" s="14" t="str">
        <f>IFERROR(VLOOKUP(G1023,工序对照表!B:C,2,0),"")</f>
        <v/>
      </c>
      <c r="I1023" s="14"/>
      <c r="J1023" s="14"/>
    </row>
    <row r="1024" spans="1:10">
      <c r="A1024" t="str">
        <f>IF(AND(C1024&lt;=员工工序明细查询!$I$3,C1024&gt;=员工工序明细查询!$F$3,OR(D1024=员工工序明细查询!$F$2,员工工序明细查询!$F$2=""),OR(G1024=员工工序明细查询!$I$2,员工工序明细查询!$I$2="")),ROW()&amp;"","")</f>
        <v/>
      </c>
      <c r="C1024" s="59"/>
      <c r="D1024" s="14"/>
      <c r="E1024" s="14" t="str">
        <f>IFERROR(VLOOKUP(D1024,员工信息表!B:D,2,0),"")</f>
        <v/>
      </c>
      <c r="F1024" s="14" t="str">
        <f>IFERROR(VLOOKUP(D1024,员工信息表!B:D,3,0),"")</f>
        <v/>
      </c>
      <c r="G1024" s="14"/>
      <c r="H1024" s="14" t="str">
        <f>IFERROR(VLOOKUP(G1024,工序对照表!B:C,2,0),"")</f>
        <v/>
      </c>
      <c r="I1024" s="14"/>
      <c r="J1024" s="14"/>
    </row>
    <row r="1025" spans="1:10">
      <c r="A1025" t="str">
        <f>IF(AND(C1025&lt;=员工工序明细查询!$I$3,C1025&gt;=员工工序明细查询!$F$3,OR(D1025=员工工序明细查询!$F$2,员工工序明细查询!$F$2=""),OR(G1025=员工工序明细查询!$I$2,员工工序明细查询!$I$2="")),ROW()&amp;"","")</f>
        <v/>
      </c>
      <c r="C1025" s="59"/>
      <c r="D1025" s="14"/>
      <c r="E1025" s="14" t="str">
        <f>IFERROR(VLOOKUP(D1025,员工信息表!B:D,2,0),"")</f>
        <v/>
      </c>
      <c r="F1025" s="14" t="str">
        <f>IFERROR(VLOOKUP(D1025,员工信息表!B:D,3,0),"")</f>
        <v/>
      </c>
      <c r="G1025" s="14"/>
      <c r="H1025" s="14" t="str">
        <f>IFERROR(VLOOKUP(G1025,工序对照表!B:C,2,0),"")</f>
        <v/>
      </c>
      <c r="I1025" s="14"/>
      <c r="J1025" s="14"/>
    </row>
    <row r="1026" spans="1:10">
      <c r="A1026" t="str">
        <f>IF(AND(C1026&lt;=员工工序明细查询!$I$3,C1026&gt;=员工工序明细查询!$F$3,OR(D1026=员工工序明细查询!$F$2,员工工序明细查询!$F$2=""),OR(G1026=员工工序明细查询!$I$2,员工工序明细查询!$I$2="")),ROW()&amp;"","")</f>
        <v/>
      </c>
      <c r="C1026" s="59"/>
      <c r="D1026" s="14"/>
      <c r="E1026" s="14" t="str">
        <f>IFERROR(VLOOKUP(D1026,员工信息表!B:D,2,0),"")</f>
        <v/>
      </c>
      <c r="F1026" s="14" t="str">
        <f>IFERROR(VLOOKUP(D1026,员工信息表!B:D,3,0),"")</f>
        <v/>
      </c>
      <c r="G1026" s="14"/>
      <c r="H1026" s="14" t="str">
        <f>IFERROR(VLOOKUP(G1026,工序对照表!B:C,2,0),"")</f>
        <v/>
      </c>
      <c r="I1026" s="14"/>
      <c r="J1026" s="14"/>
    </row>
    <row r="1027" spans="1:10">
      <c r="A1027" t="str">
        <f>IF(AND(C1027&lt;=员工工序明细查询!$I$3,C1027&gt;=员工工序明细查询!$F$3,OR(D1027=员工工序明细查询!$F$2,员工工序明细查询!$F$2=""),OR(G1027=员工工序明细查询!$I$2,员工工序明细查询!$I$2="")),ROW()&amp;"","")</f>
        <v/>
      </c>
      <c r="C1027" s="59"/>
      <c r="D1027" s="14"/>
      <c r="E1027" s="14" t="str">
        <f>IFERROR(VLOOKUP(D1027,员工信息表!B:D,2,0),"")</f>
        <v/>
      </c>
      <c r="F1027" s="14" t="str">
        <f>IFERROR(VLOOKUP(D1027,员工信息表!B:D,3,0),"")</f>
        <v/>
      </c>
      <c r="G1027" s="14"/>
      <c r="H1027" s="14" t="str">
        <f>IFERROR(VLOOKUP(G1027,工序对照表!B:C,2,0),"")</f>
        <v/>
      </c>
      <c r="I1027" s="14"/>
      <c r="J1027" s="14"/>
    </row>
    <row r="1028" spans="1:10">
      <c r="A1028" t="str">
        <f>IF(AND(C1028&lt;=员工工序明细查询!$I$3,C1028&gt;=员工工序明细查询!$F$3,OR(D1028=员工工序明细查询!$F$2,员工工序明细查询!$F$2=""),OR(G1028=员工工序明细查询!$I$2,员工工序明细查询!$I$2="")),ROW()&amp;"","")</f>
        <v/>
      </c>
      <c r="C1028" s="59"/>
      <c r="D1028" s="14"/>
      <c r="E1028" s="14" t="str">
        <f>IFERROR(VLOOKUP(D1028,员工信息表!B:D,2,0),"")</f>
        <v/>
      </c>
      <c r="F1028" s="14" t="str">
        <f>IFERROR(VLOOKUP(D1028,员工信息表!B:D,3,0),"")</f>
        <v/>
      </c>
      <c r="G1028" s="14"/>
      <c r="H1028" s="14" t="str">
        <f>IFERROR(VLOOKUP(G1028,工序对照表!B:C,2,0),"")</f>
        <v/>
      </c>
      <c r="I1028" s="14"/>
      <c r="J1028" s="14"/>
    </row>
    <row r="1029" spans="1:10">
      <c r="A1029" t="str">
        <f>IF(AND(C1029&lt;=员工工序明细查询!$I$3,C1029&gt;=员工工序明细查询!$F$3,OR(D1029=员工工序明细查询!$F$2,员工工序明细查询!$F$2=""),OR(G1029=员工工序明细查询!$I$2,员工工序明细查询!$I$2="")),ROW()&amp;"","")</f>
        <v/>
      </c>
      <c r="C1029" s="59"/>
      <c r="D1029" s="14"/>
      <c r="E1029" s="14" t="str">
        <f>IFERROR(VLOOKUP(D1029,员工信息表!B:D,2,0),"")</f>
        <v/>
      </c>
      <c r="F1029" s="14" t="str">
        <f>IFERROR(VLOOKUP(D1029,员工信息表!B:D,3,0),"")</f>
        <v/>
      </c>
      <c r="G1029" s="14"/>
      <c r="H1029" s="14" t="str">
        <f>IFERROR(VLOOKUP(G1029,工序对照表!B:C,2,0),"")</f>
        <v/>
      </c>
      <c r="I1029" s="14"/>
      <c r="J1029" s="14"/>
    </row>
    <row r="1030" spans="1:10">
      <c r="A1030" t="str">
        <f>IF(AND(C1030&lt;=员工工序明细查询!$I$3,C1030&gt;=员工工序明细查询!$F$3,OR(D1030=员工工序明细查询!$F$2,员工工序明细查询!$F$2=""),OR(G1030=员工工序明细查询!$I$2,员工工序明细查询!$I$2="")),ROW()&amp;"","")</f>
        <v/>
      </c>
      <c r="C1030" s="59"/>
      <c r="D1030" s="14"/>
      <c r="E1030" s="14" t="str">
        <f>IFERROR(VLOOKUP(D1030,员工信息表!B:D,2,0),"")</f>
        <v/>
      </c>
      <c r="F1030" s="14" t="str">
        <f>IFERROR(VLOOKUP(D1030,员工信息表!B:D,3,0),"")</f>
        <v/>
      </c>
      <c r="G1030" s="14"/>
      <c r="H1030" s="14" t="str">
        <f>IFERROR(VLOOKUP(G1030,工序对照表!B:C,2,0),"")</f>
        <v/>
      </c>
      <c r="I1030" s="14"/>
      <c r="J1030" s="14"/>
    </row>
    <row r="1031" spans="1:10">
      <c r="A1031" t="str">
        <f>IF(AND(C1031&lt;=员工工序明细查询!$I$3,C1031&gt;=员工工序明细查询!$F$3,OR(D1031=员工工序明细查询!$F$2,员工工序明细查询!$F$2=""),OR(G1031=员工工序明细查询!$I$2,员工工序明细查询!$I$2="")),ROW()&amp;"","")</f>
        <v/>
      </c>
      <c r="C1031" s="59"/>
      <c r="D1031" s="14"/>
      <c r="E1031" s="14" t="str">
        <f>IFERROR(VLOOKUP(D1031,员工信息表!B:D,2,0),"")</f>
        <v/>
      </c>
      <c r="F1031" s="14" t="str">
        <f>IFERROR(VLOOKUP(D1031,员工信息表!B:D,3,0),"")</f>
        <v/>
      </c>
      <c r="G1031" s="14"/>
      <c r="H1031" s="14" t="str">
        <f>IFERROR(VLOOKUP(G1031,工序对照表!B:C,2,0),"")</f>
        <v/>
      </c>
      <c r="I1031" s="14"/>
      <c r="J1031" s="14"/>
    </row>
    <row r="1032" spans="1:10">
      <c r="A1032" t="str">
        <f>IF(AND(C1032&lt;=员工工序明细查询!$I$3,C1032&gt;=员工工序明细查询!$F$3,OR(D1032=员工工序明细查询!$F$2,员工工序明细查询!$F$2=""),OR(G1032=员工工序明细查询!$I$2,员工工序明细查询!$I$2="")),ROW()&amp;"","")</f>
        <v/>
      </c>
      <c r="C1032" s="59"/>
      <c r="D1032" s="14"/>
      <c r="E1032" s="14" t="str">
        <f>IFERROR(VLOOKUP(D1032,员工信息表!B:D,2,0),"")</f>
        <v/>
      </c>
      <c r="F1032" s="14" t="str">
        <f>IFERROR(VLOOKUP(D1032,员工信息表!B:D,3,0),"")</f>
        <v/>
      </c>
      <c r="G1032" s="14"/>
      <c r="H1032" s="14" t="str">
        <f>IFERROR(VLOOKUP(G1032,工序对照表!B:C,2,0),"")</f>
        <v/>
      </c>
      <c r="I1032" s="14"/>
      <c r="J1032" s="14"/>
    </row>
    <row r="1033" spans="1:10">
      <c r="A1033" t="str">
        <f>IF(AND(C1033&lt;=员工工序明细查询!$I$3,C1033&gt;=员工工序明细查询!$F$3,OR(D1033=员工工序明细查询!$F$2,员工工序明细查询!$F$2=""),OR(G1033=员工工序明细查询!$I$2,员工工序明细查询!$I$2="")),ROW()&amp;"","")</f>
        <v/>
      </c>
      <c r="C1033" s="59"/>
      <c r="D1033" s="14"/>
      <c r="E1033" s="14" t="str">
        <f>IFERROR(VLOOKUP(D1033,员工信息表!B:D,2,0),"")</f>
        <v/>
      </c>
      <c r="F1033" s="14" t="str">
        <f>IFERROR(VLOOKUP(D1033,员工信息表!B:D,3,0),"")</f>
        <v/>
      </c>
      <c r="G1033" s="14"/>
      <c r="H1033" s="14" t="str">
        <f>IFERROR(VLOOKUP(G1033,工序对照表!B:C,2,0),"")</f>
        <v/>
      </c>
      <c r="I1033" s="14"/>
      <c r="J1033" s="14"/>
    </row>
    <row r="1034" spans="1:10">
      <c r="A1034" t="str">
        <f>IF(AND(C1034&lt;=员工工序明细查询!$I$3,C1034&gt;=员工工序明细查询!$F$3,OR(D1034=员工工序明细查询!$F$2,员工工序明细查询!$F$2=""),OR(G1034=员工工序明细查询!$I$2,员工工序明细查询!$I$2="")),ROW()&amp;"","")</f>
        <v/>
      </c>
      <c r="C1034" s="59"/>
      <c r="D1034" s="14"/>
      <c r="E1034" s="14" t="str">
        <f>IFERROR(VLOOKUP(D1034,员工信息表!B:D,2,0),"")</f>
        <v/>
      </c>
      <c r="F1034" s="14" t="str">
        <f>IFERROR(VLOOKUP(D1034,员工信息表!B:D,3,0),"")</f>
        <v/>
      </c>
      <c r="G1034" s="14"/>
      <c r="H1034" s="14" t="str">
        <f>IFERROR(VLOOKUP(G1034,工序对照表!B:C,2,0),"")</f>
        <v/>
      </c>
      <c r="I1034" s="14"/>
      <c r="J1034" s="14"/>
    </row>
    <row r="1035" spans="1:10">
      <c r="A1035" t="str">
        <f>IF(AND(C1035&lt;=员工工序明细查询!$I$3,C1035&gt;=员工工序明细查询!$F$3,OR(D1035=员工工序明细查询!$F$2,员工工序明细查询!$F$2=""),OR(G1035=员工工序明细查询!$I$2,员工工序明细查询!$I$2="")),ROW()&amp;"","")</f>
        <v/>
      </c>
      <c r="C1035" s="59"/>
      <c r="D1035" s="14"/>
      <c r="E1035" s="14" t="str">
        <f>IFERROR(VLOOKUP(D1035,员工信息表!B:D,2,0),"")</f>
        <v/>
      </c>
      <c r="F1035" s="14" t="str">
        <f>IFERROR(VLOOKUP(D1035,员工信息表!B:D,3,0),"")</f>
        <v/>
      </c>
      <c r="G1035" s="14"/>
      <c r="H1035" s="14" t="str">
        <f>IFERROR(VLOOKUP(G1035,工序对照表!B:C,2,0),"")</f>
        <v/>
      </c>
      <c r="I1035" s="14"/>
      <c r="J1035" s="14"/>
    </row>
    <row r="1036" spans="1:10">
      <c r="A1036" t="str">
        <f>IF(AND(C1036&lt;=员工工序明细查询!$I$3,C1036&gt;=员工工序明细查询!$F$3,OR(D1036=员工工序明细查询!$F$2,员工工序明细查询!$F$2=""),OR(G1036=员工工序明细查询!$I$2,员工工序明细查询!$I$2="")),ROW()&amp;"","")</f>
        <v/>
      </c>
      <c r="C1036" s="59"/>
      <c r="D1036" s="14"/>
      <c r="E1036" s="14" t="str">
        <f>IFERROR(VLOOKUP(D1036,员工信息表!B:D,2,0),"")</f>
        <v/>
      </c>
      <c r="F1036" s="14" t="str">
        <f>IFERROR(VLOOKUP(D1036,员工信息表!B:D,3,0),"")</f>
        <v/>
      </c>
      <c r="G1036" s="14"/>
      <c r="H1036" s="14" t="str">
        <f>IFERROR(VLOOKUP(G1036,工序对照表!B:C,2,0),"")</f>
        <v/>
      </c>
      <c r="I1036" s="14"/>
      <c r="J1036" s="14"/>
    </row>
    <row r="1037" spans="1:10">
      <c r="A1037" t="str">
        <f>IF(AND(C1037&lt;=员工工序明细查询!$I$3,C1037&gt;=员工工序明细查询!$F$3,OR(D1037=员工工序明细查询!$F$2,员工工序明细查询!$F$2=""),OR(G1037=员工工序明细查询!$I$2,员工工序明细查询!$I$2="")),ROW()&amp;"","")</f>
        <v/>
      </c>
      <c r="C1037" s="59"/>
      <c r="D1037" s="14"/>
      <c r="E1037" s="14" t="str">
        <f>IFERROR(VLOOKUP(D1037,员工信息表!B:D,2,0),"")</f>
        <v/>
      </c>
      <c r="F1037" s="14" t="str">
        <f>IFERROR(VLOOKUP(D1037,员工信息表!B:D,3,0),"")</f>
        <v/>
      </c>
      <c r="G1037" s="14"/>
      <c r="H1037" s="14" t="str">
        <f>IFERROR(VLOOKUP(G1037,工序对照表!B:C,2,0),"")</f>
        <v/>
      </c>
      <c r="I1037" s="14"/>
      <c r="J1037" s="14"/>
    </row>
    <row r="1038" spans="1:10">
      <c r="A1038" t="str">
        <f>IF(AND(C1038&lt;=员工工序明细查询!$I$3,C1038&gt;=员工工序明细查询!$F$3,OR(D1038=员工工序明细查询!$F$2,员工工序明细查询!$F$2=""),OR(G1038=员工工序明细查询!$I$2,员工工序明细查询!$I$2="")),ROW()&amp;"","")</f>
        <v/>
      </c>
      <c r="C1038" s="59"/>
      <c r="D1038" s="14"/>
      <c r="E1038" s="14" t="str">
        <f>IFERROR(VLOOKUP(D1038,员工信息表!B:D,2,0),"")</f>
        <v/>
      </c>
      <c r="F1038" s="14" t="str">
        <f>IFERROR(VLOOKUP(D1038,员工信息表!B:D,3,0),"")</f>
        <v/>
      </c>
      <c r="G1038" s="14"/>
      <c r="H1038" s="14" t="str">
        <f>IFERROR(VLOOKUP(G1038,工序对照表!B:C,2,0),"")</f>
        <v/>
      </c>
      <c r="I1038" s="14"/>
      <c r="J1038" s="14"/>
    </row>
    <row r="1039" spans="1:10">
      <c r="A1039" t="str">
        <f>IF(AND(C1039&lt;=员工工序明细查询!$I$3,C1039&gt;=员工工序明细查询!$F$3,OR(D1039=员工工序明细查询!$F$2,员工工序明细查询!$F$2=""),OR(G1039=员工工序明细查询!$I$2,员工工序明细查询!$I$2="")),ROW()&amp;"","")</f>
        <v/>
      </c>
      <c r="C1039" s="59"/>
      <c r="D1039" s="14"/>
      <c r="E1039" s="14" t="str">
        <f>IFERROR(VLOOKUP(D1039,员工信息表!B:D,2,0),"")</f>
        <v/>
      </c>
      <c r="F1039" s="14" t="str">
        <f>IFERROR(VLOOKUP(D1039,员工信息表!B:D,3,0),"")</f>
        <v/>
      </c>
      <c r="G1039" s="14"/>
      <c r="H1039" s="14" t="str">
        <f>IFERROR(VLOOKUP(G1039,工序对照表!B:C,2,0),"")</f>
        <v/>
      </c>
      <c r="I1039" s="14"/>
      <c r="J1039" s="14"/>
    </row>
    <row r="1040" spans="1:10">
      <c r="A1040" t="str">
        <f>IF(AND(C1040&lt;=员工工序明细查询!$I$3,C1040&gt;=员工工序明细查询!$F$3,OR(D1040=员工工序明细查询!$F$2,员工工序明细查询!$F$2=""),OR(G1040=员工工序明细查询!$I$2,员工工序明细查询!$I$2="")),ROW()&amp;"","")</f>
        <v/>
      </c>
      <c r="C1040" s="59"/>
      <c r="D1040" s="14"/>
      <c r="E1040" s="14" t="str">
        <f>IFERROR(VLOOKUP(D1040,员工信息表!B:D,2,0),"")</f>
        <v/>
      </c>
      <c r="F1040" s="14" t="str">
        <f>IFERROR(VLOOKUP(D1040,员工信息表!B:D,3,0),"")</f>
        <v/>
      </c>
      <c r="G1040" s="14"/>
      <c r="H1040" s="14" t="str">
        <f>IFERROR(VLOOKUP(G1040,工序对照表!B:C,2,0),"")</f>
        <v/>
      </c>
      <c r="I1040" s="14"/>
      <c r="J1040" s="14"/>
    </row>
    <row r="1041" spans="1:10">
      <c r="A1041" t="str">
        <f>IF(AND(C1041&lt;=员工工序明细查询!$I$3,C1041&gt;=员工工序明细查询!$F$3,OR(D1041=员工工序明细查询!$F$2,员工工序明细查询!$F$2=""),OR(G1041=员工工序明细查询!$I$2,员工工序明细查询!$I$2="")),ROW()&amp;"","")</f>
        <v/>
      </c>
      <c r="C1041" s="59"/>
      <c r="D1041" s="14"/>
      <c r="E1041" s="14" t="str">
        <f>IFERROR(VLOOKUP(D1041,员工信息表!B:D,2,0),"")</f>
        <v/>
      </c>
      <c r="F1041" s="14" t="str">
        <f>IFERROR(VLOOKUP(D1041,员工信息表!B:D,3,0),"")</f>
        <v/>
      </c>
      <c r="G1041" s="14"/>
      <c r="H1041" s="14" t="str">
        <f>IFERROR(VLOOKUP(G1041,工序对照表!B:C,2,0),"")</f>
        <v/>
      </c>
      <c r="I1041" s="14"/>
      <c r="J1041" s="14"/>
    </row>
    <row r="1042" spans="1:10">
      <c r="A1042" t="str">
        <f>IF(AND(C1042&lt;=员工工序明细查询!$I$3,C1042&gt;=员工工序明细查询!$F$3,OR(D1042=员工工序明细查询!$F$2,员工工序明细查询!$F$2=""),OR(G1042=员工工序明细查询!$I$2,员工工序明细查询!$I$2="")),ROW()&amp;"","")</f>
        <v/>
      </c>
      <c r="C1042" s="59"/>
      <c r="D1042" s="14"/>
      <c r="E1042" s="14" t="str">
        <f>IFERROR(VLOOKUP(D1042,员工信息表!B:D,2,0),"")</f>
        <v/>
      </c>
      <c r="F1042" s="14" t="str">
        <f>IFERROR(VLOOKUP(D1042,员工信息表!B:D,3,0),"")</f>
        <v/>
      </c>
      <c r="G1042" s="14"/>
      <c r="H1042" s="14" t="str">
        <f>IFERROR(VLOOKUP(G1042,工序对照表!B:C,2,0),"")</f>
        <v/>
      </c>
      <c r="I1042" s="14"/>
      <c r="J1042" s="14"/>
    </row>
    <row r="1043" spans="1:10">
      <c r="A1043" t="str">
        <f>IF(AND(C1043&lt;=员工工序明细查询!$I$3,C1043&gt;=员工工序明细查询!$F$3,OR(D1043=员工工序明细查询!$F$2,员工工序明细查询!$F$2=""),OR(G1043=员工工序明细查询!$I$2,员工工序明细查询!$I$2="")),ROW()&amp;"","")</f>
        <v/>
      </c>
      <c r="C1043" s="59"/>
      <c r="D1043" s="14"/>
      <c r="E1043" s="14" t="str">
        <f>IFERROR(VLOOKUP(D1043,员工信息表!B:D,2,0),"")</f>
        <v/>
      </c>
      <c r="F1043" s="14" t="str">
        <f>IFERROR(VLOOKUP(D1043,员工信息表!B:D,3,0),"")</f>
        <v/>
      </c>
      <c r="G1043" s="14"/>
      <c r="H1043" s="14" t="str">
        <f>IFERROR(VLOOKUP(G1043,工序对照表!B:C,2,0),"")</f>
        <v/>
      </c>
      <c r="I1043" s="14"/>
      <c r="J1043" s="14"/>
    </row>
    <row r="1044" spans="1:10">
      <c r="A1044" t="str">
        <f>IF(AND(C1044&lt;=员工工序明细查询!$I$3,C1044&gt;=员工工序明细查询!$F$3,OR(D1044=员工工序明细查询!$F$2,员工工序明细查询!$F$2=""),OR(G1044=员工工序明细查询!$I$2,员工工序明细查询!$I$2="")),ROW()&amp;"","")</f>
        <v/>
      </c>
      <c r="C1044" s="59"/>
      <c r="D1044" s="14"/>
      <c r="E1044" s="14" t="str">
        <f>IFERROR(VLOOKUP(D1044,员工信息表!B:D,2,0),"")</f>
        <v/>
      </c>
      <c r="F1044" s="14" t="str">
        <f>IFERROR(VLOOKUP(D1044,员工信息表!B:D,3,0),"")</f>
        <v/>
      </c>
      <c r="G1044" s="14"/>
      <c r="H1044" s="14" t="str">
        <f>IFERROR(VLOOKUP(G1044,工序对照表!B:C,2,0),"")</f>
        <v/>
      </c>
      <c r="I1044" s="14"/>
      <c r="J1044" s="14"/>
    </row>
    <row r="1045" spans="1:10">
      <c r="A1045" t="str">
        <f>IF(AND(C1045&lt;=员工工序明细查询!$I$3,C1045&gt;=员工工序明细查询!$F$3,OR(D1045=员工工序明细查询!$F$2,员工工序明细查询!$F$2=""),OR(G1045=员工工序明细查询!$I$2,员工工序明细查询!$I$2="")),ROW()&amp;"","")</f>
        <v/>
      </c>
      <c r="C1045" s="59"/>
      <c r="D1045" s="14"/>
      <c r="E1045" s="14" t="str">
        <f>IFERROR(VLOOKUP(D1045,员工信息表!B:D,2,0),"")</f>
        <v/>
      </c>
      <c r="F1045" s="14" t="str">
        <f>IFERROR(VLOOKUP(D1045,员工信息表!B:D,3,0),"")</f>
        <v/>
      </c>
      <c r="G1045" s="14"/>
      <c r="H1045" s="14" t="str">
        <f>IFERROR(VLOOKUP(G1045,工序对照表!B:C,2,0),"")</f>
        <v/>
      </c>
      <c r="I1045" s="14"/>
      <c r="J1045" s="14"/>
    </row>
    <row r="1046" spans="1:10">
      <c r="A1046" t="str">
        <f>IF(AND(C1046&lt;=员工工序明细查询!$I$3,C1046&gt;=员工工序明细查询!$F$3,OR(D1046=员工工序明细查询!$F$2,员工工序明细查询!$F$2=""),OR(G1046=员工工序明细查询!$I$2,员工工序明细查询!$I$2="")),ROW()&amp;"","")</f>
        <v/>
      </c>
      <c r="C1046" s="59"/>
      <c r="D1046" s="14"/>
      <c r="E1046" s="14" t="str">
        <f>IFERROR(VLOOKUP(D1046,员工信息表!B:D,2,0),"")</f>
        <v/>
      </c>
      <c r="F1046" s="14" t="str">
        <f>IFERROR(VLOOKUP(D1046,员工信息表!B:D,3,0),"")</f>
        <v/>
      </c>
      <c r="G1046" s="14"/>
      <c r="H1046" s="14" t="str">
        <f>IFERROR(VLOOKUP(G1046,工序对照表!B:C,2,0),"")</f>
        <v/>
      </c>
      <c r="I1046" s="14"/>
      <c r="J1046" s="14"/>
    </row>
    <row r="1047" spans="1:10">
      <c r="A1047" t="str">
        <f>IF(AND(C1047&lt;=员工工序明细查询!$I$3,C1047&gt;=员工工序明细查询!$F$3,OR(D1047=员工工序明细查询!$F$2,员工工序明细查询!$F$2=""),OR(G1047=员工工序明细查询!$I$2,员工工序明细查询!$I$2="")),ROW()&amp;"","")</f>
        <v/>
      </c>
      <c r="C1047" s="59"/>
      <c r="D1047" s="14"/>
      <c r="E1047" s="14" t="str">
        <f>IFERROR(VLOOKUP(D1047,员工信息表!B:D,2,0),"")</f>
        <v/>
      </c>
      <c r="F1047" s="14" t="str">
        <f>IFERROR(VLOOKUP(D1047,员工信息表!B:D,3,0),"")</f>
        <v/>
      </c>
      <c r="G1047" s="14"/>
      <c r="H1047" s="14" t="str">
        <f>IFERROR(VLOOKUP(G1047,工序对照表!B:C,2,0),"")</f>
        <v/>
      </c>
      <c r="I1047" s="14"/>
      <c r="J1047" s="14"/>
    </row>
    <row r="1048" spans="1:10">
      <c r="A1048" t="str">
        <f>IF(AND(C1048&lt;=员工工序明细查询!$I$3,C1048&gt;=员工工序明细查询!$F$3,OR(D1048=员工工序明细查询!$F$2,员工工序明细查询!$F$2=""),OR(G1048=员工工序明细查询!$I$2,员工工序明细查询!$I$2="")),ROW()&amp;"","")</f>
        <v/>
      </c>
      <c r="C1048" s="59"/>
      <c r="D1048" s="14"/>
      <c r="E1048" s="14" t="str">
        <f>IFERROR(VLOOKUP(D1048,员工信息表!B:D,2,0),"")</f>
        <v/>
      </c>
      <c r="F1048" s="14" t="str">
        <f>IFERROR(VLOOKUP(D1048,员工信息表!B:D,3,0),"")</f>
        <v/>
      </c>
      <c r="G1048" s="14"/>
      <c r="H1048" s="14" t="str">
        <f>IFERROR(VLOOKUP(G1048,工序对照表!B:C,2,0),"")</f>
        <v/>
      </c>
      <c r="I1048" s="14"/>
      <c r="J1048" s="14"/>
    </row>
    <row r="1049" spans="1:10">
      <c r="A1049" t="str">
        <f>IF(AND(C1049&lt;=员工工序明细查询!$I$3,C1049&gt;=员工工序明细查询!$F$3,OR(D1049=员工工序明细查询!$F$2,员工工序明细查询!$F$2=""),OR(G1049=员工工序明细查询!$I$2,员工工序明细查询!$I$2="")),ROW()&amp;"","")</f>
        <v/>
      </c>
      <c r="C1049" s="59"/>
      <c r="D1049" s="14"/>
      <c r="E1049" s="14" t="str">
        <f>IFERROR(VLOOKUP(D1049,员工信息表!B:D,2,0),"")</f>
        <v/>
      </c>
      <c r="F1049" s="14" t="str">
        <f>IFERROR(VLOOKUP(D1049,员工信息表!B:D,3,0),"")</f>
        <v/>
      </c>
      <c r="G1049" s="14"/>
      <c r="H1049" s="14" t="str">
        <f>IFERROR(VLOOKUP(G1049,工序对照表!B:C,2,0),"")</f>
        <v/>
      </c>
      <c r="I1049" s="14"/>
      <c r="J1049" s="14"/>
    </row>
    <row r="1050" spans="1:10">
      <c r="A1050" t="str">
        <f>IF(AND(C1050&lt;=员工工序明细查询!$I$3,C1050&gt;=员工工序明细查询!$F$3,OR(D1050=员工工序明细查询!$F$2,员工工序明细查询!$F$2=""),OR(G1050=员工工序明细查询!$I$2,员工工序明细查询!$I$2="")),ROW()&amp;"","")</f>
        <v/>
      </c>
      <c r="C1050" s="59"/>
      <c r="D1050" s="14"/>
      <c r="E1050" s="14" t="str">
        <f>IFERROR(VLOOKUP(D1050,员工信息表!B:D,2,0),"")</f>
        <v/>
      </c>
      <c r="F1050" s="14" t="str">
        <f>IFERROR(VLOOKUP(D1050,员工信息表!B:D,3,0),"")</f>
        <v/>
      </c>
      <c r="G1050" s="14"/>
      <c r="H1050" s="14" t="str">
        <f>IFERROR(VLOOKUP(G1050,工序对照表!B:C,2,0),"")</f>
        <v/>
      </c>
      <c r="I1050" s="14"/>
      <c r="J1050" s="14"/>
    </row>
    <row r="1051" spans="1:10">
      <c r="A1051" t="str">
        <f>IF(AND(C1051&lt;=员工工序明细查询!$I$3,C1051&gt;=员工工序明细查询!$F$3,OR(D1051=员工工序明细查询!$F$2,员工工序明细查询!$F$2=""),OR(G1051=员工工序明细查询!$I$2,员工工序明细查询!$I$2="")),ROW()&amp;"","")</f>
        <v/>
      </c>
      <c r="C1051" s="59"/>
      <c r="D1051" s="14"/>
      <c r="E1051" s="14" t="str">
        <f>IFERROR(VLOOKUP(D1051,员工信息表!B:D,2,0),"")</f>
        <v/>
      </c>
      <c r="F1051" s="14" t="str">
        <f>IFERROR(VLOOKUP(D1051,员工信息表!B:D,3,0),"")</f>
        <v/>
      </c>
      <c r="G1051" s="14"/>
      <c r="H1051" s="14" t="str">
        <f>IFERROR(VLOOKUP(G1051,工序对照表!B:C,2,0),"")</f>
        <v/>
      </c>
      <c r="I1051" s="14"/>
      <c r="J1051" s="14"/>
    </row>
    <row r="1052" spans="1:10">
      <c r="A1052" t="str">
        <f>IF(AND(C1052&lt;=员工工序明细查询!$I$3,C1052&gt;=员工工序明细查询!$F$3,OR(D1052=员工工序明细查询!$F$2,员工工序明细查询!$F$2=""),OR(G1052=员工工序明细查询!$I$2,员工工序明细查询!$I$2="")),ROW()&amp;"","")</f>
        <v/>
      </c>
      <c r="C1052" s="59"/>
      <c r="D1052" s="14"/>
      <c r="E1052" s="14" t="str">
        <f>IFERROR(VLOOKUP(D1052,员工信息表!B:D,2,0),"")</f>
        <v/>
      </c>
      <c r="F1052" s="14" t="str">
        <f>IFERROR(VLOOKUP(D1052,员工信息表!B:D,3,0),"")</f>
        <v/>
      </c>
      <c r="G1052" s="14"/>
      <c r="H1052" s="14" t="str">
        <f>IFERROR(VLOOKUP(G1052,工序对照表!B:C,2,0),"")</f>
        <v/>
      </c>
      <c r="I1052" s="14"/>
      <c r="J1052" s="14"/>
    </row>
    <row r="1053" spans="1:10">
      <c r="A1053" t="str">
        <f>IF(AND(C1053&lt;=员工工序明细查询!$I$3,C1053&gt;=员工工序明细查询!$F$3,OR(D1053=员工工序明细查询!$F$2,员工工序明细查询!$F$2=""),OR(G1053=员工工序明细查询!$I$2,员工工序明细查询!$I$2="")),ROW()&amp;"","")</f>
        <v/>
      </c>
      <c r="C1053" s="59"/>
      <c r="D1053" s="14"/>
      <c r="E1053" s="14" t="str">
        <f>IFERROR(VLOOKUP(D1053,员工信息表!B:D,2,0),"")</f>
        <v/>
      </c>
      <c r="F1053" s="14" t="str">
        <f>IFERROR(VLOOKUP(D1053,员工信息表!B:D,3,0),"")</f>
        <v/>
      </c>
      <c r="G1053" s="14"/>
      <c r="H1053" s="14" t="str">
        <f>IFERROR(VLOOKUP(G1053,工序对照表!B:C,2,0),"")</f>
        <v/>
      </c>
      <c r="I1053" s="14"/>
      <c r="J1053" s="14"/>
    </row>
    <row r="1054" spans="1:10">
      <c r="A1054" t="str">
        <f>IF(AND(C1054&lt;=员工工序明细查询!$I$3,C1054&gt;=员工工序明细查询!$F$3,OR(D1054=员工工序明细查询!$F$2,员工工序明细查询!$F$2=""),OR(G1054=员工工序明细查询!$I$2,员工工序明细查询!$I$2="")),ROW()&amp;"","")</f>
        <v/>
      </c>
      <c r="C1054" s="59"/>
      <c r="D1054" s="14"/>
      <c r="E1054" s="14" t="str">
        <f>IFERROR(VLOOKUP(D1054,员工信息表!B:D,2,0),"")</f>
        <v/>
      </c>
      <c r="F1054" s="14" t="str">
        <f>IFERROR(VLOOKUP(D1054,员工信息表!B:D,3,0),"")</f>
        <v/>
      </c>
      <c r="G1054" s="14"/>
      <c r="H1054" s="14" t="str">
        <f>IFERROR(VLOOKUP(G1054,工序对照表!B:C,2,0),"")</f>
        <v/>
      </c>
      <c r="I1054" s="14"/>
      <c r="J1054" s="14"/>
    </row>
    <row r="1055" spans="1:10">
      <c r="A1055" t="str">
        <f>IF(AND(C1055&lt;=员工工序明细查询!$I$3,C1055&gt;=员工工序明细查询!$F$3,OR(D1055=员工工序明细查询!$F$2,员工工序明细查询!$F$2=""),OR(G1055=员工工序明细查询!$I$2,员工工序明细查询!$I$2="")),ROW()&amp;"","")</f>
        <v/>
      </c>
      <c r="C1055" s="59"/>
      <c r="D1055" s="14"/>
      <c r="E1055" s="14" t="str">
        <f>IFERROR(VLOOKUP(D1055,员工信息表!B:D,2,0),"")</f>
        <v/>
      </c>
      <c r="F1055" s="14" t="str">
        <f>IFERROR(VLOOKUP(D1055,员工信息表!B:D,3,0),"")</f>
        <v/>
      </c>
      <c r="G1055" s="14"/>
      <c r="H1055" s="14" t="str">
        <f>IFERROR(VLOOKUP(G1055,工序对照表!B:C,2,0),"")</f>
        <v/>
      </c>
      <c r="I1055" s="14"/>
      <c r="J1055" s="14"/>
    </row>
    <row r="1056" spans="1:10">
      <c r="A1056" t="str">
        <f>IF(AND(C1056&lt;=员工工序明细查询!$I$3,C1056&gt;=员工工序明细查询!$F$3,OR(D1056=员工工序明细查询!$F$2,员工工序明细查询!$F$2=""),OR(G1056=员工工序明细查询!$I$2,员工工序明细查询!$I$2="")),ROW()&amp;"","")</f>
        <v/>
      </c>
      <c r="C1056" s="59"/>
      <c r="D1056" s="14"/>
      <c r="E1056" s="14" t="str">
        <f>IFERROR(VLOOKUP(D1056,员工信息表!B:D,2,0),"")</f>
        <v/>
      </c>
      <c r="F1056" s="14" t="str">
        <f>IFERROR(VLOOKUP(D1056,员工信息表!B:D,3,0),"")</f>
        <v/>
      </c>
      <c r="G1056" s="14"/>
      <c r="H1056" s="14" t="str">
        <f>IFERROR(VLOOKUP(G1056,工序对照表!B:C,2,0),"")</f>
        <v/>
      </c>
      <c r="I1056" s="14"/>
      <c r="J1056" s="14"/>
    </row>
    <row r="1057" spans="1:10">
      <c r="A1057" t="str">
        <f>IF(AND(C1057&lt;=员工工序明细查询!$I$3,C1057&gt;=员工工序明细查询!$F$3,OR(D1057=员工工序明细查询!$F$2,员工工序明细查询!$F$2=""),OR(G1057=员工工序明细查询!$I$2,员工工序明细查询!$I$2="")),ROW()&amp;"","")</f>
        <v/>
      </c>
      <c r="C1057" s="59"/>
      <c r="D1057" s="14"/>
      <c r="E1057" s="14" t="str">
        <f>IFERROR(VLOOKUP(D1057,员工信息表!B:D,2,0),"")</f>
        <v/>
      </c>
      <c r="F1057" s="14" t="str">
        <f>IFERROR(VLOOKUP(D1057,员工信息表!B:D,3,0),"")</f>
        <v/>
      </c>
      <c r="G1057" s="14"/>
      <c r="H1057" s="14" t="str">
        <f>IFERROR(VLOOKUP(G1057,工序对照表!B:C,2,0),"")</f>
        <v/>
      </c>
      <c r="I1057" s="14"/>
      <c r="J1057" s="14"/>
    </row>
    <row r="1058" spans="1:10">
      <c r="A1058" t="str">
        <f>IF(AND(C1058&lt;=员工工序明细查询!$I$3,C1058&gt;=员工工序明细查询!$F$3,OR(D1058=员工工序明细查询!$F$2,员工工序明细查询!$F$2=""),OR(G1058=员工工序明细查询!$I$2,员工工序明细查询!$I$2="")),ROW()&amp;"","")</f>
        <v/>
      </c>
      <c r="C1058" s="59"/>
      <c r="D1058" s="14"/>
      <c r="E1058" s="14" t="str">
        <f>IFERROR(VLOOKUP(D1058,员工信息表!B:D,2,0),"")</f>
        <v/>
      </c>
      <c r="F1058" s="14" t="str">
        <f>IFERROR(VLOOKUP(D1058,员工信息表!B:D,3,0),"")</f>
        <v/>
      </c>
      <c r="G1058" s="14"/>
      <c r="H1058" s="14" t="str">
        <f>IFERROR(VLOOKUP(G1058,工序对照表!B:C,2,0),"")</f>
        <v/>
      </c>
      <c r="I1058" s="14"/>
      <c r="J1058" s="14"/>
    </row>
    <row r="1059" spans="1:10">
      <c r="A1059" t="str">
        <f>IF(AND(C1059&lt;=员工工序明细查询!$I$3,C1059&gt;=员工工序明细查询!$F$3,OR(D1059=员工工序明细查询!$F$2,员工工序明细查询!$F$2=""),OR(G1059=员工工序明细查询!$I$2,员工工序明细查询!$I$2="")),ROW()&amp;"","")</f>
        <v/>
      </c>
      <c r="C1059" s="59"/>
      <c r="D1059" s="14"/>
      <c r="E1059" s="14" t="str">
        <f>IFERROR(VLOOKUP(D1059,员工信息表!B:D,2,0),"")</f>
        <v/>
      </c>
      <c r="F1059" s="14" t="str">
        <f>IFERROR(VLOOKUP(D1059,员工信息表!B:D,3,0),"")</f>
        <v/>
      </c>
      <c r="G1059" s="14"/>
      <c r="H1059" s="14" t="str">
        <f>IFERROR(VLOOKUP(G1059,工序对照表!B:C,2,0),"")</f>
        <v/>
      </c>
      <c r="I1059" s="14"/>
      <c r="J1059" s="14"/>
    </row>
    <row r="1060" spans="1:10">
      <c r="A1060" t="str">
        <f>IF(AND(C1060&lt;=员工工序明细查询!$I$3,C1060&gt;=员工工序明细查询!$F$3,OR(D1060=员工工序明细查询!$F$2,员工工序明细查询!$F$2=""),OR(G1060=员工工序明细查询!$I$2,员工工序明细查询!$I$2="")),ROW()&amp;"","")</f>
        <v/>
      </c>
      <c r="C1060" s="59"/>
      <c r="D1060" s="14"/>
      <c r="E1060" s="14" t="str">
        <f>IFERROR(VLOOKUP(D1060,员工信息表!B:D,2,0),"")</f>
        <v/>
      </c>
      <c r="F1060" s="14" t="str">
        <f>IFERROR(VLOOKUP(D1060,员工信息表!B:D,3,0),"")</f>
        <v/>
      </c>
      <c r="G1060" s="14"/>
      <c r="H1060" s="14" t="str">
        <f>IFERROR(VLOOKUP(G1060,工序对照表!B:C,2,0),"")</f>
        <v/>
      </c>
      <c r="I1060" s="14"/>
      <c r="J1060" s="14"/>
    </row>
    <row r="1061" spans="1:10">
      <c r="A1061" t="str">
        <f>IF(AND(C1061&lt;=员工工序明细查询!$I$3,C1061&gt;=员工工序明细查询!$F$3,OR(D1061=员工工序明细查询!$F$2,员工工序明细查询!$F$2=""),OR(G1061=员工工序明细查询!$I$2,员工工序明细查询!$I$2="")),ROW()&amp;"","")</f>
        <v/>
      </c>
      <c r="C1061" s="59"/>
      <c r="D1061" s="14"/>
      <c r="E1061" s="14" t="str">
        <f>IFERROR(VLOOKUP(D1061,员工信息表!B:D,2,0),"")</f>
        <v/>
      </c>
      <c r="F1061" s="14" t="str">
        <f>IFERROR(VLOOKUP(D1061,员工信息表!B:D,3,0),"")</f>
        <v/>
      </c>
      <c r="G1061" s="14"/>
      <c r="H1061" s="14" t="str">
        <f>IFERROR(VLOOKUP(G1061,工序对照表!B:C,2,0),"")</f>
        <v/>
      </c>
      <c r="I1061" s="14"/>
      <c r="J1061" s="14"/>
    </row>
    <row r="1062" spans="1:10">
      <c r="A1062" t="str">
        <f>IF(AND(C1062&lt;=员工工序明细查询!$I$3,C1062&gt;=员工工序明细查询!$F$3,OR(D1062=员工工序明细查询!$F$2,员工工序明细查询!$F$2=""),OR(G1062=员工工序明细查询!$I$2,员工工序明细查询!$I$2="")),ROW()&amp;"","")</f>
        <v/>
      </c>
      <c r="C1062" s="59"/>
      <c r="D1062" s="14"/>
      <c r="E1062" s="14" t="str">
        <f>IFERROR(VLOOKUP(D1062,员工信息表!B:D,2,0),"")</f>
        <v/>
      </c>
      <c r="F1062" s="14" t="str">
        <f>IFERROR(VLOOKUP(D1062,员工信息表!B:D,3,0),"")</f>
        <v/>
      </c>
      <c r="G1062" s="14"/>
      <c r="H1062" s="14" t="str">
        <f>IFERROR(VLOOKUP(G1062,工序对照表!B:C,2,0),"")</f>
        <v/>
      </c>
      <c r="I1062" s="14"/>
      <c r="J1062" s="14"/>
    </row>
    <row r="1063" spans="1:10">
      <c r="A1063" t="str">
        <f>IF(AND(C1063&lt;=员工工序明细查询!$I$3,C1063&gt;=员工工序明细查询!$F$3,OR(D1063=员工工序明细查询!$F$2,员工工序明细查询!$F$2=""),OR(G1063=员工工序明细查询!$I$2,员工工序明细查询!$I$2="")),ROW()&amp;"","")</f>
        <v/>
      </c>
      <c r="C1063" s="59"/>
      <c r="D1063" s="14"/>
      <c r="E1063" s="14" t="str">
        <f>IFERROR(VLOOKUP(D1063,员工信息表!B:D,2,0),"")</f>
        <v/>
      </c>
      <c r="F1063" s="14" t="str">
        <f>IFERROR(VLOOKUP(D1063,员工信息表!B:D,3,0),"")</f>
        <v/>
      </c>
      <c r="G1063" s="14"/>
      <c r="H1063" s="14" t="str">
        <f>IFERROR(VLOOKUP(G1063,工序对照表!B:C,2,0),"")</f>
        <v/>
      </c>
      <c r="I1063" s="14"/>
      <c r="J1063" s="14"/>
    </row>
    <row r="1064" spans="1:10">
      <c r="A1064" t="str">
        <f>IF(AND(C1064&lt;=员工工序明细查询!$I$3,C1064&gt;=员工工序明细查询!$F$3,OR(D1064=员工工序明细查询!$F$2,员工工序明细查询!$F$2=""),OR(G1064=员工工序明细查询!$I$2,员工工序明细查询!$I$2="")),ROW()&amp;"","")</f>
        <v/>
      </c>
      <c r="C1064" s="59"/>
      <c r="D1064" s="14"/>
      <c r="E1064" s="14" t="str">
        <f>IFERROR(VLOOKUP(D1064,员工信息表!B:D,2,0),"")</f>
        <v/>
      </c>
      <c r="F1064" s="14" t="str">
        <f>IFERROR(VLOOKUP(D1064,员工信息表!B:D,3,0),"")</f>
        <v/>
      </c>
      <c r="G1064" s="14"/>
      <c r="H1064" s="14" t="str">
        <f>IFERROR(VLOOKUP(G1064,工序对照表!B:C,2,0),"")</f>
        <v/>
      </c>
      <c r="I1064" s="14"/>
      <c r="J1064" s="14"/>
    </row>
    <row r="1065" spans="1:10">
      <c r="A1065" t="str">
        <f>IF(AND(C1065&lt;=员工工序明细查询!$I$3,C1065&gt;=员工工序明细查询!$F$3,OR(D1065=员工工序明细查询!$F$2,员工工序明细查询!$F$2=""),OR(G1065=员工工序明细查询!$I$2,员工工序明细查询!$I$2="")),ROW()&amp;"","")</f>
        <v/>
      </c>
      <c r="C1065" s="59"/>
      <c r="D1065" s="14"/>
      <c r="E1065" s="14" t="str">
        <f>IFERROR(VLOOKUP(D1065,员工信息表!B:D,2,0),"")</f>
        <v/>
      </c>
      <c r="F1065" s="14" t="str">
        <f>IFERROR(VLOOKUP(D1065,员工信息表!B:D,3,0),"")</f>
        <v/>
      </c>
      <c r="G1065" s="14"/>
      <c r="H1065" s="14" t="str">
        <f>IFERROR(VLOOKUP(G1065,工序对照表!B:C,2,0),"")</f>
        <v/>
      </c>
      <c r="I1065" s="14"/>
      <c r="J1065" s="14"/>
    </row>
    <row r="1066" spans="1:10">
      <c r="A1066" t="str">
        <f>IF(AND(C1066&lt;=员工工序明细查询!$I$3,C1066&gt;=员工工序明细查询!$F$3,OR(D1066=员工工序明细查询!$F$2,员工工序明细查询!$F$2=""),OR(G1066=员工工序明细查询!$I$2,员工工序明细查询!$I$2="")),ROW()&amp;"","")</f>
        <v/>
      </c>
      <c r="C1066" s="59"/>
      <c r="D1066" s="14"/>
      <c r="E1066" s="14" t="str">
        <f>IFERROR(VLOOKUP(D1066,员工信息表!B:D,2,0),"")</f>
        <v/>
      </c>
      <c r="F1066" s="14" t="str">
        <f>IFERROR(VLOOKUP(D1066,员工信息表!B:D,3,0),"")</f>
        <v/>
      </c>
      <c r="G1066" s="14"/>
      <c r="H1066" s="14" t="str">
        <f>IFERROR(VLOOKUP(G1066,工序对照表!B:C,2,0),"")</f>
        <v/>
      </c>
      <c r="I1066" s="14"/>
      <c r="J1066" s="14"/>
    </row>
    <row r="1067" spans="1:10">
      <c r="A1067" t="str">
        <f>IF(AND(C1067&lt;=员工工序明细查询!$I$3,C1067&gt;=员工工序明细查询!$F$3,OR(D1067=员工工序明细查询!$F$2,员工工序明细查询!$F$2=""),OR(G1067=员工工序明细查询!$I$2,员工工序明细查询!$I$2="")),ROW()&amp;"","")</f>
        <v/>
      </c>
      <c r="C1067" s="59"/>
      <c r="D1067" s="14"/>
      <c r="E1067" s="14" t="str">
        <f>IFERROR(VLOOKUP(D1067,员工信息表!B:D,2,0),"")</f>
        <v/>
      </c>
      <c r="F1067" s="14" t="str">
        <f>IFERROR(VLOOKUP(D1067,员工信息表!B:D,3,0),"")</f>
        <v/>
      </c>
      <c r="G1067" s="14"/>
      <c r="H1067" s="14" t="str">
        <f>IFERROR(VLOOKUP(G1067,工序对照表!B:C,2,0),"")</f>
        <v/>
      </c>
      <c r="I1067" s="14"/>
      <c r="J1067" s="14"/>
    </row>
    <row r="1068" spans="1:10">
      <c r="A1068" t="str">
        <f>IF(AND(C1068&lt;=员工工序明细查询!$I$3,C1068&gt;=员工工序明细查询!$F$3,OR(D1068=员工工序明细查询!$F$2,员工工序明细查询!$F$2=""),OR(G1068=员工工序明细查询!$I$2,员工工序明细查询!$I$2="")),ROW()&amp;"","")</f>
        <v/>
      </c>
      <c r="C1068" s="59"/>
      <c r="D1068" s="14"/>
      <c r="E1068" s="14" t="str">
        <f>IFERROR(VLOOKUP(D1068,员工信息表!B:D,2,0),"")</f>
        <v/>
      </c>
      <c r="F1068" s="14" t="str">
        <f>IFERROR(VLOOKUP(D1068,员工信息表!B:D,3,0),"")</f>
        <v/>
      </c>
      <c r="G1068" s="14"/>
      <c r="H1068" s="14" t="str">
        <f>IFERROR(VLOOKUP(G1068,工序对照表!B:C,2,0),"")</f>
        <v/>
      </c>
      <c r="I1068" s="14"/>
      <c r="J1068" s="14"/>
    </row>
    <row r="1069" spans="1:10">
      <c r="A1069" t="str">
        <f>IF(AND(C1069&lt;=员工工序明细查询!$I$3,C1069&gt;=员工工序明细查询!$F$3,OR(D1069=员工工序明细查询!$F$2,员工工序明细查询!$F$2=""),OR(G1069=员工工序明细查询!$I$2,员工工序明细查询!$I$2="")),ROW()&amp;"","")</f>
        <v/>
      </c>
      <c r="C1069" s="59"/>
      <c r="D1069" s="14"/>
      <c r="E1069" s="14" t="str">
        <f>IFERROR(VLOOKUP(D1069,员工信息表!B:D,2,0),"")</f>
        <v/>
      </c>
      <c r="F1069" s="14" t="str">
        <f>IFERROR(VLOOKUP(D1069,员工信息表!B:D,3,0),"")</f>
        <v/>
      </c>
      <c r="G1069" s="14"/>
      <c r="H1069" s="14" t="str">
        <f>IFERROR(VLOOKUP(G1069,工序对照表!B:C,2,0),"")</f>
        <v/>
      </c>
      <c r="I1069" s="14"/>
      <c r="J1069" s="14"/>
    </row>
    <row r="1070" spans="1:10">
      <c r="A1070" t="str">
        <f>IF(AND(C1070&lt;=员工工序明细查询!$I$3,C1070&gt;=员工工序明细查询!$F$3,OR(D1070=员工工序明细查询!$F$2,员工工序明细查询!$F$2=""),OR(G1070=员工工序明细查询!$I$2,员工工序明细查询!$I$2="")),ROW()&amp;"","")</f>
        <v/>
      </c>
      <c r="C1070" s="59"/>
      <c r="D1070" s="14"/>
      <c r="E1070" s="14" t="str">
        <f>IFERROR(VLOOKUP(D1070,员工信息表!B:D,2,0),"")</f>
        <v/>
      </c>
      <c r="F1070" s="14" t="str">
        <f>IFERROR(VLOOKUP(D1070,员工信息表!B:D,3,0),"")</f>
        <v/>
      </c>
      <c r="G1070" s="14"/>
      <c r="H1070" s="14" t="str">
        <f>IFERROR(VLOOKUP(G1070,工序对照表!B:C,2,0),"")</f>
        <v/>
      </c>
      <c r="I1070" s="14"/>
      <c r="J1070" s="14"/>
    </row>
    <row r="1071" spans="1:10">
      <c r="A1071" t="str">
        <f>IF(AND(C1071&lt;=员工工序明细查询!$I$3,C1071&gt;=员工工序明细查询!$F$3,OR(D1071=员工工序明细查询!$F$2,员工工序明细查询!$F$2=""),OR(G1071=员工工序明细查询!$I$2,员工工序明细查询!$I$2="")),ROW()&amp;"","")</f>
        <v/>
      </c>
      <c r="C1071" s="59"/>
      <c r="D1071" s="14"/>
      <c r="E1071" s="14" t="str">
        <f>IFERROR(VLOOKUP(D1071,员工信息表!B:D,2,0),"")</f>
        <v/>
      </c>
      <c r="F1071" s="14" t="str">
        <f>IFERROR(VLOOKUP(D1071,员工信息表!B:D,3,0),"")</f>
        <v/>
      </c>
      <c r="G1071" s="14"/>
      <c r="H1071" s="14" t="str">
        <f>IFERROR(VLOOKUP(G1071,工序对照表!B:C,2,0),"")</f>
        <v/>
      </c>
      <c r="I1071" s="14"/>
      <c r="J1071" s="14"/>
    </row>
    <row r="1072" spans="1:10">
      <c r="A1072" t="str">
        <f>IF(AND(C1072&lt;=员工工序明细查询!$I$3,C1072&gt;=员工工序明细查询!$F$3,OR(D1072=员工工序明细查询!$F$2,员工工序明细查询!$F$2=""),OR(G1072=员工工序明细查询!$I$2,员工工序明细查询!$I$2="")),ROW()&amp;"","")</f>
        <v/>
      </c>
      <c r="C1072" s="59"/>
      <c r="D1072" s="14"/>
      <c r="E1072" s="14" t="str">
        <f>IFERROR(VLOOKUP(D1072,员工信息表!B:D,2,0),"")</f>
        <v/>
      </c>
      <c r="F1072" s="14" t="str">
        <f>IFERROR(VLOOKUP(D1072,员工信息表!B:D,3,0),"")</f>
        <v/>
      </c>
      <c r="G1072" s="14"/>
      <c r="H1072" s="14" t="str">
        <f>IFERROR(VLOOKUP(G1072,工序对照表!B:C,2,0),"")</f>
        <v/>
      </c>
      <c r="I1072" s="14"/>
      <c r="J1072" s="14"/>
    </row>
    <row r="1073" spans="1:10">
      <c r="A1073" t="str">
        <f>IF(AND(C1073&lt;=员工工序明细查询!$I$3,C1073&gt;=员工工序明细查询!$F$3,OR(D1073=员工工序明细查询!$F$2,员工工序明细查询!$F$2=""),OR(G1073=员工工序明细查询!$I$2,员工工序明细查询!$I$2="")),ROW()&amp;"","")</f>
        <v/>
      </c>
      <c r="C1073" s="59"/>
      <c r="D1073" s="14"/>
      <c r="E1073" s="14" t="str">
        <f>IFERROR(VLOOKUP(D1073,员工信息表!B:D,2,0),"")</f>
        <v/>
      </c>
      <c r="F1073" s="14" t="str">
        <f>IFERROR(VLOOKUP(D1073,员工信息表!B:D,3,0),"")</f>
        <v/>
      </c>
      <c r="G1073" s="14"/>
      <c r="H1073" s="14" t="str">
        <f>IFERROR(VLOOKUP(G1073,工序对照表!B:C,2,0),"")</f>
        <v/>
      </c>
      <c r="I1073" s="14"/>
      <c r="J1073" s="14"/>
    </row>
    <row r="1074" spans="1:10">
      <c r="A1074" t="str">
        <f>IF(AND(C1074&lt;=员工工序明细查询!$I$3,C1074&gt;=员工工序明细查询!$F$3,OR(D1074=员工工序明细查询!$F$2,员工工序明细查询!$F$2=""),OR(G1074=员工工序明细查询!$I$2,员工工序明细查询!$I$2="")),ROW()&amp;"","")</f>
        <v/>
      </c>
      <c r="C1074" s="59"/>
      <c r="D1074" s="14"/>
      <c r="E1074" s="14" t="str">
        <f>IFERROR(VLOOKUP(D1074,员工信息表!B:D,2,0),"")</f>
        <v/>
      </c>
      <c r="F1074" s="14" t="str">
        <f>IFERROR(VLOOKUP(D1074,员工信息表!B:D,3,0),"")</f>
        <v/>
      </c>
      <c r="G1074" s="14"/>
      <c r="H1074" s="14" t="str">
        <f>IFERROR(VLOOKUP(G1074,工序对照表!B:C,2,0),"")</f>
        <v/>
      </c>
      <c r="I1074" s="14"/>
      <c r="J1074" s="14"/>
    </row>
    <row r="1075" spans="1:10">
      <c r="A1075" t="str">
        <f>IF(AND(C1075&lt;=员工工序明细查询!$I$3,C1075&gt;=员工工序明细查询!$F$3,OR(D1075=员工工序明细查询!$F$2,员工工序明细查询!$F$2=""),OR(G1075=员工工序明细查询!$I$2,员工工序明细查询!$I$2="")),ROW()&amp;"","")</f>
        <v/>
      </c>
      <c r="C1075" s="59"/>
      <c r="D1075" s="14"/>
      <c r="E1075" s="14" t="str">
        <f>IFERROR(VLOOKUP(D1075,员工信息表!B:D,2,0),"")</f>
        <v/>
      </c>
      <c r="F1075" s="14" t="str">
        <f>IFERROR(VLOOKUP(D1075,员工信息表!B:D,3,0),"")</f>
        <v/>
      </c>
      <c r="G1075" s="14"/>
      <c r="H1075" s="14" t="str">
        <f>IFERROR(VLOOKUP(G1075,工序对照表!B:C,2,0),"")</f>
        <v/>
      </c>
      <c r="I1075" s="14"/>
      <c r="J1075" s="14"/>
    </row>
    <row r="1076" spans="1:10">
      <c r="A1076" t="str">
        <f>IF(AND(C1076&lt;=员工工序明细查询!$I$3,C1076&gt;=员工工序明细查询!$F$3,OR(D1076=员工工序明细查询!$F$2,员工工序明细查询!$F$2=""),OR(G1076=员工工序明细查询!$I$2,员工工序明细查询!$I$2="")),ROW()&amp;"","")</f>
        <v/>
      </c>
      <c r="C1076" s="59"/>
      <c r="D1076" s="14"/>
      <c r="E1076" s="14" t="str">
        <f>IFERROR(VLOOKUP(D1076,员工信息表!B:D,2,0),"")</f>
        <v/>
      </c>
      <c r="F1076" s="14" t="str">
        <f>IFERROR(VLOOKUP(D1076,员工信息表!B:D,3,0),"")</f>
        <v/>
      </c>
      <c r="G1076" s="14"/>
      <c r="H1076" s="14" t="str">
        <f>IFERROR(VLOOKUP(G1076,工序对照表!B:C,2,0),"")</f>
        <v/>
      </c>
      <c r="I1076" s="14"/>
      <c r="J1076" s="14"/>
    </row>
    <row r="1077" spans="1:10">
      <c r="A1077" t="str">
        <f>IF(AND(C1077&lt;=员工工序明细查询!$I$3,C1077&gt;=员工工序明细查询!$F$3,OR(D1077=员工工序明细查询!$F$2,员工工序明细查询!$F$2=""),OR(G1077=员工工序明细查询!$I$2,员工工序明细查询!$I$2="")),ROW()&amp;"","")</f>
        <v/>
      </c>
      <c r="C1077" s="59"/>
      <c r="D1077" s="14"/>
      <c r="E1077" s="14" t="str">
        <f>IFERROR(VLOOKUP(D1077,员工信息表!B:D,2,0),"")</f>
        <v/>
      </c>
      <c r="F1077" s="14" t="str">
        <f>IFERROR(VLOOKUP(D1077,员工信息表!B:D,3,0),"")</f>
        <v/>
      </c>
      <c r="G1077" s="14"/>
      <c r="H1077" s="14" t="str">
        <f>IFERROR(VLOOKUP(G1077,工序对照表!B:C,2,0),"")</f>
        <v/>
      </c>
      <c r="I1077" s="14"/>
      <c r="J1077" s="14"/>
    </row>
    <row r="1078" spans="1:10">
      <c r="A1078" t="str">
        <f>IF(AND(C1078&lt;=员工工序明细查询!$I$3,C1078&gt;=员工工序明细查询!$F$3,OR(D1078=员工工序明细查询!$F$2,员工工序明细查询!$F$2=""),OR(G1078=员工工序明细查询!$I$2,员工工序明细查询!$I$2="")),ROW()&amp;"","")</f>
        <v/>
      </c>
      <c r="C1078" s="59"/>
      <c r="D1078" s="14"/>
      <c r="E1078" s="14" t="str">
        <f>IFERROR(VLOOKUP(D1078,员工信息表!B:D,2,0),"")</f>
        <v/>
      </c>
      <c r="F1078" s="14" t="str">
        <f>IFERROR(VLOOKUP(D1078,员工信息表!B:D,3,0),"")</f>
        <v/>
      </c>
      <c r="G1078" s="14"/>
      <c r="H1078" s="14" t="str">
        <f>IFERROR(VLOOKUP(G1078,工序对照表!B:C,2,0),"")</f>
        <v/>
      </c>
      <c r="I1078" s="14"/>
      <c r="J1078" s="14"/>
    </row>
    <row r="1079" spans="1:10">
      <c r="A1079" t="str">
        <f>IF(AND(C1079&lt;=员工工序明细查询!$I$3,C1079&gt;=员工工序明细查询!$F$3,OR(D1079=员工工序明细查询!$F$2,员工工序明细查询!$F$2=""),OR(G1079=员工工序明细查询!$I$2,员工工序明细查询!$I$2="")),ROW()&amp;"","")</f>
        <v/>
      </c>
      <c r="C1079" s="59"/>
      <c r="D1079" s="14"/>
      <c r="E1079" s="14" t="str">
        <f>IFERROR(VLOOKUP(D1079,员工信息表!B:D,2,0),"")</f>
        <v/>
      </c>
      <c r="F1079" s="14" t="str">
        <f>IFERROR(VLOOKUP(D1079,员工信息表!B:D,3,0),"")</f>
        <v/>
      </c>
      <c r="G1079" s="14"/>
      <c r="H1079" s="14" t="str">
        <f>IFERROR(VLOOKUP(G1079,工序对照表!B:C,2,0),"")</f>
        <v/>
      </c>
      <c r="I1079" s="14"/>
      <c r="J1079" s="14"/>
    </row>
    <row r="1080" spans="1:10">
      <c r="A1080" t="str">
        <f>IF(AND(C1080&lt;=员工工序明细查询!$I$3,C1080&gt;=员工工序明细查询!$F$3,OR(D1080=员工工序明细查询!$F$2,员工工序明细查询!$F$2=""),OR(G1080=员工工序明细查询!$I$2,员工工序明细查询!$I$2="")),ROW()&amp;"","")</f>
        <v/>
      </c>
      <c r="C1080" s="59"/>
      <c r="D1080" s="14"/>
      <c r="E1080" s="14" t="str">
        <f>IFERROR(VLOOKUP(D1080,员工信息表!B:D,2,0),"")</f>
        <v/>
      </c>
      <c r="F1080" s="14" t="str">
        <f>IFERROR(VLOOKUP(D1080,员工信息表!B:D,3,0),"")</f>
        <v/>
      </c>
      <c r="G1080" s="14"/>
      <c r="H1080" s="14" t="str">
        <f>IFERROR(VLOOKUP(G1080,工序对照表!B:C,2,0),"")</f>
        <v/>
      </c>
      <c r="I1080" s="14"/>
      <c r="J1080" s="14"/>
    </row>
    <row r="1081" spans="1:10">
      <c r="A1081" t="str">
        <f>IF(AND(C1081&lt;=员工工序明细查询!$I$3,C1081&gt;=员工工序明细查询!$F$3,OR(D1081=员工工序明细查询!$F$2,员工工序明细查询!$F$2=""),OR(G1081=员工工序明细查询!$I$2,员工工序明细查询!$I$2="")),ROW()&amp;"","")</f>
        <v/>
      </c>
      <c r="C1081" s="59"/>
      <c r="D1081" s="14"/>
      <c r="E1081" s="14" t="str">
        <f>IFERROR(VLOOKUP(D1081,员工信息表!B:D,2,0),"")</f>
        <v/>
      </c>
      <c r="F1081" s="14" t="str">
        <f>IFERROR(VLOOKUP(D1081,员工信息表!B:D,3,0),"")</f>
        <v/>
      </c>
      <c r="G1081" s="14"/>
      <c r="H1081" s="14" t="str">
        <f>IFERROR(VLOOKUP(G1081,工序对照表!B:C,2,0),"")</f>
        <v/>
      </c>
      <c r="I1081" s="14"/>
      <c r="J1081" s="14"/>
    </row>
    <row r="1082" spans="1:10">
      <c r="A1082" t="str">
        <f>IF(AND(C1082&lt;=员工工序明细查询!$I$3,C1082&gt;=员工工序明细查询!$F$3,OR(D1082=员工工序明细查询!$F$2,员工工序明细查询!$F$2=""),OR(G1082=员工工序明细查询!$I$2,员工工序明细查询!$I$2="")),ROW()&amp;"","")</f>
        <v/>
      </c>
      <c r="C1082" s="59"/>
      <c r="D1082" s="14"/>
      <c r="E1082" s="14" t="str">
        <f>IFERROR(VLOOKUP(D1082,员工信息表!B:D,2,0),"")</f>
        <v/>
      </c>
      <c r="F1082" s="14" t="str">
        <f>IFERROR(VLOOKUP(D1082,员工信息表!B:D,3,0),"")</f>
        <v/>
      </c>
      <c r="G1082" s="14"/>
      <c r="H1082" s="14" t="str">
        <f>IFERROR(VLOOKUP(G1082,工序对照表!B:C,2,0),"")</f>
        <v/>
      </c>
      <c r="I1082" s="14"/>
      <c r="J1082" s="14"/>
    </row>
    <row r="1083" spans="1:10">
      <c r="A1083" t="str">
        <f>IF(AND(C1083&lt;=员工工序明细查询!$I$3,C1083&gt;=员工工序明细查询!$F$3,OR(D1083=员工工序明细查询!$F$2,员工工序明细查询!$F$2=""),OR(G1083=员工工序明细查询!$I$2,员工工序明细查询!$I$2="")),ROW()&amp;"","")</f>
        <v/>
      </c>
      <c r="C1083" s="59"/>
      <c r="D1083" s="14"/>
      <c r="E1083" s="14" t="str">
        <f>IFERROR(VLOOKUP(D1083,员工信息表!B:D,2,0),"")</f>
        <v/>
      </c>
      <c r="F1083" s="14" t="str">
        <f>IFERROR(VLOOKUP(D1083,员工信息表!B:D,3,0),"")</f>
        <v/>
      </c>
      <c r="G1083" s="14"/>
      <c r="H1083" s="14" t="str">
        <f>IFERROR(VLOOKUP(G1083,工序对照表!B:C,2,0),"")</f>
        <v/>
      </c>
      <c r="I1083" s="14"/>
      <c r="J1083" s="14"/>
    </row>
    <row r="1084" spans="1:10">
      <c r="A1084" t="str">
        <f>IF(AND(C1084&lt;=员工工序明细查询!$I$3,C1084&gt;=员工工序明细查询!$F$3,OR(D1084=员工工序明细查询!$F$2,员工工序明细查询!$F$2=""),OR(G1084=员工工序明细查询!$I$2,员工工序明细查询!$I$2="")),ROW()&amp;"","")</f>
        <v/>
      </c>
      <c r="C1084" s="59"/>
      <c r="D1084" s="14"/>
      <c r="E1084" s="14" t="str">
        <f>IFERROR(VLOOKUP(D1084,员工信息表!B:D,2,0),"")</f>
        <v/>
      </c>
      <c r="F1084" s="14" t="str">
        <f>IFERROR(VLOOKUP(D1084,员工信息表!B:D,3,0),"")</f>
        <v/>
      </c>
      <c r="G1084" s="14"/>
      <c r="H1084" s="14" t="str">
        <f>IFERROR(VLOOKUP(G1084,工序对照表!B:C,2,0),"")</f>
        <v/>
      </c>
      <c r="I1084" s="14"/>
      <c r="J1084" s="14"/>
    </row>
    <row r="1085" spans="1:10">
      <c r="A1085" t="str">
        <f>IF(AND(C1085&lt;=员工工序明细查询!$I$3,C1085&gt;=员工工序明细查询!$F$3,OR(D1085=员工工序明细查询!$F$2,员工工序明细查询!$F$2=""),OR(G1085=员工工序明细查询!$I$2,员工工序明细查询!$I$2="")),ROW()&amp;"","")</f>
        <v/>
      </c>
      <c r="C1085" s="59"/>
      <c r="D1085" s="14"/>
      <c r="E1085" s="14" t="str">
        <f>IFERROR(VLOOKUP(D1085,员工信息表!B:D,2,0),"")</f>
        <v/>
      </c>
      <c r="F1085" s="14" t="str">
        <f>IFERROR(VLOOKUP(D1085,员工信息表!B:D,3,0),"")</f>
        <v/>
      </c>
      <c r="G1085" s="14"/>
      <c r="H1085" s="14" t="str">
        <f>IFERROR(VLOOKUP(G1085,工序对照表!B:C,2,0),"")</f>
        <v/>
      </c>
      <c r="I1085" s="14"/>
      <c r="J1085" s="14"/>
    </row>
    <row r="1086" spans="1:10">
      <c r="A1086" t="str">
        <f>IF(AND(C1086&lt;=员工工序明细查询!$I$3,C1086&gt;=员工工序明细查询!$F$3,OR(D1086=员工工序明细查询!$F$2,员工工序明细查询!$F$2=""),OR(G1086=员工工序明细查询!$I$2,员工工序明细查询!$I$2="")),ROW()&amp;"","")</f>
        <v/>
      </c>
      <c r="C1086" s="59"/>
      <c r="D1086" s="14"/>
      <c r="E1086" s="14" t="str">
        <f>IFERROR(VLOOKUP(D1086,员工信息表!B:D,2,0),"")</f>
        <v/>
      </c>
      <c r="F1086" s="14" t="str">
        <f>IFERROR(VLOOKUP(D1086,员工信息表!B:D,3,0),"")</f>
        <v/>
      </c>
      <c r="G1086" s="14"/>
      <c r="H1086" s="14" t="str">
        <f>IFERROR(VLOOKUP(G1086,工序对照表!B:C,2,0),"")</f>
        <v/>
      </c>
      <c r="I1086" s="14"/>
      <c r="J1086" s="14"/>
    </row>
    <row r="1087" spans="1:10">
      <c r="A1087" t="str">
        <f>IF(AND(C1087&lt;=员工工序明细查询!$I$3,C1087&gt;=员工工序明细查询!$F$3,OR(D1087=员工工序明细查询!$F$2,员工工序明细查询!$F$2=""),OR(G1087=员工工序明细查询!$I$2,员工工序明细查询!$I$2="")),ROW()&amp;"","")</f>
        <v/>
      </c>
      <c r="C1087" s="59"/>
      <c r="D1087" s="14"/>
      <c r="E1087" s="14" t="str">
        <f>IFERROR(VLOOKUP(D1087,员工信息表!B:D,2,0),"")</f>
        <v/>
      </c>
      <c r="F1087" s="14" t="str">
        <f>IFERROR(VLOOKUP(D1087,员工信息表!B:D,3,0),"")</f>
        <v/>
      </c>
      <c r="G1087" s="14"/>
      <c r="H1087" s="14" t="str">
        <f>IFERROR(VLOOKUP(G1087,工序对照表!B:C,2,0),"")</f>
        <v/>
      </c>
      <c r="I1087" s="14"/>
      <c r="J1087" s="14"/>
    </row>
    <row r="1088" spans="1:10">
      <c r="A1088" t="str">
        <f>IF(AND(C1088&lt;=员工工序明细查询!$I$3,C1088&gt;=员工工序明细查询!$F$3,OR(D1088=员工工序明细查询!$F$2,员工工序明细查询!$F$2=""),OR(G1088=员工工序明细查询!$I$2,员工工序明细查询!$I$2="")),ROW()&amp;"","")</f>
        <v/>
      </c>
      <c r="C1088" s="59"/>
      <c r="D1088" s="14"/>
      <c r="E1088" s="14" t="str">
        <f>IFERROR(VLOOKUP(D1088,员工信息表!B:D,2,0),"")</f>
        <v/>
      </c>
      <c r="F1088" s="14" t="str">
        <f>IFERROR(VLOOKUP(D1088,员工信息表!B:D,3,0),"")</f>
        <v/>
      </c>
      <c r="G1088" s="14"/>
      <c r="H1088" s="14" t="str">
        <f>IFERROR(VLOOKUP(G1088,工序对照表!B:C,2,0),"")</f>
        <v/>
      </c>
      <c r="I1088" s="14"/>
      <c r="J1088" s="14"/>
    </row>
    <row r="1089" spans="1:10">
      <c r="A1089" t="str">
        <f>IF(AND(C1089&lt;=员工工序明细查询!$I$3,C1089&gt;=员工工序明细查询!$F$3,OR(D1089=员工工序明细查询!$F$2,员工工序明细查询!$F$2=""),OR(G1089=员工工序明细查询!$I$2,员工工序明细查询!$I$2="")),ROW()&amp;"","")</f>
        <v/>
      </c>
      <c r="C1089" s="59"/>
      <c r="D1089" s="14"/>
      <c r="E1089" s="14" t="str">
        <f>IFERROR(VLOOKUP(D1089,员工信息表!B:D,2,0),"")</f>
        <v/>
      </c>
      <c r="F1089" s="14" t="str">
        <f>IFERROR(VLOOKUP(D1089,员工信息表!B:D,3,0),"")</f>
        <v/>
      </c>
      <c r="G1089" s="14"/>
      <c r="H1089" s="14" t="str">
        <f>IFERROR(VLOOKUP(G1089,工序对照表!B:C,2,0),"")</f>
        <v/>
      </c>
      <c r="I1089" s="14"/>
      <c r="J1089" s="14"/>
    </row>
    <row r="1090" spans="1:10">
      <c r="A1090" t="str">
        <f>IF(AND(C1090&lt;=员工工序明细查询!$I$3,C1090&gt;=员工工序明细查询!$F$3,OR(D1090=员工工序明细查询!$F$2,员工工序明细查询!$F$2=""),OR(G1090=员工工序明细查询!$I$2,员工工序明细查询!$I$2="")),ROW()&amp;"","")</f>
        <v/>
      </c>
      <c r="C1090" s="59"/>
      <c r="D1090" s="14"/>
      <c r="E1090" s="14" t="str">
        <f>IFERROR(VLOOKUP(D1090,员工信息表!B:D,2,0),"")</f>
        <v/>
      </c>
      <c r="F1090" s="14" t="str">
        <f>IFERROR(VLOOKUP(D1090,员工信息表!B:D,3,0),"")</f>
        <v/>
      </c>
      <c r="G1090" s="14"/>
      <c r="H1090" s="14" t="str">
        <f>IFERROR(VLOOKUP(G1090,工序对照表!B:C,2,0),"")</f>
        <v/>
      </c>
      <c r="I1090" s="14"/>
      <c r="J1090" s="14"/>
    </row>
    <row r="1091" spans="1:10">
      <c r="A1091" t="str">
        <f>IF(AND(C1091&lt;=员工工序明细查询!$I$3,C1091&gt;=员工工序明细查询!$F$3,OR(D1091=员工工序明细查询!$F$2,员工工序明细查询!$F$2=""),OR(G1091=员工工序明细查询!$I$2,员工工序明细查询!$I$2="")),ROW()&amp;"","")</f>
        <v/>
      </c>
      <c r="C1091" s="59"/>
      <c r="D1091" s="14"/>
      <c r="E1091" s="14" t="str">
        <f>IFERROR(VLOOKUP(D1091,员工信息表!B:D,2,0),"")</f>
        <v/>
      </c>
      <c r="F1091" s="14" t="str">
        <f>IFERROR(VLOOKUP(D1091,员工信息表!B:D,3,0),"")</f>
        <v/>
      </c>
      <c r="G1091" s="14"/>
      <c r="H1091" s="14" t="str">
        <f>IFERROR(VLOOKUP(G1091,工序对照表!B:C,2,0),"")</f>
        <v/>
      </c>
      <c r="I1091" s="14"/>
      <c r="J1091" s="14"/>
    </row>
    <row r="1092" spans="1:10">
      <c r="A1092" t="str">
        <f>IF(AND(C1092&lt;=员工工序明细查询!$I$3,C1092&gt;=员工工序明细查询!$F$3,OR(D1092=员工工序明细查询!$F$2,员工工序明细查询!$F$2=""),OR(G1092=员工工序明细查询!$I$2,员工工序明细查询!$I$2="")),ROW()&amp;"","")</f>
        <v/>
      </c>
      <c r="C1092" s="59"/>
      <c r="D1092" s="14"/>
      <c r="E1092" s="14" t="str">
        <f>IFERROR(VLOOKUP(D1092,员工信息表!B:D,2,0),"")</f>
        <v/>
      </c>
      <c r="F1092" s="14" t="str">
        <f>IFERROR(VLOOKUP(D1092,员工信息表!B:D,3,0),"")</f>
        <v/>
      </c>
      <c r="G1092" s="14"/>
      <c r="H1092" s="14" t="str">
        <f>IFERROR(VLOOKUP(G1092,工序对照表!B:C,2,0),"")</f>
        <v/>
      </c>
      <c r="I1092" s="14"/>
      <c r="J1092" s="14"/>
    </row>
    <row r="1093" spans="1:10">
      <c r="A1093" t="str">
        <f>IF(AND(C1093&lt;=员工工序明细查询!$I$3,C1093&gt;=员工工序明细查询!$F$3,OR(D1093=员工工序明细查询!$F$2,员工工序明细查询!$F$2=""),OR(G1093=员工工序明细查询!$I$2,员工工序明细查询!$I$2="")),ROW()&amp;"","")</f>
        <v/>
      </c>
      <c r="C1093" s="59"/>
      <c r="D1093" s="14"/>
      <c r="E1093" s="14" t="str">
        <f>IFERROR(VLOOKUP(D1093,员工信息表!B:D,2,0),"")</f>
        <v/>
      </c>
      <c r="F1093" s="14" t="str">
        <f>IFERROR(VLOOKUP(D1093,员工信息表!B:D,3,0),"")</f>
        <v/>
      </c>
      <c r="G1093" s="14"/>
      <c r="H1093" s="14" t="str">
        <f>IFERROR(VLOOKUP(G1093,工序对照表!B:C,2,0),"")</f>
        <v/>
      </c>
      <c r="I1093" s="14"/>
      <c r="J1093" s="14"/>
    </row>
    <row r="1094" spans="1:10">
      <c r="A1094" t="str">
        <f>IF(AND(C1094&lt;=员工工序明细查询!$I$3,C1094&gt;=员工工序明细查询!$F$3,OR(D1094=员工工序明细查询!$F$2,员工工序明细查询!$F$2=""),OR(G1094=员工工序明细查询!$I$2,员工工序明细查询!$I$2="")),ROW()&amp;"","")</f>
        <v/>
      </c>
      <c r="C1094" s="59"/>
      <c r="D1094" s="14"/>
      <c r="E1094" s="14" t="str">
        <f>IFERROR(VLOOKUP(D1094,员工信息表!B:D,2,0),"")</f>
        <v/>
      </c>
      <c r="F1094" s="14" t="str">
        <f>IFERROR(VLOOKUP(D1094,员工信息表!B:D,3,0),"")</f>
        <v/>
      </c>
      <c r="G1094" s="14"/>
      <c r="H1094" s="14" t="str">
        <f>IFERROR(VLOOKUP(G1094,工序对照表!B:C,2,0),"")</f>
        <v/>
      </c>
      <c r="I1094" s="14"/>
      <c r="J1094" s="14"/>
    </row>
    <row r="1095" spans="1:10">
      <c r="A1095" t="str">
        <f>IF(AND(C1095&lt;=员工工序明细查询!$I$3,C1095&gt;=员工工序明细查询!$F$3,OR(D1095=员工工序明细查询!$F$2,员工工序明细查询!$F$2=""),OR(G1095=员工工序明细查询!$I$2,员工工序明细查询!$I$2="")),ROW()&amp;"","")</f>
        <v/>
      </c>
      <c r="C1095" s="59"/>
      <c r="D1095" s="14"/>
      <c r="E1095" s="14" t="str">
        <f>IFERROR(VLOOKUP(D1095,员工信息表!B:D,2,0),"")</f>
        <v/>
      </c>
      <c r="F1095" s="14" t="str">
        <f>IFERROR(VLOOKUP(D1095,员工信息表!B:D,3,0),"")</f>
        <v/>
      </c>
      <c r="G1095" s="14"/>
      <c r="H1095" s="14" t="str">
        <f>IFERROR(VLOOKUP(G1095,工序对照表!B:C,2,0),"")</f>
        <v/>
      </c>
      <c r="I1095" s="14"/>
      <c r="J1095" s="14"/>
    </row>
    <row r="1096" spans="1:10">
      <c r="A1096" t="str">
        <f>IF(AND(C1096&lt;=员工工序明细查询!$I$3,C1096&gt;=员工工序明细查询!$F$3,OR(D1096=员工工序明细查询!$F$2,员工工序明细查询!$F$2=""),OR(G1096=员工工序明细查询!$I$2,员工工序明细查询!$I$2="")),ROW()&amp;"","")</f>
        <v/>
      </c>
      <c r="C1096" s="59"/>
      <c r="D1096" s="14"/>
      <c r="E1096" s="14" t="str">
        <f>IFERROR(VLOOKUP(D1096,员工信息表!B:D,2,0),"")</f>
        <v/>
      </c>
      <c r="F1096" s="14" t="str">
        <f>IFERROR(VLOOKUP(D1096,员工信息表!B:D,3,0),"")</f>
        <v/>
      </c>
      <c r="G1096" s="14"/>
      <c r="H1096" s="14" t="str">
        <f>IFERROR(VLOOKUP(G1096,工序对照表!B:C,2,0),"")</f>
        <v/>
      </c>
      <c r="I1096" s="14"/>
      <c r="J1096" s="14"/>
    </row>
    <row r="1097" spans="1:10">
      <c r="A1097" t="str">
        <f>IF(AND(C1097&lt;=员工工序明细查询!$I$3,C1097&gt;=员工工序明细查询!$F$3,OR(D1097=员工工序明细查询!$F$2,员工工序明细查询!$F$2=""),OR(G1097=员工工序明细查询!$I$2,员工工序明细查询!$I$2="")),ROW()&amp;"","")</f>
        <v/>
      </c>
      <c r="C1097" s="59"/>
      <c r="D1097" s="14"/>
      <c r="E1097" s="14" t="str">
        <f>IFERROR(VLOOKUP(D1097,员工信息表!B:D,2,0),"")</f>
        <v/>
      </c>
      <c r="F1097" s="14" t="str">
        <f>IFERROR(VLOOKUP(D1097,员工信息表!B:D,3,0),"")</f>
        <v/>
      </c>
      <c r="G1097" s="14"/>
      <c r="H1097" s="14" t="str">
        <f>IFERROR(VLOOKUP(G1097,工序对照表!B:C,2,0),"")</f>
        <v/>
      </c>
      <c r="I1097" s="14"/>
      <c r="J1097" s="14"/>
    </row>
    <row r="1098" spans="1:10">
      <c r="A1098" t="str">
        <f>IF(AND(C1098&lt;=员工工序明细查询!$I$3,C1098&gt;=员工工序明细查询!$F$3,OR(D1098=员工工序明细查询!$F$2,员工工序明细查询!$F$2=""),OR(G1098=员工工序明细查询!$I$2,员工工序明细查询!$I$2="")),ROW()&amp;"","")</f>
        <v/>
      </c>
      <c r="C1098" s="59"/>
      <c r="D1098" s="14"/>
      <c r="E1098" s="14" t="str">
        <f>IFERROR(VLOOKUP(D1098,员工信息表!B:D,2,0),"")</f>
        <v/>
      </c>
      <c r="F1098" s="14" t="str">
        <f>IFERROR(VLOOKUP(D1098,员工信息表!B:D,3,0),"")</f>
        <v/>
      </c>
      <c r="G1098" s="14"/>
      <c r="H1098" s="14" t="str">
        <f>IFERROR(VLOOKUP(G1098,工序对照表!B:C,2,0),"")</f>
        <v/>
      </c>
      <c r="I1098" s="14"/>
      <c r="J1098" s="14"/>
    </row>
    <row r="1099" spans="1:10">
      <c r="A1099" t="str">
        <f>IF(AND(C1099&lt;=员工工序明细查询!$I$3,C1099&gt;=员工工序明细查询!$F$3,OR(D1099=员工工序明细查询!$F$2,员工工序明细查询!$F$2=""),OR(G1099=员工工序明细查询!$I$2,员工工序明细查询!$I$2="")),ROW()&amp;"","")</f>
        <v/>
      </c>
      <c r="C1099" s="59"/>
      <c r="D1099" s="14"/>
      <c r="E1099" s="14" t="str">
        <f>IFERROR(VLOOKUP(D1099,员工信息表!B:D,2,0),"")</f>
        <v/>
      </c>
      <c r="F1099" s="14" t="str">
        <f>IFERROR(VLOOKUP(D1099,员工信息表!B:D,3,0),"")</f>
        <v/>
      </c>
      <c r="G1099" s="14"/>
      <c r="H1099" s="14" t="str">
        <f>IFERROR(VLOOKUP(G1099,工序对照表!B:C,2,0),"")</f>
        <v/>
      </c>
      <c r="I1099" s="14"/>
      <c r="J1099" s="14"/>
    </row>
    <row r="1100" spans="1:10">
      <c r="A1100" t="str">
        <f>IF(AND(C1100&lt;=员工工序明细查询!$I$3,C1100&gt;=员工工序明细查询!$F$3,OR(D1100=员工工序明细查询!$F$2,员工工序明细查询!$F$2=""),OR(G1100=员工工序明细查询!$I$2,员工工序明细查询!$I$2="")),ROW()&amp;"","")</f>
        <v/>
      </c>
      <c r="C1100" s="59"/>
      <c r="D1100" s="14"/>
      <c r="E1100" s="14" t="str">
        <f>IFERROR(VLOOKUP(D1100,员工信息表!B:D,2,0),"")</f>
        <v/>
      </c>
      <c r="F1100" s="14" t="str">
        <f>IFERROR(VLOOKUP(D1100,员工信息表!B:D,3,0),"")</f>
        <v/>
      </c>
      <c r="G1100" s="14"/>
      <c r="H1100" s="14" t="str">
        <f>IFERROR(VLOOKUP(G1100,工序对照表!B:C,2,0),"")</f>
        <v/>
      </c>
      <c r="I1100" s="14"/>
      <c r="J1100" s="14"/>
    </row>
    <row r="1101" spans="1:10">
      <c r="A1101" t="str">
        <f>IF(AND(C1101&lt;=员工工序明细查询!$I$3,C1101&gt;=员工工序明细查询!$F$3,OR(D1101=员工工序明细查询!$F$2,员工工序明细查询!$F$2=""),OR(G1101=员工工序明细查询!$I$2,员工工序明细查询!$I$2="")),ROW()&amp;"","")</f>
        <v/>
      </c>
      <c r="C1101" s="59"/>
      <c r="D1101" s="14"/>
      <c r="E1101" s="14" t="str">
        <f>IFERROR(VLOOKUP(D1101,员工信息表!B:D,2,0),"")</f>
        <v/>
      </c>
      <c r="F1101" s="14" t="str">
        <f>IFERROR(VLOOKUP(D1101,员工信息表!B:D,3,0),"")</f>
        <v/>
      </c>
      <c r="G1101" s="14"/>
      <c r="H1101" s="14" t="str">
        <f>IFERROR(VLOOKUP(G1101,工序对照表!B:C,2,0),"")</f>
        <v/>
      </c>
      <c r="I1101" s="14"/>
      <c r="J1101" s="14"/>
    </row>
    <row r="1102" spans="1:10">
      <c r="A1102" t="str">
        <f>IF(AND(C1102&lt;=员工工序明细查询!$I$3,C1102&gt;=员工工序明细查询!$F$3,OR(D1102=员工工序明细查询!$F$2,员工工序明细查询!$F$2=""),OR(G1102=员工工序明细查询!$I$2,员工工序明细查询!$I$2="")),ROW()&amp;"","")</f>
        <v/>
      </c>
      <c r="C1102" s="59"/>
      <c r="D1102" s="14"/>
      <c r="E1102" s="14" t="str">
        <f>IFERROR(VLOOKUP(D1102,员工信息表!B:D,2,0),"")</f>
        <v/>
      </c>
      <c r="F1102" s="14" t="str">
        <f>IFERROR(VLOOKUP(D1102,员工信息表!B:D,3,0),"")</f>
        <v/>
      </c>
      <c r="G1102" s="14"/>
      <c r="H1102" s="14" t="str">
        <f>IFERROR(VLOOKUP(G1102,工序对照表!B:C,2,0),"")</f>
        <v/>
      </c>
      <c r="I1102" s="14"/>
      <c r="J1102" s="14"/>
    </row>
    <row r="1103" spans="1:10">
      <c r="A1103" t="str">
        <f>IF(AND(C1103&lt;=员工工序明细查询!$I$3,C1103&gt;=员工工序明细查询!$F$3,OR(D1103=员工工序明细查询!$F$2,员工工序明细查询!$F$2=""),OR(G1103=员工工序明细查询!$I$2,员工工序明细查询!$I$2="")),ROW()&amp;"","")</f>
        <v/>
      </c>
      <c r="C1103" s="59"/>
      <c r="D1103" s="14"/>
      <c r="E1103" s="14" t="str">
        <f>IFERROR(VLOOKUP(D1103,员工信息表!B:D,2,0),"")</f>
        <v/>
      </c>
      <c r="F1103" s="14" t="str">
        <f>IFERROR(VLOOKUP(D1103,员工信息表!B:D,3,0),"")</f>
        <v/>
      </c>
      <c r="G1103" s="14"/>
      <c r="H1103" s="14" t="str">
        <f>IFERROR(VLOOKUP(G1103,工序对照表!B:C,2,0),"")</f>
        <v/>
      </c>
      <c r="I1103" s="14"/>
      <c r="J1103" s="14"/>
    </row>
    <row r="1104" spans="1:10">
      <c r="A1104" t="str">
        <f>IF(AND(C1104&lt;=员工工序明细查询!$I$3,C1104&gt;=员工工序明细查询!$F$3,OR(D1104=员工工序明细查询!$F$2,员工工序明细查询!$F$2=""),OR(G1104=员工工序明细查询!$I$2,员工工序明细查询!$I$2="")),ROW()&amp;"","")</f>
        <v/>
      </c>
      <c r="C1104" s="59"/>
      <c r="D1104" s="14"/>
      <c r="E1104" s="14" t="str">
        <f>IFERROR(VLOOKUP(D1104,员工信息表!B:D,2,0),"")</f>
        <v/>
      </c>
      <c r="F1104" s="14" t="str">
        <f>IFERROR(VLOOKUP(D1104,员工信息表!B:D,3,0),"")</f>
        <v/>
      </c>
      <c r="G1104" s="14"/>
      <c r="H1104" s="14" t="str">
        <f>IFERROR(VLOOKUP(G1104,工序对照表!B:C,2,0),"")</f>
        <v/>
      </c>
      <c r="I1104" s="14"/>
      <c r="J1104" s="14"/>
    </row>
    <row r="1105" spans="1:10">
      <c r="A1105" t="str">
        <f>IF(AND(C1105&lt;=员工工序明细查询!$I$3,C1105&gt;=员工工序明细查询!$F$3,OR(D1105=员工工序明细查询!$F$2,员工工序明细查询!$F$2=""),OR(G1105=员工工序明细查询!$I$2,员工工序明细查询!$I$2="")),ROW()&amp;"","")</f>
        <v/>
      </c>
      <c r="C1105" s="59"/>
      <c r="D1105" s="14"/>
      <c r="E1105" s="14" t="str">
        <f>IFERROR(VLOOKUP(D1105,员工信息表!B:D,2,0),"")</f>
        <v/>
      </c>
      <c r="F1105" s="14" t="str">
        <f>IFERROR(VLOOKUP(D1105,员工信息表!B:D,3,0),"")</f>
        <v/>
      </c>
      <c r="G1105" s="14"/>
      <c r="H1105" s="14" t="str">
        <f>IFERROR(VLOOKUP(G1105,工序对照表!B:C,2,0),"")</f>
        <v/>
      </c>
      <c r="I1105" s="14"/>
      <c r="J1105" s="14"/>
    </row>
    <row r="1106" spans="1:10">
      <c r="A1106" t="str">
        <f>IF(AND(C1106&lt;=员工工序明细查询!$I$3,C1106&gt;=员工工序明细查询!$F$3,OR(D1106=员工工序明细查询!$F$2,员工工序明细查询!$F$2=""),OR(G1106=员工工序明细查询!$I$2,员工工序明细查询!$I$2="")),ROW()&amp;"","")</f>
        <v/>
      </c>
      <c r="C1106" s="59"/>
      <c r="D1106" s="14"/>
      <c r="E1106" s="14" t="str">
        <f>IFERROR(VLOOKUP(D1106,员工信息表!B:D,2,0),"")</f>
        <v/>
      </c>
      <c r="F1106" s="14" t="str">
        <f>IFERROR(VLOOKUP(D1106,员工信息表!B:D,3,0),"")</f>
        <v/>
      </c>
      <c r="G1106" s="14"/>
      <c r="H1106" s="14" t="str">
        <f>IFERROR(VLOOKUP(G1106,工序对照表!B:C,2,0),"")</f>
        <v/>
      </c>
      <c r="I1106" s="14"/>
      <c r="J1106" s="14"/>
    </row>
    <row r="1107" spans="1:10">
      <c r="A1107" t="str">
        <f>IF(AND(C1107&lt;=员工工序明细查询!$I$3,C1107&gt;=员工工序明细查询!$F$3,OR(D1107=员工工序明细查询!$F$2,员工工序明细查询!$F$2=""),OR(G1107=员工工序明细查询!$I$2,员工工序明细查询!$I$2="")),ROW()&amp;"","")</f>
        <v/>
      </c>
      <c r="C1107" s="59"/>
      <c r="D1107" s="14"/>
      <c r="E1107" s="14" t="str">
        <f>IFERROR(VLOOKUP(D1107,员工信息表!B:D,2,0),"")</f>
        <v/>
      </c>
      <c r="F1107" s="14" t="str">
        <f>IFERROR(VLOOKUP(D1107,员工信息表!B:D,3,0),"")</f>
        <v/>
      </c>
      <c r="G1107" s="14"/>
      <c r="H1107" s="14" t="str">
        <f>IFERROR(VLOOKUP(G1107,工序对照表!B:C,2,0),"")</f>
        <v/>
      </c>
      <c r="I1107" s="14"/>
      <c r="J1107" s="14"/>
    </row>
    <row r="1108" spans="1:10">
      <c r="A1108" t="str">
        <f>IF(AND(C1108&lt;=员工工序明细查询!$I$3,C1108&gt;=员工工序明细查询!$F$3,OR(D1108=员工工序明细查询!$F$2,员工工序明细查询!$F$2=""),OR(G1108=员工工序明细查询!$I$2,员工工序明细查询!$I$2="")),ROW()&amp;"","")</f>
        <v/>
      </c>
      <c r="C1108" s="59"/>
      <c r="D1108" s="14"/>
      <c r="E1108" s="14" t="str">
        <f>IFERROR(VLOOKUP(D1108,员工信息表!B:D,2,0),"")</f>
        <v/>
      </c>
      <c r="F1108" s="14" t="str">
        <f>IFERROR(VLOOKUP(D1108,员工信息表!B:D,3,0),"")</f>
        <v/>
      </c>
      <c r="G1108" s="14"/>
      <c r="H1108" s="14" t="str">
        <f>IFERROR(VLOOKUP(G1108,工序对照表!B:C,2,0),"")</f>
        <v/>
      </c>
      <c r="I1108" s="14"/>
      <c r="J1108" s="14"/>
    </row>
    <row r="1109" spans="1:10">
      <c r="A1109" t="str">
        <f>IF(AND(C1109&lt;=员工工序明细查询!$I$3,C1109&gt;=员工工序明细查询!$F$3,OR(D1109=员工工序明细查询!$F$2,员工工序明细查询!$F$2=""),OR(G1109=员工工序明细查询!$I$2,员工工序明细查询!$I$2="")),ROW()&amp;"","")</f>
        <v/>
      </c>
      <c r="C1109" s="59"/>
      <c r="D1109" s="14"/>
      <c r="E1109" s="14" t="str">
        <f>IFERROR(VLOOKUP(D1109,员工信息表!B:D,2,0),"")</f>
        <v/>
      </c>
      <c r="F1109" s="14" t="str">
        <f>IFERROR(VLOOKUP(D1109,员工信息表!B:D,3,0),"")</f>
        <v/>
      </c>
      <c r="G1109" s="14"/>
      <c r="H1109" s="14" t="str">
        <f>IFERROR(VLOOKUP(G1109,工序对照表!B:C,2,0),"")</f>
        <v/>
      </c>
      <c r="I1109" s="14"/>
      <c r="J1109" s="14"/>
    </row>
    <row r="1110" spans="1:10">
      <c r="A1110" t="str">
        <f>IF(AND(C1110&lt;=员工工序明细查询!$I$3,C1110&gt;=员工工序明细查询!$F$3,OR(D1110=员工工序明细查询!$F$2,员工工序明细查询!$F$2=""),OR(G1110=员工工序明细查询!$I$2,员工工序明细查询!$I$2="")),ROW()&amp;"","")</f>
        <v/>
      </c>
      <c r="C1110" s="59"/>
      <c r="D1110" s="14"/>
      <c r="E1110" s="14" t="str">
        <f>IFERROR(VLOOKUP(D1110,员工信息表!B:D,2,0),"")</f>
        <v/>
      </c>
      <c r="F1110" s="14" t="str">
        <f>IFERROR(VLOOKUP(D1110,员工信息表!B:D,3,0),"")</f>
        <v/>
      </c>
      <c r="G1110" s="14"/>
      <c r="H1110" s="14" t="str">
        <f>IFERROR(VLOOKUP(G1110,工序对照表!B:C,2,0),"")</f>
        <v/>
      </c>
      <c r="I1110" s="14"/>
      <c r="J1110" s="14"/>
    </row>
    <row r="1111" spans="1:10">
      <c r="A1111" t="str">
        <f>IF(AND(C1111&lt;=员工工序明细查询!$I$3,C1111&gt;=员工工序明细查询!$F$3,OR(D1111=员工工序明细查询!$F$2,员工工序明细查询!$F$2=""),OR(G1111=员工工序明细查询!$I$2,员工工序明细查询!$I$2="")),ROW()&amp;"","")</f>
        <v/>
      </c>
      <c r="C1111" s="59"/>
      <c r="D1111" s="14"/>
      <c r="E1111" s="14" t="str">
        <f>IFERROR(VLOOKUP(D1111,员工信息表!B:D,2,0),"")</f>
        <v/>
      </c>
      <c r="F1111" s="14" t="str">
        <f>IFERROR(VLOOKUP(D1111,员工信息表!B:D,3,0),"")</f>
        <v/>
      </c>
      <c r="G1111" s="14"/>
      <c r="H1111" s="14" t="str">
        <f>IFERROR(VLOOKUP(G1111,工序对照表!B:C,2,0),"")</f>
        <v/>
      </c>
      <c r="I1111" s="14"/>
      <c r="J1111" s="14"/>
    </row>
    <row r="1112" spans="1:10">
      <c r="A1112" t="str">
        <f>IF(AND(C1112&lt;=员工工序明细查询!$I$3,C1112&gt;=员工工序明细查询!$F$3,OR(D1112=员工工序明细查询!$F$2,员工工序明细查询!$F$2=""),OR(G1112=员工工序明细查询!$I$2,员工工序明细查询!$I$2="")),ROW()&amp;"","")</f>
        <v/>
      </c>
      <c r="C1112" s="59"/>
      <c r="D1112" s="14"/>
      <c r="E1112" s="14" t="str">
        <f>IFERROR(VLOOKUP(D1112,员工信息表!B:D,2,0),"")</f>
        <v/>
      </c>
      <c r="F1112" s="14" t="str">
        <f>IFERROR(VLOOKUP(D1112,员工信息表!B:D,3,0),"")</f>
        <v/>
      </c>
      <c r="G1112" s="14"/>
      <c r="H1112" s="14" t="str">
        <f>IFERROR(VLOOKUP(G1112,工序对照表!B:C,2,0),"")</f>
        <v/>
      </c>
      <c r="I1112" s="14"/>
      <c r="J1112" s="14"/>
    </row>
    <row r="1113" spans="1:10">
      <c r="A1113" t="str">
        <f>IF(AND(C1113&lt;=员工工序明细查询!$I$3,C1113&gt;=员工工序明细查询!$F$3,OR(D1113=员工工序明细查询!$F$2,员工工序明细查询!$F$2=""),OR(G1113=员工工序明细查询!$I$2,员工工序明细查询!$I$2="")),ROW()&amp;"","")</f>
        <v/>
      </c>
      <c r="C1113" s="59"/>
      <c r="D1113" s="14"/>
      <c r="E1113" s="14" t="str">
        <f>IFERROR(VLOOKUP(D1113,员工信息表!B:D,2,0),"")</f>
        <v/>
      </c>
      <c r="F1113" s="14" t="str">
        <f>IFERROR(VLOOKUP(D1113,员工信息表!B:D,3,0),"")</f>
        <v/>
      </c>
      <c r="G1113" s="14"/>
      <c r="H1113" s="14" t="str">
        <f>IFERROR(VLOOKUP(G1113,工序对照表!B:C,2,0),"")</f>
        <v/>
      </c>
      <c r="I1113" s="14"/>
      <c r="J1113" s="14"/>
    </row>
    <row r="1114" spans="1:10">
      <c r="A1114" t="str">
        <f>IF(AND(C1114&lt;=员工工序明细查询!$I$3,C1114&gt;=员工工序明细查询!$F$3,OR(D1114=员工工序明细查询!$F$2,员工工序明细查询!$F$2=""),OR(G1114=员工工序明细查询!$I$2,员工工序明细查询!$I$2="")),ROW()&amp;"","")</f>
        <v/>
      </c>
      <c r="C1114" s="59"/>
      <c r="D1114" s="14"/>
      <c r="E1114" s="14" t="str">
        <f>IFERROR(VLOOKUP(D1114,员工信息表!B:D,2,0),"")</f>
        <v/>
      </c>
      <c r="F1114" s="14" t="str">
        <f>IFERROR(VLOOKUP(D1114,员工信息表!B:D,3,0),"")</f>
        <v/>
      </c>
      <c r="G1114" s="14"/>
      <c r="H1114" s="14" t="str">
        <f>IFERROR(VLOOKUP(G1114,工序对照表!B:C,2,0),"")</f>
        <v/>
      </c>
      <c r="I1114" s="14"/>
      <c r="J1114" s="14"/>
    </row>
    <row r="1115" spans="1:10">
      <c r="A1115" t="str">
        <f>IF(AND(C1115&lt;=员工工序明细查询!$I$3,C1115&gt;=员工工序明细查询!$F$3,OR(D1115=员工工序明细查询!$F$2,员工工序明细查询!$F$2=""),OR(G1115=员工工序明细查询!$I$2,员工工序明细查询!$I$2="")),ROW()&amp;"","")</f>
        <v/>
      </c>
      <c r="C1115" s="59"/>
      <c r="D1115" s="14"/>
      <c r="E1115" s="14" t="str">
        <f>IFERROR(VLOOKUP(D1115,员工信息表!B:D,2,0),"")</f>
        <v/>
      </c>
      <c r="F1115" s="14" t="str">
        <f>IFERROR(VLOOKUP(D1115,员工信息表!B:D,3,0),"")</f>
        <v/>
      </c>
      <c r="G1115" s="14"/>
      <c r="H1115" s="14" t="str">
        <f>IFERROR(VLOOKUP(G1115,工序对照表!B:C,2,0),"")</f>
        <v/>
      </c>
      <c r="I1115" s="14"/>
      <c r="J1115" s="14"/>
    </row>
    <row r="1116" spans="1:10">
      <c r="A1116" t="str">
        <f>IF(AND(C1116&lt;=员工工序明细查询!$I$3,C1116&gt;=员工工序明细查询!$F$3,OR(D1116=员工工序明细查询!$F$2,员工工序明细查询!$F$2=""),OR(G1116=员工工序明细查询!$I$2,员工工序明细查询!$I$2="")),ROW()&amp;"","")</f>
        <v/>
      </c>
      <c r="C1116" s="59"/>
      <c r="D1116" s="14"/>
      <c r="E1116" s="14" t="str">
        <f>IFERROR(VLOOKUP(D1116,员工信息表!B:D,2,0),"")</f>
        <v/>
      </c>
      <c r="F1116" s="14" t="str">
        <f>IFERROR(VLOOKUP(D1116,员工信息表!B:D,3,0),"")</f>
        <v/>
      </c>
      <c r="G1116" s="14"/>
      <c r="H1116" s="14" t="str">
        <f>IFERROR(VLOOKUP(G1116,工序对照表!B:C,2,0),"")</f>
        <v/>
      </c>
      <c r="I1116" s="14"/>
      <c r="J1116" s="14"/>
    </row>
    <row r="1117" spans="1:10">
      <c r="A1117" t="str">
        <f>IF(AND(C1117&lt;=员工工序明细查询!$I$3,C1117&gt;=员工工序明细查询!$F$3,OR(D1117=员工工序明细查询!$F$2,员工工序明细查询!$F$2=""),OR(G1117=员工工序明细查询!$I$2,员工工序明细查询!$I$2="")),ROW()&amp;"","")</f>
        <v/>
      </c>
      <c r="C1117" s="59"/>
      <c r="D1117" s="14"/>
      <c r="E1117" s="14" t="str">
        <f>IFERROR(VLOOKUP(D1117,员工信息表!B:D,2,0),"")</f>
        <v/>
      </c>
      <c r="F1117" s="14" t="str">
        <f>IFERROR(VLOOKUP(D1117,员工信息表!B:D,3,0),"")</f>
        <v/>
      </c>
      <c r="G1117" s="14"/>
      <c r="H1117" s="14" t="str">
        <f>IFERROR(VLOOKUP(G1117,工序对照表!B:C,2,0),"")</f>
        <v/>
      </c>
      <c r="I1117" s="14"/>
      <c r="J1117" s="14"/>
    </row>
    <row r="1118" spans="1:10">
      <c r="A1118" t="str">
        <f>IF(AND(C1118&lt;=员工工序明细查询!$I$3,C1118&gt;=员工工序明细查询!$F$3,OR(D1118=员工工序明细查询!$F$2,员工工序明细查询!$F$2=""),OR(G1118=员工工序明细查询!$I$2,员工工序明细查询!$I$2="")),ROW()&amp;"","")</f>
        <v/>
      </c>
      <c r="C1118" s="59"/>
      <c r="D1118" s="14"/>
      <c r="E1118" s="14" t="str">
        <f>IFERROR(VLOOKUP(D1118,员工信息表!B:D,2,0),"")</f>
        <v/>
      </c>
      <c r="F1118" s="14" t="str">
        <f>IFERROR(VLOOKUP(D1118,员工信息表!B:D,3,0),"")</f>
        <v/>
      </c>
      <c r="G1118" s="14"/>
      <c r="H1118" s="14" t="str">
        <f>IFERROR(VLOOKUP(G1118,工序对照表!B:C,2,0),"")</f>
        <v/>
      </c>
      <c r="I1118" s="14"/>
      <c r="J1118" s="14"/>
    </row>
    <row r="1119" spans="1:10">
      <c r="A1119" t="str">
        <f>IF(AND(C1119&lt;=员工工序明细查询!$I$3,C1119&gt;=员工工序明细查询!$F$3,OR(D1119=员工工序明细查询!$F$2,员工工序明细查询!$F$2=""),OR(G1119=员工工序明细查询!$I$2,员工工序明细查询!$I$2="")),ROW()&amp;"","")</f>
        <v/>
      </c>
      <c r="C1119" s="59"/>
      <c r="D1119" s="14"/>
      <c r="E1119" s="14" t="str">
        <f>IFERROR(VLOOKUP(D1119,员工信息表!B:D,2,0),"")</f>
        <v/>
      </c>
      <c r="F1119" s="14" t="str">
        <f>IFERROR(VLOOKUP(D1119,员工信息表!B:D,3,0),"")</f>
        <v/>
      </c>
      <c r="G1119" s="14"/>
      <c r="H1119" s="14" t="str">
        <f>IFERROR(VLOOKUP(G1119,工序对照表!B:C,2,0),"")</f>
        <v/>
      </c>
      <c r="I1119" s="14"/>
      <c r="J1119" s="14"/>
    </row>
    <row r="1120" spans="1:10">
      <c r="A1120" t="str">
        <f>IF(AND(C1120&lt;=员工工序明细查询!$I$3,C1120&gt;=员工工序明细查询!$F$3,OR(D1120=员工工序明细查询!$F$2,员工工序明细查询!$F$2=""),OR(G1120=员工工序明细查询!$I$2,员工工序明细查询!$I$2="")),ROW()&amp;"","")</f>
        <v/>
      </c>
      <c r="C1120" s="59"/>
      <c r="D1120" s="14"/>
      <c r="E1120" s="14" t="str">
        <f>IFERROR(VLOOKUP(D1120,员工信息表!B:D,2,0),"")</f>
        <v/>
      </c>
      <c r="F1120" s="14" t="str">
        <f>IFERROR(VLOOKUP(D1120,员工信息表!B:D,3,0),"")</f>
        <v/>
      </c>
      <c r="G1120" s="14"/>
      <c r="H1120" s="14" t="str">
        <f>IFERROR(VLOOKUP(G1120,工序对照表!B:C,2,0),"")</f>
        <v/>
      </c>
      <c r="I1120" s="14"/>
      <c r="J1120" s="14"/>
    </row>
    <row r="1121" spans="1:10">
      <c r="A1121" t="str">
        <f>IF(AND(C1121&lt;=员工工序明细查询!$I$3,C1121&gt;=员工工序明细查询!$F$3,OR(D1121=员工工序明细查询!$F$2,员工工序明细查询!$F$2=""),OR(G1121=员工工序明细查询!$I$2,员工工序明细查询!$I$2="")),ROW()&amp;"","")</f>
        <v/>
      </c>
      <c r="C1121" s="59"/>
      <c r="D1121" s="14"/>
      <c r="E1121" s="14" t="str">
        <f>IFERROR(VLOOKUP(D1121,员工信息表!B:D,2,0),"")</f>
        <v/>
      </c>
      <c r="F1121" s="14" t="str">
        <f>IFERROR(VLOOKUP(D1121,员工信息表!B:D,3,0),"")</f>
        <v/>
      </c>
      <c r="G1121" s="14"/>
      <c r="H1121" s="14" t="str">
        <f>IFERROR(VLOOKUP(G1121,工序对照表!B:C,2,0),"")</f>
        <v/>
      </c>
      <c r="I1121" s="14"/>
      <c r="J1121" s="14"/>
    </row>
    <row r="1122" spans="1:10">
      <c r="A1122" t="str">
        <f>IF(AND(C1122&lt;=员工工序明细查询!$I$3,C1122&gt;=员工工序明细查询!$F$3,OR(D1122=员工工序明细查询!$F$2,员工工序明细查询!$F$2=""),OR(G1122=员工工序明细查询!$I$2,员工工序明细查询!$I$2="")),ROW()&amp;"","")</f>
        <v/>
      </c>
      <c r="C1122" s="59"/>
      <c r="D1122" s="14"/>
      <c r="E1122" s="14" t="str">
        <f>IFERROR(VLOOKUP(D1122,员工信息表!B:D,2,0),"")</f>
        <v/>
      </c>
      <c r="F1122" s="14" t="str">
        <f>IFERROR(VLOOKUP(D1122,员工信息表!B:D,3,0),"")</f>
        <v/>
      </c>
      <c r="G1122" s="14"/>
      <c r="H1122" s="14" t="str">
        <f>IFERROR(VLOOKUP(G1122,工序对照表!B:C,2,0),"")</f>
        <v/>
      </c>
      <c r="I1122" s="14"/>
      <c r="J1122" s="14"/>
    </row>
    <row r="1123" spans="1:10">
      <c r="A1123" t="str">
        <f>IF(AND(C1123&lt;=员工工序明细查询!$I$3,C1123&gt;=员工工序明细查询!$F$3,OR(D1123=员工工序明细查询!$F$2,员工工序明细查询!$F$2=""),OR(G1123=员工工序明细查询!$I$2,员工工序明细查询!$I$2="")),ROW()&amp;"","")</f>
        <v/>
      </c>
      <c r="C1123" s="59"/>
      <c r="D1123" s="14"/>
      <c r="E1123" s="14" t="str">
        <f>IFERROR(VLOOKUP(D1123,员工信息表!B:D,2,0),"")</f>
        <v/>
      </c>
      <c r="F1123" s="14" t="str">
        <f>IFERROR(VLOOKUP(D1123,员工信息表!B:D,3,0),"")</f>
        <v/>
      </c>
      <c r="G1123" s="14"/>
      <c r="H1123" s="14" t="str">
        <f>IFERROR(VLOOKUP(G1123,工序对照表!B:C,2,0),"")</f>
        <v/>
      </c>
      <c r="I1123" s="14"/>
      <c r="J1123" s="14"/>
    </row>
    <row r="1124" spans="1:10">
      <c r="A1124" t="str">
        <f>IF(AND(C1124&lt;=员工工序明细查询!$I$3,C1124&gt;=员工工序明细查询!$F$3,OR(D1124=员工工序明细查询!$F$2,员工工序明细查询!$F$2=""),OR(G1124=员工工序明细查询!$I$2,员工工序明细查询!$I$2="")),ROW()&amp;"","")</f>
        <v/>
      </c>
      <c r="C1124" s="59"/>
      <c r="D1124" s="14"/>
      <c r="E1124" s="14" t="str">
        <f>IFERROR(VLOOKUP(D1124,员工信息表!B:D,2,0),"")</f>
        <v/>
      </c>
      <c r="F1124" s="14" t="str">
        <f>IFERROR(VLOOKUP(D1124,员工信息表!B:D,3,0),"")</f>
        <v/>
      </c>
      <c r="G1124" s="14"/>
      <c r="H1124" s="14" t="str">
        <f>IFERROR(VLOOKUP(G1124,工序对照表!B:C,2,0),"")</f>
        <v/>
      </c>
      <c r="I1124" s="14"/>
      <c r="J1124" s="14"/>
    </row>
    <row r="1125" spans="1:10">
      <c r="A1125" t="str">
        <f>IF(AND(C1125&lt;=员工工序明细查询!$I$3,C1125&gt;=员工工序明细查询!$F$3,OR(D1125=员工工序明细查询!$F$2,员工工序明细查询!$F$2=""),OR(G1125=员工工序明细查询!$I$2,员工工序明细查询!$I$2="")),ROW()&amp;"","")</f>
        <v/>
      </c>
      <c r="C1125" s="59"/>
      <c r="D1125" s="14"/>
      <c r="E1125" s="14" t="str">
        <f>IFERROR(VLOOKUP(D1125,员工信息表!B:D,2,0),"")</f>
        <v/>
      </c>
      <c r="F1125" s="14" t="str">
        <f>IFERROR(VLOOKUP(D1125,员工信息表!B:D,3,0),"")</f>
        <v/>
      </c>
      <c r="G1125" s="14"/>
      <c r="H1125" s="14" t="str">
        <f>IFERROR(VLOOKUP(G1125,工序对照表!B:C,2,0),"")</f>
        <v/>
      </c>
      <c r="I1125" s="14"/>
      <c r="J1125" s="14"/>
    </row>
    <row r="1126" spans="1:10">
      <c r="A1126" t="str">
        <f>IF(AND(C1126&lt;=员工工序明细查询!$I$3,C1126&gt;=员工工序明细查询!$F$3,OR(D1126=员工工序明细查询!$F$2,员工工序明细查询!$F$2=""),OR(G1126=员工工序明细查询!$I$2,员工工序明细查询!$I$2="")),ROW()&amp;"","")</f>
        <v/>
      </c>
      <c r="C1126" s="59"/>
      <c r="D1126" s="14"/>
      <c r="E1126" s="14" t="str">
        <f>IFERROR(VLOOKUP(D1126,员工信息表!B:D,2,0),"")</f>
        <v/>
      </c>
      <c r="F1126" s="14" t="str">
        <f>IFERROR(VLOOKUP(D1126,员工信息表!B:D,3,0),"")</f>
        <v/>
      </c>
      <c r="G1126" s="14"/>
      <c r="H1126" s="14" t="str">
        <f>IFERROR(VLOOKUP(G1126,工序对照表!B:C,2,0),"")</f>
        <v/>
      </c>
      <c r="I1126" s="14"/>
      <c r="J1126" s="14"/>
    </row>
    <row r="1127" spans="1:10">
      <c r="A1127" t="str">
        <f>IF(AND(C1127&lt;=员工工序明细查询!$I$3,C1127&gt;=员工工序明细查询!$F$3,OR(D1127=员工工序明细查询!$F$2,员工工序明细查询!$F$2=""),OR(G1127=员工工序明细查询!$I$2,员工工序明细查询!$I$2="")),ROW()&amp;"","")</f>
        <v/>
      </c>
      <c r="C1127" s="59"/>
      <c r="D1127" s="14"/>
      <c r="E1127" s="14" t="str">
        <f>IFERROR(VLOOKUP(D1127,员工信息表!B:D,2,0),"")</f>
        <v/>
      </c>
      <c r="F1127" s="14" t="str">
        <f>IFERROR(VLOOKUP(D1127,员工信息表!B:D,3,0),"")</f>
        <v/>
      </c>
      <c r="G1127" s="14"/>
      <c r="H1127" s="14" t="str">
        <f>IFERROR(VLOOKUP(G1127,工序对照表!B:C,2,0),"")</f>
        <v/>
      </c>
      <c r="I1127" s="14"/>
      <c r="J1127" s="14"/>
    </row>
    <row r="1128" spans="1:10">
      <c r="A1128" t="str">
        <f>IF(AND(C1128&lt;=员工工序明细查询!$I$3,C1128&gt;=员工工序明细查询!$F$3,OR(D1128=员工工序明细查询!$F$2,员工工序明细查询!$F$2=""),OR(G1128=员工工序明细查询!$I$2,员工工序明细查询!$I$2="")),ROW()&amp;"","")</f>
        <v/>
      </c>
      <c r="C1128" s="59"/>
      <c r="D1128" s="14"/>
      <c r="E1128" s="14" t="str">
        <f>IFERROR(VLOOKUP(D1128,员工信息表!B:D,2,0),"")</f>
        <v/>
      </c>
      <c r="F1128" s="14" t="str">
        <f>IFERROR(VLOOKUP(D1128,员工信息表!B:D,3,0),"")</f>
        <v/>
      </c>
      <c r="G1128" s="14"/>
      <c r="H1128" s="14" t="str">
        <f>IFERROR(VLOOKUP(G1128,工序对照表!B:C,2,0),"")</f>
        <v/>
      </c>
      <c r="I1128" s="14"/>
      <c r="J1128" s="14"/>
    </row>
    <row r="1129" spans="1:10">
      <c r="A1129" t="str">
        <f>IF(AND(C1129&lt;=员工工序明细查询!$I$3,C1129&gt;=员工工序明细查询!$F$3,OR(D1129=员工工序明细查询!$F$2,员工工序明细查询!$F$2=""),OR(G1129=员工工序明细查询!$I$2,员工工序明细查询!$I$2="")),ROW()&amp;"","")</f>
        <v/>
      </c>
      <c r="C1129" s="59"/>
      <c r="D1129" s="14"/>
      <c r="E1129" s="14" t="str">
        <f>IFERROR(VLOOKUP(D1129,员工信息表!B:D,2,0),"")</f>
        <v/>
      </c>
      <c r="F1129" s="14" t="str">
        <f>IFERROR(VLOOKUP(D1129,员工信息表!B:D,3,0),"")</f>
        <v/>
      </c>
      <c r="G1129" s="14"/>
      <c r="H1129" s="14" t="str">
        <f>IFERROR(VLOOKUP(G1129,工序对照表!B:C,2,0),"")</f>
        <v/>
      </c>
      <c r="I1129" s="14"/>
      <c r="J1129" s="14"/>
    </row>
    <row r="1130" spans="1:10">
      <c r="A1130" t="str">
        <f>IF(AND(C1130&lt;=员工工序明细查询!$I$3,C1130&gt;=员工工序明细查询!$F$3,OR(D1130=员工工序明细查询!$F$2,员工工序明细查询!$F$2=""),OR(G1130=员工工序明细查询!$I$2,员工工序明细查询!$I$2="")),ROW()&amp;"","")</f>
        <v/>
      </c>
      <c r="C1130" s="59"/>
      <c r="D1130" s="14"/>
      <c r="E1130" s="14" t="str">
        <f>IFERROR(VLOOKUP(D1130,员工信息表!B:D,2,0),"")</f>
        <v/>
      </c>
      <c r="F1130" s="14" t="str">
        <f>IFERROR(VLOOKUP(D1130,员工信息表!B:D,3,0),"")</f>
        <v/>
      </c>
      <c r="G1130" s="14"/>
      <c r="H1130" s="14" t="str">
        <f>IFERROR(VLOOKUP(G1130,工序对照表!B:C,2,0),"")</f>
        <v/>
      </c>
      <c r="I1130" s="14"/>
      <c r="J1130" s="14"/>
    </row>
    <row r="1131" spans="1:10">
      <c r="A1131" t="str">
        <f>IF(AND(C1131&lt;=员工工序明细查询!$I$3,C1131&gt;=员工工序明细查询!$F$3,OR(D1131=员工工序明细查询!$F$2,员工工序明细查询!$F$2=""),OR(G1131=员工工序明细查询!$I$2,员工工序明细查询!$I$2="")),ROW()&amp;"","")</f>
        <v/>
      </c>
      <c r="C1131" s="59"/>
      <c r="D1131" s="14"/>
      <c r="E1131" s="14" t="str">
        <f>IFERROR(VLOOKUP(D1131,员工信息表!B:D,2,0),"")</f>
        <v/>
      </c>
      <c r="F1131" s="14" t="str">
        <f>IFERROR(VLOOKUP(D1131,员工信息表!B:D,3,0),"")</f>
        <v/>
      </c>
      <c r="G1131" s="14"/>
      <c r="H1131" s="14" t="str">
        <f>IFERROR(VLOOKUP(G1131,工序对照表!B:C,2,0),"")</f>
        <v/>
      </c>
      <c r="I1131" s="14"/>
      <c r="J1131" s="14"/>
    </row>
    <row r="1132" spans="1:10">
      <c r="A1132" t="str">
        <f>IF(AND(C1132&lt;=员工工序明细查询!$I$3,C1132&gt;=员工工序明细查询!$F$3,OR(D1132=员工工序明细查询!$F$2,员工工序明细查询!$F$2=""),OR(G1132=员工工序明细查询!$I$2,员工工序明细查询!$I$2="")),ROW()&amp;"","")</f>
        <v/>
      </c>
      <c r="C1132" s="59"/>
      <c r="D1132" s="14"/>
      <c r="E1132" s="14" t="str">
        <f>IFERROR(VLOOKUP(D1132,员工信息表!B:D,2,0),"")</f>
        <v/>
      </c>
      <c r="F1132" s="14" t="str">
        <f>IFERROR(VLOOKUP(D1132,员工信息表!B:D,3,0),"")</f>
        <v/>
      </c>
      <c r="G1132" s="14"/>
      <c r="H1132" s="14" t="str">
        <f>IFERROR(VLOOKUP(G1132,工序对照表!B:C,2,0),"")</f>
        <v/>
      </c>
      <c r="I1132" s="14"/>
      <c r="J1132" s="14"/>
    </row>
    <row r="1133" spans="1:10">
      <c r="A1133" t="str">
        <f>IF(AND(C1133&lt;=员工工序明细查询!$I$3,C1133&gt;=员工工序明细查询!$F$3,OR(D1133=员工工序明细查询!$F$2,员工工序明细查询!$F$2=""),OR(G1133=员工工序明细查询!$I$2,员工工序明细查询!$I$2="")),ROW()&amp;"","")</f>
        <v/>
      </c>
      <c r="C1133" s="59"/>
      <c r="D1133" s="14"/>
      <c r="E1133" s="14" t="str">
        <f>IFERROR(VLOOKUP(D1133,员工信息表!B:D,2,0),"")</f>
        <v/>
      </c>
      <c r="F1133" s="14" t="str">
        <f>IFERROR(VLOOKUP(D1133,员工信息表!B:D,3,0),"")</f>
        <v/>
      </c>
      <c r="G1133" s="14"/>
      <c r="H1133" s="14" t="str">
        <f>IFERROR(VLOOKUP(G1133,工序对照表!B:C,2,0),"")</f>
        <v/>
      </c>
      <c r="I1133" s="14"/>
      <c r="J1133" s="14"/>
    </row>
    <row r="1134" spans="1:10">
      <c r="A1134" t="str">
        <f>IF(AND(C1134&lt;=员工工序明细查询!$I$3,C1134&gt;=员工工序明细查询!$F$3,OR(D1134=员工工序明细查询!$F$2,员工工序明细查询!$F$2=""),OR(G1134=员工工序明细查询!$I$2,员工工序明细查询!$I$2="")),ROW()&amp;"","")</f>
        <v/>
      </c>
      <c r="C1134" s="59"/>
      <c r="D1134" s="14"/>
      <c r="E1134" s="14" t="str">
        <f>IFERROR(VLOOKUP(D1134,员工信息表!B:D,2,0),"")</f>
        <v/>
      </c>
      <c r="F1134" s="14" t="str">
        <f>IFERROR(VLOOKUP(D1134,员工信息表!B:D,3,0),"")</f>
        <v/>
      </c>
      <c r="G1134" s="14"/>
      <c r="H1134" s="14" t="str">
        <f>IFERROR(VLOOKUP(G1134,工序对照表!B:C,2,0),"")</f>
        <v/>
      </c>
      <c r="I1134" s="14"/>
      <c r="J1134" s="14"/>
    </row>
    <row r="1135" spans="1:10">
      <c r="A1135" t="str">
        <f>IF(AND(C1135&lt;=员工工序明细查询!$I$3,C1135&gt;=员工工序明细查询!$F$3,OR(D1135=员工工序明细查询!$F$2,员工工序明细查询!$F$2=""),OR(G1135=员工工序明细查询!$I$2,员工工序明细查询!$I$2="")),ROW()&amp;"","")</f>
        <v/>
      </c>
      <c r="C1135" s="59"/>
      <c r="D1135" s="14"/>
      <c r="E1135" s="14" t="str">
        <f>IFERROR(VLOOKUP(D1135,员工信息表!B:D,2,0),"")</f>
        <v/>
      </c>
      <c r="F1135" s="14" t="str">
        <f>IFERROR(VLOOKUP(D1135,员工信息表!B:D,3,0),"")</f>
        <v/>
      </c>
      <c r="G1135" s="14"/>
      <c r="H1135" s="14" t="str">
        <f>IFERROR(VLOOKUP(G1135,工序对照表!B:C,2,0),"")</f>
        <v/>
      </c>
      <c r="I1135" s="14"/>
      <c r="J1135" s="14"/>
    </row>
    <row r="1136" spans="1:10">
      <c r="A1136" t="str">
        <f>IF(AND(C1136&lt;=员工工序明细查询!$I$3,C1136&gt;=员工工序明细查询!$F$3,OR(D1136=员工工序明细查询!$F$2,员工工序明细查询!$F$2=""),OR(G1136=员工工序明细查询!$I$2,员工工序明细查询!$I$2="")),ROW()&amp;"","")</f>
        <v/>
      </c>
      <c r="C1136" s="59"/>
      <c r="D1136" s="14"/>
      <c r="E1136" s="14" t="str">
        <f>IFERROR(VLOOKUP(D1136,员工信息表!B:D,2,0),"")</f>
        <v/>
      </c>
      <c r="F1136" s="14" t="str">
        <f>IFERROR(VLOOKUP(D1136,员工信息表!B:D,3,0),"")</f>
        <v/>
      </c>
      <c r="G1136" s="14"/>
      <c r="H1136" s="14" t="str">
        <f>IFERROR(VLOOKUP(G1136,工序对照表!B:C,2,0),"")</f>
        <v/>
      </c>
      <c r="I1136" s="14"/>
      <c r="J1136" s="14"/>
    </row>
    <row r="1137" spans="1:10">
      <c r="A1137" t="str">
        <f>IF(AND(C1137&lt;=员工工序明细查询!$I$3,C1137&gt;=员工工序明细查询!$F$3,OR(D1137=员工工序明细查询!$F$2,员工工序明细查询!$F$2=""),OR(G1137=员工工序明细查询!$I$2,员工工序明细查询!$I$2="")),ROW()&amp;"","")</f>
        <v/>
      </c>
      <c r="C1137" s="59"/>
      <c r="D1137" s="14"/>
      <c r="E1137" s="14" t="str">
        <f>IFERROR(VLOOKUP(D1137,员工信息表!B:D,2,0),"")</f>
        <v/>
      </c>
      <c r="F1137" s="14" t="str">
        <f>IFERROR(VLOOKUP(D1137,员工信息表!B:D,3,0),"")</f>
        <v/>
      </c>
      <c r="G1137" s="14"/>
      <c r="H1137" s="14" t="str">
        <f>IFERROR(VLOOKUP(G1137,工序对照表!B:C,2,0),"")</f>
        <v/>
      </c>
      <c r="I1137" s="14"/>
      <c r="J1137" s="14"/>
    </row>
    <row r="1138" spans="1:10">
      <c r="A1138" t="str">
        <f>IF(AND(C1138&lt;=员工工序明细查询!$I$3,C1138&gt;=员工工序明细查询!$F$3,OR(D1138=员工工序明细查询!$F$2,员工工序明细查询!$F$2=""),OR(G1138=员工工序明细查询!$I$2,员工工序明细查询!$I$2="")),ROW()&amp;"","")</f>
        <v/>
      </c>
      <c r="C1138" s="59"/>
      <c r="D1138" s="14"/>
      <c r="E1138" s="14" t="str">
        <f>IFERROR(VLOOKUP(D1138,员工信息表!B:D,2,0),"")</f>
        <v/>
      </c>
      <c r="F1138" s="14" t="str">
        <f>IFERROR(VLOOKUP(D1138,员工信息表!B:D,3,0),"")</f>
        <v/>
      </c>
      <c r="G1138" s="14"/>
      <c r="H1138" s="14" t="str">
        <f>IFERROR(VLOOKUP(G1138,工序对照表!B:C,2,0),"")</f>
        <v/>
      </c>
      <c r="I1138" s="14"/>
      <c r="J1138" s="14"/>
    </row>
    <row r="1139" spans="1:10">
      <c r="A1139" t="str">
        <f>IF(AND(C1139&lt;=员工工序明细查询!$I$3,C1139&gt;=员工工序明细查询!$F$3,OR(D1139=员工工序明细查询!$F$2,员工工序明细查询!$F$2=""),OR(G1139=员工工序明细查询!$I$2,员工工序明细查询!$I$2="")),ROW()&amp;"","")</f>
        <v/>
      </c>
      <c r="C1139" s="59"/>
      <c r="D1139" s="14"/>
      <c r="E1139" s="14" t="str">
        <f>IFERROR(VLOOKUP(D1139,员工信息表!B:D,2,0),"")</f>
        <v/>
      </c>
      <c r="F1139" s="14" t="str">
        <f>IFERROR(VLOOKUP(D1139,员工信息表!B:D,3,0),"")</f>
        <v/>
      </c>
      <c r="G1139" s="14"/>
      <c r="H1139" s="14" t="str">
        <f>IFERROR(VLOOKUP(G1139,工序对照表!B:C,2,0),"")</f>
        <v/>
      </c>
      <c r="I1139" s="14"/>
      <c r="J1139" s="14"/>
    </row>
    <row r="1140" spans="1:10">
      <c r="A1140" t="str">
        <f>IF(AND(C1140&lt;=员工工序明细查询!$I$3,C1140&gt;=员工工序明细查询!$F$3,OR(D1140=员工工序明细查询!$F$2,员工工序明细查询!$F$2=""),OR(G1140=员工工序明细查询!$I$2,员工工序明细查询!$I$2="")),ROW()&amp;"","")</f>
        <v/>
      </c>
      <c r="C1140" s="59"/>
      <c r="D1140" s="14"/>
      <c r="E1140" s="14" t="str">
        <f>IFERROR(VLOOKUP(D1140,员工信息表!B:D,2,0),"")</f>
        <v/>
      </c>
      <c r="F1140" s="14" t="str">
        <f>IFERROR(VLOOKUP(D1140,员工信息表!B:D,3,0),"")</f>
        <v/>
      </c>
      <c r="G1140" s="14"/>
      <c r="H1140" s="14" t="str">
        <f>IFERROR(VLOOKUP(G1140,工序对照表!B:C,2,0),"")</f>
        <v/>
      </c>
      <c r="I1140" s="14"/>
      <c r="J1140" s="14"/>
    </row>
    <row r="1141" spans="1:10">
      <c r="A1141" t="str">
        <f>IF(AND(C1141&lt;=员工工序明细查询!$I$3,C1141&gt;=员工工序明细查询!$F$3,OR(D1141=员工工序明细查询!$F$2,员工工序明细查询!$F$2=""),OR(G1141=员工工序明细查询!$I$2,员工工序明细查询!$I$2="")),ROW()&amp;"","")</f>
        <v/>
      </c>
      <c r="C1141" s="59"/>
      <c r="D1141" s="14"/>
      <c r="E1141" s="14" t="str">
        <f>IFERROR(VLOOKUP(D1141,员工信息表!B:D,2,0),"")</f>
        <v/>
      </c>
      <c r="F1141" s="14" t="str">
        <f>IFERROR(VLOOKUP(D1141,员工信息表!B:D,3,0),"")</f>
        <v/>
      </c>
      <c r="G1141" s="14"/>
      <c r="H1141" s="14" t="str">
        <f>IFERROR(VLOOKUP(G1141,工序对照表!B:C,2,0),"")</f>
        <v/>
      </c>
      <c r="I1141" s="14"/>
      <c r="J1141" s="14"/>
    </row>
    <row r="1142" spans="1:10">
      <c r="A1142" t="str">
        <f>IF(AND(C1142&lt;=员工工序明细查询!$I$3,C1142&gt;=员工工序明细查询!$F$3,OR(D1142=员工工序明细查询!$F$2,员工工序明细查询!$F$2=""),OR(G1142=员工工序明细查询!$I$2,员工工序明细查询!$I$2="")),ROW()&amp;"","")</f>
        <v/>
      </c>
      <c r="C1142" s="59"/>
      <c r="D1142" s="14"/>
      <c r="E1142" s="14" t="str">
        <f>IFERROR(VLOOKUP(D1142,员工信息表!B:D,2,0),"")</f>
        <v/>
      </c>
      <c r="F1142" s="14" t="str">
        <f>IFERROR(VLOOKUP(D1142,员工信息表!B:D,3,0),"")</f>
        <v/>
      </c>
      <c r="G1142" s="14"/>
      <c r="H1142" s="14" t="str">
        <f>IFERROR(VLOOKUP(G1142,工序对照表!B:C,2,0),"")</f>
        <v/>
      </c>
      <c r="I1142" s="14"/>
      <c r="J1142" s="14"/>
    </row>
    <row r="1143" spans="1:10">
      <c r="A1143" t="str">
        <f>IF(AND(C1143&lt;=员工工序明细查询!$I$3,C1143&gt;=员工工序明细查询!$F$3,OR(D1143=员工工序明细查询!$F$2,员工工序明细查询!$F$2=""),OR(G1143=员工工序明细查询!$I$2,员工工序明细查询!$I$2="")),ROW()&amp;"","")</f>
        <v/>
      </c>
      <c r="C1143" s="59"/>
      <c r="D1143" s="14"/>
      <c r="E1143" s="14" t="str">
        <f>IFERROR(VLOOKUP(D1143,员工信息表!B:D,2,0),"")</f>
        <v/>
      </c>
      <c r="F1143" s="14" t="str">
        <f>IFERROR(VLOOKUP(D1143,员工信息表!B:D,3,0),"")</f>
        <v/>
      </c>
      <c r="G1143" s="14"/>
      <c r="H1143" s="14" t="str">
        <f>IFERROR(VLOOKUP(G1143,工序对照表!B:C,2,0),"")</f>
        <v/>
      </c>
      <c r="I1143" s="14"/>
      <c r="J1143" s="14"/>
    </row>
    <row r="1144" spans="1:10">
      <c r="A1144" t="str">
        <f>IF(AND(C1144&lt;=员工工序明细查询!$I$3,C1144&gt;=员工工序明细查询!$F$3,OR(D1144=员工工序明细查询!$F$2,员工工序明细查询!$F$2=""),OR(G1144=员工工序明细查询!$I$2,员工工序明细查询!$I$2="")),ROW()&amp;"","")</f>
        <v/>
      </c>
      <c r="C1144" s="59"/>
      <c r="D1144" s="14"/>
      <c r="E1144" s="14" t="str">
        <f>IFERROR(VLOOKUP(D1144,员工信息表!B:D,2,0),"")</f>
        <v/>
      </c>
      <c r="F1144" s="14" t="str">
        <f>IFERROR(VLOOKUP(D1144,员工信息表!B:D,3,0),"")</f>
        <v/>
      </c>
      <c r="G1144" s="14"/>
      <c r="H1144" s="14" t="str">
        <f>IFERROR(VLOOKUP(G1144,工序对照表!B:C,2,0),"")</f>
        <v/>
      </c>
      <c r="I1144" s="14"/>
      <c r="J1144" s="14"/>
    </row>
    <row r="1145" spans="1:10">
      <c r="A1145" t="str">
        <f>IF(AND(C1145&lt;=员工工序明细查询!$I$3,C1145&gt;=员工工序明细查询!$F$3,OR(D1145=员工工序明细查询!$F$2,员工工序明细查询!$F$2=""),OR(G1145=员工工序明细查询!$I$2,员工工序明细查询!$I$2="")),ROW()&amp;"","")</f>
        <v/>
      </c>
      <c r="C1145" s="59"/>
      <c r="D1145" s="14"/>
      <c r="E1145" s="14" t="str">
        <f>IFERROR(VLOOKUP(D1145,员工信息表!B:D,2,0),"")</f>
        <v/>
      </c>
      <c r="F1145" s="14" t="str">
        <f>IFERROR(VLOOKUP(D1145,员工信息表!B:D,3,0),"")</f>
        <v/>
      </c>
      <c r="G1145" s="14"/>
      <c r="H1145" s="14" t="str">
        <f>IFERROR(VLOOKUP(G1145,工序对照表!B:C,2,0),"")</f>
        <v/>
      </c>
      <c r="I1145" s="14"/>
      <c r="J1145" s="14"/>
    </row>
    <row r="1146" spans="1:10">
      <c r="A1146" t="str">
        <f>IF(AND(C1146&lt;=员工工序明细查询!$I$3,C1146&gt;=员工工序明细查询!$F$3,OR(D1146=员工工序明细查询!$F$2,员工工序明细查询!$F$2=""),OR(G1146=员工工序明细查询!$I$2,员工工序明细查询!$I$2="")),ROW()&amp;"","")</f>
        <v/>
      </c>
      <c r="C1146" s="59"/>
      <c r="D1146" s="14"/>
      <c r="E1146" s="14" t="str">
        <f>IFERROR(VLOOKUP(D1146,员工信息表!B:D,2,0),"")</f>
        <v/>
      </c>
      <c r="F1146" s="14" t="str">
        <f>IFERROR(VLOOKUP(D1146,员工信息表!B:D,3,0),"")</f>
        <v/>
      </c>
      <c r="G1146" s="14"/>
      <c r="H1146" s="14" t="str">
        <f>IFERROR(VLOOKUP(G1146,工序对照表!B:C,2,0),"")</f>
        <v/>
      </c>
      <c r="I1146" s="14"/>
      <c r="J1146" s="14"/>
    </row>
    <row r="1147" spans="1:10">
      <c r="A1147" t="str">
        <f>IF(AND(C1147&lt;=员工工序明细查询!$I$3,C1147&gt;=员工工序明细查询!$F$3,OR(D1147=员工工序明细查询!$F$2,员工工序明细查询!$F$2=""),OR(G1147=员工工序明细查询!$I$2,员工工序明细查询!$I$2="")),ROW()&amp;"","")</f>
        <v/>
      </c>
      <c r="C1147" s="59"/>
      <c r="D1147" s="14"/>
      <c r="E1147" s="14" t="str">
        <f>IFERROR(VLOOKUP(D1147,员工信息表!B:D,2,0),"")</f>
        <v/>
      </c>
      <c r="F1147" s="14" t="str">
        <f>IFERROR(VLOOKUP(D1147,员工信息表!B:D,3,0),"")</f>
        <v/>
      </c>
      <c r="G1147" s="14"/>
      <c r="H1147" s="14" t="str">
        <f>IFERROR(VLOOKUP(G1147,工序对照表!B:C,2,0),"")</f>
        <v/>
      </c>
      <c r="I1147" s="14"/>
      <c r="J1147" s="14"/>
    </row>
    <row r="1148" spans="1:10">
      <c r="A1148" t="str">
        <f>IF(AND(C1148&lt;=员工工序明细查询!$I$3,C1148&gt;=员工工序明细查询!$F$3,OR(D1148=员工工序明细查询!$F$2,员工工序明细查询!$F$2=""),OR(G1148=员工工序明细查询!$I$2,员工工序明细查询!$I$2="")),ROW()&amp;"","")</f>
        <v/>
      </c>
      <c r="C1148" s="59"/>
      <c r="D1148" s="14"/>
      <c r="E1148" s="14" t="str">
        <f>IFERROR(VLOOKUP(D1148,员工信息表!B:D,2,0),"")</f>
        <v/>
      </c>
      <c r="F1148" s="14" t="str">
        <f>IFERROR(VLOOKUP(D1148,员工信息表!B:D,3,0),"")</f>
        <v/>
      </c>
      <c r="G1148" s="14"/>
      <c r="H1148" s="14" t="str">
        <f>IFERROR(VLOOKUP(G1148,工序对照表!B:C,2,0),"")</f>
        <v/>
      </c>
      <c r="I1148" s="14"/>
      <c r="J1148" s="14"/>
    </row>
    <row r="1149" spans="1:10">
      <c r="A1149" t="str">
        <f>IF(AND(C1149&lt;=员工工序明细查询!$I$3,C1149&gt;=员工工序明细查询!$F$3,OR(D1149=员工工序明细查询!$F$2,员工工序明细查询!$F$2=""),OR(G1149=员工工序明细查询!$I$2,员工工序明细查询!$I$2="")),ROW()&amp;"","")</f>
        <v/>
      </c>
      <c r="C1149" s="59"/>
      <c r="D1149" s="14"/>
      <c r="E1149" s="14" t="str">
        <f>IFERROR(VLOOKUP(D1149,员工信息表!B:D,2,0),"")</f>
        <v/>
      </c>
      <c r="F1149" s="14" t="str">
        <f>IFERROR(VLOOKUP(D1149,员工信息表!B:D,3,0),"")</f>
        <v/>
      </c>
      <c r="G1149" s="14"/>
      <c r="H1149" s="14" t="str">
        <f>IFERROR(VLOOKUP(G1149,工序对照表!B:C,2,0),"")</f>
        <v/>
      </c>
      <c r="I1149" s="14"/>
      <c r="J1149" s="14"/>
    </row>
    <row r="1150" spans="1:10">
      <c r="A1150" t="str">
        <f>IF(AND(C1150&lt;=员工工序明细查询!$I$3,C1150&gt;=员工工序明细查询!$F$3,OR(D1150=员工工序明细查询!$F$2,员工工序明细查询!$F$2=""),OR(G1150=员工工序明细查询!$I$2,员工工序明细查询!$I$2="")),ROW()&amp;"","")</f>
        <v/>
      </c>
      <c r="C1150" s="59"/>
      <c r="D1150" s="14"/>
      <c r="E1150" s="14" t="str">
        <f>IFERROR(VLOOKUP(D1150,员工信息表!B:D,2,0),"")</f>
        <v/>
      </c>
      <c r="F1150" s="14" t="str">
        <f>IFERROR(VLOOKUP(D1150,员工信息表!B:D,3,0),"")</f>
        <v/>
      </c>
      <c r="G1150" s="14"/>
      <c r="H1150" s="14" t="str">
        <f>IFERROR(VLOOKUP(G1150,工序对照表!B:C,2,0),"")</f>
        <v/>
      </c>
      <c r="I1150" s="14"/>
      <c r="J1150" s="14"/>
    </row>
    <row r="1151" spans="1:10">
      <c r="A1151" t="str">
        <f>IF(AND(C1151&lt;=员工工序明细查询!$I$3,C1151&gt;=员工工序明细查询!$F$3,OR(D1151=员工工序明细查询!$F$2,员工工序明细查询!$F$2=""),OR(G1151=员工工序明细查询!$I$2,员工工序明细查询!$I$2="")),ROW()&amp;"","")</f>
        <v/>
      </c>
      <c r="C1151" s="59"/>
      <c r="D1151" s="14"/>
      <c r="E1151" s="14" t="str">
        <f>IFERROR(VLOOKUP(D1151,员工信息表!B:D,2,0),"")</f>
        <v/>
      </c>
      <c r="F1151" s="14" t="str">
        <f>IFERROR(VLOOKUP(D1151,员工信息表!B:D,3,0),"")</f>
        <v/>
      </c>
      <c r="G1151" s="14"/>
      <c r="H1151" s="14" t="str">
        <f>IFERROR(VLOOKUP(G1151,工序对照表!B:C,2,0),"")</f>
        <v/>
      </c>
      <c r="I1151" s="14"/>
      <c r="J1151" s="14"/>
    </row>
    <row r="1152" spans="1:10">
      <c r="A1152" t="str">
        <f>IF(AND(C1152&lt;=员工工序明细查询!$I$3,C1152&gt;=员工工序明细查询!$F$3,OR(D1152=员工工序明细查询!$F$2,员工工序明细查询!$F$2=""),OR(G1152=员工工序明细查询!$I$2,员工工序明细查询!$I$2="")),ROW()&amp;"","")</f>
        <v/>
      </c>
      <c r="C1152" s="59"/>
      <c r="D1152" s="14"/>
      <c r="E1152" s="14" t="str">
        <f>IFERROR(VLOOKUP(D1152,员工信息表!B:D,2,0),"")</f>
        <v/>
      </c>
      <c r="F1152" s="14" t="str">
        <f>IFERROR(VLOOKUP(D1152,员工信息表!B:D,3,0),"")</f>
        <v/>
      </c>
      <c r="G1152" s="14"/>
      <c r="H1152" s="14" t="str">
        <f>IFERROR(VLOOKUP(G1152,工序对照表!B:C,2,0),"")</f>
        <v/>
      </c>
      <c r="I1152" s="14"/>
      <c r="J1152" s="14"/>
    </row>
    <row r="1153" spans="1:10">
      <c r="A1153" t="str">
        <f>IF(AND(C1153&lt;=员工工序明细查询!$I$3,C1153&gt;=员工工序明细查询!$F$3,OR(D1153=员工工序明细查询!$F$2,员工工序明细查询!$F$2=""),OR(G1153=员工工序明细查询!$I$2,员工工序明细查询!$I$2="")),ROW()&amp;"","")</f>
        <v/>
      </c>
      <c r="C1153" s="59"/>
      <c r="D1153" s="14"/>
      <c r="E1153" s="14" t="str">
        <f>IFERROR(VLOOKUP(D1153,员工信息表!B:D,2,0),"")</f>
        <v/>
      </c>
      <c r="F1153" s="14" t="str">
        <f>IFERROR(VLOOKUP(D1153,员工信息表!B:D,3,0),"")</f>
        <v/>
      </c>
      <c r="G1153" s="14"/>
      <c r="H1153" s="14" t="str">
        <f>IFERROR(VLOOKUP(G1153,工序对照表!B:C,2,0),"")</f>
        <v/>
      </c>
      <c r="I1153" s="14"/>
      <c r="J1153" s="14"/>
    </row>
    <row r="1154" spans="1:10">
      <c r="A1154" t="str">
        <f>IF(AND(C1154&lt;=员工工序明细查询!$I$3,C1154&gt;=员工工序明细查询!$F$3,OR(D1154=员工工序明细查询!$F$2,员工工序明细查询!$F$2=""),OR(G1154=员工工序明细查询!$I$2,员工工序明细查询!$I$2="")),ROW()&amp;"","")</f>
        <v/>
      </c>
      <c r="C1154" s="59"/>
      <c r="D1154" s="14"/>
      <c r="E1154" s="14" t="str">
        <f>IFERROR(VLOOKUP(D1154,员工信息表!B:D,2,0),"")</f>
        <v/>
      </c>
      <c r="F1154" s="14" t="str">
        <f>IFERROR(VLOOKUP(D1154,员工信息表!B:D,3,0),"")</f>
        <v/>
      </c>
      <c r="G1154" s="14"/>
      <c r="H1154" s="14" t="str">
        <f>IFERROR(VLOOKUP(G1154,工序对照表!B:C,2,0),"")</f>
        <v/>
      </c>
      <c r="I1154" s="14"/>
      <c r="J1154" s="14"/>
    </row>
    <row r="1155" spans="1:10">
      <c r="A1155" t="str">
        <f>IF(AND(C1155&lt;=员工工序明细查询!$I$3,C1155&gt;=员工工序明细查询!$F$3,OR(D1155=员工工序明细查询!$F$2,员工工序明细查询!$F$2=""),OR(G1155=员工工序明细查询!$I$2,员工工序明细查询!$I$2="")),ROW()&amp;"","")</f>
        <v/>
      </c>
      <c r="C1155" s="59"/>
      <c r="D1155" s="14"/>
      <c r="E1155" s="14" t="str">
        <f>IFERROR(VLOOKUP(D1155,员工信息表!B:D,2,0),"")</f>
        <v/>
      </c>
      <c r="F1155" s="14" t="str">
        <f>IFERROR(VLOOKUP(D1155,员工信息表!B:D,3,0),"")</f>
        <v/>
      </c>
      <c r="G1155" s="14"/>
      <c r="H1155" s="14" t="str">
        <f>IFERROR(VLOOKUP(G1155,工序对照表!B:C,2,0),"")</f>
        <v/>
      </c>
      <c r="I1155" s="14"/>
      <c r="J1155" s="14"/>
    </row>
    <row r="1156" spans="1:10">
      <c r="A1156" t="str">
        <f>IF(AND(C1156&lt;=员工工序明细查询!$I$3,C1156&gt;=员工工序明细查询!$F$3,OR(D1156=员工工序明细查询!$F$2,员工工序明细查询!$F$2=""),OR(G1156=员工工序明细查询!$I$2,员工工序明细查询!$I$2="")),ROW()&amp;"","")</f>
        <v/>
      </c>
      <c r="C1156" s="59"/>
      <c r="D1156" s="14"/>
      <c r="E1156" s="14" t="str">
        <f>IFERROR(VLOOKUP(D1156,员工信息表!B:D,2,0),"")</f>
        <v/>
      </c>
      <c r="F1156" s="14" t="str">
        <f>IFERROR(VLOOKUP(D1156,员工信息表!B:D,3,0),"")</f>
        <v/>
      </c>
      <c r="G1156" s="14"/>
      <c r="H1156" s="14" t="str">
        <f>IFERROR(VLOOKUP(G1156,工序对照表!B:C,2,0),"")</f>
        <v/>
      </c>
      <c r="I1156" s="14"/>
      <c r="J1156" s="14"/>
    </row>
    <row r="1157" spans="1:10">
      <c r="A1157" t="str">
        <f>IF(AND(C1157&lt;=员工工序明细查询!$I$3,C1157&gt;=员工工序明细查询!$F$3,OR(D1157=员工工序明细查询!$F$2,员工工序明细查询!$F$2=""),OR(G1157=员工工序明细查询!$I$2,员工工序明细查询!$I$2="")),ROW()&amp;"","")</f>
        <v/>
      </c>
      <c r="C1157" s="59"/>
      <c r="D1157" s="14"/>
      <c r="E1157" s="14" t="str">
        <f>IFERROR(VLOOKUP(D1157,员工信息表!B:D,2,0),"")</f>
        <v/>
      </c>
      <c r="F1157" s="14" t="str">
        <f>IFERROR(VLOOKUP(D1157,员工信息表!B:D,3,0),"")</f>
        <v/>
      </c>
      <c r="G1157" s="14"/>
      <c r="H1157" s="14" t="str">
        <f>IFERROR(VLOOKUP(G1157,工序对照表!B:C,2,0),"")</f>
        <v/>
      </c>
      <c r="I1157" s="14"/>
      <c r="J1157" s="14"/>
    </row>
    <row r="1158" spans="1:10">
      <c r="A1158" t="str">
        <f>IF(AND(C1158&lt;=员工工序明细查询!$I$3,C1158&gt;=员工工序明细查询!$F$3,OR(D1158=员工工序明细查询!$F$2,员工工序明细查询!$F$2=""),OR(G1158=员工工序明细查询!$I$2,员工工序明细查询!$I$2="")),ROW()&amp;"","")</f>
        <v/>
      </c>
      <c r="C1158" s="59"/>
      <c r="D1158" s="14"/>
      <c r="E1158" s="14" t="str">
        <f>IFERROR(VLOOKUP(D1158,员工信息表!B:D,2,0),"")</f>
        <v/>
      </c>
      <c r="F1158" s="14" t="str">
        <f>IFERROR(VLOOKUP(D1158,员工信息表!B:D,3,0),"")</f>
        <v/>
      </c>
      <c r="G1158" s="14"/>
      <c r="H1158" s="14" t="str">
        <f>IFERROR(VLOOKUP(G1158,工序对照表!B:C,2,0),"")</f>
        <v/>
      </c>
      <c r="I1158" s="14"/>
      <c r="J1158" s="14"/>
    </row>
    <row r="1159" spans="1:10">
      <c r="A1159" t="str">
        <f>IF(AND(C1159&lt;=员工工序明细查询!$I$3,C1159&gt;=员工工序明细查询!$F$3,OR(D1159=员工工序明细查询!$F$2,员工工序明细查询!$F$2=""),OR(G1159=员工工序明细查询!$I$2,员工工序明细查询!$I$2="")),ROW()&amp;"","")</f>
        <v/>
      </c>
      <c r="C1159" s="59"/>
      <c r="D1159" s="14"/>
      <c r="E1159" s="14" t="str">
        <f>IFERROR(VLOOKUP(D1159,员工信息表!B:D,2,0),"")</f>
        <v/>
      </c>
      <c r="F1159" s="14" t="str">
        <f>IFERROR(VLOOKUP(D1159,员工信息表!B:D,3,0),"")</f>
        <v/>
      </c>
      <c r="G1159" s="14"/>
      <c r="H1159" s="14" t="str">
        <f>IFERROR(VLOOKUP(G1159,工序对照表!B:C,2,0),"")</f>
        <v/>
      </c>
      <c r="I1159" s="14"/>
      <c r="J1159" s="14"/>
    </row>
    <row r="1160" spans="1:10">
      <c r="A1160" t="str">
        <f>IF(AND(C1160&lt;=员工工序明细查询!$I$3,C1160&gt;=员工工序明细查询!$F$3,OR(D1160=员工工序明细查询!$F$2,员工工序明细查询!$F$2=""),OR(G1160=员工工序明细查询!$I$2,员工工序明细查询!$I$2="")),ROW()&amp;"","")</f>
        <v/>
      </c>
      <c r="C1160" s="59"/>
      <c r="D1160" s="14"/>
      <c r="E1160" s="14" t="str">
        <f>IFERROR(VLOOKUP(D1160,员工信息表!B:D,2,0),"")</f>
        <v/>
      </c>
      <c r="F1160" s="14" t="str">
        <f>IFERROR(VLOOKUP(D1160,员工信息表!B:D,3,0),"")</f>
        <v/>
      </c>
      <c r="G1160" s="14"/>
      <c r="H1160" s="14" t="str">
        <f>IFERROR(VLOOKUP(G1160,工序对照表!B:C,2,0),"")</f>
        <v/>
      </c>
      <c r="I1160" s="14"/>
      <c r="J1160" s="14"/>
    </row>
    <row r="1161" spans="1:10">
      <c r="A1161" t="str">
        <f>IF(AND(C1161&lt;=员工工序明细查询!$I$3,C1161&gt;=员工工序明细查询!$F$3,OR(D1161=员工工序明细查询!$F$2,员工工序明细查询!$F$2=""),OR(G1161=员工工序明细查询!$I$2,员工工序明细查询!$I$2="")),ROW()&amp;"","")</f>
        <v/>
      </c>
      <c r="C1161" s="59"/>
      <c r="D1161" s="14"/>
      <c r="E1161" s="14" t="str">
        <f>IFERROR(VLOOKUP(D1161,员工信息表!B:D,2,0),"")</f>
        <v/>
      </c>
      <c r="F1161" s="14" t="str">
        <f>IFERROR(VLOOKUP(D1161,员工信息表!B:D,3,0),"")</f>
        <v/>
      </c>
      <c r="G1161" s="14"/>
      <c r="H1161" s="14" t="str">
        <f>IFERROR(VLOOKUP(G1161,工序对照表!B:C,2,0),"")</f>
        <v/>
      </c>
      <c r="I1161" s="14"/>
      <c r="J1161" s="14"/>
    </row>
    <row r="1162" spans="1:10">
      <c r="A1162" t="str">
        <f>IF(AND(C1162&lt;=员工工序明细查询!$I$3,C1162&gt;=员工工序明细查询!$F$3,OR(D1162=员工工序明细查询!$F$2,员工工序明细查询!$F$2=""),OR(G1162=员工工序明细查询!$I$2,员工工序明细查询!$I$2="")),ROW()&amp;"","")</f>
        <v/>
      </c>
      <c r="C1162" s="59"/>
      <c r="D1162" s="14"/>
      <c r="E1162" s="14" t="str">
        <f>IFERROR(VLOOKUP(D1162,员工信息表!B:D,2,0),"")</f>
        <v/>
      </c>
      <c r="F1162" s="14" t="str">
        <f>IFERROR(VLOOKUP(D1162,员工信息表!B:D,3,0),"")</f>
        <v/>
      </c>
      <c r="G1162" s="14"/>
      <c r="H1162" s="14" t="str">
        <f>IFERROR(VLOOKUP(G1162,工序对照表!B:C,2,0),"")</f>
        <v/>
      </c>
      <c r="I1162" s="14"/>
      <c r="J1162" s="14"/>
    </row>
    <row r="1163" spans="1:10">
      <c r="A1163" t="str">
        <f>IF(AND(C1163&lt;=员工工序明细查询!$I$3,C1163&gt;=员工工序明细查询!$F$3,OR(D1163=员工工序明细查询!$F$2,员工工序明细查询!$F$2=""),OR(G1163=员工工序明细查询!$I$2,员工工序明细查询!$I$2="")),ROW()&amp;"","")</f>
        <v/>
      </c>
      <c r="C1163" s="59"/>
      <c r="D1163" s="14"/>
      <c r="E1163" s="14" t="str">
        <f>IFERROR(VLOOKUP(D1163,员工信息表!B:D,2,0),"")</f>
        <v/>
      </c>
      <c r="F1163" s="14" t="str">
        <f>IFERROR(VLOOKUP(D1163,员工信息表!B:D,3,0),"")</f>
        <v/>
      </c>
      <c r="G1163" s="14"/>
      <c r="H1163" s="14" t="str">
        <f>IFERROR(VLOOKUP(G1163,工序对照表!B:C,2,0),"")</f>
        <v/>
      </c>
      <c r="I1163" s="14"/>
      <c r="J1163" s="14"/>
    </row>
    <row r="1164" spans="1:10">
      <c r="A1164" t="str">
        <f>IF(AND(C1164&lt;=员工工序明细查询!$I$3,C1164&gt;=员工工序明细查询!$F$3,OR(D1164=员工工序明细查询!$F$2,员工工序明细查询!$F$2=""),OR(G1164=员工工序明细查询!$I$2,员工工序明细查询!$I$2="")),ROW()&amp;"","")</f>
        <v/>
      </c>
      <c r="C1164" s="59"/>
      <c r="D1164" s="14"/>
      <c r="E1164" s="14" t="str">
        <f>IFERROR(VLOOKUP(D1164,员工信息表!B:D,2,0),"")</f>
        <v/>
      </c>
      <c r="F1164" s="14" t="str">
        <f>IFERROR(VLOOKUP(D1164,员工信息表!B:D,3,0),"")</f>
        <v/>
      </c>
      <c r="G1164" s="14"/>
      <c r="H1164" s="14" t="str">
        <f>IFERROR(VLOOKUP(G1164,工序对照表!B:C,2,0),"")</f>
        <v/>
      </c>
      <c r="I1164" s="14"/>
      <c r="J1164" s="14"/>
    </row>
    <row r="1165" spans="1:10">
      <c r="A1165" t="str">
        <f>IF(AND(C1165&lt;=员工工序明细查询!$I$3,C1165&gt;=员工工序明细查询!$F$3,OR(D1165=员工工序明细查询!$F$2,员工工序明细查询!$F$2=""),OR(G1165=员工工序明细查询!$I$2,员工工序明细查询!$I$2="")),ROW()&amp;"","")</f>
        <v/>
      </c>
      <c r="C1165" s="59"/>
      <c r="D1165" s="14"/>
      <c r="E1165" s="14" t="str">
        <f>IFERROR(VLOOKUP(D1165,员工信息表!B:D,2,0),"")</f>
        <v/>
      </c>
      <c r="F1165" s="14" t="str">
        <f>IFERROR(VLOOKUP(D1165,员工信息表!B:D,3,0),"")</f>
        <v/>
      </c>
      <c r="G1165" s="14"/>
      <c r="H1165" s="14" t="str">
        <f>IFERROR(VLOOKUP(G1165,工序对照表!B:C,2,0),"")</f>
        <v/>
      </c>
      <c r="I1165" s="14"/>
      <c r="J1165" s="14"/>
    </row>
    <row r="1166" spans="1:10">
      <c r="A1166" t="str">
        <f>IF(AND(C1166&lt;=员工工序明细查询!$I$3,C1166&gt;=员工工序明细查询!$F$3,OR(D1166=员工工序明细查询!$F$2,员工工序明细查询!$F$2=""),OR(G1166=员工工序明细查询!$I$2,员工工序明细查询!$I$2="")),ROW()&amp;"","")</f>
        <v/>
      </c>
      <c r="C1166" s="59"/>
      <c r="D1166" s="14"/>
      <c r="E1166" s="14" t="str">
        <f>IFERROR(VLOOKUP(D1166,员工信息表!B:D,2,0),"")</f>
        <v/>
      </c>
      <c r="F1166" s="14" t="str">
        <f>IFERROR(VLOOKUP(D1166,员工信息表!B:D,3,0),"")</f>
        <v/>
      </c>
      <c r="G1166" s="14"/>
      <c r="H1166" s="14" t="str">
        <f>IFERROR(VLOOKUP(G1166,工序对照表!B:C,2,0),"")</f>
        <v/>
      </c>
      <c r="I1166" s="14"/>
      <c r="J1166" s="14"/>
    </row>
    <row r="1167" spans="1:10">
      <c r="A1167" t="str">
        <f>IF(AND(C1167&lt;=员工工序明细查询!$I$3,C1167&gt;=员工工序明细查询!$F$3,OR(D1167=员工工序明细查询!$F$2,员工工序明细查询!$F$2=""),OR(G1167=员工工序明细查询!$I$2,员工工序明细查询!$I$2="")),ROW()&amp;"","")</f>
        <v/>
      </c>
      <c r="C1167" s="59"/>
      <c r="D1167" s="14"/>
      <c r="E1167" s="14" t="str">
        <f>IFERROR(VLOOKUP(D1167,员工信息表!B:D,2,0),"")</f>
        <v/>
      </c>
      <c r="F1167" s="14" t="str">
        <f>IFERROR(VLOOKUP(D1167,员工信息表!B:D,3,0),"")</f>
        <v/>
      </c>
      <c r="G1167" s="14"/>
      <c r="H1167" s="14" t="str">
        <f>IFERROR(VLOOKUP(G1167,工序对照表!B:C,2,0),"")</f>
        <v/>
      </c>
      <c r="I1167" s="14"/>
      <c r="J1167" s="14"/>
    </row>
    <row r="1168" spans="1:10">
      <c r="A1168" t="str">
        <f>IF(AND(C1168&lt;=员工工序明细查询!$I$3,C1168&gt;=员工工序明细查询!$F$3,OR(D1168=员工工序明细查询!$F$2,员工工序明细查询!$F$2=""),OR(G1168=员工工序明细查询!$I$2,员工工序明细查询!$I$2="")),ROW()&amp;"","")</f>
        <v/>
      </c>
      <c r="C1168" s="59"/>
      <c r="D1168" s="14"/>
      <c r="E1168" s="14" t="str">
        <f>IFERROR(VLOOKUP(D1168,员工信息表!B:D,2,0),"")</f>
        <v/>
      </c>
      <c r="F1168" s="14" t="str">
        <f>IFERROR(VLOOKUP(D1168,员工信息表!B:D,3,0),"")</f>
        <v/>
      </c>
      <c r="G1168" s="14"/>
      <c r="H1168" s="14" t="str">
        <f>IFERROR(VLOOKUP(G1168,工序对照表!B:C,2,0),"")</f>
        <v/>
      </c>
      <c r="I1168" s="14"/>
      <c r="J1168" s="14"/>
    </row>
    <row r="1169" spans="1:10">
      <c r="A1169" t="str">
        <f>IF(AND(C1169&lt;=员工工序明细查询!$I$3,C1169&gt;=员工工序明细查询!$F$3,OR(D1169=员工工序明细查询!$F$2,员工工序明细查询!$F$2=""),OR(G1169=员工工序明细查询!$I$2,员工工序明细查询!$I$2="")),ROW()&amp;"","")</f>
        <v/>
      </c>
      <c r="C1169" s="59"/>
      <c r="D1169" s="14"/>
      <c r="E1169" s="14" t="str">
        <f>IFERROR(VLOOKUP(D1169,员工信息表!B:D,2,0),"")</f>
        <v/>
      </c>
      <c r="F1169" s="14" t="str">
        <f>IFERROR(VLOOKUP(D1169,员工信息表!B:D,3,0),"")</f>
        <v/>
      </c>
      <c r="G1169" s="14"/>
      <c r="H1169" s="14" t="str">
        <f>IFERROR(VLOOKUP(G1169,工序对照表!B:C,2,0),"")</f>
        <v/>
      </c>
      <c r="I1169" s="14"/>
      <c r="J1169" s="14"/>
    </row>
    <row r="1170" spans="1:10">
      <c r="A1170" t="str">
        <f>IF(AND(C1170&lt;=员工工序明细查询!$I$3,C1170&gt;=员工工序明细查询!$F$3,OR(D1170=员工工序明细查询!$F$2,员工工序明细查询!$F$2=""),OR(G1170=员工工序明细查询!$I$2,员工工序明细查询!$I$2="")),ROW()&amp;"","")</f>
        <v/>
      </c>
      <c r="C1170" s="59"/>
      <c r="D1170" s="14"/>
      <c r="E1170" s="14" t="str">
        <f>IFERROR(VLOOKUP(D1170,员工信息表!B:D,2,0),"")</f>
        <v/>
      </c>
      <c r="F1170" s="14" t="str">
        <f>IFERROR(VLOOKUP(D1170,员工信息表!B:D,3,0),"")</f>
        <v/>
      </c>
      <c r="G1170" s="14"/>
      <c r="H1170" s="14" t="str">
        <f>IFERROR(VLOOKUP(G1170,工序对照表!B:C,2,0),"")</f>
        <v/>
      </c>
      <c r="I1170" s="14"/>
      <c r="J1170" s="14"/>
    </row>
    <row r="1171" spans="1:10">
      <c r="A1171" t="str">
        <f>IF(AND(C1171&lt;=员工工序明细查询!$I$3,C1171&gt;=员工工序明细查询!$F$3,OR(D1171=员工工序明细查询!$F$2,员工工序明细查询!$F$2=""),OR(G1171=员工工序明细查询!$I$2,员工工序明细查询!$I$2="")),ROW()&amp;"","")</f>
        <v/>
      </c>
      <c r="C1171" s="59"/>
      <c r="D1171" s="14"/>
      <c r="E1171" s="14" t="str">
        <f>IFERROR(VLOOKUP(D1171,员工信息表!B:D,2,0),"")</f>
        <v/>
      </c>
      <c r="F1171" s="14" t="str">
        <f>IFERROR(VLOOKUP(D1171,员工信息表!B:D,3,0),"")</f>
        <v/>
      </c>
      <c r="G1171" s="14"/>
      <c r="H1171" s="14" t="str">
        <f>IFERROR(VLOOKUP(G1171,工序对照表!B:C,2,0),"")</f>
        <v/>
      </c>
      <c r="I1171" s="14"/>
      <c r="J1171" s="14"/>
    </row>
    <row r="1172" spans="1:10">
      <c r="A1172" t="str">
        <f>IF(AND(C1172&lt;=员工工序明细查询!$I$3,C1172&gt;=员工工序明细查询!$F$3,OR(D1172=员工工序明细查询!$F$2,员工工序明细查询!$F$2=""),OR(G1172=员工工序明细查询!$I$2,员工工序明细查询!$I$2="")),ROW()&amp;"","")</f>
        <v/>
      </c>
      <c r="C1172" s="59"/>
      <c r="D1172" s="14"/>
      <c r="E1172" s="14" t="str">
        <f>IFERROR(VLOOKUP(D1172,员工信息表!B:D,2,0),"")</f>
        <v/>
      </c>
      <c r="F1172" s="14" t="str">
        <f>IFERROR(VLOOKUP(D1172,员工信息表!B:D,3,0),"")</f>
        <v/>
      </c>
      <c r="G1172" s="14"/>
      <c r="H1172" s="14" t="str">
        <f>IFERROR(VLOOKUP(G1172,工序对照表!B:C,2,0),"")</f>
        <v/>
      </c>
      <c r="I1172" s="14"/>
      <c r="J1172" s="14"/>
    </row>
    <row r="1173" spans="1:10">
      <c r="A1173" t="str">
        <f>IF(AND(C1173&lt;=员工工序明细查询!$I$3,C1173&gt;=员工工序明细查询!$F$3,OR(D1173=员工工序明细查询!$F$2,员工工序明细查询!$F$2=""),OR(G1173=员工工序明细查询!$I$2,员工工序明细查询!$I$2="")),ROW()&amp;"","")</f>
        <v/>
      </c>
      <c r="C1173" s="59"/>
      <c r="D1173" s="14"/>
      <c r="E1173" s="14" t="str">
        <f>IFERROR(VLOOKUP(D1173,员工信息表!B:D,2,0),"")</f>
        <v/>
      </c>
      <c r="F1173" s="14" t="str">
        <f>IFERROR(VLOOKUP(D1173,员工信息表!B:D,3,0),"")</f>
        <v/>
      </c>
      <c r="G1173" s="14"/>
      <c r="H1173" s="14" t="str">
        <f>IFERROR(VLOOKUP(G1173,工序对照表!B:C,2,0),"")</f>
        <v/>
      </c>
      <c r="I1173" s="14"/>
      <c r="J1173" s="14"/>
    </row>
    <row r="1174" spans="1:10">
      <c r="A1174" t="str">
        <f>IF(AND(C1174&lt;=员工工序明细查询!$I$3,C1174&gt;=员工工序明细查询!$F$3,OR(D1174=员工工序明细查询!$F$2,员工工序明细查询!$F$2=""),OR(G1174=员工工序明细查询!$I$2,员工工序明细查询!$I$2="")),ROW()&amp;"","")</f>
        <v/>
      </c>
      <c r="C1174" s="59"/>
      <c r="D1174" s="14"/>
      <c r="E1174" s="14" t="str">
        <f>IFERROR(VLOOKUP(D1174,员工信息表!B:D,2,0),"")</f>
        <v/>
      </c>
      <c r="F1174" s="14" t="str">
        <f>IFERROR(VLOOKUP(D1174,员工信息表!B:D,3,0),"")</f>
        <v/>
      </c>
      <c r="G1174" s="14"/>
      <c r="H1174" s="14" t="str">
        <f>IFERROR(VLOOKUP(G1174,工序对照表!B:C,2,0),"")</f>
        <v/>
      </c>
      <c r="I1174" s="14"/>
      <c r="J1174" s="14"/>
    </row>
    <row r="1175" spans="1:10">
      <c r="A1175" t="str">
        <f>IF(AND(C1175&lt;=员工工序明细查询!$I$3,C1175&gt;=员工工序明细查询!$F$3,OR(D1175=员工工序明细查询!$F$2,员工工序明细查询!$F$2=""),OR(G1175=员工工序明细查询!$I$2,员工工序明细查询!$I$2="")),ROW()&amp;"","")</f>
        <v/>
      </c>
      <c r="C1175" s="59"/>
      <c r="D1175" s="14"/>
      <c r="E1175" s="14" t="str">
        <f>IFERROR(VLOOKUP(D1175,员工信息表!B:D,2,0),"")</f>
        <v/>
      </c>
      <c r="F1175" s="14" t="str">
        <f>IFERROR(VLOOKUP(D1175,员工信息表!B:D,3,0),"")</f>
        <v/>
      </c>
      <c r="G1175" s="14"/>
      <c r="H1175" s="14" t="str">
        <f>IFERROR(VLOOKUP(G1175,工序对照表!B:C,2,0),"")</f>
        <v/>
      </c>
      <c r="I1175" s="14"/>
      <c r="J1175" s="14"/>
    </row>
    <row r="1176" spans="1:10">
      <c r="A1176" t="str">
        <f>IF(AND(C1176&lt;=员工工序明细查询!$I$3,C1176&gt;=员工工序明细查询!$F$3,OR(D1176=员工工序明细查询!$F$2,员工工序明细查询!$F$2=""),OR(G1176=员工工序明细查询!$I$2,员工工序明细查询!$I$2="")),ROW()&amp;"","")</f>
        <v/>
      </c>
      <c r="C1176" s="59"/>
      <c r="D1176" s="14"/>
      <c r="E1176" s="14" t="str">
        <f>IFERROR(VLOOKUP(D1176,员工信息表!B:D,2,0),"")</f>
        <v/>
      </c>
      <c r="F1176" s="14" t="str">
        <f>IFERROR(VLOOKUP(D1176,员工信息表!B:D,3,0),"")</f>
        <v/>
      </c>
      <c r="G1176" s="14"/>
      <c r="H1176" s="14" t="str">
        <f>IFERROR(VLOOKUP(G1176,工序对照表!B:C,2,0),"")</f>
        <v/>
      </c>
      <c r="I1176" s="14"/>
      <c r="J1176" s="14"/>
    </row>
    <row r="1177" spans="1:10">
      <c r="A1177" t="str">
        <f>IF(AND(C1177&lt;=员工工序明细查询!$I$3,C1177&gt;=员工工序明细查询!$F$3,OR(D1177=员工工序明细查询!$F$2,员工工序明细查询!$F$2=""),OR(G1177=员工工序明细查询!$I$2,员工工序明细查询!$I$2="")),ROW()&amp;"","")</f>
        <v/>
      </c>
      <c r="C1177" s="59"/>
      <c r="D1177" s="14"/>
      <c r="E1177" s="14" t="str">
        <f>IFERROR(VLOOKUP(D1177,员工信息表!B:D,2,0),"")</f>
        <v/>
      </c>
      <c r="F1177" s="14" t="str">
        <f>IFERROR(VLOOKUP(D1177,员工信息表!B:D,3,0),"")</f>
        <v/>
      </c>
      <c r="G1177" s="14"/>
      <c r="H1177" s="14" t="str">
        <f>IFERROR(VLOOKUP(G1177,工序对照表!B:C,2,0),"")</f>
        <v/>
      </c>
      <c r="I1177" s="14"/>
      <c r="J1177" s="14"/>
    </row>
    <row r="1178" spans="1:10">
      <c r="A1178" t="str">
        <f>IF(AND(C1178&lt;=员工工序明细查询!$I$3,C1178&gt;=员工工序明细查询!$F$3,OR(D1178=员工工序明细查询!$F$2,员工工序明细查询!$F$2=""),OR(G1178=员工工序明细查询!$I$2,员工工序明细查询!$I$2="")),ROW()&amp;"","")</f>
        <v/>
      </c>
      <c r="C1178" s="59"/>
      <c r="D1178" s="14"/>
      <c r="E1178" s="14" t="str">
        <f>IFERROR(VLOOKUP(D1178,员工信息表!B:D,2,0),"")</f>
        <v/>
      </c>
      <c r="F1178" s="14" t="str">
        <f>IFERROR(VLOOKUP(D1178,员工信息表!B:D,3,0),"")</f>
        <v/>
      </c>
      <c r="G1178" s="14"/>
      <c r="H1178" s="14" t="str">
        <f>IFERROR(VLOOKUP(G1178,工序对照表!B:C,2,0),"")</f>
        <v/>
      </c>
      <c r="I1178" s="14"/>
      <c r="J1178" s="14"/>
    </row>
    <row r="1179" spans="1:10">
      <c r="A1179" t="str">
        <f>IF(AND(C1179&lt;=员工工序明细查询!$I$3,C1179&gt;=员工工序明细查询!$F$3,OR(D1179=员工工序明细查询!$F$2,员工工序明细查询!$F$2=""),OR(G1179=员工工序明细查询!$I$2,员工工序明细查询!$I$2="")),ROW()&amp;"","")</f>
        <v/>
      </c>
      <c r="C1179" s="59"/>
      <c r="D1179" s="14"/>
      <c r="E1179" s="14" t="str">
        <f>IFERROR(VLOOKUP(D1179,员工信息表!B:D,2,0),"")</f>
        <v/>
      </c>
      <c r="F1179" s="14" t="str">
        <f>IFERROR(VLOOKUP(D1179,员工信息表!B:D,3,0),"")</f>
        <v/>
      </c>
      <c r="G1179" s="14"/>
      <c r="H1179" s="14" t="str">
        <f>IFERROR(VLOOKUP(G1179,工序对照表!B:C,2,0),"")</f>
        <v/>
      </c>
      <c r="I1179" s="14"/>
      <c r="J1179" s="14"/>
    </row>
    <row r="1180" spans="1:10">
      <c r="A1180" t="str">
        <f>IF(AND(C1180&lt;=员工工序明细查询!$I$3,C1180&gt;=员工工序明细查询!$F$3,OR(D1180=员工工序明细查询!$F$2,员工工序明细查询!$F$2=""),OR(G1180=员工工序明细查询!$I$2,员工工序明细查询!$I$2="")),ROW()&amp;"","")</f>
        <v/>
      </c>
      <c r="C1180" s="59"/>
      <c r="D1180" s="14"/>
      <c r="E1180" s="14" t="str">
        <f>IFERROR(VLOOKUP(D1180,员工信息表!B:D,2,0),"")</f>
        <v/>
      </c>
      <c r="F1180" s="14" t="str">
        <f>IFERROR(VLOOKUP(D1180,员工信息表!B:D,3,0),"")</f>
        <v/>
      </c>
      <c r="G1180" s="14"/>
      <c r="H1180" s="14" t="str">
        <f>IFERROR(VLOOKUP(G1180,工序对照表!B:C,2,0),"")</f>
        <v/>
      </c>
      <c r="I1180" s="14"/>
      <c r="J1180" s="14"/>
    </row>
    <row r="1181" spans="1:10">
      <c r="A1181" t="str">
        <f>IF(AND(C1181&lt;=员工工序明细查询!$I$3,C1181&gt;=员工工序明细查询!$F$3,OR(D1181=员工工序明细查询!$F$2,员工工序明细查询!$F$2=""),OR(G1181=员工工序明细查询!$I$2,员工工序明细查询!$I$2="")),ROW()&amp;"","")</f>
        <v/>
      </c>
      <c r="C1181" s="59"/>
      <c r="D1181" s="14"/>
      <c r="E1181" s="14" t="str">
        <f>IFERROR(VLOOKUP(D1181,员工信息表!B:D,2,0),"")</f>
        <v/>
      </c>
      <c r="F1181" s="14" t="str">
        <f>IFERROR(VLOOKUP(D1181,员工信息表!B:D,3,0),"")</f>
        <v/>
      </c>
      <c r="G1181" s="14"/>
      <c r="H1181" s="14" t="str">
        <f>IFERROR(VLOOKUP(G1181,工序对照表!B:C,2,0),"")</f>
        <v/>
      </c>
      <c r="I1181" s="14"/>
      <c r="J1181" s="14"/>
    </row>
    <row r="1182" spans="1:10">
      <c r="A1182" t="str">
        <f>IF(AND(C1182&lt;=员工工序明细查询!$I$3,C1182&gt;=员工工序明细查询!$F$3,OR(D1182=员工工序明细查询!$F$2,员工工序明细查询!$F$2=""),OR(G1182=员工工序明细查询!$I$2,员工工序明细查询!$I$2="")),ROW()&amp;"","")</f>
        <v/>
      </c>
      <c r="C1182" s="59"/>
      <c r="D1182" s="14"/>
      <c r="E1182" s="14" t="str">
        <f>IFERROR(VLOOKUP(D1182,员工信息表!B:D,2,0),"")</f>
        <v/>
      </c>
      <c r="F1182" s="14" t="str">
        <f>IFERROR(VLOOKUP(D1182,员工信息表!B:D,3,0),"")</f>
        <v/>
      </c>
      <c r="G1182" s="14"/>
      <c r="H1182" s="14" t="str">
        <f>IFERROR(VLOOKUP(G1182,工序对照表!B:C,2,0),"")</f>
        <v/>
      </c>
      <c r="I1182" s="14"/>
      <c r="J1182" s="14"/>
    </row>
    <row r="1183" spans="1:10">
      <c r="A1183" t="str">
        <f>IF(AND(C1183&lt;=员工工序明细查询!$I$3,C1183&gt;=员工工序明细查询!$F$3,OR(D1183=员工工序明细查询!$F$2,员工工序明细查询!$F$2=""),OR(G1183=员工工序明细查询!$I$2,员工工序明细查询!$I$2="")),ROW()&amp;"","")</f>
        <v/>
      </c>
      <c r="C1183" s="59"/>
      <c r="D1183" s="14"/>
      <c r="E1183" s="14" t="str">
        <f>IFERROR(VLOOKUP(D1183,员工信息表!B:D,2,0),"")</f>
        <v/>
      </c>
      <c r="F1183" s="14" t="str">
        <f>IFERROR(VLOOKUP(D1183,员工信息表!B:D,3,0),"")</f>
        <v/>
      </c>
      <c r="G1183" s="14"/>
      <c r="H1183" s="14" t="str">
        <f>IFERROR(VLOOKUP(G1183,工序对照表!B:C,2,0),"")</f>
        <v/>
      </c>
      <c r="I1183" s="14"/>
      <c r="J1183" s="14"/>
    </row>
    <row r="1184" spans="1:10">
      <c r="A1184" t="str">
        <f>IF(AND(C1184&lt;=员工工序明细查询!$I$3,C1184&gt;=员工工序明细查询!$F$3,OR(D1184=员工工序明细查询!$F$2,员工工序明细查询!$F$2=""),OR(G1184=员工工序明细查询!$I$2,员工工序明细查询!$I$2="")),ROW()&amp;"","")</f>
        <v/>
      </c>
      <c r="C1184" s="59"/>
      <c r="D1184" s="14"/>
      <c r="E1184" s="14" t="str">
        <f>IFERROR(VLOOKUP(D1184,员工信息表!B:D,2,0),"")</f>
        <v/>
      </c>
      <c r="F1184" s="14" t="str">
        <f>IFERROR(VLOOKUP(D1184,员工信息表!B:D,3,0),"")</f>
        <v/>
      </c>
      <c r="G1184" s="14"/>
      <c r="H1184" s="14" t="str">
        <f>IFERROR(VLOOKUP(G1184,工序对照表!B:C,2,0),"")</f>
        <v/>
      </c>
      <c r="I1184" s="14"/>
      <c r="J1184" s="14"/>
    </row>
    <row r="1185" spans="1:10">
      <c r="A1185" t="str">
        <f>IF(AND(C1185&lt;=员工工序明细查询!$I$3,C1185&gt;=员工工序明细查询!$F$3,OR(D1185=员工工序明细查询!$F$2,员工工序明细查询!$F$2=""),OR(G1185=员工工序明细查询!$I$2,员工工序明细查询!$I$2="")),ROW()&amp;"","")</f>
        <v/>
      </c>
      <c r="C1185" s="59"/>
      <c r="D1185" s="14"/>
      <c r="E1185" s="14" t="str">
        <f>IFERROR(VLOOKUP(D1185,员工信息表!B:D,2,0),"")</f>
        <v/>
      </c>
      <c r="F1185" s="14" t="str">
        <f>IFERROR(VLOOKUP(D1185,员工信息表!B:D,3,0),"")</f>
        <v/>
      </c>
      <c r="G1185" s="14"/>
      <c r="H1185" s="14" t="str">
        <f>IFERROR(VLOOKUP(G1185,工序对照表!B:C,2,0),"")</f>
        <v/>
      </c>
      <c r="I1185" s="14"/>
      <c r="J1185" s="14"/>
    </row>
    <row r="1186" spans="1:10">
      <c r="A1186" t="str">
        <f>IF(AND(C1186&lt;=员工工序明细查询!$I$3,C1186&gt;=员工工序明细查询!$F$3,OR(D1186=员工工序明细查询!$F$2,员工工序明细查询!$F$2=""),OR(G1186=员工工序明细查询!$I$2,员工工序明细查询!$I$2="")),ROW()&amp;"","")</f>
        <v/>
      </c>
      <c r="C1186" s="59"/>
      <c r="D1186" s="14"/>
      <c r="E1186" s="14" t="str">
        <f>IFERROR(VLOOKUP(D1186,员工信息表!B:D,2,0),"")</f>
        <v/>
      </c>
      <c r="F1186" s="14" t="str">
        <f>IFERROR(VLOOKUP(D1186,员工信息表!B:D,3,0),"")</f>
        <v/>
      </c>
      <c r="G1186" s="14"/>
      <c r="H1186" s="14" t="str">
        <f>IFERROR(VLOOKUP(G1186,工序对照表!B:C,2,0),"")</f>
        <v/>
      </c>
      <c r="I1186" s="14"/>
      <c r="J1186" s="14"/>
    </row>
    <row r="1187" spans="1:10">
      <c r="A1187" t="str">
        <f>IF(AND(C1187&lt;=员工工序明细查询!$I$3,C1187&gt;=员工工序明细查询!$F$3,OR(D1187=员工工序明细查询!$F$2,员工工序明细查询!$F$2=""),OR(G1187=员工工序明细查询!$I$2,员工工序明细查询!$I$2="")),ROW()&amp;"","")</f>
        <v/>
      </c>
      <c r="C1187" s="59"/>
      <c r="D1187" s="14"/>
      <c r="E1187" s="14" t="str">
        <f>IFERROR(VLOOKUP(D1187,员工信息表!B:D,2,0),"")</f>
        <v/>
      </c>
      <c r="F1187" s="14" t="str">
        <f>IFERROR(VLOOKUP(D1187,员工信息表!B:D,3,0),"")</f>
        <v/>
      </c>
      <c r="G1187" s="14"/>
      <c r="H1187" s="14" t="str">
        <f>IFERROR(VLOOKUP(G1187,工序对照表!B:C,2,0),"")</f>
        <v/>
      </c>
      <c r="I1187" s="14"/>
      <c r="J1187" s="14"/>
    </row>
    <row r="1188" spans="1:10">
      <c r="A1188" t="str">
        <f>IF(AND(C1188&lt;=员工工序明细查询!$I$3,C1188&gt;=员工工序明细查询!$F$3,OR(D1188=员工工序明细查询!$F$2,员工工序明细查询!$F$2=""),OR(G1188=员工工序明细查询!$I$2,员工工序明细查询!$I$2="")),ROW()&amp;"","")</f>
        <v/>
      </c>
      <c r="C1188" s="59"/>
      <c r="D1188" s="14"/>
      <c r="E1188" s="14" t="str">
        <f>IFERROR(VLOOKUP(D1188,员工信息表!B:D,2,0),"")</f>
        <v/>
      </c>
      <c r="F1188" s="14" t="str">
        <f>IFERROR(VLOOKUP(D1188,员工信息表!B:D,3,0),"")</f>
        <v/>
      </c>
      <c r="G1188" s="14"/>
      <c r="H1188" s="14" t="str">
        <f>IFERROR(VLOOKUP(G1188,工序对照表!B:C,2,0),"")</f>
        <v/>
      </c>
      <c r="I1188" s="14"/>
      <c r="J1188" s="14"/>
    </row>
    <row r="1189" spans="1:10">
      <c r="A1189" t="str">
        <f>IF(AND(C1189&lt;=员工工序明细查询!$I$3,C1189&gt;=员工工序明细查询!$F$3,OR(D1189=员工工序明细查询!$F$2,员工工序明细查询!$F$2=""),OR(G1189=员工工序明细查询!$I$2,员工工序明细查询!$I$2="")),ROW()&amp;"","")</f>
        <v/>
      </c>
      <c r="C1189" s="59"/>
      <c r="D1189" s="14"/>
      <c r="E1189" s="14" t="str">
        <f>IFERROR(VLOOKUP(D1189,员工信息表!B:D,2,0),"")</f>
        <v/>
      </c>
      <c r="F1189" s="14" t="str">
        <f>IFERROR(VLOOKUP(D1189,员工信息表!B:D,3,0),"")</f>
        <v/>
      </c>
      <c r="G1189" s="14"/>
      <c r="H1189" s="14" t="str">
        <f>IFERROR(VLOOKUP(G1189,工序对照表!B:C,2,0),"")</f>
        <v/>
      </c>
      <c r="I1189" s="14"/>
      <c r="J1189" s="14"/>
    </row>
    <row r="1190" spans="1:10">
      <c r="A1190" t="str">
        <f>IF(AND(C1190&lt;=员工工序明细查询!$I$3,C1190&gt;=员工工序明细查询!$F$3,OR(D1190=员工工序明细查询!$F$2,员工工序明细查询!$F$2=""),OR(G1190=员工工序明细查询!$I$2,员工工序明细查询!$I$2="")),ROW()&amp;"","")</f>
        <v/>
      </c>
      <c r="C1190" s="59"/>
      <c r="D1190" s="14"/>
      <c r="E1190" s="14" t="str">
        <f>IFERROR(VLOOKUP(D1190,员工信息表!B:D,2,0),"")</f>
        <v/>
      </c>
      <c r="F1190" s="14" t="str">
        <f>IFERROR(VLOOKUP(D1190,员工信息表!B:D,3,0),"")</f>
        <v/>
      </c>
      <c r="G1190" s="14"/>
      <c r="H1190" s="14" t="str">
        <f>IFERROR(VLOOKUP(G1190,工序对照表!B:C,2,0),"")</f>
        <v/>
      </c>
      <c r="I1190" s="14"/>
      <c r="J1190" s="14"/>
    </row>
    <row r="1191" spans="1:10">
      <c r="A1191" t="str">
        <f>IF(AND(C1191&lt;=员工工序明细查询!$I$3,C1191&gt;=员工工序明细查询!$F$3,OR(D1191=员工工序明细查询!$F$2,员工工序明细查询!$F$2=""),OR(G1191=员工工序明细查询!$I$2,员工工序明细查询!$I$2="")),ROW()&amp;"","")</f>
        <v/>
      </c>
      <c r="C1191" s="59"/>
      <c r="D1191" s="14"/>
      <c r="E1191" s="14" t="str">
        <f>IFERROR(VLOOKUP(D1191,员工信息表!B:D,2,0),"")</f>
        <v/>
      </c>
      <c r="F1191" s="14" t="str">
        <f>IFERROR(VLOOKUP(D1191,员工信息表!B:D,3,0),"")</f>
        <v/>
      </c>
      <c r="G1191" s="14"/>
      <c r="H1191" s="14" t="str">
        <f>IFERROR(VLOOKUP(G1191,工序对照表!B:C,2,0),"")</f>
        <v/>
      </c>
      <c r="I1191" s="14"/>
      <c r="J1191" s="14"/>
    </row>
    <row r="1192" spans="1:10">
      <c r="A1192" t="str">
        <f>IF(AND(C1192&lt;=员工工序明细查询!$I$3,C1192&gt;=员工工序明细查询!$F$3,OR(D1192=员工工序明细查询!$F$2,员工工序明细查询!$F$2=""),OR(G1192=员工工序明细查询!$I$2,员工工序明细查询!$I$2="")),ROW()&amp;"","")</f>
        <v/>
      </c>
      <c r="C1192" s="59"/>
      <c r="D1192" s="14"/>
      <c r="E1192" s="14" t="str">
        <f>IFERROR(VLOOKUP(D1192,员工信息表!B:D,2,0),"")</f>
        <v/>
      </c>
      <c r="F1192" s="14" t="str">
        <f>IFERROR(VLOOKUP(D1192,员工信息表!B:D,3,0),"")</f>
        <v/>
      </c>
      <c r="G1192" s="14"/>
      <c r="H1192" s="14" t="str">
        <f>IFERROR(VLOOKUP(G1192,工序对照表!B:C,2,0),"")</f>
        <v/>
      </c>
      <c r="I1192" s="14"/>
      <c r="J1192" s="14"/>
    </row>
    <row r="1193" spans="1:10">
      <c r="A1193" t="str">
        <f>IF(AND(C1193&lt;=员工工序明细查询!$I$3,C1193&gt;=员工工序明细查询!$F$3,OR(D1193=员工工序明细查询!$F$2,员工工序明细查询!$F$2=""),OR(G1193=员工工序明细查询!$I$2,员工工序明细查询!$I$2="")),ROW()&amp;"","")</f>
        <v/>
      </c>
      <c r="C1193" s="59"/>
      <c r="D1193" s="14"/>
      <c r="E1193" s="14" t="str">
        <f>IFERROR(VLOOKUP(D1193,员工信息表!B:D,2,0),"")</f>
        <v/>
      </c>
      <c r="F1193" s="14" t="str">
        <f>IFERROR(VLOOKUP(D1193,员工信息表!B:D,3,0),"")</f>
        <v/>
      </c>
      <c r="G1193" s="14"/>
      <c r="H1193" s="14" t="str">
        <f>IFERROR(VLOOKUP(G1193,工序对照表!B:C,2,0),"")</f>
        <v/>
      </c>
      <c r="I1193" s="14"/>
      <c r="J1193" s="14"/>
    </row>
    <row r="1194" spans="1:10">
      <c r="A1194" t="str">
        <f>IF(AND(C1194&lt;=员工工序明细查询!$I$3,C1194&gt;=员工工序明细查询!$F$3,OR(D1194=员工工序明细查询!$F$2,员工工序明细查询!$F$2=""),OR(G1194=员工工序明细查询!$I$2,员工工序明细查询!$I$2="")),ROW()&amp;"","")</f>
        <v/>
      </c>
      <c r="C1194" s="59"/>
      <c r="D1194" s="14"/>
      <c r="E1194" s="14" t="str">
        <f>IFERROR(VLOOKUP(D1194,员工信息表!B:D,2,0),"")</f>
        <v/>
      </c>
      <c r="F1194" s="14" t="str">
        <f>IFERROR(VLOOKUP(D1194,员工信息表!B:D,3,0),"")</f>
        <v/>
      </c>
      <c r="G1194" s="14"/>
      <c r="H1194" s="14" t="str">
        <f>IFERROR(VLOOKUP(G1194,工序对照表!B:C,2,0),"")</f>
        <v/>
      </c>
      <c r="I1194" s="14"/>
      <c r="J1194" s="14"/>
    </row>
    <row r="1195" spans="1:10">
      <c r="A1195" t="str">
        <f>IF(AND(C1195&lt;=员工工序明细查询!$I$3,C1195&gt;=员工工序明细查询!$F$3,OR(D1195=员工工序明细查询!$F$2,员工工序明细查询!$F$2=""),OR(G1195=员工工序明细查询!$I$2,员工工序明细查询!$I$2="")),ROW()&amp;"","")</f>
        <v/>
      </c>
      <c r="C1195" s="59"/>
      <c r="D1195" s="14"/>
      <c r="E1195" s="14" t="str">
        <f>IFERROR(VLOOKUP(D1195,员工信息表!B:D,2,0),"")</f>
        <v/>
      </c>
      <c r="F1195" s="14" t="str">
        <f>IFERROR(VLOOKUP(D1195,员工信息表!B:D,3,0),"")</f>
        <v/>
      </c>
      <c r="G1195" s="14"/>
      <c r="H1195" s="14" t="str">
        <f>IFERROR(VLOOKUP(G1195,工序对照表!B:C,2,0),"")</f>
        <v/>
      </c>
      <c r="I1195" s="14"/>
      <c r="J1195" s="14"/>
    </row>
    <row r="1196" spans="1:10">
      <c r="A1196" t="str">
        <f>IF(AND(C1196&lt;=员工工序明细查询!$I$3,C1196&gt;=员工工序明细查询!$F$3,OR(D1196=员工工序明细查询!$F$2,员工工序明细查询!$F$2=""),OR(G1196=员工工序明细查询!$I$2,员工工序明细查询!$I$2="")),ROW()&amp;"","")</f>
        <v/>
      </c>
      <c r="C1196" s="59"/>
      <c r="D1196" s="14"/>
      <c r="E1196" s="14" t="str">
        <f>IFERROR(VLOOKUP(D1196,员工信息表!B:D,2,0),"")</f>
        <v/>
      </c>
      <c r="F1196" s="14" t="str">
        <f>IFERROR(VLOOKUP(D1196,员工信息表!B:D,3,0),"")</f>
        <v/>
      </c>
      <c r="G1196" s="14"/>
      <c r="H1196" s="14" t="str">
        <f>IFERROR(VLOOKUP(G1196,工序对照表!B:C,2,0),"")</f>
        <v/>
      </c>
      <c r="I1196" s="14"/>
      <c r="J1196" s="14"/>
    </row>
    <row r="1197" spans="1:10">
      <c r="A1197" t="str">
        <f>IF(AND(C1197&lt;=员工工序明细查询!$I$3,C1197&gt;=员工工序明细查询!$F$3,OR(D1197=员工工序明细查询!$F$2,员工工序明细查询!$F$2=""),OR(G1197=员工工序明细查询!$I$2,员工工序明细查询!$I$2="")),ROW()&amp;"","")</f>
        <v/>
      </c>
      <c r="C1197" s="59"/>
      <c r="D1197" s="14"/>
      <c r="E1197" s="14" t="str">
        <f>IFERROR(VLOOKUP(D1197,员工信息表!B:D,2,0),"")</f>
        <v/>
      </c>
      <c r="F1197" s="14" t="str">
        <f>IFERROR(VLOOKUP(D1197,员工信息表!B:D,3,0),"")</f>
        <v/>
      </c>
      <c r="G1197" s="14"/>
      <c r="H1197" s="14" t="str">
        <f>IFERROR(VLOOKUP(G1197,工序对照表!B:C,2,0),"")</f>
        <v/>
      </c>
      <c r="I1197" s="14"/>
      <c r="J1197" s="14"/>
    </row>
    <row r="1198" spans="1:10">
      <c r="A1198" t="str">
        <f>IF(AND(C1198&lt;=员工工序明细查询!$I$3,C1198&gt;=员工工序明细查询!$F$3,OR(D1198=员工工序明细查询!$F$2,员工工序明细查询!$F$2=""),OR(G1198=员工工序明细查询!$I$2,员工工序明细查询!$I$2="")),ROW()&amp;"","")</f>
        <v/>
      </c>
      <c r="C1198" s="59"/>
      <c r="D1198" s="14"/>
      <c r="E1198" s="14" t="str">
        <f>IFERROR(VLOOKUP(D1198,员工信息表!B:D,2,0),"")</f>
        <v/>
      </c>
      <c r="F1198" s="14" t="str">
        <f>IFERROR(VLOOKUP(D1198,员工信息表!B:D,3,0),"")</f>
        <v/>
      </c>
      <c r="G1198" s="14"/>
      <c r="H1198" s="14" t="str">
        <f>IFERROR(VLOOKUP(G1198,工序对照表!B:C,2,0),"")</f>
        <v/>
      </c>
      <c r="I1198" s="14"/>
      <c r="J1198" s="14"/>
    </row>
    <row r="1199" spans="1:10">
      <c r="A1199" t="str">
        <f>IF(AND(C1199&lt;=员工工序明细查询!$I$3,C1199&gt;=员工工序明细查询!$F$3,OR(D1199=员工工序明细查询!$F$2,员工工序明细查询!$F$2=""),OR(G1199=员工工序明细查询!$I$2,员工工序明细查询!$I$2="")),ROW()&amp;"","")</f>
        <v/>
      </c>
      <c r="C1199" s="59"/>
      <c r="D1199" s="14"/>
      <c r="E1199" s="14" t="str">
        <f>IFERROR(VLOOKUP(D1199,员工信息表!B:D,2,0),"")</f>
        <v/>
      </c>
      <c r="F1199" s="14" t="str">
        <f>IFERROR(VLOOKUP(D1199,员工信息表!B:D,3,0),"")</f>
        <v/>
      </c>
      <c r="G1199" s="14"/>
      <c r="H1199" s="14" t="str">
        <f>IFERROR(VLOOKUP(G1199,工序对照表!B:C,2,0),"")</f>
        <v/>
      </c>
      <c r="I1199" s="14"/>
      <c r="J1199" s="14"/>
    </row>
    <row r="1200" spans="1:10">
      <c r="A1200" t="str">
        <f>IF(AND(C1200&lt;=员工工序明细查询!$I$3,C1200&gt;=员工工序明细查询!$F$3,OR(D1200=员工工序明细查询!$F$2,员工工序明细查询!$F$2=""),OR(G1200=员工工序明细查询!$I$2,员工工序明细查询!$I$2="")),ROW()&amp;"","")</f>
        <v/>
      </c>
      <c r="C1200" s="59"/>
      <c r="D1200" s="14"/>
      <c r="E1200" s="14" t="str">
        <f>IFERROR(VLOOKUP(D1200,员工信息表!B:D,2,0),"")</f>
        <v/>
      </c>
      <c r="F1200" s="14" t="str">
        <f>IFERROR(VLOOKUP(D1200,员工信息表!B:D,3,0),"")</f>
        <v/>
      </c>
      <c r="G1200" s="14"/>
      <c r="H1200" s="14" t="str">
        <f>IFERROR(VLOOKUP(G1200,工序对照表!B:C,2,0),"")</f>
        <v/>
      </c>
      <c r="I1200" s="14"/>
      <c r="J1200" s="14"/>
    </row>
    <row r="1201" spans="1:10">
      <c r="A1201" t="str">
        <f>IF(AND(C1201&lt;=员工工序明细查询!$I$3,C1201&gt;=员工工序明细查询!$F$3,OR(D1201=员工工序明细查询!$F$2,员工工序明细查询!$F$2=""),OR(G1201=员工工序明细查询!$I$2,员工工序明细查询!$I$2="")),ROW()&amp;"","")</f>
        <v/>
      </c>
      <c r="C1201" s="59"/>
      <c r="D1201" s="14"/>
      <c r="E1201" s="14" t="str">
        <f>IFERROR(VLOOKUP(D1201,员工信息表!B:D,2,0),"")</f>
        <v/>
      </c>
      <c r="F1201" s="14" t="str">
        <f>IFERROR(VLOOKUP(D1201,员工信息表!B:D,3,0),"")</f>
        <v/>
      </c>
      <c r="G1201" s="14"/>
      <c r="H1201" s="14" t="str">
        <f>IFERROR(VLOOKUP(G1201,工序对照表!B:C,2,0),"")</f>
        <v/>
      </c>
      <c r="I1201" s="14"/>
      <c r="J1201" s="14"/>
    </row>
    <row r="1202" spans="1:10">
      <c r="A1202" t="str">
        <f>IF(AND(C1202&lt;=员工工序明细查询!$I$3,C1202&gt;=员工工序明细查询!$F$3,OR(D1202=员工工序明细查询!$F$2,员工工序明细查询!$F$2=""),OR(G1202=员工工序明细查询!$I$2,员工工序明细查询!$I$2="")),ROW()&amp;"","")</f>
        <v/>
      </c>
      <c r="C1202" s="59"/>
      <c r="D1202" s="14"/>
      <c r="E1202" s="14" t="str">
        <f>IFERROR(VLOOKUP(D1202,员工信息表!B:D,2,0),"")</f>
        <v/>
      </c>
      <c r="F1202" s="14" t="str">
        <f>IFERROR(VLOOKUP(D1202,员工信息表!B:D,3,0),"")</f>
        <v/>
      </c>
      <c r="G1202" s="14"/>
      <c r="H1202" s="14" t="str">
        <f>IFERROR(VLOOKUP(G1202,工序对照表!B:C,2,0),"")</f>
        <v/>
      </c>
      <c r="I1202" s="14"/>
      <c r="J1202" s="14"/>
    </row>
    <row r="1203" spans="1:10">
      <c r="A1203" t="str">
        <f>IF(AND(C1203&lt;=员工工序明细查询!$I$3,C1203&gt;=员工工序明细查询!$F$3,OR(D1203=员工工序明细查询!$F$2,员工工序明细查询!$F$2=""),OR(G1203=员工工序明细查询!$I$2,员工工序明细查询!$I$2="")),ROW()&amp;"","")</f>
        <v/>
      </c>
      <c r="C1203" s="59"/>
      <c r="D1203" s="14"/>
      <c r="E1203" s="14" t="str">
        <f>IFERROR(VLOOKUP(D1203,员工信息表!B:D,2,0),"")</f>
        <v/>
      </c>
      <c r="F1203" s="14" t="str">
        <f>IFERROR(VLOOKUP(D1203,员工信息表!B:D,3,0),"")</f>
        <v/>
      </c>
      <c r="G1203" s="14"/>
      <c r="H1203" s="14" t="str">
        <f>IFERROR(VLOOKUP(G1203,工序对照表!B:C,2,0),"")</f>
        <v/>
      </c>
      <c r="I1203" s="14"/>
      <c r="J1203" s="14"/>
    </row>
    <row r="1204" spans="1:10">
      <c r="A1204" t="str">
        <f>IF(AND(C1204&lt;=员工工序明细查询!$I$3,C1204&gt;=员工工序明细查询!$F$3,OR(D1204=员工工序明细查询!$F$2,员工工序明细查询!$F$2=""),OR(G1204=员工工序明细查询!$I$2,员工工序明细查询!$I$2="")),ROW()&amp;"","")</f>
        <v/>
      </c>
      <c r="C1204" s="59"/>
      <c r="D1204" s="14"/>
      <c r="E1204" s="14" t="str">
        <f>IFERROR(VLOOKUP(D1204,员工信息表!B:D,2,0),"")</f>
        <v/>
      </c>
      <c r="F1204" s="14" t="str">
        <f>IFERROR(VLOOKUP(D1204,员工信息表!B:D,3,0),"")</f>
        <v/>
      </c>
      <c r="G1204" s="14"/>
      <c r="H1204" s="14" t="str">
        <f>IFERROR(VLOOKUP(G1204,工序对照表!B:C,2,0),"")</f>
        <v/>
      </c>
      <c r="I1204" s="14"/>
      <c r="J1204" s="14"/>
    </row>
    <row r="1205" spans="1:10">
      <c r="A1205" t="str">
        <f>IF(AND(C1205&lt;=员工工序明细查询!$I$3,C1205&gt;=员工工序明细查询!$F$3,OR(D1205=员工工序明细查询!$F$2,员工工序明细查询!$F$2=""),OR(G1205=员工工序明细查询!$I$2,员工工序明细查询!$I$2="")),ROW()&amp;"","")</f>
        <v/>
      </c>
      <c r="C1205" s="59"/>
      <c r="D1205" s="14"/>
      <c r="E1205" s="14" t="str">
        <f>IFERROR(VLOOKUP(D1205,员工信息表!B:D,2,0),"")</f>
        <v/>
      </c>
      <c r="F1205" s="14" t="str">
        <f>IFERROR(VLOOKUP(D1205,员工信息表!B:D,3,0),"")</f>
        <v/>
      </c>
      <c r="G1205" s="14"/>
      <c r="H1205" s="14" t="str">
        <f>IFERROR(VLOOKUP(G1205,工序对照表!B:C,2,0),"")</f>
        <v/>
      </c>
      <c r="I1205" s="14"/>
      <c r="J1205" s="14"/>
    </row>
    <row r="1206" spans="1:10">
      <c r="A1206" t="str">
        <f>IF(AND(C1206&lt;=员工工序明细查询!$I$3,C1206&gt;=员工工序明细查询!$F$3,OR(D1206=员工工序明细查询!$F$2,员工工序明细查询!$F$2=""),OR(G1206=员工工序明细查询!$I$2,员工工序明细查询!$I$2="")),ROW()&amp;"","")</f>
        <v/>
      </c>
      <c r="C1206" s="59"/>
      <c r="D1206" s="14"/>
      <c r="E1206" s="14" t="str">
        <f>IFERROR(VLOOKUP(D1206,员工信息表!B:D,2,0),"")</f>
        <v/>
      </c>
      <c r="F1206" s="14" t="str">
        <f>IFERROR(VLOOKUP(D1206,员工信息表!B:D,3,0),"")</f>
        <v/>
      </c>
      <c r="G1206" s="14"/>
      <c r="H1206" s="14" t="str">
        <f>IFERROR(VLOOKUP(G1206,工序对照表!B:C,2,0),"")</f>
        <v/>
      </c>
      <c r="I1206" s="14"/>
      <c r="J1206" s="14"/>
    </row>
    <row r="1207" spans="1:10">
      <c r="A1207" t="str">
        <f>IF(AND(C1207&lt;=员工工序明细查询!$I$3,C1207&gt;=员工工序明细查询!$F$3,OR(D1207=员工工序明细查询!$F$2,员工工序明细查询!$F$2=""),OR(G1207=员工工序明细查询!$I$2,员工工序明细查询!$I$2="")),ROW()&amp;"","")</f>
        <v/>
      </c>
      <c r="C1207" s="59"/>
      <c r="D1207" s="14"/>
      <c r="E1207" s="14" t="str">
        <f>IFERROR(VLOOKUP(D1207,员工信息表!B:D,2,0),"")</f>
        <v/>
      </c>
      <c r="F1207" s="14" t="str">
        <f>IFERROR(VLOOKUP(D1207,员工信息表!B:D,3,0),"")</f>
        <v/>
      </c>
      <c r="G1207" s="14"/>
      <c r="H1207" s="14" t="str">
        <f>IFERROR(VLOOKUP(G1207,工序对照表!B:C,2,0),"")</f>
        <v/>
      </c>
      <c r="I1207" s="14"/>
      <c r="J1207" s="14"/>
    </row>
    <row r="1208" spans="1:10">
      <c r="A1208" t="str">
        <f>IF(AND(C1208&lt;=员工工序明细查询!$I$3,C1208&gt;=员工工序明细查询!$F$3,OR(D1208=员工工序明细查询!$F$2,员工工序明细查询!$F$2=""),OR(G1208=员工工序明细查询!$I$2,员工工序明细查询!$I$2="")),ROW()&amp;"","")</f>
        <v/>
      </c>
      <c r="C1208" s="59"/>
      <c r="D1208" s="14"/>
      <c r="E1208" s="14" t="str">
        <f>IFERROR(VLOOKUP(D1208,员工信息表!B:D,2,0),"")</f>
        <v/>
      </c>
      <c r="F1208" s="14" t="str">
        <f>IFERROR(VLOOKUP(D1208,员工信息表!B:D,3,0),"")</f>
        <v/>
      </c>
      <c r="G1208" s="14"/>
      <c r="H1208" s="14" t="str">
        <f>IFERROR(VLOOKUP(G1208,工序对照表!B:C,2,0),"")</f>
        <v/>
      </c>
      <c r="I1208" s="14"/>
      <c r="J1208" s="14"/>
    </row>
    <row r="1209" spans="1:10">
      <c r="A1209" t="str">
        <f>IF(AND(C1209&lt;=员工工序明细查询!$I$3,C1209&gt;=员工工序明细查询!$F$3,OR(D1209=员工工序明细查询!$F$2,员工工序明细查询!$F$2=""),OR(G1209=员工工序明细查询!$I$2,员工工序明细查询!$I$2="")),ROW()&amp;"","")</f>
        <v/>
      </c>
      <c r="C1209" s="59"/>
      <c r="D1209" s="14"/>
      <c r="E1209" s="14" t="str">
        <f>IFERROR(VLOOKUP(D1209,员工信息表!B:D,2,0),"")</f>
        <v/>
      </c>
      <c r="F1209" s="14" t="str">
        <f>IFERROR(VLOOKUP(D1209,员工信息表!B:D,3,0),"")</f>
        <v/>
      </c>
      <c r="G1209" s="14"/>
      <c r="H1209" s="14" t="str">
        <f>IFERROR(VLOOKUP(G1209,工序对照表!B:C,2,0),"")</f>
        <v/>
      </c>
      <c r="I1209" s="14"/>
      <c r="J1209" s="14"/>
    </row>
    <row r="1210" spans="1:10">
      <c r="A1210" t="str">
        <f>IF(AND(C1210&lt;=员工工序明细查询!$I$3,C1210&gt;=员工工序明细查询!$F$3,OR(D1210=员工工序明细查询!$F$2,员工工序明细查询!$F$2=""),OR(G1210=员工工序明细查询!$I$2,员工工序明细查询!$I$2="")),ROW()&amp;"","")</f>
        <v/>
      </c>
      <c r="C1210" s="59"/>
      <c r="D1210" s="14"/>
      <c r="E1210" s="14" t="str">
        <f>IFERROR(VLOOKUP(D1210,员工信息表!B:D,2,0),"")</f>
        <v/>
      </c>
      <c r="F1210" s="14" t="str">
        <f>IFERROR(VLOOKUP(D1210,员工信息表!B:D,3,0),"")</f>
        <v/>
      </c>
      <c r="G1210" s="14"/>
      <c r="H1210" s="14" t="str">
        <f>IFERROR(VLOOKUP(G1210,工序对照表!B:C,2,0),"")</f>
        <v/>
      </c>
      <c r="I1210" s="14"/>
      <c r="J1210" s="14"/>
    </row>
    <row r="1211" spans="1:10">
      <c r="A1211" t="str">
        <f>IF(AND(C1211&lt;=员工工序明细查询!$I$3,C1211&gt;=员工工序明细查询!$F$3,OR(D1211=员工工序明细查询!$F$2,员工工序明细查询!$F$2=""),OR(G1211=员工工序明细查询!$I$2,员工工序明细查询!$I$2="")),ROW()&amp;"","")</f>
        <v/>
      </c>
      <c r="C1211" s="59"/>
      <c r="D1211" s="14"/>
      <c r="E1211" s="14" t="str">
        <f>IFERROR(VLOOKUP(D1211,员工信息表!B:D,2,0),"")</f>
        <v/>
      </c>
      <c r="F1211" s="14" t="str">
        <f>IFERROR(VLOOKUP(D1211,员工信息表!B:D,3,0),"")</f>
        <v/>
      </c>
      <c r="G1211" s="14"/>
      <c r="H1211" s="14" t="str">
        <f>IFERROR(VLOOKUP(G1211,工序对照表!B:C,2,0),"")</f>
        <v/>
      </c>
      <c r="I1211" s="14"/>
      <c r="J1211" s="14"/>
    </row>
    <row r="1212" spans="1:10">
      <c r="A1212" t="str">
        <f>IF(AND(C1212&lt;=员工工序明细查询!$I$3,C1212&gt;=员工工序明细查询!$F$3,OR(D1212=员工工序明细查询!$F$2,员工工序明细查询!$F$2=""),OR(G1212=员工工序明细查询!$I$2,员工工序明细查询!$I$2="")),ROW()&amp;"","")</f>
        <v/>
      </c>
      <c r="C1212" s="59"/>
      <c r="D1212" s="14"/>
      <c r="E1212" s="14" t="str">
        <f>IFERROR(VLOOKUP(D1212,员工信息表!B:D,2,0),"")</f>
        <v/>
      </c>
      <c r="F1212" s="14" t="str">
        <f>IFERROR(VLOOKUP(D1212,员工信息表!B:D,3,0),"")</f>
        <v/>
      </c>
      <c r="G1212" s="14"/>
      <c r="H1212" s="14" t="str">
        <f>IFERROR(VLOOKUP(G1212,工序对照表!B:C,2,0),"")</f>
        <v/>
      </c>
      <c r="I1212" s="14"/>
      <c r="J1212" s="14"/>
    </row>
    <row r="1213" spans="1:10">
      <c r="A1213" t="str">
        <f>IF(AND(C1213&lt;=员工工序明细查询!$I$3,C1213&gt;=员工工序明细查询!$F$3,OR(D1213=员工工序明细查询!$F$2,员工工序明细查询!$F$2=""),OR(G1213=员工工序明细查询!$I$2,员工工序明细查询!$I$2="")),ROW()&amp;"","")</f>
        <v/>
      </c>
      <c r="C1213" s="59"/>
      <c r="D1213" s="14"/>
      <c r="E1213" s="14" t="str">
        <f>IFERROR(VLOOKUP(D1213,员工信息表!B:D,2,0),"")</f>
        <v/>
      </c>
      <c r="F1213" s="14" t="str">
        <f>IFERROR(VLOOKUP(D1213,员工信息表!B:D,3,0),"")</f>
        <v/>
      </c>
      <c r="G1213" s="14"/>
      <c r="H1213" s="14" t="str">
        <f>IFERROR(VLOOKUP(G1213,工序对照表!B:C,2,0),"")</f>
        <v/>
      </c>
      <c r="I1213" s="14"/>
      <c r="J1213" s="14"/>
    </row>
    <row r="1214" spans="1:10">
      <c r="A1214" t="str">
        <f>IF(AND(C1214&lt;=员工工序明细查询!$I$3,C1214&gt;=员工工序明细查询!$F$3,OR(D1214=员工工序明细查询!$F$2,员工工序明细查询!$F$2=""),OR(G1214=员工工序明细查询!$I$2,员工工序明细查询!$I$2="")),ROW()&amp;"","")</f>
        <v/>
      </c>
      <c r="C1214" s="59"/>
      <c r="D1214" s="14"/>
      <c r="E1214" s="14" t="str">
        <f>IFERROR(VLOOKUP(D1214,员工信息表!B:D,2,0),"")</f>
        <v/>
      </c>
      <c r="F1214" s="14" t="str">
        <f>IFERROR(VLOOKUP(D1214,员工信息表!B:D,3,0),"")</f>
        <v/>
      </c>
      <c r="G1214" s="14"/>
      <c r="H1214" s="14" t="str">
        <f>IFERROR(VLOOKUP(G1214,工序对照表!B:C,2,0),"")</f>
        <v/>
      </c>
      <c r="I1214" s="14"/>
      <c r="J1214" s="14"/>
    </row>
    <row r="1215" spans="1:10">
      <c r="A1215" t="str">
        <f>IF(AND(C1215&lt;=员工工序明细查询!$I$3,C1215&gt;=员工工序明细查询!$F$3,OR(D1215=员工工序明细查询!$F$2,员工工序明细查询!$F$2=""),OR(G1215=员工工序明细查询!$I$2,员工工序明细查询!$I$2="")),ROW()&amp;"","")</f>
        <v/>
      </c>
      <c r="C1215" s="59"/>
      <c r="D1215" s="14"/>
      <c r="E1215" s="14" t="str">
        <f>IFERROR(VLOOKUP(D1215,员工信息表!B:D,2,0),"")</f>
        <v/>
      </c>
      <c r="F1215" s="14" t="str">
        <f>IFERROR(VLOOKUP(D1215,员工信息表!B:D,3,0),"")</f>
        <v/>
      </c>
      <c r="G1215" s="14"/>
      <c r="H1215" s="14" t="str">
        <f>IFERROR(VLOOKUP(G1215,工序对照表!B:C,2,0),"")</f>
        <v/>
      </c>
      <c r="I1215" s="14"/>
      <c r="J1215" s="14"/>
    </row>
    <row r="1216" spans="1:10">
      <c r="A1216" t="str">
        <f>IF(AND(C1216&lt;=员工工序明细查询!$I$3,C1216&gt;=员工工序明细查询!$F$3,OR(D1216=员工工序明细查询!$F$2,员工工序明细查询!$F$2=""),OR(G1216=员工工序明细查询!$I$2,员工工序明细查询!$I$2="")),ROW()&amp;"","")</f>
        <v/>
      </c>
      <c r="C1216" s="59"/>
      <c r="D1216" s="14"/>
      <c r="E1216" s="14" t="str">
        <f>IFERROR(VLOOKUP(D1216,员工信息表!B:D,2,0),"")</f>
        <v/>
      </c>
      <c r="F1216" s="14" t="str">
        <f>IFERROR(VLOOKUP(D1216,员工信息表!B:D,3,0),"")</f>
        <v/>
      </c>
      <c r="G1216" s="14"/>
      <c r="H1216" s="14" t="str">
        <f>IFERROR(VLOOKUP(G1216,工序对照表!B:C,2,0),"")</f>
        <v/>
      </c>
      <c r="I1216" s="14"/>
      <c r="J1216" s="14"/>
    </row>
    <row r="1217" spans="1:10">
      <c r="A1217" t="str">
        <f>IF(AND(C1217&lt;=员工工序明细查询!$I$3,C1217&gt;=员工工序明细查询!$F$3,OR(D1217=员工工序明细查询!$F$2,员工工序明细查询!$F$2=""),OR(G1217=员工工序明细查询!$I$2,员工工序明细查询!$I$2="")),ROW()&amp;"","")</f>
        <v/>
      </c>
      <c r="C1217" s="59"/>
      <c r="D1217" s="14"/>
      <c r="E1217" s="14" t="str">
        <f>IFERROR(VLOOKUP(D1217,员工信息表!B:D,2,0),"")</f>
        <v/>
      </c>
      <c r="F1217" s="14" t="str">
        <f>IFERROR(VLOOKUP(D1217,员工信息表!B:D,3,0),"")</f>
        <v/>
      </c>
      <c r="G1217" s="14"/>
      <c r="H1217" s="14" t="str">
        <f>IFERROR(VLOOKUP(G1217,工序对照表!B:C,2,0),"")</f>
        <v/>
      </c>
      <c r="I1217" s="14"/>
      <c r="J1217" s="14"/>
    </row>
    <row r="1218" spans="1:10">
      <c r="A1218" t="str">
        <f>IF(AND(C1218&lt;=员工工序明细查询!$I$3,C1218&gt;=员工工序明细查询!$F$3,OR(D1218=员工工序明细查询!$F$2,员工工序明细查询!$F$2=""),OR(G1218=员工工序明细查询!$I$2,员工工序明细查询!$I$2="")),ROW()&amp;"","")</f>
        <v/>
      </c>
      <c r="C1218" s="59"/>
      <c r="D1218" s="14"/>
      <c r="E1218" s="14" t="str">
        <f>IFERROR(VLOOKUP(D1218,员工信息表!B:D,2,0),"")</f>
        <v/>
      </c>
      <c r="F1218" s="14" t="str">
        <f>IFERROR(VLOOKUP(D1218,员工信息表!B:D,3,0),"")</f>
        <v/>
      </c>
      <c r="G1218" s="14"/>
      <c r="H1218" s="14" t="str">
        <f>IFERROR(VLOOKUP(G1218,工序对照表!B:C,2,0),"")</f>
        <v/>
      </c>
      <c r="I1218" s="14"/>
      <c r="J1218" s="14"/>
    </row>
    <row r="1219" spans="1:10">
      <c r="A1219" t="str">
        <f>IF(AND(C1219&lt;=员工工序明细查询!$I$3,C1219&gt;=员工工序明细查询!$F$3,OR(D1219=员工工序明细查询!$F$2,员工工序明细查询!$F$2=""),OR(G1219=员工工序明细查询!$I$2,员工工序明细查询!$I$2="")),ROW()&amp;"","")</f>
        <v/>
      </c>
      <c r="C1219" s="59"/>
      <c r="D1219" s="14"/>
      <c r="E1219" s="14" t="str">
        <f>IFERROR(VLOOKUP(D1219,员工信息表!B:D,2,0),"")</f>
        <v/>
      </c>
      <c r="F1219" s="14" t="str">
        <f>IFERROR(VLOOKUP(D1219,员工信息表!B:D,3,0),"")</f>
        <v/>
      </c>
      <c r="G1219" s="14"/>
      <c r="H1219" s="14" t="str">
        <f>IFERROR(VLOOKUP(G1219,工序对照表!B:C,2,0),"")</f>
        <v/>
      </c>
      <c r="I1219" s="14"/>
      <c r="J1219" s="14"/>
    </row>
    <row r="1220" spans="1:10">
      <c r="A1220" t="str">
        <f>IF(AND(C1220&lt;=员工工序明细查询!$I$3,C1220&gt;=员工工序明细查询!$F$3,OR(D1220=员工工序明细查询!$F$2,员工工序明细查询!$F$2=""),OR(G1220=员工工序明细查询!$I$2,员工工序明细查询!$I$2="")),ROW()&amp;"","")</f>
        <v/>
      </c>
      <c r="C1220" s="59"/>
      <c r="D1220" s="14"/>
      <c r="E1220" s="14" t="str">
        <f>IFERROR(VLOOKUP(D1220,员工信息表!B:D,2,0),"")</f>
        <v/>
      </c>
      <c r="F1220" s="14" t="str">
        <f>IFERROR(VLOOKUP(D1220,员工信息表!B:D,3,0),"")</f>
        <v/>
      </c>
      <c r="G1220" s="14"/>
      <c r="H1220" s="14" t="str">
        <f>IFERROR(VLOOKUP(G1220,工序对照表!B:C,2,0),"")</f>
        <v/>
      </c>
      <c r="I1220" s="14"/>
      <c r="J1220" s="14"/>
    </row>
    <row r="1221" spans="1:10">
      <c r="A1221" t="str">
        <f>IF(AND(C1221&lt;=员工工序明细查询!$I$3,C1221&gt;=员工工序明细查询!$F$3,OR(D1221=员工工序明细查询!$F$2,员工工序明细查询!$F$2=""),OR(G1221=员工工序明细查询!$I$2,员工工序明细查询!$I$2="")),ROW()&amp;"","")</f>
        <v/>
      </c>
      <c r="C1221" s="59"/>
      <c r="D1221" s="14"/>
      <c r="E1221" s="14" t="str">
        <f>IFERROR(VLOOKUP(D1221,员工信息表!B:D,2,0),"")</f>
        <v/>
      </c>
      <c r="F1221" s="14" t="str">
        <f>IFERROR(VLOOKUP(D1221,员工信息表!B:D,3,0),"")</f>
        <v/>
      </c>
      <c r="G1221" s="14"/>
      <c r="H1221" s="14" t="str">
        <f>IFERROR(VLOOKUP(G1221,工序对照表!B:C,2,0),"")</f>
        <v/>
      </c>
      <c r="I1221" s="14"/>
      <c r="J1221" s="14"/>
    </row>
    <row r="1222" spans="1:10">
      <c r="A1222" t="str">
        <f>IF(AND(C1222&lt;=员工工序明细查询!$I$3,C1222&gt;=员工工序明细查询!$F$3,OR(D1222=员工工序明细查询!$F$2,员工工序明细查询!$F$2=""),OR(G1222=员工工序明细查询!$I$2,员工工序明细查询!$I$2="")),ROW()&amp;"","")</f>
        <v/>
      </c>
      <c r="C1222" s="59"/>
      <c r="D1222" s="14"/>
      <c r="E1222" s="14" t="str">
        <f>IFERROR(VLOOKUP(D1222,员工信息表!B:D,2,0),"")</f>
        <v/>
      </c>
      <c r="F1222" s="14" t="str">
        <f>IFERROR(VLOOKUP(D1222,员工信息表!B:D,3,0),"")</f>
        <v/>
      </c>
      <c r="G1222" s="14"/>
      <c r="H1222" s="14" t="str">
        <f>IFERROR(VLOOKUP(G1222,工序对照表!B:C,2,0),"")</f>
        <v/>
      </c>
      <c r="I1222" s="14"/>
      <c r="J1222" s="14"/>
    </row>
    <row r="1223" spans="1:10">
      <c r="A1223" t="str">
        <f>IF(AND(C1223&lt;=员工工序明细查询!$I$3,C1223&gt;=员工工序明细查询!$F$3,OR(D1223=员工工序明细查询!$F$2,员工工序明细查询!$F$2=""),OR(G1223=员工工序明细查询!$I$2,员工工序明细查询!$I$2="")),ROW()&amp;"","")</f>
        <v/>
      </c>
      <c r="C1223" s="59"/>
      <c r="D1223" s="14"/>
      <c r="E1223" s="14" t="str">
        <f>IFERROR(VLOOKUP(D1223,员工信息表!B:D,2,0),"")</f>
        <v/>
      </c>
      <c r="F1223" s="14" t="str">
        <f>IFERROR(VLOOKUP(D1223,员工信息表!B:D,3,0),"")</f>
        <v/>
      </c>
      <c r="G1223" s="14"/>
      <c r="H1223" s="14" t="str">
        <f>IFERROR(VLOOKUP(G1223,工序对照表!B:C,2,0),"")</f>
        <v/>
      </c>
      <c r="I1223" s="14"/>
      <c r="J1223" s="14"/>
    </row>
    <row r="1224" spans="1:10">
      <c r="A1224" t="str">
        <f>IF(AND(C1224&lt;=员工工序明细查询!$I$3,C1224&gt;=员工工序明细查询!$F$3,OR(D1224=员工工序明细查询!$F$2,员工工序明细查询!$F$2=""),OR(G1224=员工工序明细查询!$I$2,员工工序明细查询!$I$2="")),ROW()&amp;"","")</f>
        <v/>
      </c>
      <c r="C1224" s="59"/>
      <c r="D1224" s="14"/>
      <c r="E1224" s="14" t="str">
        <f>IFERROR(VLOOKUP(D1224,员工信息表!B:D,2,0),"")</f>
        <v/>
      </c>
      <c r="F1224" s="14" t="str">
        <f>IFERROR(VLOOKUP(D1224,员工信息表!B:D,3,0),"")</f>
        <v/>
      </c>
      <c r="G1224" s="14"/>
      <c r="H1224" s="14" t="str">
        <f>IFERROR(VLOOKUP(G1224,工序对照表!B:C,2,0),"")</f>
        <v/>
      </c>
      <c r="I1224" s="14"/>
      <c r="J1224" s="14"/>
    </row>
    <row r="1225" spans="1:10">
      <c r="A1225" t="str">
        <f>IF(AND(C1225&lt;=员工工序明细查询!$I$3,C1225&gt;=员工工序明细查询!$F$3,OR(D1225=员工工序明细查询!$F$2,员工工序明细查询!$F$2=""),OR(G1225=员工工序明细查询!$I$2,员工工序明细查询!$I$2="")),ROW()&amp;"","")</f>
        <v/>
      </c>
      <c r="C1225" s="59"/>
      <c r="D1225" s="14"/>
      <c r="E1225" s="14" t="str">
        <f>IFERROR(VLOOKUP(D1225,员工信息表!B:D,2,0),"")</f>
        <v/>
      </c>
      <c r="F1225" s="14" t="str">
        <f>IFERROR(VLOOKUP(D1225,员工信息表!B:D,3,0),"")</f>
        <v/>
      </c>
      <c r="G1225" s="14"/>
      <c r="H1225" s="14" t="str">
        <f>IFERROR(VLOOKUP(G1225,工序对照表!B:C,2,0),"")</f>
        <v/>
      </c>
      <c r="I1225" s="14"/>
      <c r="J1225" s="14"/>
    </row>
    <row r="1226" spans="1:10">
      <c r="A1226" t="str">
        <f>IF(AND(C1226&lt;=员工工序明细查询!$I$3,C1226&gt;=员工工序明细查询!$F$3,OR(D1226=员工工序明细查询!$F$2,员工工序明细查询!$F$2=""),OR(G1226=员工工序明细查询!$I$2,员工工序明细查询!$I$2="")),ROW()&amp;"","")</f>
        <v/>
      </c>
      <c r="C1226" s="59"/>
      <c r="D1226" s="14"/>
      <c r="E1226" s="14" t="str">
        <f>IFERROR(VLOOKUP(D1226,员工信息表!B:D,2,0),"")</f>
        <v/>
      </c>
      <c r="F1226" s="14" t="str">
        <f>IFERROR(VLOOKUP(D1226,员工信息表!B:D,3,0),"")</f>
        <v/>
      </c>
      <c r="G1226" s="14"/>
      <c r="H1226" s="14" t="str">
        <f>IFERROR(VLOOKUP(G1226,工序对照表!B:C,2,0),"")</f>
        <v/>
      </c>
      <c r="I1226" s="14"/>
      <c r="J1226" s="14"/>
    </row>
    <row r="1227" spans="1:10">
      <c r="A1227" t="str">
        <f>IF(AND(C1227&lt;=员工工序明细查询!$I$3,C1227&gt;=员工工序明细查询!$F$3,OR(D1227=员工工序明细查询!$F$2,员工工序明细查询!$F$2=""),OR(G1227=员工工序明细查询!$I$2,员工工序明细查询!$I$2="")),ROW()&amp;"","")</f>
        <v/>
      </c>
      <c r="C1227" s="59"/>
      <c r="D1227" s="14"/>
      <c r="E1227" s="14" t="str">
        <f>IFERROR(VLOOKUP(D1227,员工信息表!B:D,2,0),"")</f>
        <v/>
      </c>
      <c r="F1227" s="14" t="str">
        <f>IFERROR(VLOOKUP(D1227,员工信息表!B:D,3,0),"")</f>
        <v/>
      </c>
      <c r="G1227" s="14"/>
      <c r="H1227" s="14" t="str">
        <f>IFERROR(VLOOKUP(G1227,工序对照表!B:C,2,0),"")</f>
        <v/>
      </c>
      <c r="I1227" s="14"/>
      <c r="J1227" s="14"/>
    </row>
    <row r="1228" spans="1:10">
      <c r="A1228" t="str">
        <f>IF(AND(C1228&lt;=员工工序明细查询!$I$3,C1228&gt;=员工工序明细查询!$F$3,OR(D1228=员工工序明细查询!$F$2,员工工序明细查询!$F$2=""),OR(G1228=员工工序明细查询!$I$2,员工工序明细查询!$I$2="")),ROW()&amp;"","")</f>
        <v/>
      </c>
      <c r="C1228" s="59"/>
      <c r="D1228" s="14"/>
      <c r="E1228" s="14" t="str">
        <f>IFERROR(VLOOKUP(D1228,员工信息表!B:D,2,0),"")</f>
        <v/>
      </c>
      <c r="F1228" s="14" t="str">
        <f>IFERROR(VLOOKUP(D1228,员工信息表!B:D,3,0),"")</f>
        <v/>
      </c>
      <c r="G1228" s="14"/>
      <c r="H1228" s="14" t="str">
        <f>IFERROR(VLOOKUP(G1228,工序对照表!B:C,2,0),"")</f>
        <v/>
      </c>
      <c r="I1228" s="14"/>
      <c r="J1228" s="14"/>
    </row>
    <row r="1229" spans="1:10">
      <c r="A1229" t="str">
        <f>IF(AND(C1229&lt;=员工工序明细查询!$I$3,C1229&gt;=员工工序明细查询!$F$3,OR(D1229=员工工序明细查询!$F$2,员工工序明细查询!$F$2=""),OR(G1229=员工工序明细查询!$I$2,员工工序明细查询!$I$2="")),ROW()&amp;"","")</f>
        <v/>
      </c>
      <c r="C1229" s="59"/>
      <c r="D1229" s="14"/>
      <c r="E1229" s="14" t="str">
        <f>IFERROR(VLOOKUP(D1229,员工信息表!B:D,2,0),"")</f>
        <v/>
      </c>
      <c r="F1229" s="14" t="str">
        <f>IFERROR(VLOOKUP(D1229,员工信息表!B:D,3,0),"")</f>
        <v/>
      </c>
      <c r="G1229" s="14"/>
      <c r="H1229" s="14" t="str">
        <f>IFERROR(VLOOKUP(G1229,工序对照表!B:C,2,0),"")</f>
        <v/>
      </c>
      <c r="I1229" s="14"/>
      <c r="J1229" s="14"/>
    </row>
    <row r="1230" spans="1:10">
      <c r="A1230" t="str">
        <f>IF(AND(C1230&lt;=员工工序明细查询!$I$3,C1230&gt;=员工工序明细查询!$F$3,OR(D1230=员工工序明细查询!$F$2,员工工序明细查询!$F$2=""),OR(G1230=员工工序明细查询!$I$2,员工工序明细查询!$I$2="")),ROW()&amp;"","")</f>
        <v/>
      </c>
      <c r="C1230" s="59"/>
      <c r="D1230" s="14"/>
      <c r="E1230" s="14" t="str">
        <f>IFERROR(VLOOKUP(D1230,员工信息表!B:D,2,0),"")</f>
        <v/>
      </c>
      <c r="F1230" s="14" t="str">
        <f>IFERROR(VLOOKUP(D1230,员工信息表!B:D,3,0),"")</f>
        <v/>
      </c>
      <c r="G1230" s="14"/>
      <c r="H1230" s="14" t="str">
        <f>IFERROR(VLOOKUP(G1230,工序对照表!B:C,2,0),"")</f>
        <v/>
      </c>
      <c r="I1230" s="14"/>
      <c r="J1230" s="14"/>
    </row>
    <row r="1231" spans="1:10">
      <c r="A1231" t="str">
        <f>IF(AND(C1231&lt;=员工工序明细查询!$I$3,C1231&gt;=员工工序明细查询!$F$3,OR(D1231=员工工序明细查询!$F$2,员工工序明细查询!$F$2=""),OR(G1231=员工工序明细查询!$I$2,员工工序明细查询!$I$2="")),ROW()&amp;"","")</f>
        <v/>
      </c>
      <c r="C1231" s="59"/>
      <c r="D1231" s="14"/>
      <c r="E1231" s="14" t="str">
        <f>IFERROR(VLOOKUP(D1231,员工信息表!B:D,2,0),"")</f>
        <v/>
      </c>
      <c r="F1231" s="14" t="str">
        <f>IFERROR(VLOOKUP(D1231,员工信息表!B:D,3,0),"")</f>
        <v/>
      </c>
      <c r="G1231" s="14"/>
      <c r="H1231" s="14" t="str">
        <f>IFERROR(VLOOKUP(G1231,工序对照表!B:C,2,0),"")</f>
        <v/>
      </c>
      <c r="I1231" s="14"/>
      <c r="J1231" s="14"/>
    </row>
    <row r="1232" spans="1:10">
      <c r="A1232" t="str">
        <f>IF(AND(C1232&lt;=员工工序明细查询!$I$3,C1232&gt;=员工工序明细查询!$F$3,OR(D1232=员工工序明细查询!$F$2,员工工序明细查询!$F$2=""),OR(G1232=员工工序明细查询!$I$2,员工工序明细查询!$I$2="")),ROW()&amp;"","")</f>
        <v/>
      </c>
      <c r="C1232" s="59"/>
      <c r="D1232" s="14"/>
      <c r="E1232" s="14" t="str">
        <f>IFERROR(VLOOKUP(D1232,员工信息表!B:D,2,0),"")</f>
        <v/>
      </c>
      <c r="F1232" s="14" t="str">
        <f>IFERROR(VLOOKUP(D1232,员工信息表!B:D,3,0),"")</f>
        <v/>
      </c>
      <c r="G1232" s="14"/>
      <c r="H1232" s="14" t="str">
        <f>IFERROR(VLOOKUP(G1232,工序对照表!B:C,2,0),"")</f>
        <v/>
      </c>
      <c r="I1232" s="14"/>
      <c r="J1232" s="14"/>
    </row>
    <row r="1233" spans="1:10">
      <c r="A1233" t="str">
        <f>IF(AND(C1233&lt;=员工工序明细查询!$I$3,C1233&gt;=员工工序明细查询!$F$3,OR(D1233=员工工序明细查询!$F$2,员工工序明细查询!$F$2=""),OR(G1233=员工工序明细查询!$I$2,员工工序明细查询!$I$2="")),ROW()&amp;"","")</f>
        <v/>
      </c>
      <c r="C1233" s="59"/>
      <c r="D1233" s="14"/>
      <c r="E1233" s="14" t="str">
        <f>IFERROR(VLOOKUP(D1233,员工信息表!B:D,2,0),"")</f>
        <v/>
      </c>
      <c r="F1233" s="14" t="str">
        <f>IFERROR(VLOOKUP(D1233,员工信息表!B:D,3,0),"")</f>
        <v/>
      </c>
      <c r="G1233" s="14"/>
      <c r="H1233" s="14" t="str">
        <f>IFERROR(VLOOKUP(G1233,工序对照表!B:C,2,0),"")</f>
        <v/>
      </c>
      <c r="I1233" s="14"/>
      <c r="J1233" s="14"/>
    </row>
    <row r="1234" spans="1:10">
      <c r="A1234" t="str">
        <f>IF(AND(C1234&lt;=员工工序明细查询!$I$3,C1234&gt;=员工工序明细查询!$F$3,OR(D1234=员工工序明细查询!$F$2,员工工序明细查询!$F$2=""),OR(G1234=员工工序明细查询!$I$2,员工工序明细查询!$I$2="")),ROW()&amp;"","")</f>
        <v/>
      </c>
      <c r="C1234" s="59"/>
      <c r="D1234" s="14"/>
      <c r="E1234" s="14" t="str">
        <f>IFERROR(VLOOKUP(D1234,员工信息表!B:D,2,0),"")</f>
        <v/>
      </c>
      <c r="F1234" s="14" t="str">
        <f>IFERROR(VLOOKUP(D1234,员工信息表!B:D,3,0),"")</f>
        <v/>
      </c>
      <c r="G1234" s="14"/>
      <c r="H1234" s="14" t="str">
        <f>IFERROR(VLOOKUP(G1234,工序对照表!B:C,2,0),"")</f>
        <v/>
      </c>
      <c r="I1234" s="14"/>
      <c r="J1234" s="14"/>
    </row>
    <row r="1235" spans="1:10">
      <c r="A1235" t="str">
        <f>IF(AND(C1235&lt;=员工工序明细查询!$I$3,C1235&gt;=员工工序明细查询!$F$3,OR(D1235=员工工序明细查询!$F$2,员工工序明细查询!$F$2=""),OR(G1235=员工工序明细查询!$I$2,员工工序明细查询!$I$2="")),ROW()&amp;"","")</f>
        <v/>
      </c>
      <c r="C1235" s="59"/>
      <c r="D1235" s="14"/>
      <c r="E1235" s="14" t="str">
        <f>IFERROR(VLOOKUP(D1235,员工信息表!B:D,2,0),"")</f>
        <v/>
      </c>
      <c r="F1235" s="14" t="str">
        <f>IFERROR(VLOOKUP(D1235,员工信息表!B:D,3,0),"")</f>
        <v/>
      </c>
      <c r="G1235" s="14"/>
      <c r="H1235" s="14" t="str">
        <f>IFERROR(VLOOKUP(G1235,工序对照表!B:C,2,0),"")</f>
        <v/>
      </c>
      <c r="I1235" s="14"/>
      <c r="J1235" s="14"/>
    </row>
    <row r="1236" spans="1:10">
      <c r="A1236" t="str">
        <f>IF(AND(C1236&lt;=员工工序明细查询!$I$3,C1236&gt;=员工工序明细查询!$F$3,OR(D1236=员工工序明细查询!$F$2,员工工序明细查询!$F$2=""),OR(G1236=员工工序明细查询!$I$2,员工工序明细查询!$I$2="")),ROW()&amp;"","")</f>
        <v/>
      </c>
      <c r="C1236" s="59"/>
      <c r="D1236" s="14"/>
      <c r="E1236" s="14" t="str">
        <f>IFERROR(VLOOKUP(D1236,员工信息表!B:D,2,0),"")</f>
        <v/>
      </c>
      <c r="F1236" s="14" t="str">
        <f>IFERROR(VLOOKUP(D1236,员工信息表!B:D,3,0),"")</f>
        <v/>
      </c>
      <c r="G1236" s="14"/>
      <c r="H1236" s="14" t="str">
        <f>IFERROR(VLOOKUP(G1236,工序对照表!B:C,2,0),"")</f>
        <v/>
      </c>
      <c r="I1236" s="14"/>
      <c r="J1236" s="14"/>
    </row>
    <row r="1237" spans="1:10">
      <c r="A1237" t="str">
        <f>IF(AND(C1237&lt;=员工工序明细查询!$I$3,C1237&gt;=员工工序明细查询!$F$3,OR(D1237=员工工序明细查询!$F$2,员工工序明细查询!$F$2=""),OR(G1237=员工工序明细查询!$I$2,员工工序明细查询!$I$2="")),ROW()&amp;"","")</f>
        <v/>
      </c>
      <c r="C1237" s="59"/>
      <c r="D1237" s="14"/>
      <c r="E1237" s="14" t="str">
        <f>IFERROR(VLOOKUP(D1237,员工信息表!B:D,2,0),"")</f>
        <v/>
      </c>
      <c r="F1237" s="14" t="str">
        <f>IFERROR(VLOOKUP(D1237,员工信息表!B:D,3,0),"")</f>
        <v/>
      </c>
      <c r="G1237" s="14"/>
      <c r="H1237" s="14" t="str">
        <f>IFERROR(VLOOKUP(G1237,工序对照表!B:C,2,0),"")</f>
        <v/>
      </c>
      <c r="I1237" s="14"/>
      <c r="J1237" s="14"/>
    </row>
    <row r="1238" spans="1:10">
      <c r="A1238" t="str">
        <f>IF(AND(C1238&lt;=员工工序明细查询!$I$3,C1238&gt;=员工工序明细查询!$F$3,OR(D1238=员工工序明细查询!$F$2,员工工序明细查询!$F$2=""),OR(G1238=员工工序明细查询!$I$2,员工工序明细查询!$I$2="")),ROW()&amp;"","")</f>
        <v/>
      </c>
      <c r="C1238" s="59"/>
      <c r="D1238" s="14"/>
      <c r="E1238" s="14" t="str">
        <f>IFERROR(VLOOKUP(D1238,员工信息表!B:D,2,0),"")</f>
        <v/>
      </c>
      <c r="F1238" s="14" t="str">
        <f>IFERROR(VLOOKUP(D1238,员工信息表!B:D,3,0),"")</f>
        <v/>
      </c>
      <c r="G1238" s="14"/>
      <c r="H1238" s="14" t="str">
        <f>IFERROR(VLOOKUP(G1238,工序对照表!B:C,2,0),"")</f>
        <v/>
      </c>
      <c r="I1238" s="14"/>
      <c r="J1238" s="14"/>
    </row>
    <row r="1239" spans="1:10">
      <c r="A1239" t="str">
        <f>IF(AND(C1239&lt;=员工工序明细查询!$I$3,C1239&gt;=员工工序明细查询!$F$3,OR(D1239=员工工序明细查询!$F$2,员工工序明细查询!$F$2=""),OR(G1239=员工工序明细查询!$I$2,员工工序明细查询!$I$2="")),ROW()&amp;"","")</f>
        <v/>
      </c>
      <c r="C1239" s="59"/>
      <c r="D1239" s="14"/>
      <c r="E1239" s="14" t="str">
        <f>IFERROR(VLOOKUP(D1239,员工信息表!B:D,2,0),"")</f>
        <v/>
      </c>
      <c r="F1239" s="14" t="str">
        <f>IFERROR(VLOOKUP(D1239,员工信息表!B:D,3,0),"")</f>
        <v/>
      </c>
      <c r="G1239" s="14"/>
      <c r="H1239" s="14" t="str">
        <f>IFERROR(VLOOKUP(G1239,工序对照表!B:C,2,0),"")</f>
        <v/>
      </c>
      <c r="I1239" s="14"/>
      <c r="J1239" s="14"/>
    </row>
    <row r="1240" spans="1:10">
      <c r="A1240" t="str">
        <f>IF(AND(C1240&lt;=员工工序明细查询!$I$3,C1240&gt;=员工工序明细查询!$F$3,OR(D1240=员工工序明细查询!$F$2,员工工序明细查询!$F$2=""),OR(G1240=员工工序明细查询!$I$2,员工工序明细查询!$I$2="")),ROW()&amp;"","")</f>
        <v/>
      </c>
      <c r="C1240" s="59"/>
      <c r="D1240" s="14"/>
      <c r="E1240" s="14" t="str">
        <f>IFERROR(VLOOKUP(D1240,员工信息表!B:D,2,0),"")</f>
        <v/>
      </c>
      <c r="F1240" s="14" t="str">
        <f>IFERROR(VLOOKUP(D1240,员工信息表!B:D,3,0),"")</f>
        <v/>
      </c>
      <c r="G1240" s="14"/>
      <c r="H1240" s="14" t="str">
        <f>IFERROR(VLOOKUP(G1240,工序对照表!B:C,2,0),"")</f>
        <v/>
      </c>
      <c r="I1240" s="14"/>
      <c r="J1240" s="14"/>
    </row>
    <row r="1241" spans="1:10">
      <c r="A1241" t="str">
        <f>IF(AND(C1241&lt;=员工工序明细查询!$I$3,C1241&gt;=员工工序明细查询!$F$3,OR(D1241=员工工序明细查询!$F$2,员工工序明细查询!$F$2=""),OR(G1241=员工工序明细查询!$I$2,员工工序明细查询!$I$2="")),ROW()&amp;"","")</f>
        <v/>
      </c>
      <c r="C1241" s="59"/>
      <c r="D1241" s="14"/>
      <c r="E1241" s="14" t="str">
        <f>IFERROR(VLOOKUP(D1241,员工信息表!B:D,2,0),"")</f>
        <v/>
      </c>
      <c r="F1241" s="14" t="str">
        <f>IFERROR(VLOOKUP(D1241,员工信息表!B:D,3,0),"")</f>
        <v/>
      </c>
      <c r="G1241" s="14"/>
      <c r="H1241" s="14" t="str">
        <f>IFERROR(VLOOKUP(G1241,工序对照表!B:C,2,0),"")</f>
        <v/>
      </c>
      <c r="I1241" s="14"/>
      <c r="J1241" s="14"/>
    </row>
    <row r="1242" spans="1:10">
      <c r="A1242" t="str">
        <f>IF(AND(C1242&lt;=员工工序明细查询!$I$3,C1242&gt;=员工工序明细查询!$F$3,OR(D1242=员工工序明细查询!$F$2,员工工序明细查询!$F$2=""),OR(G1242=员工工序明细查询!$I$2,员工工序明细查询!$I$2="")),ROW()&amp;"","")</f>
        <v/>
      </c>
      <c r="C1242" s="59"/>
      <c r="D1242" s="14"/>
      <c r="E1242" s="14" t="str">
        <f>IFERROR(VLOOKUP(D1242,员工信息表!B:D,2,0),"")</f>
        <v/>
      </c>
      <c r="F1242" s="14" t="str">
        <f>IFERROR(VLOOKUP(D1242,员工信息表!B:D,3,0),"")</f>
        <v/>
      </c>
      <c r="G1242" s="14"/>
      <c r="H1242" s="14" t="str">
        <f>IFERROR(VLOOKUP(G1242,工序对照表!B:C,2,0),"")</f>
        <v/>
      </c>
      <c r="I1242" s="14"/>
      <c r="J1242" s="14"/>
    </row>
    <row r="1243" spans="1:10">
      <c r="A1243" t="str">
        <f>IF(AND(C1243&lt;=员工工序明细查询!$I$3,C1243&gt;=员工工序明细查询!$F$3,OR(D1243=员工工序明细查询!$F$2,员工工序明细查询!$F$2=""),OR(G1243=员工工序明细查询!$I$2,员工工序明细查询!$I$2="")),ROW()&amp;"","")</f>
        <v/>
      </c>
      <c r="C1243" s="59"/>
      <c r="D1243" s="14"/>
      <c r="E1243" s="14" t="str">
        <f>IFERROR(VLOOKUP(D1243,员工信息表!B:D,2,0),"")</f>
        <v/>
      </c>
      <c r="F1243" s="14" t="str">
        <f>IFERROR(VLOOKUP(D1243,员工信息表!B:D,3,0),"")</f>
        <v/>
      </c>
      <c r="G1243" s="14"/>
      <c r="H1243" s="14" t="str">
        <f>IFERROR(VLOOKUP(G1243,工序对照表!B:C,2,0),"")</f>
        <v/>
      </c>
      <c r="I1243" s="14"/>
      <c r="J1243" s="14"/>
    </row>
    <row r="1244" spans="1:10">
      <c r="A1244" t="str">
        <f>IF(AND(C1244&lt;=员工工序明细查询!$I$3,C1244&gt;=员工工序明细查询!$F$3,OR(D1244=员工工序明细查询!$F$2,员工工序明细查询!$F$2=""),OR(G1244=员工工序明细查询!$I$2,员工工序明细查询!$I$2="")),ROW()&amp;"","")</f>
        <v/>
      </c>
      <c r="C1244" s="59"/>
      <c r="D1244" s="14"/>
      <c r="E1244" s="14" t="str">
        <f>IFERROR(VLOOKUP(D1244,员工信息表!B:D,2,0),"")</f>
        <v/>
      </c>
      <c r="F1244" s="14" t="str">
        <f>IFERROR(VLOOKUP(D1244,员工信息表!B:D,3,0),"")</f>
        <v/>
      </c>
      <c r="G1244" s="14"/>
      <c r="H1244" s="14" t="str">
        <f>IFERROR(VLOOKUP(G1244,工序对照表!B:C,2,0),"")</f>
        <v/>
      </c>
      <c r="I1244" s="14"/>
      <c r="J1244" s="14"/>
    </row>
    <row r="1245" spans="1:10">
      <c r="A1245" t="str">
        <f>IF(AND(C1245&lt;=员工工序明细查询!$I$3,C1245&gt;=员工工序明细查询!$F$3,OR(D1245=员工工序明细查询!$F$2,员工工序明细查询!$F$2=""),OR(G1245=员工工序明细查询!$I$2,员工工序明细查询!$I$2="")),ROW()&amp;"","")</f>
        <v/>
      </c>
      <c r="C1245" s="59"/>
      <c r="D1245" s="14"/>
      <c r="E1245" s="14" t="str">
        <f>IFERROR(VLOOKUP(D1245,员工信息表!B:D,2,0),"")</f>
        <v/>
      </c>
      <c r="F1245" s="14" t="str">
        <f>IFERROR(VLOOKUP(D1245,员工信息表!B:D,3,0),"")</f>
        <v/>
      </c>
      <c r="G1245" s="14"/>
      <c r="H1245" s="14" t="str">
        <f>IFERROR(VLOOKUP(G1245,工序对照表!B:C,2,0),"")</f>
        <v/>
      </c>
      <c r="I1245" s="14"/>
      <c r="J1245" s="14"/>
    </row>
    <row r="1246" spans="1:10">
      <c r="A1246" t="str">
        <f>IF(AND(C1246&lt;=员工工序明细查询!$I$3,C1246&gt;=员工工序明细查询!$F$3,OR(D1246=员工工序明细查询!$F$2,员工工序明细查询!$F$2=""),OR(G1246=员工工序明细查询!$I$2,员工工序明细查询!$I$2="")),ROW()&amp;"","")</f>
        <v/>
      </c>
      <c r="C1246" s="59"/>
      <c r="D1246" s="14"/>
      <c r="E1246" s="14" t="str">
        <f>IFERROR(VLOOKUP(D1246,员工信息表!B:D,2,0),"")</f>
        <v/>
      </c>
      <c r="F1246" s="14" t="str">
        <f>IFERROR(VLOOKUP(D1246,员工信息表!B:D,3,0),"")</f>
        <v/>
      </c>
      <c r="G1246" s="14"/>
      <c r="H1246" s="14" t="str">
        <f>IFERROR(VLOOKUP(G1246,工序对照表!B:C,2,0),"")</f>
        <v/>
      </c>
      <c r="I1246" s="14"/>
      <c r="J1246" s="14"/>
    </row>
    <row r="1247" spans="1:10">
      <c r="A1247" t="str">
        <f>IF(AND(C1247&lt;=员工工序明细查询!$I$3,C1247&gt;=员工工序明细查询!$F$3,OR(D1247=员工工序明细查询!$F$2,员工工序明细查询!$F$2=""),OR(G1247=员工工序明细查询!$I$2,员工工序明细查询!$I$2="")),ROW()&amp;"","")</f>
        <v/>
      </c>
      <c r="C1247" s="59"/>
      <c r="D1247" s="14"/>
      <c r="E1247" s="14" t="str">
        <f>IFERROR(VLOOKUP(D1247,员工信息表!B:D,2,0),"")</f>
        <v/>
      </c>
      <c r="F1247" s="14" t="str">
        <f>IFERROR(VLOOKUP(D1247,员工信息表!B:D,3,0),"")</f>
        <v/>
      </c>
      <c r="G1247" s="14"/>
      <c r="H1247" s="14" t="str">
        <f>IFERROR(VLOOKUP(G1247,工序对照表!B:C,2,0),"")</f>
        <v/>
      </c>
      <c r="I1247" s="14"/>
      <c r="J1247" s="14"/>
    </row>
    <row r="1248" spans="1:10">
      <c r="A1248" t="str">
        <f>IF(AND(C1248&lt;=员工工序明细查询!$I$3,C1248&gt;=员工工序明细查询!$F$3,OR(D1248=员工工序明细查询!$F$2,员工工序明细查询!$F$2=""),OR(G1248=员工工序明细查询!$I$2,员工工序明细查询!$I$2="")),ROW()&amp;"","")</f>
        <v/>
      </c>
      <c r="C1248" s="59"/>
      <c r="D1248" s="14"/>
      <c r="E1248" s="14" t="str">
        <f>IFERROR(VLOOKUP(D1248,员工信息表!B:D,2,0),"")</f>
        <v/>
      </c>
      <c r="F1248" s="14" t="str">
        <f>IFERROR(VLOOKUP(D1248,员工信息表!B:D,3,0),"")</f>
        <v/>
      </c>
      <c r="G1248" s="14"/>
      <c r="H1248" s="14" t="str">
        <f>IFERROR(VLOOKUP(G1248,工序对照表!B:C,2,0),"")</f>
        <v/>
      </c>
      <c r="I1248" s="14"/>
      <c r="J1248" s="14"/>
    </row>
    <row r="1249" spans="1:10">
      <c r="A1249" t="str">
        <f>IF(AND(C1249&lt;=员工工序明细查询!$I$3,C1249&gt;=员工工序明细查询!$F$3,OR(D1249=员工工序明细查询!$F$2,员工工序明细查询!$F$2=""),OR(G1249=员工工序明细查询!$I$2,员工工序明细查询!$I$2="")),ROW()&amp;"","")</f>
        <v/>
      </c>
      <c r="C1249" s="59"/>
      <c r="D1249" s="14"/>
      <c r="E1249" s="14" t="str">
        <f>IFERROR(VLOOKUP(D1249,员工信息表!B:D,2,0),"")</f>
        <v/>
      </c>
      <c r="F1249" s="14" t="str">
        <f>IFERROR(VLOOKUP(D1249,员工信息表!B:D,3,0),"")</f>
        <v/>
      </c>
      <c r="G1249" s="14"/>
      <c r="H1249" s="14" t="str">
        <f>IFERROR(VLOOKUP(G1249,工序对照表!B:C,2,0),"")</f>
        <v/>
      </c>
      <c r="I1249" s="14"/>
      <c r="J1249" s="14"/>
    </row>
    <row r="1250" spans="1:10">
      <c r="A1250" t="str">
        <f>IF(AND(C1250&lt;=员工工序明细查询!$I$3,C1250&gt;=员工工序明细查询!$F$3,OR(D1250=员工工序明细查询!$F$2,员工工序明细查询!$F$2=""),OR(G1250=员工工序明细查询!$I$2,员工工序明细查询!$I$2="")),ROW()&amp;"","")</f>
        <v/>
      </c>
      <c r="C1250" s="59"/>
      <c r="D1250" s="14"/>
      <c r="E1250" s="14" t="str">
        <f>IFERROR(VLOOKUP(D1250,员工信息表!B:D,2,0),"")</f>
        <v/>
      </c>
      <c r="F1250" s="14" t="str">
        <f>IFERROR(VLOOKUP(D1250,员工信息表!B:D,3,0),"")</f>
        <v/>
      </c>
      <c r="G1250" s="14"/>
      <c r="H1250" s="14" t="str">
        <f>IFERROR(VLOOKUP(G1250,工序对照表!B:C,2,0),"")</f>
        <v/>
      </c>
      <c r="I1250" s="14"/>
      <c r="J1250" s="14"/>
    </row>
    <row r="1251" spans="1:10">
      <c r="A1251" t="str">
        <f>IF(AND(C1251&lt;=员工工序明细查询!$I$3,C1251&gt;=员工工序明细查询!$F$3,OR(D1251=员工工序明细查询!$F$2,员工工序明细查询!$F$2=""),OR(G1251=员工工序明细查询!$I$2,员工工序明细查询!$I$2="")),ROW()&amp;"","")</f>
        <v/>
      </c>
      <c r="C1251" s="59"/>
      <c r="D1251" s="14"/>
      <c r="E1251" s="14" t="str">
        <f>IFERROR(VLOOKUP(D1251,员工信息表!B:D,2,0),"")</f>
        <v/>
      </c>
      <c r="F1251" s="14" t="str">
        <f>IFERROR(VLOOKUP(D1251,员工信息表!B:D,3,0),"")</f>
        <v/>
      </c>
      <c r="G1251" s="14"/>
      <c r="H1251" s="14" t="str">
        <f>IFERROR(VLOOKUP(G1251,工序对照表!B:C,2,0),"")</f>
        <v/>
      </c>
      <c r="I1251" s="14"/>
      <c r="J1251" s="14"/>
    </row>
    <row r="1252" spans="1:10">
      <c r="A1252" t="str">
        <f>IF(AND(C1252&lt;=员工工序明细查询!$I$3,C1252&gt;=员工工序明细查询!$F$3,OR(D1252=员工工序明细查询!$F$2,员工工序明细查询!$F$2=""),OR(G1252=员工工序明细查询!$I$2,员工工序明细查询!$I$2="")),ROW()&amp;"","")</f>
        <v/>
      </c>
      <c r="C1252" s="59"/>
      <c r="D1252" s="14"/>
      <c r="E1252" s="14" t="str">
        <f>IFERROR(VLOOKUP(D1252,员工信息表!B:D,2,0),"")</f>
        <v/>
      </c>
      <c r="F1252" s="14" t="str">
        <f>IFERROR(VLOOKUP(D1252,员工信息表!B:D,3,0),"")</f>
        <v/>
      </c>
      <c r="G1252" s="14"/>
      <c r="H1252" s="14" t="str">
        <f>IFERROR(VLOOKUP(G1252,工序对照表!B:C,2,0),"")</f>
        <v/>
      </c>
      <c r="I1252" s="14"/>
      <c r="J1252" s="14"/>
    </row>
    <row r="1253" spans="1:10">
      <c r="A1253" t="str">
        <f>IF(AND(C1253&lt;=员工工序明细查询!$I$3,C1253&gt;=员工工序明细查询!$F$3,OR(D1253=员工工序明细查询!$F$2,员工工序明细查询!$F$2=""),OR(G1253=员工工序明细查询!$I$2,员工工序明细查询!$I$2="")),ROW()&amp;"","")</f>
        <v/>
      </c>
      <c r="C1253" s="59"/>
      <c r="D1253" s="14"/>
      <c r="E1253" s="14" t="str">
        <f>IFERROR(VLOOKUP(D1253,员工信息表!B:D,2,0),"")</f>
        <v/>
      </c>
      <c r="F1253" s="14" t="str">
        <f>IFERROR(VLOOKUP(D1253,员工信息表!B:D,3,0),"")</f>
        <v/>
      </c>
      <c r="G1253" s="14"/>
      <c r="H1253" s="14" t="str">
        <f>IFERROR(VLOOKUP(G1253,工序对照表!B:C,2,0),"")</f>
        <v/>
      </c>
      <c r="I1253" s="14"/>
      <c r="J1253" s="14"/>
    </row>
    <row r="1254" spans="1:10">
      <c r="A1254" t="str">
        <f>IF(AND(C1254&lt;=员工工序明细查询!$I$3,C1254&gt;=员工工序明细查询!$F$3,OR(D1254=员工工序明细查询!$F$2,员工工序明细查询!$F$2=""),OR(G1254=员工工序明细查询!$I$2,员工工序明细查询!$I$2="")),ROW()&amp;"","")</f>
        <v/>
      </c>
      <c r="C1254" s="59"/>
      <c r="D1254" s="14"/>
      <c r="E1254" s="14" t="str">
        <f>IFERROR(VLOOKUP(D1254,员工信息表!B:D,2,0),"")</f>
        <v/>
      </c>
      <c r="F1254" s="14" t="str">
        <f>IFERROR(VLOOKUP(D1254,员工信息表!B:D,3,0),"")</f>
        <v/>
      </c>
      <c r="G1254" s="14"/>
      <c r="H1254" s="14" t="str">
        <f>IFERROR(VLOOKUP(G1254,工序对照表!B:C,2,0),"")</f>
        <v/>
      </c>
      <c r="I1254" s="14"/>
      <c r="J1254" s="14"/>
    </row>
    <row r="1255" spans="1:10">
      <c r="A1255" t="str">
        <f>IF(AND(C1255&lt;=员工工序明细查询!$I$3,C1255&gt;=员工工序明细查询!$F$3,OR(D1255=员工工序明细查询!$F$2,员工工序明细查询!$F$2=""),OR(G1255=员工工序明细查询!$I$2,员工工序明细查询!$I$2="")),ROW()&amp;"","")</f>
        <v/>
      </c>
      <c r="C1255" s="59"/>
      <c r="D1255" s="14"/>
      <c r="E1255" s="14" t="str">
        <f>IFERROR(VLOOKUP(D1255,员工信息表!B:D,2,0),"")</f>
        <v/>
      </c>
      <c r="F1255" s="14" t="str">
        <f>IFERROR(VLOOKUP(D1255,员工信息表!B:D,3,0),"")</f>
        <v/>
      </c>
      <c r="G1255" s="14"/>
      <c r="H1255" s="14" t="str">
        <f>IFERROR(VLOOKUP(G1255,工序对照表!B:C,2,0),"")</f>
        <v/>
      </c>
      <c r="I1255" s="14"/>
      <c r="J1255" s="14"/>
    </row>
    <row r="1256" spans="1:10">
      <c r="A1256" t="str">
        <f>IF(AND(C1256&lt;=员工工序明细查询!$I$3,C1256&gt;=员工工序明细查询!$F$3,OR(D1256=员工工序明细查询!$F$2,员工工序明细查询!$F$2=""),OR(G1256=员工工序明细查询!$I$2,员工工序明细查询!$I$2="")),ROW()&amp;"","")</f>
        <v/>
      </c>
      <c r="C1256" s="59"/>
      <c r="D1256" s="14"/>
      <c r="E1256" s="14" t="str">
        <f>IFERROR(VLOOKUP(D1256,员工信息表!B:D,2,0),"")</f>
        <v/>
      </c>
      <c r="F1256" s="14" t="str">
        <f>IFERROR(VLOOKUP(D1256,员工信息表!B:D,3,0),"")</f>
        <v/>
      </c>
      <c r="G1256" s="14"/>
      <c r="H1256" s="14" t="str">
        <f>IFERROR(VLOOKUP(G1256,工序对照表!B:C,2,0),"")</f>
        <v/>
      </c>
      <c r="I1256" s="14"/>
      <c r="J1256" s="14"/>
    </row>
    <row r="1257" spans="1:10">
      <c r="A1257" t="str">
        <f>IF(AND(C1257&lt;=员工工序明细查询!$I$3,C1257&gt;=员工工序明细查询!$F$3,OR(D1257=员工工序明细查询!$F$2,员工工序明细查询!$F$2=""),OR(G1257=员工工序明细查询!$I$2,员工工序明细查询!$I$2="")),ROW()&amp;"","")</f>
        <v/>
      </c>
      <c r="C1257" s="59"/>
      <c r="D1257" s="14"/>
      <c r="E1257" s="14" t="str">
        <f>IFERROR(VLOOKUP(D1257,员工信息表!B:D,2,0),"")</f>
        <v/>
      </c>
      <c r="F1257" s="14" t="str">
        <f>IFERROR(VLOOKUP(D1257,员工信息表!B:D,3,0),"")</f>
        <v/>
      </c>
      <c r="G1257" s="14"/>
      <c r="H1257" s="14" t="str">
        <f>IFERROR(VLOOKUP(G1257,工序对照表!B:C,2,0),"")</f>
        <v/>
      </c>
      <c r="I1257" s="14"/>
      <c r="J1257" s="14"/>
    </row>
    <row r="1258" spans="1:10">
      <c r="A1258" t="str">
        <f>IF(AND(C1258&lt;=员工工序明细查询!$I$3,C1258&gt;=员工工序明细查询!$F$3,OR(D1258=员工工序明细查询!$F$2,员工工序明细查询!$F$2=""),OR(G1258=员工工序明细查询!$I$2,员工工序明细查询!$I$2="")),ROW()&amp;"","")</f>
        <v/>
      </c>
      <c r="C1258" s="59"/>
      <c r="D1258" s="14"/>
      <c r="E1258" s="14" t="str">
        <f>IFERROR(VLOOKUP(D1258,员工信息表!B:D,2,0),"")</f>
        <v/>
      </c>
      <c r="F1258" s="14" t="str">
        <f>IFERROR(VLOOKUP(D1258,员工信息表!B:D,3,0),"")</f>
        <v/>
      </c>
      <c r="G1258" s="14"/>
      <c r="H1258" s="14" t="str">
        <f>IFERROR(VLOOKUP(G1258,工序对照表!B:C,2,0),"")</f>
        <v/>
      </c>
      <c r="I1258" s="14"/>
      <c r="J1258" s="14"/>
    </row>
    <row r="1259" spans="1:10">
      <c r="A1259" t="str">
        <f>IF(AND(C1259&lt;=员工工序明细查询!$I$3,C1259&gt;=员工工序明细查询!$F$3,OR(D1259=员工工序明细查询!$F$2,员工工序明细查询!$F$2=""),OR(G1259=员工工序明细查询!$I$2,员工工序明细查询!$I$2="")),ROW()&amp;"","")</f>
        <v/>
      </c>
      <c r="C1259" s="59"/>
      <c r="D1259" s="14"/>
      <c r="E1259" s="14" t="str">
        <f>IFERROR(VLOOKUP(D1259,员工信息表!B:D,2,0),"")</f>
        <v/>
      </c>
      <c r="F1259" s="14" t="str">
        <f>IFERROR(VLOOKUP(D1259,员工信息表!B:D,3,0),"")</f>
        <v/>
      </c>
      <c r="G1259" s="14"/>
      <c r="H1259" s="14" t="str">
        <f>IFERROR(VLOOKUP(G1259,工序对照表!B:C,2,0),"")</f>
        <v/>
      </c>
      <c r="I1259" s="14"/>
      <c r="J1259" s="14"/>
    </row>
    <row r="1260" spans="1:10">
      <c r="A1260" t="str">
        <f>IF(AND(C1260&lt;=员工工序明细查询!$I$3,C1260&gt;=员工工序明细查询!$F$3,OR(D1260=员工工序明细查询!$F$2,员工工序明细查询!$F$2=""),OR(G1260=员工工序明细查询!$I$2,员工工序明细查询!$I$2="")),ROW()&amp;"","")</f>
        <v/>
      </c>
      <c r="C1260" s="59"/>
      <c r="D1260" s="14"/>
      <c r="E1260" s="14" t="str">
        <f>IFERROR(VLOOKUP(D1260,员工信息表!B:D,2,0),"")</f>
        <v/>
      </c>
      <c r="F1260" s="14" t="str">
        <f>IFERROR(VLOOKUP(D1260,员工信息表!B:D,3,0),"")</f>
        <v/>
      </c>
      <c r="G1260" s="14"/>
      <c r="H1260" s="14" t="str">
        <f>IFERROR(VLOOKUP(G1260,工序对照表!B:C,2,0),"")</f>
        <v/>
      </c>
      <c r="I1260" s="14"/>
      <c r="J1260" s="14"/>
    </row>
    <row r="1261" spans="1:10">
      <c r="A1261" t="str">
        <f>IF(AND(C1261&lt;=员工工序明细查询!$I$3,C1261&gt;=员工工序明细查询!$F$3,OR(D1261=员工工序明细查询!$F$2,员工工序明细查询!$F$2=""),OR(G1261=员工工序明细查询!$I$2,员工工序明细查询!$I$2="")),ROW()&amp;"","")</f>
        <v/>
      </c>
      <c r="C1261" s="59"/>
      <c r="D1261" s="14"/>
      <c r="E1261" s="14" t="str">
        <f>IFERROR(VLOOKUP(D1261,员工信息表!B:D,2,0),"")</f>
        <v/>
      </c>
      <c r="F1261" s="14" t="str">
        <f>IFERROR(VLOOKUP(D1261,员工信息表!B:D,3,0),"")</f>
        <v/>
      </c>
      <c r="G1261" s="14"/>
      <c r="H1261" s="14" t="str">
        <f>IFERROR(VLOOKUP(G1261,工序对照表!B:C,2,0),"")</f>
        <v/>
      </c>
      <c r="I1261" s="14"/>
      <c r="J1261" s="14"/>
    </row>
    <row r="1262" spans="1:10">
      <c r="A1262" t="str">
        <f>IF(AND(C1262&lt;=员工工序明细查询!$I$3,C1262&gt;=员工工序明细查询!$F$3,OR(D1262=员工工序明细查询!$F$2,员工工序明细查询!$F$2=""),OR(G1262=员工工序明细查询!$I$2,员工工序明细查询!$I$2="")),ROW()&amp;"","")</f>
        <v/>
      </c>
      <c r="C1262" s="59"/>
      <c r="D1262" s="14"/>
      <c r="E1262" s="14" t="str">
        <f>IFERROR(VLOOKUP(D1262,员工信息表!B:D,2,0),"")</f>
        <v/>
      </c>
      <c r="F1262" s="14" t="str">
        <f>IFERROR(VLOOKUP(D1262,员工信息表!B:D,3,0),"")</f>
        <v/>
      </c>
      <c r="G1262" s="14"/>
      <c r="H1262" s="14" t="str">
        <f>IFERROR(VLOOKUP(G1262,工序对照表!B:C,2,0),"")</f>
        <v/>
      </c>
      <c r="I1262" s="14"/>
      <c r="J1262" s="14"/>
    </row>
    <row r="1263" spans="1:10">
      <c r="A1263" t="str">
        <f>IF(AND(C1263&lt;=员工工序明细查询!$I$3,C1263&gt;=员工工序明细查询!$F$3,OR(D1263=员工工序明细查询!$F$2,员工工序明细查询!$F$2=""),OR(G1263=员工工序明细查询!$I$2,员工工序明细查询!$I$2="")),ROW()&amp;"","")</f>
        <v/>
      </c>
      <c r="C1263" s="59"/>
      <c r="D1263" s="14"/>
      <c r="E1263" s="14" t="str">
        <f>IFERROR(VLOOKUP(D1263,员工信息表!B:D,2,0),"")</f>
        <v/>
      </c>
      <c r="F1263" s="14" t="str">
        <f>IFERROR(VLOOKUP(D1263,员工信息表!B:D,3,0),"")</f>
        <v/>
      </c>
      <c r="G1263" s="14"/>
      <c r="H1263" s="14" t="str">
        <f>IFERROR(VLOOKUP(G1263,工序对照表!B:C,2,0),"")</f>
        <v/>
      </c>
      <c r="I1263" s="14"/>
      <c r="J1263" s="14"/>
    </row>
    <row r="1264" spans="1:10">
      <c r="A1264" t="str">
        <f>IF(AND(C1264&lt;=员工工序明细查询!$I$3,C1264&gt;=员工工序明细查询!$F$3,OR(D1264=员工工序明细查询!$F$2,员工工序明细查询!$F$2=""),OR(G1264=员工工序明细查询!$I$2,员工工序明细查询!$I$2="")),ROW()&amp;"","")</f>
        <v/>
      </c>
      <c r="C1264" s="59"/>
      <c r="D1264" s="14"/>
      <c r="E1264" s="14" t="str">
        <f>IFERROR(VLOOKUP(D1264,员工信息表!B:D,2,0),"")</f>
        <v/>
      </c>
      <c r="F1264" s="14" t="str">
        <f>IFERROR(VLOOKUP(D1264,员工信息表!B:D,3,0),"")</f>
        <v/>
      </c>
      <c r="G1264" s="14"/>
      <c r="H1264" s="14" t="str">
        <f>IFERROR(VLOOKUP(G1264,工序对照表!B:C,2,0),"")</f>
        <v/>
      </c>
      <c r="I1264" s="14"/>
      <c r="J1264" s="14"/>
    </row>
    <row r="1265" spans="1:10">
      <c r="A1265" t="str">
        <f>IF(AND(C1265&lt;=员工工序明细查询!$I$3,C1265&gt;=员工工序明细查询!$F$3,OR(D1265=员工工序明细查询!$F$2,员工工序明细查询!$F$2=""),OR(G1265=员工工序明细查询!$I$2,员工工序明细查询!$I$2="")),ROW()&amp;"","")</f>
        <v/>
      </c>
      <c r="C1265" s="59"/>
      <c r="D1265" s="14"/>
      <c r="E1265" s="14" t="str">
        <f>IFERROR(VLOOKUP(D1265,员工信息表!B:D,2,0),"")</f>
        <v/>
      </c>
      <c r="F1265" s="14" t="str">
        <f>IFERROR(VLOOKUP(D1265,员工信息表!B:D,3,0),"")</f>
        <v/>
      </c>
      <c r="G1265" s="14"/>
      <c r="H1265" s="14" t="str">
        <f>IFERROR(VLOOKUP(G1265,工序对照表!B:C,2,0),"")</f>
        <v/>
      </c>
      <c r="I1265" s="14"/>
      <c r="J1265" s="14"/>
    </row>
    <row r="1266" spans="1:10">
      <c r="A1266" t="str">
        <f>IF(AND(C1266&lt;=员工工序明细查询!$I$3,C1266&gt;=员工工序明细查询!$F$3,OR(D1266=员工工序明细查询!$F$2,员工工序明细查询!$F$2=""),OR(G1266=员工工序明细查询!$I$2,员工工序明细查询!$I$2="")),ROW()&amp;"","")</f>
        <v/>
      </c>
      <c r="C1266" s="59"/>
      <c r="D1266" s="14"/>
      <c r="E1266" s="14" t="str">
        <f>IFERROR(VLOOKUP(D1266,员工信息表!B:D,2,0),"")</f>
        <v/>
      </c>
      <c r="F1266" s="14" t="str">
        <f>IFERROR(VLOOKUP(D1266,员工信息表!B:D,3,0),"")</f>
        <v/>
      </c>
      <c r="G1266" s="14"/>
      <c r="H1266" s="14" t="str">
        <f>IFERROR(VLOOKUP(G1266,工序对照表!B:C,2,0),"")</f>
        <v/>
      </c>
      <c r="I1266" s="14"/>
      <c r="J1266" s="14"/>
    </row>
    <row r="1267" spans="1:10">
      <c r="A1267" t="str">
        <f>IF(AND(C1267&lt;=员工工序明细查询!$I$3,C1267&gt;=员工工序明细查询!$F$3,OR(D1267=员工工序明细查询!$F$2,员工工序明细查询!$F$2=""),OR(G1267=员工工序明细查询!$I$2,员工工序明细查询!$I$2="")),ROW()&amp;"","")</f>
        <v/>
      </c>
      <c r="C1267" s="59"/>
      <c r="D1267" s="14"/>
      <c r="E1267" s="14" t="str">
        <f>IFERROR(VLOOKUP(D1267,员工信息表!B:D,2,0),"")</f>
        <v/>
      </c>
      <c r="F1267" s="14" t="str">
        <f>IFERROR(VLOOKUP(D1267,员工信息表!B:D,3,0),"")</f>
        <v/>
      </c>
      <c r="G1267" s="14"/>
      <c r="H1267" s="14" t="str">
        <f>IFERROR(VLOOKUP(G1267,工序对照表!B:C,2,0),"")</f>
        <v/>
      </c>
      <c r="I1267" s="14"/>
      <c r="J1267" s="14"/>
    </row>
    <row r="1268" spans="1:10">
      <c r="A1268" t="str">
        <f>IF(AND(C1268&lt;=员工工序明细查询!$I$3,C1268&gt;=员工工序明细查询!$F$3,OR(D1268=员工工序明细查询!$F$2,员工工序明细查询!$F$2=""),OR(G1268=员工工序明细查询!$I$2,员工工序明细查询!$I$2="")),ROW()&amp;"","")</f>
        <v/>
      </c>
      <c r="C1268" s="59"/>
      <c r="D1268" s="14"/>
      <c r="E1268" s="14" t="str">
        <f>IFERROR(VLOOKUP(D1268,员工信息表!B:D,2,0),"")</f>
        <v/>
      </c>
      <c r="F1268" s="14" t="str">
        <f>IFERROR(VLOOKUP(D1268,员工信息表!B:D,3,0),"")</f>
        <v/>
      </c>
      <c r="G1268" s="14"/>
      <c r="H1268" s="14" t="str">
        <f>IFERROR(VLOOKUP(G1268,工序对照表!B:C,2,0),"")</f>
        <v/>
      </c>
      <c r="I1268" s="14"/>
      <c r="J1268" s="14"/>
    </row>
    <row r="1269" spans="1:10">
      <c r="A1269" t="str">
        <f>IF(AND(C1269&lt;=员工工序明细查询!$I$3,C1269&gt;=员工工序明细查询!$F$3,OR(D1269=员工工序明细查询!$F$2,员工工序明细查询!$F$2=""),OR(G1269=员工工序明细查询!$I$2,员工工序明细查询!$I$2="")),ROW()&amp;"","")</f>
        <v/>
      </c>
      <c r="C1269" s="59"/>
      <c r="D1269" s="14"/>
      <c r="E1269" s="14" t="str">
        <f>IFERROR(VLOOKUP(D1269,员工信息表!B:D,2,0),"")</f>
        <v/>
      </c>
      <c r="F1269" s="14" t="str">
        <f>IFERROR(VLOOKUP(D1269,员工信息表!B:D,3,0),"")</f>
        <v/>
      </c>
      <c r="G1269" s="14"/>
      <c r="H1269" s="14" t="str">
        <f>IFERROR(VLOOKUP(G1269,工序对照表!B:C,2,0),"")</f>
        <v/>
      </c>
      <c r="I1269" s="14"/>
      <c r="J1269" s="14"/>
    </row>
    <row r="1270" spans="1:10">
      <c r="A1270" t="str">
        <f>IF(AND(C1270&lt;=员工工序明细查询!$I$3,C1270&gt;=员工工序明细查询!$F$3,OR(D1270=员工工序明细查询!$F$2,员工工序明细查询!$F$2=""),OR(G1270=员工工序明细查询!$I$2,员工工序明细查询!$I$2="")),ROW()&amp;"","")</f>
        <v/>
      </c>
      <c r="C1270" s="59"/>
      <c r="D1270" s="14"/>
      <c r="E1270" s="14" t="str">
        <f>IFERROR(VLOOKUP(D1270,员工信息表!B:D,2,0),"")</f>
        <v/>
      </c>
      <c r="F1270" s="14" t="str">
        <f>IFERROR(VLOOKUP(D1270,员工信息表!B:D,3,0),"")</f>
        <v/>
      </c>
      <c r="G1270" s="14"/>
      <c r="H1270" s="14" t="str">
        <f>IFERROR(VLOOKUP(G1270,工序对照表!B:C,2,0),"")</f>
        <v/>
      </c>
      <c r="I1270" s="14"/>
      <c r="J1270" s="14"/>
    </row>
    <row r="1271" spans="1:10">
      <c r="A1271" t="str">
        <f>IF(AND(C1271&lt;=员工工序明细查询!$I$3,C1271&gt;=员工工序明细查询!$F$3,OR(D1271=员工工序明细查询!$F$2,员工工序明细查询!$F$2=""),OR(G1271=员工工序明细查询!$I$2,员工工序明细查询!$I$2="")),ROW()&amp;"","")</f>
        <v/>
      </c>
      <c r="C1271" s="59"/>
      <c r="D1271" s="14"/>
      <c r="E1271" s="14" t="str">
        <f>IFERROR(VLOOKUP(D1271,员工信息表!B:D,2,0),"")</f>
        <v/>
      </c>
      <c r="F1271" s="14" t="str">
        <f>IFERROR(VLOOKUP(D1271,员工信息表!B:D,3,0),"")</f>
        <v/>
      </c>
      <c r="G1271" s="14"/>
      <c r="H1271" s="14" t="str">
        <f>IFERROR(VLOOKUP(G1271,工序对照表!B:C,2,0),"")</f>
        <v/>
      </c>
      <c r="I1271" s="14"/>
      <c r="J1271" s="14"/>
    </row>
    <row r="1272" spans="1:10">
      <c r="A1272" t="str">
        <f>IF(AND(C1272&lt;=员工工序明细查询!$I$3,C1272&gt;=员工工序明细查询!$F$3,OR(D1272=员工工序明细查询!$F$2,员工工序明细查询!$F$2=""),OR(G1272=员工工序明细查询!$I$2,员工工序明细查询!$I$2="")),ROW()&amp;"","")</f>
        <v/>
      </c>
      <c r="C1272" s="59"/>
      <c r="D1272" s="14"/>
      <c r="E1272" s="14" t="str">
        <f>IFERROR(VLOOKUP(D1272,员工信息表!B:D,2,0),"")</f>
        <v/>
      </c>
      <c r="F1272" s="14" t="str">
        <f>IFERROR(VLOOKUP(D1272,员工信息表!B:D,3,0),"")</f>
        <v/>
      </c>
      <c r="G1272" s="14"/>
      <c r="H1272" s="14" t="str">
        <f>IFERROR(VLOOKUP(G1272,工序对照表!B:C,2,0),"")</f>
        <v/>
      </c>
      <c r="I1272" s="14"/>
      <c r="J1272" s="14"/>
    </row>
    <row r="1273" spans="1:10">
      <c r="A1273" t="str">
        <f>IF(AND(C1273&lt;=员工工序明细查询!$I$3,C1273&gt;=员工工序明细查询!$F$3,OR(D1273=员工工序明细查询!$F$2,员工工序明细查询!$F$2=""),OR(G1273=员工工序明细查询!$I$2,员工工序明细查询!$I$2="")),ROW()&amp;"","")</f>
        <v/>
      </c>
      <c r="C1273" s="59"/>
      <c r="D1273" s="14"/>
      <c r="E1273" s="14" t="str">
        <f>IFERROR(VLOOKUP(D1273,员工信息表!B:D,2,0),"")</f>
        <v/>
      </c>
      <c r="F1273" s="14" t="str">
        <f>IFERROR(VLOOKUP(D1273,员工信息表!B:D,3,0),"")</f>
        <v/>
      </c>
      <c r="G1273" s="14"/>
      <c r="H1273" s="14" t="str">
        <f>IFERROR(VLOOKUP(G1273,工序对照表!B:C,2,0),"")</f>
        <v/>
      </c>
      <c r="I1273" s="14"/>
      <c r="J1273" s="14"/>
    </row>
    <row r="1274" spans="1:10">
      <c r="A1274" t="str">
        <f>IF(AND(C1274&lt;=员工工序明细查询!$I$3,C1274&gt;=员工工序明细查询!$F$3,OR(D1274=员工工序明细查询!$F$2,员工工序明细查询!$F$2=""),OR(G1274=员工工序明细查询!$I$2,员工工序明细查询!$I$2="")),ROW()&amp;"","")</f>
        <v/>
      </c>
      <c r="C1274" s="59"/>
      <c r="D1274" s="14"/>
      <c r="E1274" s="14" t="str">
        <f>IFERROR(VLOOKUP(D1274,员工信息表!B:D,2,0),"")</f>
        <v/>
      </c>
      <c r="F1274" s="14" t="str">
        <f>IFERROR(VLOOKUP(D1274,员工信息表!B:D,3,0),"")</f>
        <v/>
      </c>
      <c r="G1274" s="14"/>
      <c r="H1274" s="14" t="str">
        <f>IFERROR(VLOOKUP(G1274,工序对照表!B:C,2,0),"")</f>
        <v/>
      </c>
      <c r="I1274" s="14"/>
      <c r="J1274" s="14"/>
    </row>
    <row r="1275" spans="1:10">
      <c r="A1275" t="str">
        <f>IF(AND(C1275&lt;=员工工序明细查询!$I$3,C1275&gt;=员工工序明细查询!$F$3,OR(D1275=员工工序明细查询!$F$2,员工工序明细查询!$F$2=""),OR(G1275=员工工序明细查询!$I$2,员工工序明细查询!$I$2="")),ROW()&amp;"","")</f>
        <v/>
      </c>
      <c r="C1275" s="59"/>
      <c r="D1275" s="14"/>
      <c r="E1275" s="14" t="str">
        <f>IFERROR(VLOOKUP(D1275,员工信息表!B:D,2,0),"")</f>
        <v/>
      </c>
      <c r="F1275" s="14" t="str">
        <f>IFERROR(VLOOKUP(D1275,员工信息表!B:D,3,0),"")</f>
        <v/>
      </c>
      <c r="G1275" s="14"/>
      <c r="H1275" s="14" t="str">
        <f>IFERROR(VLOOKUP(G1275,工序对照表!B:C,2,0),"")</f>
        <v/>
      </c>
      <c r="I1275" s="14"/>
      <c r="J1275" s="14"/>
    </row>
    <row r="1276" spans="1:10">
      <c r="A1276" t="str">
        <f>IF(AND(C1276&lt;=员工工序明细查询!$I$3,C1276&gt;=员工工序明细查询!$F$3,OR(D1276=员工工序明细查询!$F$2,员工工序明细查询!$F$2=""),OR(G1276=员工工序明细查询!$I$2,员工工序明细查询!$I$2="")),ROW()&amp;"","")</f>
        <v/>
      </c>
      <c r="C1276" s="59"/>
      <c r="D1276" s="14"/>
      <c r="E1276" s="14" t="str">
        <f>IFERROR(VLOOKUP(D1276,员工信息表!B:D,2,0),"")</f>
        <v/>
      </c>
      <c r="F1276" s="14" t="str">
        <f>IFERROR(VLOOKUP(D1276,员工信息表!B:D,3,0),"")</f>
        <v/>
      </c>
      <c r="G1276" s="14"/>
      <c r="H1276" s="14" t="str">
        <f>IFERROR(VLOOKUP(G1276,工序对照表!B:C,2,0),"")</f>
        <v/>
      </c>
      <c r="I1276" s="14"/>
      <c r="J1276" s="14"/>
    </row>
    <row r="1277" spans="1:10">
      <c r="A1277" t="str">
        <f>IF(AND(C1277&lt;=员工工序明细查询!$I$3,C1277&gt;=员工工序明细查询!$F$3,OR(D1277=员工工序明细查询!$F$2,员工工序明细查询!$F$2=""),OR(G1277=员工工序明细查询!$I$2,员工工序明细查询!$I$2="")),ROW()&amp;"","")</f>
        <v/>
      </c>
      <c r="C1277" s="59"/>
      <c r="D1277" s="14"/>
      <c r="E1277" s="14" t="str">
        <f>IFERROR(VLOOKUP(D1277,员工信息表!B:D,2,0),"")</f>
        <v/>
      </c>
      <c r="F1277" s="14" t="str">
        <f>IFERROR(VLOOKUP(D1277,员工信息表!B:D,3,0),"")</f>
        <v/>
      </c>
      <c r="G1277" s="14"/>
      <c r="H1277" s="14" t="str">
        <f>IFERROR(VLOOKUP(G1277,工序对照表!B:C,2,0),"")</f>
        <v/>
      </c>
      <c r="I1277" s="14"/>
      <c r="J1277" s="14"/>
    </row>
    <row r="1278" spans="1:10">
      <c r="A1278" t="str">
        <f>IF(AND(C1278&lt;=员工工序明细查询!$I$3,C1278&gt;=员工工序明细查询!$F$3,OR(D1278=员工工序明细查询!$F$2,员工工序明细查询!$F$2=""),OR(G1278=员工工序明细查询!$I$2,员工工序明细查询!$I$2="")),ROW()&amp;"","")</f>
        <v/>
      </c>
      <c r="C1278" s="59"/>
      <c r="D1278" s="14"/>
      <c r="E1278" s="14" t="str">
        <f>IFERROR(VLOOKUP(D1278,员工信息表!B:D,2,0),"")</f>
        <v/>
      </c>
      <c r="F1278" s="14" t="str">
        <f>IFERROR(VLOOKUP(D1278,员工信息表!B:D,3,0),"")</f>
        <v/>
      </c>
      <c r="G1278" s="14"/>
      <c r="H1278" s="14" t="str">
        <f>IFERROR(VLOOKUP(G1278,工序对照表!B:C,2,0),"")</f>
        <v/>
      </c>
      <c r="I1278" s="14"/>
      <c r="J1278" s="14"/>
    </row>
    <row r="1279" spans="1:10">
      <c r="A1279" t="str">
        <f>IF(AND(C1279&lt;=员工工序明细查询!$I$3,C1279&gt;=员工工序明细查询!$F$3,OR(D1279=员工工序明细查询!$F$2,员工工序明细查询!$F$2=""),OR(G1279=员工工序明细查询!$I$2,员工工序明细查询!$I$2="")),ROW()&amp;"","")</f>
        <v/>
      </c>
      <c r="C1279" s="59"/>
      <c r="D1279" s="14"/>
      <c r="E1279" s="14" t="str">
        <f>IFERROR(VLOOKUP(D1279,员工信息表!B:D,2,0),"")</f>
        <v/>
      </c>
      <c r="F1279" s="14" t="str">
        <f>IFERROR(VLOOKUP(D1279,员工信息表!B:D,3,0),"")</f>
        <v/>
      </c>
      <c r="G1279" s="14"/>
      <c r="H1279" s="14" t="str">
        <f>IFERROR(VLOOKUP(G1279,工序对照表!B:C,2,0),"")</f>
        <v/>
      </c>
      <c r="I1279" s="14"/>
      <c r="J1279" s="14"/>
    </row>
    <row r="1280" spans="1:10">
      <c r="A1280" t="str">
        <f>IF(AND(C1280&lt;=员工工序明细查询!$I$3,C1280&gt;=员工工序明细查询!$F$3,OR(D1280=员工工序明细查询!$F$2,员工工序明细查询!$F$2=""),OR(G1280=员工工序明细查询!$I$2,员工工序明细查询!$I$2="")),ROW()&amp;"","")</f>
        <v/>
      </c>
      <c r="C1280" s="59"/>
      <c r="D1280" s="14"/>
      <c r="E1280" s="14" t="str">
        <f>IFERROR(VLOOKUP(D1280,员工信息表!B:D,2,0),"")</f>
        <v/>
      </c>
      <c r="F1280" s="14" t="str">
        <f>IFERROR(VLOOKUP(D1280,员工信息表!B:D,3,0),"")</f>
        <v/>
      </c>
      <c r="G1280" s="14"/>
      <c r="H1280" s="14" t="str">
        <f>IFERROR(VLOOKUP(G1280,工序对照表!B:C,2,0),"")</f>
        <v/>
      </c>
      <c r="I1280" s="14"/>
      <c r="J1280" s="14"/>
    </row>
    <row r="1281" spans="1:10">
      <c r="A1281" t="str">
        <f>IF(AND(C1281&lt;=员工工序明细查询!$I$3,C1281&gt;=员工工序明细查询!$F$3,OR(D1281=员工工序明细查询!$F$2,员工工序明细查询!$F$2=""),OR(G1281=员工工序明细查询!$I$2,员工工序明细查询!$I$2="")),ROW()&amp;"","")</f>
        <v/>
      </c>
      <c r="C1281" s="59"/>
      <c r="D1281" s="14"/>
      <c r="E1281" s="14" t="str">
        <f>IFERROR(VLOOKUP(D1281,员工信息表!B:D,2,0),"")</f>
        <v/>
      </c>
      <c r="F1281" s="14" t="str">
        <f>IFERROR(VLOOKUP(D1281,员工信息表!B:D,3,0),"")</f>
        <v/>
      </c>
      <c r="G1281" s="14"/>
      <c r="H1281" s="14" t="str">
        <f>IFERROR(VLOOKUP(G1281,工序对照表!B:C,2,0),"")</f>
        <v/>
      </c>
      <c r="I1281" s="14"/>
      <c r="J1281" s="14"/>
    </row>
    <row r="1282" spans="1:10">
      <c r="A1282" t="str">
        <f>IF(AND(C1282&lt;=员工工序明细查询!$I$3,C1282&gt;=员工工序明细查询!$F$3,OR(D1282=员工工序明细查询!$F$2,员工工序明细查询!$F$2=""),OR(G1282=员工工序明细查询!$I$2,员工工序明细查询!$I$2="")),ROW()&amp;"","")</f>
        <v/>
      </c>
      <c r="C1282" s="59"/>
      <c r="D1282" s="14"/>
      <c r="E1282" s="14" t="str">
        <f>IFERROR(VLOOKUP(D1282,员工信息表!B:D,2,0),"")</f>
        <v/>
      </c>
      <c r="F1282" s="14" t="str">
        <f>IFERROR(VLOOKUP(D1282,员工信息表!B:D,3,0),"")</f>
        <v/>
      </c>
      <c r="G1282" s="14"/>
      <c r="H1282" s="14" t="str">
        <f>IFERROR(VLOOKUP(G1282,工序对照表!B:C,2,0),"")</f>
        <v/>
      </c>
      <c r="I1282" s="14"/>
      <c r="J1282" s="14"/>
    </row>
    <row r="1283" spans="1:10">
      <c r="A1283" t="str">
        <f>IF(AND(C1283&lt;=员工工序明细查询!$I$3,C1283&gt;=员工工序明细查询!$F$3,OR(D1283=员工工序明细查询!$F$2,员工工序明细查询!$F$2=""),OR(G1283=员工工序明细查询!$I$2,员工工序明细查询!$I$2="")),ROW()&amp;"","")</f>
        <v/>
      </c>
      <c r="C1283" s="59"/>
      <c r="D1283" s="14"/>
      <c r="E1283" s="14" t="str">
        <f>IFERROR(VLOOKUP(D1283,员工信息表!B:D,2,0),"")</f>
        <v/>
      </c>
      <c r="F1283" s="14" t="str">
        <f>IFERROR(VLOOKUP(D1283,员工信息表!B:D,3,0),"")</f>
        <v/>
      </c>
      <c r="G1283" s="14"/>
      <c r="H1283" s="14" t="str">
        <f>IFERROR(VLOOKUP(G1283,工序对照表!B:C,2,0),"")</f>
        <v/>
      </c>
      <c r="I1283" s="14"/>
      <c r="J1283" s="14"/>
    </row>
    <row r="1284" spans="1:10">
      <c r="A1284" t="str">
        <f>IF(AND(C1284&lt;=员工工序明细查询!$I$3,C1284&gt;=员工工序明细查询!$F$3,OR(D1284=员工工序明细查询!$F$2,员工工序明细查询!$F$2=""),OR(G1284=员工工序明细查询!$I$2,员工工序明细查询!$I$2="")),ROW()&amp;"","")</f>
        <v/>
      </c>
      <c r="C1284" s="59"/>
      <c r="D1284" s="14"/>
      <c r="E1284" s="14" t="str">
        <f>IFERROR(VLOOKUP(D1284,员工信息表!B:D,2,0),"")</f>
        <v/>
      </c>
      <c r="F1284" s="14" t="str">
        <f>IFERROR(VLOOKUP(D1284,员工信息表!B:D,3,0),"")</f>
        <v/>
      </c>
      <c r="G1284" s="14"/>
      <c r="H1284" s="14" t="str">
        <f>IFERROR(VLOOKUP(G1284,工序对照表!B:C,2,0),"")</f>
        <v/>
      </c>
      <c r="I1284" s="14"/>
      <c r="J1284" s="14"/>
    </row>
    <row r="1285" spans="1:10">
      <c r="A1285" t="str">
        <f>IF(AND(C1285&lt;=员工工序明细查询!$I$3,C1285&gt;=员工工序明细查询!$F$3,OR(D1285=员工工序明细查询!$F$2,员工工序明细查询!$F$2=""),OR(G1285=员工工序明细查询!$I$2,员工工序明细查询!$I$2="")),ROW()&amp;"","")</f>
        <v/>
      </c>
      <c r="C1285" s="59"/>
      <c r="D1285" s="14"/>
      <c r="E1285" s="14" t="str">
        <f>IFERROR(VLOOKUP(D1285,员工信息表!B:D,2,0),"")</f>
        <v/>
      </c>
      <c r="F1285" s="14" t="str">
        <f>IFERROR(VLOOKUP(D1285,员工信息表!B:D,3,0),"")</f>
        <v/>
      </c>
      <c r="G1285" s="14"/>
      <c r="H1285" s="14" t="str">
        <f>IFERROR(VLOOKUP(G1285,工序对照表!B:C,2,0),"")</f>
        <v/>
      </c>
      <c r="I1285" s="14"/>
      <c r="J1285" s="14"/>
    </row>
    <row r="1286" spans="1:10">
      <c r="A1286" t="str">
        <f>IF(AND(C1286&lt;=员工工序明细查询!$I$3,C1286&gt;=员工工序明细查询!$F$3,OR(D1286=员工工序明细查询!$F$2,员工工序明细查询!$F$2=""),OR(G1286=员工工序明细查询!$I$2,员工工序明细查询!$I$2="")),ROW()&amp;"","")</f>
        <v/>
      </c>
      <c r="C1286" s="59"/>
      <c r="D1286" s="14"/>
      <c r="E1286" s="14" t="str">
        <f>IFERROR(VLOOKUP(D1286,员工信息表!B:D,2,0),"")</f>
        <v/>
      </c>
      <c r="F1286" s="14" t="str">
        <f>IFERROR(VLOOKUP(D1286,员工信息表!B:D,3,0),"")</f>
        <v/>
      </c>
      <c r="G1286" s="14"/>
      <c r="H1286" s="14" t="str">
        <f>IFERROR(VLOOKUP(G1286,工序对照表!B:C,2,0),"")</f>
        <v/>
      </c>
      <c r="I1286" s="14"/>
      <c r="J1286" s="14"/>
    </row>
    <row r="1287" spans="1:10">
      <c r="A1287" t="str">
        <f>IF(AND(C1287&lt;=员工工序明细查询!$I$3,C1287&gt;=员工工序明细查询!$F$3,OR(D1287=员工工序明细查询!$F$2,员工工序明细查询!$F$2=""),OR(G1287=员工工序明细查询!$I$2,员工工序明细查询!$I$2="")),ROW()&amp;"","")</f>
        <v/>
      </c>
      <c r="C1287" s="59"/>
      <c r="D1287" s="14"/>
      <c r="E1287" s="14" t="str">
        <f>IFERROR(VLOOKUP(D1287,员工信息表!B:D,2,0),"")</f>
        <v/>
      </c>
      <c r="F1287" s="14" t="str">
        <f>IFERROR(VLOOKUP(D1287,员工信息表!B:D,3,0),"")</f>
        <v/>
      </c>
      <c r="G1287" s="14"/>
      <c r="H1287" s="14" t="str">
        <f>IFERROR(VLOOKUP(G1287,工序对照表!B:C,2,0),"")</f>
        <v/>
      </c>
      <c r="I1287" s="14"/>
      <c r="J1287" s="14"/>
    </row>
    <row r="1288" spans="1:10">
      <c r="A1288" t="str">
        <f>IF(AND(C1288&lt;=员工工序明细查询!$I$3,C1288&gt;=员工工序明细查询!$F$3,OR(D1288=员工工序明细查询!$F$2,员工工序明细查询!$F$2=""),OR(G1288=员工工序明细查询!$I$2,员工工序明细查询!$I$2="")),ROW()&amp;"","")</f>
        <v/>
      </c>
      <c r="C1288" s="59"/>
      <c r="D1288" s="14"/>
      <c r="E1288" s="14" t="str">
        <f>IFERROR(VLOOKUP(D1288,员工信息表!B:D,2,0),"")</f>
        <v/>
      </c>
      <c r="F1288" s="14" t="str">
        <f>IFERROR(VLOOKUP(D1288,员工信息表!B:D,3,0),"")</f>
        <v/>
      </c>
      <c r="G1288" s="14"/>
      <c r="H1288" s="14" t="str">
        <f>IFERROR(VLOOKUP(G1288,工序对照表!B:C,2,0),"")</f>
        <v/>
      </c>
      <c r="I1288" s="14"/>
      <c r="J1288" s="14"/>
    </row>
    <row r="1289" spans="1:10">
      <c r="A1289" t="str">
        <f>IF(AND(C1289&lt;=员工工序明细查询!$I$3,C1289&gt;=员工工序明细查询!$F$3,OR(D1289=员工工序明细查询!$F$2,员工工序明细查询!$F$2=""),OR(G1289=员工工序明细查询!$I$2,员工工序明细查询!$I$2="")),ROW()&amp;"","")</f>
        <v/>
      </c>
      <c r="C1289" s="59"/>
      <c r="D1289" s="14"/>
      <c r="E1289" s="14" t="str">
        <f>IFERROR(VLOOKUP(D1289,员工信息表!B:D,2,0),"")</f>
        <v/>
      </c>
      <c r="F1289" s="14" t="str">
        <f>IFERROR(VLOOKUP(D1289,员工信息表!B:D,3,0),"")</f>
        <v/>
      </c>
      <c r="G1289" s="14"/>
      <c r="H1289" s="14" t="str">
        <f>IFERROR(VLOOKUP(G1289,工序对照表!B:C,2,0),"")</f>
        <v/>
      </c>
      <c r="I1289" s="14"/>
      <c r="J1289" s="14"/>
    </row>
    <row r="1290" spans="1:10">
      <c r="A1290" t="str">
        <f>IF(AND(C1290&lt;=员工工序明细查询!$I$3,C1290&gt;=员工工序明细查询!$F$3,OR(D1290=员工工序明细查询!$F$2,员工工序明细查询!$F$2=""),OR(G1290=员工工序明细查询!$I$2,员工工序明细查询!$I$2="")),ROW()&amp;"","")</f>
        <v/>
      </c>
      <c r="C1290" s="59"/>
      <c r="D1290" s="14"/>
      <c r="E1290" s="14" t="str">
        <f>IFERROR(VLOOKUP(D1290,员工信息表!B:D,2,0),"")</f>
        <v/>
      </c>
      <c r="F1290" s="14" t="str">
        <f>IFERROR(VLOOKUP(D1290,员工信息表!B:D,3,0),"")</f>
        <v/>
      </c>
      <c r="G1290" s="14"/>
      <c r="H1290" s="14" t="str">
        <f>IFERROR(VLOOKUP(G1290,工序对照表!B:C,2,0),"")</f>
        <v/>
      </c>
      <c r="I1290" s="14"/>
      <c r="J1290" s="14"/>
    </row>
    <row r="1291" spans="1:10">
      <c r="A1291" t="str">
        <f>IF(AND(C1291&lt;=员工工序明细查询!$I$3,C1291&gt;=员工工序明细查询!$F$3,OR(D1291=员工工序明细查询!$F$2,员工工序明细查询!$F$2=""),OR(G1291=员工工序明细查询!$I$2,员工工序明细查询!$I$2="")),ROW()&amp;"","")</f>
        <v/>
      </c>
      <c r="C1291" s="59"/>
      <c r="D1291" s="14"/>
      <c r="E1291" s="14" t="str">
        <f>IFERROR(VLOOKUP(D1291,员工信息表!B:D,2,0),"")</f>
        <v/>
      </c>
      <c r="F1291" s="14" t="str">
        <f>IFERROR(VLOOKUP(D1291,员工信息表!B:D,3,0),"")</f>
        <v/>
      </c>
      <c r="G1291" s="14"/>
      <c r="H1291" s="14" t="str">
        <f>IFERROR(VLOOKUP(G1291,工序对照表!B:C,2,0),"")</f>
        <v/>
      </c>
      <c r="I1291" s="14"/>
      <c r="J1291" s="14"/>
    </row>
    <row r="1292" spans="1:10">
      <c r="A1292" t="str">
        <f>IF(AND(C1292&lt;=员工工序明细查询!$I$3,C1292&gt;=员工工序明细查询!$F$3,OR(D1292=员工工序明细查询!$F$2,员工工序明细查询!$F$2=""),OR(G1292=员工工序明细查询!$I$2,员工工序明细查询!$I$2="")),ROW()&amp;"","")</f>
        <v/>
      </c>
      <c r="C1292" s="59"/>
      <c r="D1292" s="14"/>
      <c r="E1292" s="14" t="str">
        <f>IFERROR(VLOOKUP(D1292,员工信息表!B:D,2,0),"")</f>
        <v/>
      </c>
      <c r="F1292" s="14" t="str">
        <f>IFERROR(VLOOKUP(D1292,员工信息表!B:D,3,0),"")</f>
        <v/>
      </c>
      <c r="G1292" s="14"/>
      <c r="H1292" s="14" t="str">
        <f>IFERROR(VLOOKUP(G1292,工序对照表!B:C,2,0),"")</f>
        <v/>
      </c>
      <c r="I1292" s="14"/>
      <c r="J1292" s="14"/>
    </row>
    <row r="1293" spans="1:10">
      <c r="A1293" t="str">
        <f>IF(AND(C1293&lt;=员工工序明细查询!$I$3,C1293&gt;=员工工序明细查询!$F$3,OR(D1293=员工工序明细查询!$F$2,员工工序明细查询!$F$2=""),OR(G1293=员工工序明细查询!$I$2,员工工序明细查询!$I$2="")),ROW()&amp;"","")</f>
        <v/>
      </c>
      <c r="C1293" s="59"/>
      <c r="D1293" s="14"/>
      <c r="E1293" s="14" t="str">
        <f>IFERROR(VLOOKUP(D1293,员工信息表!B:D,2,0),"")</f>
        <v/>
      </c>
      <c r="F1293" s="14" t="str">
        <f>IFERROR(VLOOKUP(D1293,员工信息表!B:D,3,0),"")</f>
        <v/>
      </c>
      <c r="G1293" s="14"/>
      <c r="H1293" s="14" t="str">
        <f>IFERROR(VLOOKUP(G1293,工序对照表!B:C,2,0),"")</f>
        <v/>
      </c>
      <c r="I1293" s="14"/>
      <c r="J1293" s="14"/>
    </row>
    <row r="1294" spans="1:10">
      <c r="A1294" t="str">
        <f>IF(AND(C1294&lt;=员工工序明细查询!$I$3,C1294&gt;=员工工序明细查询!$F$3,OR(D1294=员工工序明细查询!$F$2,员工工序明细查询!$F$2=""),OR(G1294=员工工序明细查询!$I$2,员工工序明细查询!$I$2="")),ROW()&amp;"","")</f>
        <v/>
      </c>
      <c r="C1294" s="59"/>
      <c r="D1294" s="14"/>
      <c r="E1294" s="14" t="str">
        <f>IFERROR(VLOOKUP(D1294,员工信息表!B:D,2,0),"")</f>
        <v/>
      </c>
      <c r="F1294" s="14" t="str">
        <f>IFERROR(VLOOKUP(D1294,员工信息表!B:D,3,0),"")</f>
        <v/>
      </c>
      <c r="G1294" s="14"/>
      <c r="H1294" s="14" t="str">
        <f>IFERROR(VLOOKUP(G1294,工序对照表!B:C,2,0),"")</f>
        <v/>
      </c>
      <c r="I1294" s="14"/>
      <c r="J1294" s="14"/>
    </row>
    <row r="1295" spans="1:10">
      <c r="A1295" t="str">
        <f>IF(AND(C1295&lt;=员工工序明细查询!$I$3,C1295&gt;=员工工序明细查询!$F$3,OR(D1295=员工工序明细查询!$F$2,员工工序明细查询!$F$2=""),OR(G1295=员工工序明细查询!$I$2,员工工序明细查询!$I$2="")),ROW()&amp;"","")</f>
        <v/>
      </c>
      <c r="C1295" s="59"/>
      <c r="D1295" s="14"/>
      <c r="E1295" s="14" t="str">
        <f>IFERROR(VLOOKUP(D1295,员工信息表!B:D,2,0),"")</f>
        <v/>
      </c>
      <c r="F1295" s="14" t="str">
        <f>IFERROR(VLOOKUP(D1295,员工信息表!B:D,3,0),"")</f>
        <v/>
      </c>
      <c r="G1295" s="14"/>
      <c r="H1295" s="14" t="str">
        <f>IFERROR(VLOOKUP(G1295,工序对照表!B:C,2,0),"")</f>
        <v/>
      </c>
      <c r="I1295" s="14"/>
      <c r="J1295" s="14"/>
    </row>
    <row r="1296" spans="1:10">
      <c r="A1296" t="str">
        <f>IF(AND(C1296&lt;=员工工序明细查询!$I$3,C1296&gt;=员工工序明细查询!$F$3,OR(D1296=员工工序明细查询!$F$2,员工工序明细查询!$F$2=""),OR(G1296=员工工序明细查询!$I$2,员工工序明细查询!$I$2="")),ROW()&amp;"","")</f>
        <v/>
      </c>
      <c r="C1296" s="59"/>
      <c r="D1296" s="14"/>
      <c r="E1296" s="14" t="str">
        <f>IFERROR(VLOOKUP(D1296,员工信息表!B:D,2,0),"")</f>
        <v/>
      </c>
      <c r="F1296" s="14" t="str">
        <f>IFERROR(VLOOKUP(D1296,员工信息表!B:D,3,0),"")</f>
        <v/>
      </c>
      <c r="G1296" s="14"/>
      <c r="H1296" s="14" t="str">
        <f>IFERROR(VLOOKUP(G1296,工序对照表!B:C,2,0),"")</f>
        <v/>
      </c>
      <c r="I1296" s="14"/>
      <c r="J1296" s="14"/>
    </row>
    <row r="1297" spans="1:10">
      <c r="A1297" t="str">
        <f>IF(AND(C1297&lt;=员工工序明细查询!$I$3,C1297&gt;=员工工序明细查询!$F$3,OR(D1297=员工工序明细查询!$F$2,员工工序明细查询!$F$2=""),OR(G1297=员工工序明细查询!$I$2,员工工序明细查询!$I$2="")),ROW()&amp;"","")</f>
        <v/>
      </c>
      <c r="C1297" s="59"/>
      <c r="D1297" s="14"/>
      <c r="E1297" s="14" t="str">
        <f>IFERROR(VLOOKUP(D1297,员工信息表!B:D,2,0),"")</f>
        <v/>
      </c>
      <c r="F1297" s="14" t="str">
        <f>IFERROR(VLOOKUP(D1297,员工信息表!B:D,3,0),"")</f>
        <v/>
      </c>
      <c r="G1297" s="14"/>
      <c r="H1297" s="14" t="str">
        <f>IFERROR(VLOOKUP(G1297,工序对照表!B:C,2,0),"")</f>
        <v/>
      </c>
      <c r="I1297" s="14"/>
      <c r="J1297" s="14"/>
    </row>
    <row r="1298" spans="1:10">
      <c r="A1298" t="str">
        <f>IF(AND(C1298&lt;=员工工序明细查询!$I$3,C1298&gt;=员工工序明细查询!$F$3,OR(D1298=员工工序明细查询!$F$2,员工工序明细查询!$F$2=""),OR(G1298=员工工序明细查询!$I$2,员工工序明细查询!$I$2="")),ROW()&amp;"","")</f>
        <v/>
      </c>
      <c r="C1298" s="59"/>
      <c r="D1298" s="14"/>
      <c r="E1298" s="14" t="str">
        <f>IFERROR(VLOOKUP(D1298,员工信息表!B:D,2,0),"")</f>
        <v/>
      </c>
      <c r="F1298" s="14" t="str">
        <f>IFERROR(VLOOKUP(D1298,员工信息表!B:D,3,0),"")</f>
        <v/>
      </c>
      <c r="G1298" s="14"/>
      <c r="H1298" s="14" t="str">
        <f>IFERROR(VLOOKUP(G1298,工序对照表!B:C,2,0),"")</f>
        <v/>
      </c>
      <c r="I1298" s="14"/>
      <c r="J1298" s="14"/>
    </row>
    <row r="1299" spans="1:10">
      <c r="A1299" t="str">
        <f>IF(AND(C1299&lt;=员工工序明细查询!$I$3,C1299&gt;=员工工序明细查询!$F$3,OR(D1299=员工工序明细查询!$F$2,员工工序明细查询!$F$2=""),OR(G1299=员工工序明细查询!$I$2,员工工序明细查询!$I$2="")),ROW()&amp;"","")</f>
        <v/>
      </c>
      <c r="C1299" s="59"/>
      <c r="D1299" s="14"/>
      <c r="E1299" s="14" t="str">
        <f>IFERROR(VLOOKUP(D1299,员工信息表!B:D,2,0),"")</f>
        <v/>
      </c>
      <c r="F1299" s="14" t="str">
        <f>IFERROR(VLOOKUP(D1299,员工信息表!B:D,3,0),"")</f>
        <v/>
      </c>
      <c r="G1299" s="14"/>
      <c r="H1299" s="14" t="str">
        <f>IFERROR(VLOOKUP(G1299,工序对照表!B:C,2,0),"")</f>
        <v/>
      </c>
      <c r="I1299" s="14"/>
      <c r="J1299" s="14"/>
    </row>
    <row r="1300" spans="1:10">
      <c r="A1300" t="str">
        <f>IF(AND(C1300&lt;=员工工序明细查询!$I$3,C1300&gt;=员工工序明细查询!$F$3,OR(D1300=员工工序明细查询!$F$2,员工工序明细查询!$F$2=""),OR(G1300=员工工序明细查询!$I$2,员工工序明细查询!$I$2="")),ROW()&amp;"","")</f>
        <v/>
      </c>
      <c r="C1300" s="59"/>
      <c r="D1300" s="14"/>
      <c r="E1300" s="14" t="str">
        <f>IFERROR(VLOOKUP(D1300,员工信息表!B:D,2,0),"")</f>
        <v/>
      </c>
      <c r="F1300" s="14" t="str">
        <f>IFERROR(VLOOKUP(D1300,员工信息表!B:D,3,0),"")</f>
        <v/>
      </c>
      <c r="G1300" s="14"/>
      <c r="H1300" s="14" t="str">
        <f>IFERROR(VLOOKUP(G1300,工序对照表!B:C,2,0),"")</f>
        <v/>
      </c>
      <c r="I1300" s="14"/>
      <c r="J1300" s="14"/>
    </row>
    <row r="1301" spans="1:10">
      <c r="A1301" t="str">
        <f>IF(AND(C1301&lt;=员工工序明细查询!$I$3,C1301&gt;=员工工序明细查询!$F$3,OR(D1301=员工工序明细查询!$F$2,员工工序明细查询!$F$2=""),OR(G1301=员工工序明细查询!$I$2,员工工序明细查询!$I$2="")),ROW()&amp;"","")</f>
        <v/>
      </c>
      <c r="C1301" s="59"/>
      <c r="D1301" s="14"/>
      <c r="E1301" s="14" t="str">
        <f>IFERROR(VLOOKUP(D1301,员工信息表!B:D,2,0),"")</f>
        <v/>
      </c>
      <c r="F1301" s="14" t="str">
        <f>IFERROR(VLOOKUP(D1301,员工信息表!B:D,3,0),"")</f>
        <v/>
      </c>
      <c r="G1301" s="14"/>
      <c r="H1301" s="14" t="str">
        <f>IFERROR(VLOOKUP(G1301,工序对照表!B:C,2,0),"")</f>
        <v/>
      </c>
      <c r="I1301" s="14"/>
      <c r="J1301" s="14"/>
    </row>
    <row r="1302" spans="1:10">
      <c r="A1302" t="str">
        <f>IF(AND(C1302&lt;=员工工序明细查询!$I$3,C1302&gt;=员工工序明细查询!$F$3,OR(D1302=员工工序明细查询!$F$2,员工工序明细查询!$F$2=""),OR(G1302=员工工序明细查询!$I$2,员工工序明细查询!$I$2="")),ROW()&amp;"","")</f>
        <v/>
      </c>
      <c r="C1302" s="59"/>
      <c r="D1302" s="14"/>
      <c r="E1302" s="14" t="str">
        <f>IFERROR(VLOOKUP(D1302,员工信息表!B:D,2,0),"")</f>
        <v/>
      </c>
      <c r="F1302" s="14" t="str">
        <f>IFERROR(VLOOKUP(D1302,员工信息表!B:D,3,0),"")</f>
        <v/>
      </c>
      <c r="G1302" s="14"/>
      <c r="H1302" s="14" t="str">
        <f>IFERROR(VLOOKUP(G1302,工序对照表!B:C,2,0),"")</f>
        <v/>
      </c>
      <c r="I1302" s="14"/>
      <c r="J1302" s="14"/>
    </row>
    <row r="1303" spans="1:10">
      <c r="A1303" t="str">
        <f>IF(AND(C1303&lt;=员工工序明细查询!$I$3,C1303&gt;=员工工序明细查询!$F$3,OR(D1303=员工工序明细查询!$F$2,员工工序明细查询!$F$2=""),OR(G1303=员工工序明细查询!$I$2,员工工序明细查询!$I$2="")),ROW()&amp;"","")</f>
        <v/>
      </c>
      <c r="C1303" s="59"/>
      <c r="D1303" s="14"/>
      <c r="E1303" s="14" t="str">
        <f>IFERROR(VLOOKUP(D1303,员工信息表!B:D,2,0),"")</f>
        <v/>
      </c>
      <c r="F1303" s="14" t="str">
        <f>IFERROR(VLOOKUP(D1303,员工信息表!B:D,3,0),"")</f>
        <v/>
      </c>
      <c r="G1303" s="14"/>
      <c r="H1303" s="14" t="str">
        <f>IFERROR(VLOOKUP(G1303,工序对照表!B:C,2,0),"")</f>
        <v/>
      </c>
      <c r="I1303" s="14"/>
      <c r="J1303" s="14"/>
    </row>
    <row r="1304" spans="1:10">
      <c r="A1304" t="str">
        <f>IF(AND(C1304&lt;=员工工序明细查询!$I$3,C1304&gt;=员工工序明细查询!$F$3,OR(D1304=员工工序明细查询!$F$2,员工工序明细查询!$F$2=""),OR(G1304=员工工序明细查询!$I$2,员工工序明细查询!$I$2="")),ROW()&amp;"","")</f>
        <v/>
      </c>
      <c r="C1304" s="59"/>
      <c r="D1304" s="14"/>
      <c r="E1304" s="14" t="str">
        <f>IFERROR(VLOOKUP(D1304,员工信息表!B:D,2,0),"")</f>
        <v/>
      </c>
      <c r="F1304" s="14" t="str">
        <f>IFERROR(VLOOKUP(D1304,员工信息表!B:D,3,0),"")</f>
        <v/>
      </c>
      <c r="G1304" s="14"/>
      <c r="H1304" s="14" t="str">
        <f>IFERROR(VLOOKUP(G1304,工序对照表!B:C,2,0),"")</f>
        <v/>
      </c>
      <c r="I1304" s="14"/>
      <c r="J1304" s="14"/>
    </row>
    <row r="1305" spans="1:10">
      <c r="A1305" t="str">
        <f>IF(AND(C1305&lt;=员工工序明细查询!$I$3,C1305&gt;=员工工序明细查询!$F$3,OR(D1305=员工工序明细查询!$F$2,员工工序明细查询!$F$2=""),OR(G1305=员工工序明细查询!$I$2,员工工序明细查询!$I$2="")),ROW()&amp;"","")</f>
        <v/>
      </c>
      <c r="C1305" s="59"/>
      <c r="D1305" s="14"/>
      <c r="E1305" s="14" t="str">
        <f>IFERROR(VLOOKUP(D1305,员工信息表!B:D,2,0),"")</f>
        <v/>
      </c>
      <c r="F1305" s="14" t="str">
        <f>IFERROR(VLOOKUP(D1305,员工信息表!B:D,3,0),"")</f>
        <v/>
      </c>
      <c r="G1305" s="14"/>
      <c r="H1305" s="14" t="str">
        <f>IFERROR(VLOOKUP(G1305,工序对照表!B:C,2,0),"")</f>
        <v/>
      </c>
      <c r="I1305" s="14"/>
      <c r="J1305" s="14"/>
    </row>
    <row r="1306" spans="1:10">
      <c r="A1306" t="str">
        <f>IF(AND(C1306&lt;=员工工序明细查询!$I$3,C1306&gt;=员工工序明细查询!$F$3,OR(D1306=员工工序明细查询!$F$2,员工工序明细查询!$F$2=""),OR(G1306=员工工序明细查询!$I$2,员工工序明细查询!$I$2="")),ROW()&amp;"","")</f>
        <v/>
      </c>
      <c r="C1306" s="59"/>
      <c r="D1306" s="14"/>
      <c r="E1306" s="14" t="str">
        <f>IFERROR(VLOOKUP(D1306,员工信息表!B:D,2,0),"")</f>
        <v/>
      </c>
      <c r="F1306" s="14" t="str">
        <f>IFERROR(VLOOKUP(D1306,员工信息表!B:D,3,0),"")</f>
        <v/>
      </c>
      <c r="G1306" s="14"/>
      <c r="H1306" s="14" t="str">
        <f>IFERROR(VLOOKUP(G1306,工序对照表!B:C,2,0),"")</f>
        <v/>
      </c>
      <c r="I1306" s="14"/>
      <c r="J1306" s="14"/>
    </row>
    <row r="1307" spans="1:10">
      <c r="A1307" t="str">
        <f>IF(AND(C1307&lt;=员工工序明细查询!$I$3,C1307&gt;=员工工序明细查询!$F$3,OR(D1307=员工工序明细查询!$F$2,员工工序明细查询!$F$2=""),OR(G1307=员工工序明细查询!$I$2,员工工序明细查询!$I$2="")),ROW()&amp;"","")</f>
        <v/>
      </c>
      <c r="C1307" s="59"/>
      <c r="D1307" s="14"/>
      <c r="E1307" s="14" t="str">
        <f>IFERROR(VLOOKUP(D1307,员工信息表!B:D,2,0),"")</f>
        <v/>
      </c>
      <c r="F1307" s="14" t="str">
        <f>IFERROR(VLOOKUP(D1307,员工信息表!B:D,3,0),"")</f>
        <v/>
      </c>
      <c r="G1307" s="14"/>
      <c r="H1307" s="14" t="str">
        <f>IFERROR(VLOOKUP(G1307,工序对照表!B:C,2,0),"")</f>
        <v/>
      </c>
      <c r="I1307" s="14"/>
      <c r="J1307" s="14"/>
    </row>
    <row r="1308" spans="1:10">
      <c r="A1308" t="str">
        <f>IF(AND(C1308&lt;=员工工序明细查询!$I$3,C1308&gt;=员工工序明细查询!$F$3,OR(D1308=员工工序明细查询!$F$2,员工工序明细查询!$F$2=""),OR(G1308=员工工序明细查询!$I$2,员工工序明细查询!$I$2="")),ROW()&amp;"","")</f>
        <v/>
      </c>
      <c r="C1308" s="59"/>
      <c r="D1308" s="14"/>
      <c r="E1308" s="14" t="str">
        <f>IFERROR(VLOOKUP(D1308,员工信息表!B:D,2,0),"")</f>
        <v/>
      </c>
      <c r="F1308" s="14" t="str">
        <f>IFERROR(VLOOKUP(D1308,员工信息表!B:D,3,0),"")</f>
        <v/>
      </c>
      <c r="G1308" s="14"/>
      <c r="H1308" s="14" t="str">
        <f>IFERROR(VLOOKUP(G1308,工序对照表!B:C,2,0),"")</f>
        <v/>
      </c>
      <c r="I1308" s="14"/>
      <c r="J1308" s="14"/>
    </row>
    <row r="1309" spans="1:10">
      <c r="A1309" t="str">
        <f>IF(AND(C1309&lt;=员工工序明细查询!$I$3,C1309&gt;=员工工序明细查询!$F$3,OR(D1309=员工工序明细查询!$F$2,员工工序明细查询!$F$2=""),OR(G1309=员工工序明细查询!$I$2,员工工序明细查询!$I$2="")),ROW()&amp;"","")</f>
        <v/>
      </c>
      <c r="C1309" s="59"/>
      <c r="D1309" s="14"/>
      <c r="E1309" s="14" t="str">
        <f>IFERROR(VLOOKUP(D1309,员工信息表!B:D,2,0),"")</f>
        <v/>
      </c>
      <c r="F1309" s="14" t="str">
        <f>IFERROR(VLOOKUP(D1309,员工信息表!B:D,3,0),"")</f>
        <v/>
      </c>
      <c r="G1309" s="14"/>
      <c r="H1309" s="14" t="str">
        <f>IFERROR(VLOOKUP(G1309,工序对照表!B:C,2,0),"")</f>
        <v/>
      </c>
      <c r="I1309" s="14"/>
      <c r="J1309" s="14"/>
    </row>
    <row r="1310" spans="1:10">
      <c r="A1310" t="str">
        <f>IF(AND(C1310&lt;=员工工序明细查询!$I$3,C1310&gt;=员工工序明细查询!$F$3,OR(D1310=员工工序明细查询!$F$2,员工工序明细查询!$F$2=""),OR(G1310=员工工序明细查询!$I$2,员工工序明细查询!$I$2="")),ROW()&amp;"","")</f>
        <v/>
      </c>
      <c r="C1310" s="59"/>
      <c r="D1310" s="14"/>
      <c r="E1310" s="14" t="str">
        <f>IFERROR(VLOOKUP(D1310,员工信息表!B:D,2,0),"")</f>
        <v/>
      </c>
      <c r="F1310" s="14" t="str">
        <f>IFERROR(VLOOKUP(D1310,员工信息表!B:D,3,0),"")</f>
        <v/>
      </c>
      <c r="G1310" s="14"/>
      <c r="H1310" s="14" t="str">
        <f>IFERROR(VLOOKUP(G1310,工序对照表!B:C,2,0),"")</f>
        <v/>
      </c>
      <c r="I1310" s="14"/>
      <c r="J1310" s="14"/>
    </row>
    <row r="1311" spans="1:10">
      <c r="A1311" t="str">
        <f>IF(AND(C1311&lt;=员工工序明细查询!$I$3,C1311&gt;=员工工序明细查询!$F$3,OR(D1311=员工工序明细查询!$F$2,员工工序明细查询!$F$2=""),OR(G1311=员工工序明细查询!$I$2,员工工序明细查询!$I$2="")),ROW()&amp;"","")</f>
        <v/>
      </c>
      <c r="C1311" s="59"/>
      <c r="D1311" s="14"/>
      <c r="E1311" s="14" t="str">
        <f>IFERROR(VLOOKUP(D1311,员工信息表!B:D,2,0),"")</f>
        <v/>
      </c>
      <c r="F1311" s="14" t="str">
        <f>IFERROR(VLOOKUP(D1311,员工信息表!B:D,3,0),"")</f>
        <v/>
      </c>
      <c r="G1311" s="14"/>
      <c r="H1311" s="14" t="str">
        <f>IFERROR(VLOOKUP(G1311,工序对照表!B:C,2,0),"")</f>
        <v/>
      </c>
      <c r="I1311" s="14"/>
      <c r="J1311" s="14"/>
    </row>
    <row r="1312" spans="1:10">
      <c r="A1312" t="str">
        <f>IF(AND(C1312&lt;=员工工序明细查询!$I$3,C1312&gt;=员工工序明细查询!$F$3,OR(D1312=员工工序明细查询!$F$2,员工工序明细查询!$F$2=""),OR(G1312=员工工序明细查询!$I$2,员工工序明细查询!$I$2="")),ROW()&amp;"","")</f>
        <v/>
      </c>
      <c r="C1312" s="59"/>
      <c r="D1312" s="14"/>
      <c r="E1312" s="14" t="str">
        <f>IFERROR(VLOOKUP(D1312,员工信息表!B:D,2,0),"")</f>
        <v/>
      </c>
      <c r="F1312" s="14" t="str">
        <f>IFERROR(VLOOKUP(D1312,员工信息表!B:D,3,0),"")</f>
        <v/>
      </c>
      <c r="G1312" s="14"/>
      <c r="H1312" s="14" t="str">
        <f>IFERROR(VLOOKUP(G1312,工序对照表!B:C,2,0),"")</f>
        <v/>
      </c>
      <c r="I1312" s="14"/>
      <c r="J1312" s="14"/>
    </row>
    <row r="1313" spans="1:10">
      <c r="A1313" t="str">
        <f>IF(AND(C1313&lt;=员工工序明细查询!$I$3,C1313&gt;=员工工序明细查询!$F$3,OR(D1313=员工工序明细查询!$F$2,员工工序明细查询!$F$2=""),OR(G1313=员工工序明细查询!$I$2,员工工序明细查询!$I$2="")),ROW()&amp;"","")</f>
        <v/>
      </c>
      <c r="C1313" s="59"/>
      <c r="D1313" s="14"/>
      <c r="E1313" s="14" t="str">
        <f>IFERROR(VLOOKUP(D1313,员工信息表!B:D,2,0),"")</f>
        <v/>
      </c>
      <c r="F1313" s="14" t="str">
        <f>IFERROR(VLOOKUP(D1313,员工信息表!B:D,3,0),"")</f>
        <v/>
      </c>
      <c r="G1313" s="14"/>
      <c r="H1313" s="14" t="str">
        <f>IFERROR(VLOOKUP(G1313,工序对照表!B:C,2,0),"")</f>
        <v/>
      </c>
      <c r="I1313" s="14"/>
      <c r="J1313" s="14"/>
    </row>
    <row r="1314" spans="1:10">
      <c r="A1314" t="str">
        <f>IF(AND(C1314&lt;=员工工序明细查询!$I$3,C1314&gt;=员工工序明细查询!$F$3,OR(D1314=员工工序明细查询!$F$2,员工工序明细查询!$F$2=""),OR(G1314=员工工序明细查询!$I$2,员工工序明细查询!$I$2="")),ROW()&amp;"","")</f>
        <v/>
      </c>
      <c r="C1314" s="59"/>
      <c r="D1314" s="14"/>
      <c r="E1314" s="14" t="str">
        <f>IFERROR(VLOOKUP(D1314,员工信息表!B:D,2,0),"")</f>
        <v/>
      </c>
      <c r="F1314" s="14" t="str">
        <f>IFERROR(VLOOKUP(D1314,员工信息表!B:D,3,0),"")</f>
        <v/>
      </c>
      <c r="G1314" s="14"/>
      <c r="H1314" s="14" t="str">
        <f>IFERROR(VLOOKUP(G1314,工序对照表!B:C,2,0),"")</f>
        <v/>
      </c>
      <c r="I1314" s="14"/>
      <c r="J1314" s="14"/>
    </row>
    <row r="1315" spans="1:10">
      <c r="A1315" t="str">
        <f>IF(AND(C1315&lt;=员工工序明细查询!$I$3,C1315&gt;=员工工序明细查询!$F$3,OR(D1315=员工工序明细查询!$F$2,员工工序明细查询!$F$2=""),OR(G1315=员工工序明细查询!$I$2,员工工序明细查询!$I$2="")),ROW()&amp;"","")</f>
        <v/>
      </c>
      <c r="C1315" s="59"/>
      <c r="D1315" s="14"/>
      <c r="E1315" s="14" t="str">
        <f>IFERROR(VLOOKUP(D1315,员工信息表!B:D,2,0),"")</f>
        <v/>
      </c>
      <c r="F1315" s="14" t="str">
        <f>IFERROR(VLOOKUP(D1315,员工信息表!B:D,3,0),"")</f>
        <v/>
      </c>
      <c r="G1315" s="14"/>
      <c r="H1315" s="14" t="str">
        <f>IFERROR(VLOOKUP(G1315,工序对照表!B:C,2,0),"")</f>
        <v/>
      </c>
      <c r="I1315" s="14"/>
      <c r="J1315" s="14"/>
    </row>
    <row r="1316" spans="1:10">
      <c r="A1316" t="str">
        <f>IF(AND(C1316&lt;=员工工序明细查询!$I$3,C1316&gt;=员工工序明细查询!$F$3,OR(D1316=员工工序明细查询!$F$2,员工工序明细查询!$F$2=""),OR(G1316=员工工序明细查询!$I$2,员工工序明细查询!$I$2="")),ROW()&amp;"","")</f>
        <v/>
      </c>
      <c r="C1316" s="59"/>
      <c r="D1316" s="14"/>
      <c r="E1316" s="14" t="str">
        <f>IFERROR(VLOOKUP(D1316,员工信息表!B:D,2,0),"")</f>
        <v/>
      </c>
      <c r="F1316" s="14" t="str">
        <f>IFERROR(VLOOKUP(D1316,员工信息表!B:D,3,0),"")</f>
        <v/>
      </c>
      <c r="G1316" s="14"/>
      <c r="H1316" s="14" t="str">
        <f>IFERROR(VLOOKUP(G1316,工序对照表!B:C,2,0),"")</f>
        <v/>
      </c>
      <c r="I1316" s="14"/>
      <c r="J1316" s="14"/>
    </row>
    <row r="1317" spans="1:10">
      <c r="A1317" t="str">
        <f>IF(AND(C1317&lt;=员工工序明细查询!$I$3,C1317&gt;=员工工序明细查询!$F$3,OR(D1317=员工工序明细查询!$F$2,员工工序明细查询!$F$2=""),OR(G1317=员工工序明细查询!$I$2,员工工序明细查询!$I$2="")),ROW()&amp;"","")</f>
        <v/>
      </c>
      <c r="C1317" s="59"/>
      <c r="D1317" s="14"/>
      <c r="E1317" s="14" t="str">
        <f>IFERROR(VLOOKUP(D1317,员工信息表!B:D,2,0),"")</f>
        <v/>
      </c>
      <c r="F1317" s="14" t="str">
        <f>IFERROR(VLOOKUP(D1317,员工信息表!B:D,3,0),"")</f>
        <v/>
      </c>
      <c r="G1317" s="14"/>
      <c r="H1317" s="14" t="str">
        <f>IFERROR(VLOOKUP(G1317,工序对照表!B:C,2,0),"")</f>
        <v/>
      </c>
      <c r="I1317" s="14"/>
      <c r="J1317" s="14"/>
    </row>
    <row r="1318" spans="1:10">
      <c r="A1318" t="str">
        <f>IF(AND(C1318&lt;=员工工序明细查询!$I$3,C1318&gt;=员工工序明细查询!$F$3,OR(D1318=员工工序明细查询!$F$2,员工工序明细查询!$F$2=""),OR(G1318=员工工序明细查询!$I$2,员工工序明细查询!$I$2="")),ROW()&amp;"","")</f>
        <v/>
      </c>
      <c r="C1318" s="59"/>
      <c r="D1318" s="14"/>
      <c r="E1318" s="14" t="str">
        <f>IFERROR(VLOOKUP(D1318,员工信息表!B:D,2,0),"")</f>
        <v/>
      </c>
      <c r="F1318" s="14" t="str">
        <f>IFERROR(VLOOKUP(D1318,员工信息表!B:D,3,0),"")</f>
        <v/>
      </c>
      <c r="G1318" s="14"/>
      <c r="H1318" s="14" t="str">
        <f>IFERROR(VLOOKUP(G1318,工序对照表!B:C,2,0),"")</f>
        <v/>
      </c>
      <c r="I1318" s="14"/>
      <c r="J1318" s="14"/>
    </row>
    <row r="1319" spans="1:10">
      <c r="A1319" t="str">
        <f>IF(AND(C1319&lt;=员工工序明细查询!$I$3,C1319&gt;=员工工序明细查询!$F$3,OR(D1319=员工工序明细查询!$F$2,员工工序明细查询!$F$2=""),OR(G1319=员工工序明细查询!$I$2,员工工序明细查询!$I$2="")),ROW()&amp;"","")</f>
        <v/>
      </c>
      <c r="C1319" s="59"/>
      <c r="D1319" s="14"/>
      <c r="E1319" s="14" t="str">
        <f>IFERROR(VLOOKUP(D1319,员工信息表!B:D,2,0),"")</f>
        <v/>
      </c>
      <c r="F1319" s="14" t="str">
        <f>IFERROR(VLOOKUP(D1319,员工信息表!B:D,3,0),"")</f>
        <v/>
      </c>
      <c r="G1319" s="14"/>
      <c r="H1319" s="14" t="str">
        <f>IFERROR(VLOOKUP(G1319,工序对照表!B:C,2,0),"")</f>
        <v/>
      </c>
      <c r="I1319" s="14"/>
      <c r="J1319" s="14"/>
    </row>
    <row r="1320" spans="1:10">
      <c r="A1320" t="str">
        <f>IF(AND(C1320&lt;=员工工序明细查询!$I$3,C1320&gt;=员工工序明细查询!$F$3,OR(D1320=员工工序明细查询!$F$2,员工工序明细查询!$F$2=""),OR(G1320=员工工序明细查询!$I$2,员工工序明细查询!$I$2="")),ROW()&amp;"","")</f>
        <v/>
      </c>
      <c r="C1320" s="59"/>
      <c r="D1320" s="14"/>
      <c r="E1320" s="14" t="str">
        <f>IFERROR(VLOOKUP(D1320,员工信息表!B:D,2,0),"")</f>
        <v/>
      </c>
      <c r="F1320" s="14" t="str">
        <f>IFERROR(VLOOKUP(D1320,员工信息表!B:D,3,0),"")</f>
        <v/>
      </c>
      <c r="G1320" s="14"/>
      <c r="H1320" s="14" t="str">
        <f>IFERROR(VLOOKUP(G1320,工序对照表!B:C,2,0),"")</f>
        <v/>
      </c>
      <c r="I1320" s="14"/>
      <c r="J1320" s="14"/>
    </row>
    <row r="1321" spans="1:10">
      <c r="A1321" t="str">
        <f>IF(AND(C1321&lt;=员工工序明细查询!$I$3,C1321&gt;=员工工序明细查询!$F$3,OR(D1321=员工工序明细查询!$F$2,员工工序明细查询!$F$2=""),OR(G1321=员工工序明细查询!$I$2,员工工序明细查询!$I$2="")),ROW()&amp;"","")</f>
        <v/>
      </c>
      <c r="C1321" s="59"/>
      <c r="D1321" s="14"/>
      <c r="E1321" s="14" t="str">
        <f>IFERROR(VLOOKUP(D1321,员工信息表!B:D,2,0),"")</f>
        <v/>
      </c>
      <c r="F1321" s="14" t="str">
        <f>IFERROR(VLOOKUP(D1321,员工信息表!B:D,3,0),"")</f>
        <v/>
      </c>
      <c r="G1321" s="14"/>
      <c r="H1321" s="14" t="str">
        <f>IFERROR(VLOOKUP(G1321,工序对照表!B:C,2,0),"")</f>
        <v/>
      </c>
      <c r="I1321" s="14"/>
      <c r="J1321" s="14"/>
    </row>
    <row r="1322" spans="1:10">
      <c r="A1322" t="str">
        <f>IF(AND(C1322&lt;=员工工序明细查询!$I$3,C1322&gt;=员工工序明细查询!$F$3,OR(D1322=员工工序明细查询!$F$2,员工工序明细查询!$F$2=""),OR(G1322=员工工序明细查询!$I$2,员工工序明细查询!$I$2="")),ROW()&amp;"","")</f>
        <v/>
      </c>
      <c r="C1322" s="59"/>
      <c r="D1322" s="14"/>
      <c r="E1322" s="14" t="str">
        <f>IFERROR(VLOOKUP(D1322,员工信息表!B:D,2,0),"")</f>
        <v/>
      </c>
      <c r="F1322" s="14" t="str">
        <f>IFERROR(VLOOKUP(D1322,员工信息表!B:D,3,0),"")</f>
        <v/>
      </c>
      <c r="G1322" s="14"/>
      <c r="H1322" s="14" t="str">
        <f>IFERROR(VLOOKUP(G1322,工序对照表!B:C,2,0),"")</f>
        <v/>
      </c>
      <c r="I1322" s="14"/>
      <c r="J1322" s="14"/>
    </row>
    <row r="1323" spans="1:10">
      <c r="A1323" t="str">
        <f>IF(AND(C1323&lt;=员工工序明细查询!$I$3,C1323&gt;=员工工序明细查询!$F$3,OR(D1323=员工工序明细查询!$F$2,员工工序明细查询!$F$2=""),OR(G1323=员工工序明细查询!$I$2,员工工序明细查询!$I$2="")),ROW()&amp;"","")</f>
        <v/>
      </c>
      <c r="C1323" s="59"/>
      <c r="D1323" s="14"/>
      <c r="E1323" s="14" t="str">
        <f>IFERROR(VLOOKUP(D1323,员工信息表!B:D,2,0),"")</f>
        <v/>
      </c>
      <c r="F1323" s="14" t="str">
        <f>IFERROR(VLOOKUP(D1323,员工信息表!B:D,3,0),"")</f>
        <v/>
      </c>
      <c r="G1323" s="14"/>
      <c r="H1323" s="14" t="str">
        <f>IFERROR(VLOOKUP(G1323,工序对照表!B:C,2,0),"")</f>
        <v/>
      </c>
      <c r="I1323" s="14"/>
      <c r="J1323" s="14"/>
    </row>
    <row r="1324" spans="1:10">
      <c r="A1324" t="str">
        <f>IF(AND(C1324&lt;=员工工序明细查询!$I$3,C1324&gt;=员工工序明细查询!$F$3,OR(D1324=员工工序明细查询!$F$2,员工工序明细查询!$F$2=""),OR(G1324=员工工序明细查询!$I$2,员工工序明细查询!$I$2="")),ROW()&amp;"","")</f>
        <v/>
      </c>
      <c r="C1324" s="59"/>
      <c r="D1324" s="14"/>
      <c r="E1324" s="14" t="str">
        <f>IFERROR(VLOOKUP(D1324,员工信息表!B:D,2,0),"")</f>
        <v/>
      </c>
      <c r="F1324" s="14" t="str">
        <f>IFERROR(VLOOKUP(D1324,员工信息表!B:D,3,0),"")</f>
        <v/>
      </c>
      <c r="G1324" s="14"/>
      <c r="H1324" s="14" t="str">
        <f>IFERROR(VLOOKUP(G1324,工序对照表!B:C,2,0),"")</f>
        <v/>
      </c>
      <c r="I1324" s="14"/>
      <c r="J1324" s="14"/>
    </row>
    <row r="1325" spans="1:10">
      <c r="A1325" t="str">
        <f>IF(AND(C1325&lt;=员工工序明细查询!$I$3,C1325&gt;=员工工序明细查询!$F$3,OR(D1325=员工工序明细查询!$F$2,员工工序明细查询!$F$2=""),OR(G1325=员工工序明细查询!$I$2,员工工序明细查询!$I$2="")),ROW()&amp;"","")</f>
        <v/>
      </c>
      <c r="C1325" s="59"/>
      <c r="D1325" s="14"/>
      <c r="E1325" s="14" t="str">
        <f>IFERROR(VLOOKUP(D1325,员工信息表!B:D,2,0),"")</f>
        <v/>
      </c>
      <c r="F1325" s="14" t="str">
        <f>IFERROR(VLOOKUP(D1325,员工信息表!B:D,3,0),"")</f>
        <v/>
      </c>
      <c r="G1325" s="14"/>
      <c r="H1325" s="14" t="str">
        <f>IFERROR(VLOOKUP(G1325,工序对照表!B:C,2,0),"")</f>
        <v/>
      </c>
      <c r="I1325" s="14"/>
      <c r="J1325" s="14"/>
    </row>
    <row r="1326" spans="1:10">
      <c r="A1326" t="str">
        <f>IF(AND(C1326&lt;=员工工序明细查询!$I$3,C1326&gt;=员工工序明细查询!$F$3,OR(D1326=员工工序明细查询!$F$2,员工工序明细查询!$F$2=""),OR(G1326=员工工序明细查询!$I$2,员工工序明细查询!$I$2="")),ROW()&amp;"","")</f>
        <v/>
      </c>
      <c r="C1326" s="59"/>
      <c r="D1326" s="14"/>
      <c r="E1326" s="14" t="str">
        <f>IFERROR(VLOOKUP(D1326,员工信息表!B:D,2,0),"")</f>
        <v/>
      </c>
      <c r="F1326" s="14" t="str">
        <f>IFERROR(VLOOKUP(D1326,员工信息表!B:D,3,0),"")</f>
        <v/>
      </c>
      <c r="G1326" s="14"/>
      <c r="H1326" s="14" t="str">
        <f>IFERROR(VLOOKUP(G1326,工序对照表!B:C,2,0),"")</f>
        <v/>
      </c>
      <c r="I1326" s="14"/>
      <c r="J1326" s="14"/>
    </row>
    <row r="1327" spans="1:10">
      <c r="A1327" t="str">
        <f>IF(AND(C1327&lt;=员工工序明细查询!$I$3,C1327&gt;=员工工序明细查询!$F$3,OR(D1327=员工工序明细查询!$F$2,员工工序明细查询!$F$2=""),OR(G1327=员工工序明细查询!$I$2,员工工序明细查询!$I$2="")),ROW()&amp;"","")</f>
        <v/>
      </c>
      <c r="C1327" s="59"/>
      <c r="D1327" s="14"/>
      <c r="E1327" s="14" t="str">
        <f>IFERROR(VLOOKUP(D1327,员工信息表!B:D,2,0),"")</f>
        <v/>
      </c>
      <c r="F1327" s="14" t="str">
        <f>IFERROR(VLOOKUP(D1327,员工信息表!B:D,3,0),"")</f>
        <v/>
      </c>
      <c r="G1327" s="14"/>
      <c r="H1327" s="14" t="str">
        <f>IFERROR(VLOOKUP(G1327,工序对照表!B:C,2,0),"")</f>
        <v/>
      </c>
      <c r="I1327" s="14"/>
      <c r="J1327" s="14"/>
    </row>
    <row r="1328" spans="1:10">
      <c r="A1328" t="str">
        <f>IF(AND(C1328&lt;=员工工序明细查询!$I$3,C1328&gt;=员工工序明细查询!$F$3,OR(D1328=员工工序明细查询!$F$2,员工工序明细查询!$F$2=""),OR(G1328=员工工序明细查询!$I$2,员工工序明细查询!$I$2="")),ROW()&amp;"","")</f>
        <v/>
      </c>
      <c r="C1328" s="59"/>
      <c r="D1328" s="14"/>
      <c r="E1328" s="14" t="str">
        <f>IFERROR(VLOOKUP(D1328,员工信息表!B:D,2,0),"")</f>
        <v/>
      </c>
      <c r="F1328" s="14" t="str">
        <f>IFERROR(VLOOKUP(D1328,员工信息表!B:D,3,0),"")</f>
        <v/>
      </c>
      <c r="G1328" s="14"/>
      <c r="H1328" s="14" t="str">
        <f>IFERROR(VLOOKUP(G1328,工序对照表!B:C,2,0),"")</f>
        <v/>
      </c>
      <c r="I1328" s="14"/>
      <c r="J1328" s="14"/>
    </row>
    <row r="1329" spans="1:10">
      <c r="A1329" t="str">
        <f>IF(AND(C1329&lt;=员工工序明细查询!$I$3,C1329&gt;=员工工序明细查询!$F$3,OR(D1329=员工工序明细查询!$F$2,员工工序明细查询!$F$2=""),OR(G1329=员工工序明细查询!$I$2,员工工序明细查询!$I$2="")),ROW()&amp;"","")</f>
        <v/>
      </c>
      <c r="C1329" s="59"/>
      <c r="D1329" s="14"/>
      <c r="E1329" s="14" t="str">
        <f>IFERROR(VLOOKUP(D1329,员工信息表!B:D,2,0),"")</f>
        <v/>
      </c>
      <c r="F1329" s="14" t="str">
        <f>IFERROR(VLOOKUP(D1329,员工信息表!B:D,3,0),"")</f>
        <v/>
      </c>
      <c r="G1329" s="14"/>
      <c r="H1329" s="14" t="str">
        <f>IFERROR(VLOOKUP(G1329,工序对照表!B:C,2,0),"")</f>
        <v/>
      </c>
      <c r="I1329" s="14"/>
      <c r="J1329" s="14"/>
    </row>
    <row r="1330" spans="1:10">
      <c r="A1330" t="str">
        <f>IF(AND(C1330&lt;=员工工序明细查询!$I$3,C1330&gt;=员工工序明细查询!$F$3,OR(D1330=员工工序明细查询!$F$2,员工工序明细查询!$F$2=""),OR(G1330=员工工序明细查询!$I$2,员工工序明细查询!$I$2="")),ROW()&amp;"","")</f>
        <v/>
      </c>
      <c r="C1330" s="59"/>
      <c r="D1330" s="14"/>
      <c r="E1330" s="14" t="str">
        <f>IFERROR(VLOOKUP(D1330,员工信息表!B:D,2,0),"")</f>
        <v/>
      </c>
      <c r="F1330" s="14" t="str">
        <f>IFERROR(VLOOKUP(D1330,员工信息表!B:D,3,0),"")</f>
        <v/>
      </c>
      <c r="G1330" s="14"/>
      <c r="H1330" s="14" t="str">
        <f>IFERROR(VLOOKUP(G1330,工序对照表!B:C,2,0),"")</f>
        <v/>
      </c>
      <c r="I1330" s="14"/>
      <c r="J1330" s="14"/>
    </row>
    <row r="1331" spans="1:10">
      <c r="A1331" t="str">
        <f>IF(AND(C1331&lt;=员工工序明细查询!$I$3,C1331&gt;=员工工序明细查询!$F$3,OR(D1331=员工工序明细查询!$F$2,员工工序明细查询!$F$2=""),OR(G1331=员工工序明细查询!$I$2,员工工序明细查询!$I$2="")),ROW()&amp;"","")</f>
        <v/>
      </c>
      <c r="C1331" s="59"/>
      <c r="D1331" s="14"/>
      <c r="E1331" s="14" t="str">
        <f>IFERROR(VLOOKUP(D1331,员工信息表!B:D,2,0),"")</f>
        <v/>
      </c>
      <c r="F1331" s="14" t="str">
        <f>IFERROR(VLOOKUP(D1331,员工信息表!B:D,3,0),"")</f>
        <v/>
      </c>
      <c r="G1331" s="14"/>
      <c r="H1331" s="14" t="str">
        <f>IFERROR(VLOOKUP(G1331,工序对照表!B:C,2,0),"")</f>
        <v/>
      </c>
      <c r="I1331" s="14"/>
      <c r="J1331" s="14"/>
    </row>
    <row r="1332" spans="1:10">
      <c r="A1332" t="str">
        <f>IF(AND(C1332&lt;=员工工序明细查询!$I$3,C1332&gt;=员工工序明细查询!$F$3,OR(D1332=员工工序明细查询!$F$2,员工工序明细查询!$F$2=""),OR(G1332=员工工序明细查询!$I$2,员工工序明细查询!$I$2="")),ROW()&amp;"","")</f>
        <v/>
      </c>
      <c r="C1332" s="59"/>
      <c r="D1332" s="14"/>
      <c r="E1332" s="14" t="str">
        <f>IFERROR(VLOOKUP(D1332,员工信息表!B:D,2,0),"")</f>
        <v/>
      </c>
      <c r="F1332" s="14" t="str">
        <f>IFERROR(VLOOKUP(D1332,员工信息表!B:D,3,0),"")</f>
        <v/>
      </c>
      <c r="G1332" s="14"/>
      <c r="H1332" s="14" t="str">
        <f>IFERROR(VLOOKUP(G1332,工序对照表!B:C,2,0),"")</f>
        <v/>
      </c>
      <c r="I1332" s="14"/>
      <c r="J1332" s="14"/>
    </row>
    <row r="1333" spans="1:10">
      <c r="A1333" t="str">
        <f>IF(AND(C1333&lt;=员工工序明细查询!$I$3,C1333&gt;=员工工序明细查询!$F$3,OR(D1333=员工工序明细查询!$F$2,员工工序明细查询!$F$2=""),OR(G1333=员工工序明细查询!$I$2,员工工序明细查询!$I$2="")),ROW()&amp;"","")</f>
        <v/>
      </c>
      <c r="C1333" s="59"/>
      <c r="D1333" s="14"/>
      <c r="E1333" s="14" t="str">
        <f>IFERROR(VLOOKUP(D1333,员工信息表!B:D,2,0),"")</f>
        <v/>
      </c>
      <c r="F1333" s="14" t="str">
        <f>IFERROR(VLOOKUP(D1333,员工信息表!B:D,3,0),"")</f>
        <v/>
      </c>
      <c r="G1333" s="14"/>
      <c r="H1333" s="14" t="str">
        <f>IFERROR(VLOOKUP(G1333,工序对照表!B:C,2,0),"")</f>
        <v/>
      </c>
      <c r="I1333" s="14"/>
      <c r="J1333" s="14"/>
    </row>
    <row r="1334" spans="1:10">
      <c r="A1334" t="str">
        <f>IF(AND(C1334&lt;=员工工序明细查询!$I$3,C1334&gt;=员工工序明细查询!$F$3,OR(D1334=员工工序明细查询!$F$2,员工工序明细查询!$F$2=""),OR(G1334=员工工序明细查询!$I$2,员工工序明细查询!$I$2="")),ROW()&amp;"","")</f>
        <v/>
      </c>
      <c r="C1334" s="59"/>
      <c r="D1334" s="14"/>
      <c r="E1334" s="14" t="str">
        <f>IFERROR(VLOOKUP(D1334,员工信息表!B:D,2,0),"")</f>
        <v/>
      </c>
      <c r="F1334" s="14" t="str">
        <f>IFERROR(VLOOKUP(D1334,员工信息表!B:D,3,0),"")</f>
        <v/>
      </c>
      <c r="G1334" s="14"/>
      <c r="H1334" s="14" t="str">
        <f>IFERROR(VLOOKUP(G1334,工序对照表!B:C,2,0),"")</f>
        <v/>
      </c>
      <c r="I1334" s="14"/>
      <c r="J1334" s="14"/>
    </row>
    <row r="1335" spans="1:10">
      <c r="A1335" t="str">
        <f>IF(AND(C1335&lt;=员工工序明细查询!$I$3,C1335&gt;=员工工序明细查询!$F$3,OR(D1335=员工工序明细查询!$F$2,员工工序明细查询!$F$2=""),OR(G1335=员工工序明细查询!$I$2,员工工序明细查询!$I$2="")),ROW()&amp;"","")</f>
        <v/>
      </c>
      <c r="C1335" s="59"/>
      <c r="D1335" s="14"/>
      <c r="E1335" s="14" t="str">
        <f>IFERROR(VLOOKUP(D1335,员工信息表!B:D,2,0),"")</f>
        <v/>
      </c>
      <c r="F1335" s="14" t="str">
        <f>IFERROR(VLOOKUP(D1335,员工信息表!B:D,3,0),"")</f>
        <v/>
      </c>
      <c r="G1335" s="14"/>
      <c r="H1335" s="14" t="str">
        <f>IFERROR(VLOOKUP(G1335,工序对照表!B:C,2,0),"")</f>
        <v/>
      </c>
      <c r="I1335" s="14"/>
      <c r="J1335" s="14"/>
    </row>
    <row r="1336" spans="1:10">
      <c r="A1336" t="str">
        <f>IF(AND(C1336&lt;=员工工序明细查询!$I$3,C1336&gt;=员工工序明细查询!$F$3,OR(D1336=员工工序明细查询!$F$2,员工工序明细查询!$F$2=""),OR(G1336=员工工序明细查询!$I$2,员工工序明细查询!$I$2="")),ROW()&amp;"","")</f>
        <v/>
      </c>
      <c r="C1336" s="59"/>
      <c r="D1336" s="14"/>
      <c r="E1336" s="14" t="str">
        <f>IFERROR(VLOOKUP(D1336,员工信息表!B:D,2,0),"")</f>
        <v/>
      </c>
      <c r="F1336" s="14" t="str">
        <f>IFERROR(VLOOKUP(D1336,员工信息表!B:D,3,0),"")</f>
        <v/>
      </c>
      <c r="G1336" s="14"/>
      <c r="H1336" s="14" t="str">
        <f>IFERROR(VLOOKUP(G1336,工序对照表!B:C,2,0),"")</f>
        <v/>
      </c>
      <c r="I1336" s="14"/>
      <c r="J1336" s="14"/>
    </row>
    <row r="1337" spans="1:10">
      <c r="A1337" t="str">
        <f>IF(AND(C1337&lt;=员工工序明细查询!$I$3,C1337&gt;=员工工序明细查询!$F$3,OR(D1337=员工工序明细查询!$F$2,员工工序明细查询!$F$2=""),OR(G1337=员工工序明细查询!$I$2,员工工序明细查询!$I$2="")),ROW()&amp;"","")</f>
        <v/>
      </c>
      <c r="C1337" s="59"/>
      <c r="D1337" s="14"/>
      <c r="E1337" s="14" t="str">
        <f>IFERROR(VLOOKUP(D1337,员工信息表!B:D,2,0),"")</f>
        <v/>
      </c>
      <c r="F1337" s="14" t="str">
        <f>IFERROR(VLOOKUP(D1337,员工信息表!B:D,3,0),"")</f>
        <v/>
      </c>
      <c r="G1337" s="14"/>
      <c r="H1337" s="14" t="str">
        <f>IFERROR(VLOOKUP(G1337,工序对照表!B:C,2,0),"")</f>
        <v/>
      </c>
      <c r="I1337" s="14"/>
      <c r="J1337" s="14"/>
    </row>
    <row r="1338" spans="1:10">
      <c r="A1338" t="str">
        <f>IF(AND(C1338&lt;=员工工序明细查询!$I$3,C1338&gt;=员工工序明细查询!$F$3,OR(D1338=员工工序明细查询!$F$2,员工工序明细查询!$F$2=""),OR(G1338=员工工序明细查询!$I$2,员工工序明细查询!$I$2="")),ROW()&amp;"","")</f>
        <v/>
      </c>
      <c r="C1338" s="59"/>
      <c r="D1338" s="14"/>
      <c r="E1338" s="14" t="str">
        <f>IFERROR(VLOOKUP(D1338,员工信息表!B:D,2,0),"")</f>
        <v/>
      </c>
      <c r="F1338" s="14" t="str">
        <f>IFERROR(VLOOKUP(D1338,员工信息表!B:D,3,0),"")</f>
        <v/>
      </c>
      <c r="G1338" s="14"/>
      <c r="H1338" s="14" t="str">
        <f>IFERROR(VLOOKUP(G1338,工序对照表!B:C,2,0),"")</f>
        <v/>
      </c>
      <c r="I1338" s="14"/>
      <c r="J1338" s="14"/>
    </row>
    <row r="1339" spans="1:10">
      <c r="A1339" t="str">
        <f>IF(AND(C1339&lt;=员工工序明细查询!$I$3,C1339&gt;=员工工序明细查询!$F$3,OR(D1339=员工工序明细查询!$F$2,员工工序明细查询!$F$2=""),OR(G1339=员工工序明细查询!$I$2,员工工序明细查询!$I$2="")),ROW()&amp;"","")</f>
        <v/>
      </c>
      <c r="C1339" s="59"/>
      <c r="D1339" s="14"/>
      <c r="E1339" s="14" t="str">
        <f>IFERROR(VLOOKUP(D1339,员工信息表!B:D,2,0),"")</f>
        <v/>
      </c>
      <c r="F1339" s="14" t="str">
        <f>IFERROR(VLOOKUP(D1339,员工信息表!B:D,3,0),"")</f>
        <v/>
      </c>
      <c r="G1339" s="14"/>
      <c r="H1339" s="14" t="str">
        <f>IFERROR(VLOOKUP(G1339,工序对照表!B:C,2,0),"")</f>
        <v/>
      </c>
      <c r="I1339" s="14"/>
      <c r="J1339" s="14"/>
    </row>
    <row r="1340" spans="1:10">
      <c r="A1340" t="str">
        <f>IF(AND(C1340&lt;=员工工序明细查询!$I$3,C1340&gt;=员工工序明细查询!$F$3,OR(D1340=员工工序明细查询!$F$2,员工工序明细查询!$F$2=""),OR(G1340=员工工序明细查询!$I$2,员工工序明细查询!$I$2="")),ROW()&amp;"","")</f>
        <v/>
      </c>
      <c r="C1340" s="59"/>
      <c r="D1340" s="14"/>
      <c r="E1340" s="14" t="str">
        <f>IFERROR(VLOOKUP(D1340,员工信息表!B:D,2,0),"")</f>
        <v/>
      </c>
      <c r="F1340" s="14" t="str">
        <f>IFERROR(VLOOKUP(D1340,员工信息表!B:D,3,0),"")</f>
        <v/>
      </c>
      <c r="G1340" s="14"/>
      <c r="H1340" s="14" t="str">
        <f>IFERROR(VLOOKUP(G1340,工序对照表!B:C,2,0),"")</f>
        <v/>
      </c>
      <c r="I1340" s="14"/>
      <c r="J1340" s="14"/>
    </row>
    <row r="1341" spans="1:10">
      <c r="A1341" t="str">
        <f>IF(AND(C1341&lt;=员工工序明细查询!$I$3,C1341&gt;=员工工序明细查询!$F$3,OR(D1341=员工工序明细查询!$F$2,员工工序明细查询!$F$2=""),OR(G1341=员工工序明细查询!$I$2,员工工序明细查询!$I$2="")),ROW()&amp;"","")</f>
        <v/>
      </c>
      <c r="C1341" s="59"/>
      <c r="D1341" s="14"/>
      <c r="E1341" s="14" t="str">
        <f>IFERROR(VLOOKUP(D1341,员工信息表!B:D,2,0),"")</f>
        <v/>
      </c>
      <c r="F1341" s="14" t="str">
        <f>IFERROR(VLOOKUP(D1341,员工信息表!B:D,3,0),"")</f>
        <v/>
      </c>
      <c r="G1341" s="14"/>
      <c r="H1341" s="14" t="str">
        <f>IFERROR(VLOOKUP(G1341,工序对照表!B:C,2,0),"")</f>
        <v/>
      </c>
      <c r="I1341" s="14"/>
      <c r="J1341" s="14"/>
    </row>
    <row r="1342" spans="1:10">
      <c r="A1342" t="str">
        <f>IF(AND(C1342&lt;=员工工序明细查询!$I$3,C1342&gt;=员工工序明细查询!$F$3,OR(D1342=员工工序明细查询!$F$2,员工工序明细查询!$F$2=""),OR(G1342=员工工序明细查询!$I$2,员工工序明细查询!$I$2="")),ROW()&amp;"","")</f>
        <v/>
      </c>
      <c r="C1342" s="59"/>
      <c r="D1342" s="14"/>
      <c r="E1342" s="14" t="str">
        <f>IFERROR(VLOOKUP(D1342,员工信息表!B:D,2,0),"")</f>
        <v/>
      </c>
      <c r="F1342" s="14" t="str">
        <f>IFERROR(VLOOKUP(D1342,员工信息表!B:D,3,0),"")</f>
        <v/>
      </c>
      <c r="G1342" s="14"/>
      <c r="H1342" s="14" t="str">
        <f>IFERROR(VLOOKUP(G1342,工序对照表!B:C,2,0),"")</f>
        <v/>
      </c>
      <c r="I1342" s="14"/>
      <c r="J1342" s="14"/>
    </row>
    <row r="1343" spans="1:10">
      <c r="A1343" t="str">
        <f>IF(AND(C1343&lt;=员工工序明细查询!$I$3,C1343&gt;=员工工序明细查询!$F$3,OR(D1343=员工工序明细查询!$F$2,员工工序明细查询!$F$2=""),OR(G1343=员工工序明细查询!$I$2,员工工序明细查询!$I$2="")),ROW()&amp;"","")</f>
        <v/>
      </c>
      <c r="C1343" s="59"/>
      <c r="D1343" s="14"/>
      <c r="E1343" s="14" t="str">
        <f>IFERROR(VLOOKUP(D1343,员工信息表!B:D,2,0),"")</f>
        <v/>
      </c>
      <c r="F1343" s="14" t="str">
        <f>IFERROR(VLOOKUP(D1343,员工信息表!B:D,3,0),"")</f>
        <v/>
      </c>
      <c r="G1343" s="14"/>
      <c r="H1343" s="14" t="str">
        <f>IFERROR(VLOOKUP(G1343,工序对照表!B:C,2,0),"")</f>
        <v/>
      </c>
      <c r="I1343" s="14"/>
      <c r="J1343" s="14"/>
    </row>
    <row r="1344" spans="1:10">
      <c r="A1344" t="str">
        <f>IF(AND(C1344&lt;=员工工序明细查询!$I$3,C1344&gt;=员工工序明细查询!$F$3,OR(D1344=员工工序明细查询!$F$2,员工工序明细查询!$F$2=""),OR(G1344=员工工序明细查询!$I$2,员工工序明细查询!$I$2="")),ROW()&amp;"","")</f>
        <v/>
      </c>
      <c r="C1344" s="59"/>
      <c r="D1344" s="14"/>
      <c r="E1344" s="14" t="str">
        <f>IFERROR(VLOOKUP(D1344,员工信息表!B:D,2,0),"")</f>
        <v/>
      </c>
      <c r="F1344" s="14" t="str">
        <f>IFERROR(VLOOKUP(D1344,员工信息表!B:D,3,0),"")</f>
        <v/>
      </c>
      <c r="G1344" s="14"/>
      <c r="H1344" s="14" t="str">
        <f>IFERROR(VLOOKUP(G1344,工序对照表!B:C,2,0),"")</f>
        <v/>
      </c>
      <c r="I1344" s="14"/>
      <c r="J1344" s="14"/>
    </row>
    <row r="1345" spans="1:10">
      <c r="A1345" t="str">
        <f>IF(AND(C1345&lt;=员工工序明细查询!$I$3,C1345&gt;=员工工序明细查询!$F$3,OR(D1345=员工工序明细查询!$F$2,员工工序明细查询!$F$2=""),OR(G1345=员工工序明细查询!$I$2,员工工序明细查询!$I$2="")),ROW()&amp;"","")</f>
        <v/>
      </c>
      <c r="C1345" s="59"/>
      <c r="D1345" s="14"/>
      <c r="E1345" s="14" t="str">
        <f>IFERROR(VLOOKUP(D1345,员工信息表!B:D,2,0),"")</f>
        <v/>
      </c>
      <c r="F1345" s="14" t="str">
        <f>IFERROR(VLOOKUP(D1345,员工信息表!B:D,3,0),"")</f>
        <v/>
      </c>
      <c r="G1345" s="14"/>
      <c r="H1345" s="14" t="str">
        <f>IFERROR(VLOOKUP(G1345,工序对照表!B:C,2,0),"")</f>
        <v/>
      </c>
      <c r="I1345" s="14"/>
      <c r="J1345" s="14"/>
    </row>
    <row r="1346" spans="1:10">
      <c r="A1346" t="str">
        <f>IF(AND(C1346&lt;=员工工序明细查询!$I$3,C1346&gt;=员工工序明细查询!$F$3,OR(D1346=员工工序明细查询!$F$2,员工工序明细查询!$F$2=""),OR(G1346=员工工序明细查询!$I$2,员工工序明细查询!$I$2="")),ROW()&amp;"","")</f>
        <v/>
      </c>
      <c r="C1346" s="59"/>
      <c r="D1346" s="14"/>
      <c r="E1346" s="14" t="str">
        <f>IFERROR(VLOOKUP(D1346,员工信息表!B:D,2,0),"")</f>
        <v/>
      </c>
      <c r="F1346" s="14" t="str">
        <f>IFERROR(VLOOKUP(D1346,员工信息表!B:D,3,0),"")</f>
        <v/>
      </c>
      <c r="G1346" s="14"/>
      <c r="H1346" s="14" t="str">
        <f>IFERROR(VLOOKUP(G1346,工序对照表!B:C,2,0),"")</f>
        <v/>
      </c>
      <c r="I1346" s="14"/>
      <c r="J1346" s="14"/>
    </row>
    <row r="1347" spans="1:10">
      <c r="A1347" t="str">
        <f>IF(AND(C1347&lt;=员工工序明细查询!$I$3,C1347&gt;=员工工序明细查询!$F$3,OR(D1347=员工工序明细查询!$F$2,员工工序明细查询!$F$2=""),OR(G1347=员工工序明细查询!$I$2,员工工序明细查询!$I$2="")),ROW()&amp;"","")</f>
        <v/>
      </c>
      <c r="C1347" s="59"/>
      <c r="D1347" s="14"/>
      <c r="E1347" s="14" t="str">
        <f>IFERROR(VLOOKUP(D1347,员工信息表!B:D,2,0),"")</f>
        <v/>
      </c>
      <c r="F1347" s="14" t="str">
        <f>IFERROR(VLOOKUP(D1347,员工信息表!B:D,3,0),"")</f>
        <v/>
      </c>
      <c r="G1347" s="14"/>
      <c r="H1347" s="14" t="str">
        <f>IFERROR(VLOOKUP(G1347,工序对照表!B:C,2,0),"")</f>
        <v/>
      </c>
      <c r="I1347" s="14"/>
      <c r="J1347" s="14"/>
    </row>
    <row r="1348" spans="1:10">
      <c r="A1348" t="str">
        <f>IF(AND(C1348&lt;=员工工序明细查询!$I$3,C1348&gt;=员工工序明细查询!$F$3,OR(D1348=员工工序明细查询!$F$2,员工工序明细查询!$F$2=""),OR(G1348=员工工序明细查询!$I$2,员工工序明细查询!$I$2="")),ROW()&amp;"","")</f>
        <v/>
      </c>
      <c r="C1348" s="59"/>
      <c r="D1348" s="14"/>
      <c r="E1348" s="14" t="str">
        <f>IFERROR(VLOOKUP(D1348,员工信息表!B:D,2,0),"")</f>
        <v/>
      </c>
      <c r="F1348" s="14" t="str">
        <f>IFERROR(VLOOKUP(D1348,员工信息表!B:D,3,0),"")</f>
        <v/>
      </c>
      <c r="G1348" s="14"/>
      <c r="H1348" s="14" t="str">
        <f>IFERROR(VLOOKUP(G1348,工序对照表!B:C,2,0),"")</f>
        <v/>
      </c>
      <c r="I1348" s="14"/>
      <c r="J1348" s="14"/>
    </row>
    <row r="1349" spans="1:10">
      <c r="A1349" t="str">
        <f>IF(AND(C1349&lt;=员工工序明细查询!$I$3,C1349&gt;=员工工序明细查询!$F$3,OR(D1349=员工工序明细查询!$F$2,员工工序明细查询!$F$2=""),OR(G1349=员工工序明细查询!$I$2,员工工序明细查询!$I$2="")),ROW()&amp;"","")</f>
        <v/>
      </c>
      <c r="C1349" s="59"/>
      <c r="D1349" s="14"/>
      <c r="E1349" s="14" t="str">
        <f>IFERROR(VLOOKUP(D1349,员工信息表!B:D,2,0),"")</f>
        <v/>
      </c>
      <c r="F1349" s="14" t="str">
        <f>IFERROR(VLOOKUP(D1349,员工信息表!B:D,3,0),"")</f>
        <v/>
      </c>
      <c r="G1349" s="14"/>
      <c r="H1349" s="14" t="str">
        <f>IFERROR(VLOOKUP(G1349,工序对照表!B:C,2,0),"")</f>
        <v/>
      </c>
      <c r="I1349" s="14"/>
      <c r="J1349" s="14"/>
    </row>
    <row r="1350" spans="1:10">
      <c r="A1350" t="str">
        <f>IF(AND(C1350&lt;=员工工序明细查询!$I$3,C1350&gt;=员工工序明细查询!$F$3,OR(D1350=员工工序明细查询!$F$2,员工工序明细查询!$F$2=""),OR(G1350=员工工序明细查询!$I$2,员工工序明细查询!$I$2="")),ROW()&amp;"","")</f>
        <v/>
      </c>
      <c r="C1350" s="59"/>
      <c r="D1350" s="14"/>
      <c r="E1350" s="14" t="str">
        <f>IFERROR(VLOOKUP(D1350,员工信息表!B:D,2,0),"")</f>
        <v/>
      </c>
      <c r="F1350" s="14" t="str">
        <f>IFERROR(VLOOKUP(D1350,员工信息表!B:D,3,0),"")</f>
        <v/>
      </c>
      <c r="G1350" s="14"/>
      <c r="H1350" s="14" t="str">
        <f>IFERROR(VLOOKUP(G1350,工序对照表!B:C,2,0),"")</f>
        <v/>
      </c>
      <c r="I1350" s="14"/>
      <c r="J1350" s="14"/>
    </row>
    <row r="1351" spans="1:10">
      <c r="A1351" t="str">
        <f>IF(AND(C1351&lt;=员工工序明细查询!$I$3,C1351&gt;=员工工序明细查询!$F$3,OR(D1351=员工工序明细查询!$F$2,员工工序明细查询!$F$2=""),OR(G1351=员工工序明细查询!$I$2,员工工序明细查询!$I$2="")),ROW()&amp;"","")</f>
        <v/>
      </c>
      <c r="C1351" s="59"/>
      <c r="D1351" s="14"/>
      <c r="E1351" s="14" t="str">
        <f>IFERROR(VLOOKUP(D1351,员工信息表!B:D,2,0),"")</f>
        <v/>
      </c>
      <c r="F1351" s="14" t="str">
        <f>IFERROR(VLOOKUP(D1351,员工信息表!B:D,3,0),"")</f>
        <v/>
      </c>
      <c r="G1351" s="14"/>
      <c r="H1351" s="14" t="str">
        <f>IFERROR(VLOOKUP(G1351,工序对照表!B:C,2,0),"")</f>
        <v/>
      </c>
      <c r="I1351" s="14"/>
      <c r="J1351" s="14"/>
    </row>
    <row r="1352" spans="1:10">
      <c r="A1352" t="str">
        <f>IF(AND(C1352&lt;=员工工序明细查询!$I$3,C1352&gt;=员工工序明细查询!$F$3,OR(D1352=员工工序明细查询!$F$2,员工工序明细查询!$F$2=""),OR(G1352=员工工序明细查询!$I$2,员工工序明细查询!$I$2="")),ROW()&amp;"","")</f>
        <v/>
      </c>
      <c r="C1352" s="59"/>
      <c r="D1352" s="14"/>
      <c r="E1352" s="14" t="str">
        <f>IFERROR(VLOOKUP(D1352,员工信息表!B:D,2,0),"")</f>
        <v/>
      </c>
      <c r="F1352" s="14" t="str">
        <f>IFERROR(VLOOKUP(D1352,员工信息表!B:D,3,0),"")</f>
        <v/>
      </c>
      <c r="G1352" s="14"/>
      <c r="H1352" s="14" t="str">
        <f>IFERROR(VLOOKUP(G1352,工序对照表!B:C,2,0),"")</f>
        <v/>
      </c>
      <c r="I1352" s="14"/>
      <c r="J1352" s="14"/>
    </row>
    <row r="1353" spans="1:10">
      <c r="A1353" t="str">
        <f>IF(AND(C1353&lt;=员工工序明细查询!$I$3,C1353&gt;=员工工序明细查询!$F$3,OR(D1353=员工工序明细查询!$F$2,员工工序明细查询!$F$2=""),OR(G1353=员工工序明细查询!$I$2,员工工序明细查询!$I$2="")),ROW()&amp;"","")</f>
        <v/>
      </c>
      <c r="C1353" s="59"/>
      <c r="D1353" s="14"/>
      <c r="E1353" s="14" t="str">
        <f>IFERROR(VLOOKUP(D1353,员工信息表!B:D,2,0),"")</f>
        <v/>
      </c>
      <c r="F1353" s="14" t="str">
        <f>IFERROR(VLOOKUP(D1353,员工信息表!B:D,3,0),"")</f>
        <v/>
      </c>
      <c r="G1353" s="14"/>
      <c r="H1353" s="14" t="str">
        <f>IFERROR(VLOOKUP(G1353,工序对照表!B:C,2,0),"")</f>
        <v/>
      </c>
      <c r="I1353" s="14"/>
      <c r="J1353" s="14"/>
    </row>
    <row r="1354" spans="1:10">
      <c r="A1354" t="str">
        <f>IF(AND(C1354&lt;=员工工序明细查询!$I$3,C1354&gt;=员工工序明细查询!$F$3,OR(D1354=员工工序明细查询!$F$2,员工工序明细查询!$F$2=""),OR(G1354=员工工序明细查询!$I$2,员工工序明细查询!$I$2="")),ROW()&amp;"","")</f>
        <v/>
      </c>
      <c r="C1354" s="59"/>
      <c r="D1354" s="14"/>
      <c r="E1354" s="14" t="str">
        <f>IFERROR(VLOOKUP(D1354,员工信息表!B:D,2,0),"")</f>
        <v/>
      </c>
      <c r="F1354" s="14" t="str">
        <f>IFERROR(VLOOKUP(D1354,员工信息表!B:D,3,0),"")</f>
        <v/>
      </c>
      <c r="G1354" s="14"/>
      <c r="H1354" s="14" t="str">
        <f>IFERROR(VLOOKUP(G1354,工序对照表!B:C,2,0),"")</f>
        <v/>
      </c>
      <c r="I1354" s="14"/>
      <c r="J1354" s="14"/>
    </row>
    <row r="1355" spans="1:10">
      <c r="A1355" t="str">
        <f>IF(AND(C1355&lt;=员工工序明细查询!$I$3,C1355&gt;=员工工序明细查询!$F$3,OR(D1355=员工工序明细查询!$F$2,员工工序明细查询!$F$2=""),OR(G1355=员工工序明细查询!$I$2,员工工序明细查询!$I$2="")),ROW()&amp;"","")</f>
        <v/>
      </c>
      <c r="C1355" s="59"/>
      <c r="D1355" s="14"/>
      <c r="E1355" s="14" t="str">
        <f>IFERROR(VLOOKUP(D1355,员工信息表!B:D,2,0),"")</f>
        <v/>
      </c>
      <c r="F1355" s="14" t="str">
        <f>IFERROR(VLOOKUP(D1355,员工信息表!B:D,3,0),"")</f>
        <v/>
      </c>
      <c r="G1355" s="14"/>
      <c r="H1355" s="14" t="str">
        <f>IFERROR(VLOOKUP(G1355,工序对照表!B:C,2,0),"")</f>
        <v/>
      </c>
      <c r="I1355" s="14"/>
      <c r="J1355" s="14"/>
    </row>
    <row r="1356" spans="1:10">
      <c r="A1356" t="str">
        <f>IF(AND(C1356&lt;=员工工序明细查询!$I$3,C1356&gt;=员工工序明细查询!$F$3,OR(D1356=员工工序明细查询!$F$2,员工工序明细查询!$F$2=""),OR(G1356=员工工序明细查询!$I$2,员工工序明细查询!$I$2="")),ROW()&amp;"","")</f>
        <v/>
      </c>
      <c r="C1356" s="59"/>
      <c r="D1356" s="14"/>
      <c r="E1356" s="14" t="str">
        <f>IFERROR(VLOOKUP(D1356,员工信息表!B:D,2,0),"")</f>
        <v/>
      </c>
      <c r="F1356" s="14" t="str">
        <f>IFERROR(VLOOKUP(D1356,员工信息表!B:D,3,0),"")</f>
        <v/>
      </c>
      <c r="G1356" s="14"/>
      <c r="H1356" s="14" t="str">
        <f>IFERROR(VLOOKUP(G1356,工序对照表!B:C,2,0),"")</f>
        <v/>
      </c>
      <c r="I1356" s="14"/>
      <c r="J1356" s="14"/>
    </row>
    <row r="1357" spans="1:10">
      <c r="A1357" t="str">
        <f>IF(AND(C1357&lt;=员工工序明细查询!$I$3,C1357&gt;=员工工序明细查询!$F$3,OR(D1357=员工工序明细查询!$F$2,员工工序明细查询!$F$2=""),OR(G1357=员工工序明细查询!$I$2,员工工序明细查询!$I$2="")),ROW()&amp;"","")</f>
        <v/>
      </c>
      <c r="C1357" s="59"/>
      <c r="D1357" s="14"/>
      <c r="E1357" s="14" t="str">
        <f>IFERROR(VLOOKUP(D1357,员工信息表!B:D,2,0),"")</f>
        <v/>
      </c>
      <c r="F1357" s="14" t="str">
        <f>IFERROR(VLOOKUP(D1357,员工信息表!B:D,3,0),"")</f>
        <v/>
      </c>
      <c r="G1357" s="14"/>
      <c r="H1357" s="14" t="str">
        <f>IFERROR(VLOOKUP(G1357,工序对照表!B:C,2,0),"")</f>
        <v/>
      </c>
      <c r="I1357" s="14"/>
      <c r="J1357" s="14"/>
    </row>
    <row r="1358" spans="1:10">
      <c r="A1358" t="str">
        <f>IF(AND(C1358&lt;=员工工序明细查询!$I$3,C1358&gt;=员工工序明细查询!$F$3,OR(D1358=员工工序明细查询!$F$2,员工工序明细查询!$F$2=""),OR(G1358=员工工序明细查询!$I$2,员工工序明细查询!$I$2="")),ROW()&amp;"","")</f>
        <v/>
      </c>
      <c r="C1358" s="59"/>
      <c r="D1358" s="14"/>
      <c r="E1358" s="14" t="str">
        <f>IFERROR(VLOOKUP(D1358,员工信息表!B:D,2,0),"")</f>
        <v/>
      </c>
      <c r="F1358" s="14" t="str">
        <f>IFERROR(VLOOKUP(D1358,员工信息表!B:D,3,0),"")</f>
        <v/>
      </c>
      <c r="G1358" s="14"/>
      <c r="H1358" s="14" t="str">
        <f>IFERROR(VLOOKUP(G1358,工序对照表!B:C,2,0),"")</f>
        <v/>
      </c>
      <c r="I1358" s="14"/>
      <c r="J1358" s="14"/>
    </row>
    <row r="1359" spans="1:10">
      <c r="A1359" t="str">
        <f>IF(AND(C1359&lt;=员工工序明细查询!$I$3,C1359&gt;=员工工序明细查询!$F$3,OR(D1359=员工工序明细查询!$F$2,员工工序明细查询!$F$2=""),OR(G1359=员工工序明细查询!$I$2,员工工序明细查询!$I$2="")),ROW()&amp;"","")</f>
        <v/>
      </c>
      <c r="C1359" s="59"/>
      <c r="D1359" s="14"/>
      <c r="E1359" s="14" t="str">
        <f>IFERROR(VLOOKUP(D1359,员工信息表!B:D,2,0),"")</f>
        <v/>
      </c>
      <c r="F1359" s="14" t="str">
        <f>IFERROR(VLOOKUP(D1359,员工信息表!B:D,3,0),"")</f>
        <v/>
      </c>
      <c r="G1359" s="14"/>
      <c r="H1359" s="14" t="str">
        <f>IFERROR(VLOOKUP(G1359,工序对照表!B:C,2,0),"")</f>
        <v/>
      </c>
      <c r="I1359" s="14"/>
      <c r="J1359" s="14"/>
    </row>
    <row r="1360" spans="1:10">
      <c r="A1360" t="str">
        <f>IF(AND(C1360&lt;=员工工序明细查询!$I$3,C1360&gt;=员工工序明细查询!$F$3,OR(D1360=员工工序明细查询!$F$2,员工工序明细查询!$F$2=""),OR(G1360=员工工序明细查询!$I$2,员工工序明细查询!$I$2="")),ROW()&amp;"","")</f>
        <v/>
      </c>
      <c r="C1360" s="59"/>
      <c r="D1360" s="14"/>
      <c r="E1360" s="14" t="str">
        <f>IFERROR(VLOOKUP(D1360,员工信息表!B:D,2,0),"")</f>
        <v/>
      </c>
      <c r="F1360" s="14" t="str">
        <f>IFERROR(VLOOKUP(D1360,员工信息表!B:D,3,0),"")</f>
        <v/>
      </c>
      <c r="G1360" s="14"/>
      <c r="H1360" s="14" t="str">
        <f>IFERROR(VLOOKUP(G1360,工序对照表!B:C,2,0),"")</f>
        <v/>
      </c>
      <c r="I1360" s="14"/>
      <c r="J1360" s="14"/>
    </row>
    <row r="1361" spans="1:10">
      <c r="A1361" t="str">
        <f>IF(AND(C1361&lt;=员工工序明细查询!$I$3,C1361&gt;=员工工序明细查询!$F$3,OR(D1361=员工工序明细查询!$F$2,员工工序明细查询!$F$2=""),OR(G1361=员工工序明细查询!$I$2,员工工序明细查询!$I$2="")),ROW()&amp;"","")</f>
        <v/>
      </c>
      <c r="C1361" s="59"/>
      <c r="D1361" s="14"/>
      <c r="E1361" s="14" t="str">
        <f>IFERROR(VLOOKUP(D1361,员工信息表!B:D,2,0),"")</f>
        <v/>
      </c>
      <c r="F1361" s="14" t="str">
        <f>IFERROR(VLOOKUP(D1361,员工信息表!B:D,3,0),"")</f>
        <v/>
      </c>
      <c r="G1361" s="14"/>
      <c r="H1361" s="14" t="str">
        <f>IFERROR(VLOOKUP(G1361,工序对照表!B:C,2,0),"")</f>
        <v/>
      </c>
      <c r="I1361" s="14"/>
      <c r="J1361" s="14"/>
    </row>
    <row r="1362" spans="1:10">
      <c r="A1362" t="str">
        <f>IF(AND(C1362&lt;=员工工序明细查询!$I$3,C1362&gt;=员工工序明细查询!$F$3,OR(D1362=员工工序明细查询!$F$2,员工工序明细查询!$F$2=""),OR(G1362=员工工序明细查询!$I$2,员工工序明细查询!$I$2="")),ROW()&amp;"","")</f>
        <v/>
      </c>
      <c r="C1362" s="59"/>
      <c r="D1362" s="14"/>
      <c r="E1362" s="14" t="str">
        <f>IFERROR(VLOOKUP(D1362,员工信息表!B:D,2,0),"")</f>
        <v/>
      </c>
      <c r="F1362" s="14" t="str">
        <f>IFERROR(VLOOKUP(D1362,员工信息表!B:D,3,0),"")</f>
        <v/>
      </c>
      <c r="G1362" s="14"/>
      <c r="H1362" s="14" t="str">
        <f>IFERROR(VLOOKUP(G1362,工序对照表!B:C,2,0),"")</f>
        <v/>
      </c>
      <c r="I1362" s="14"/>
      <c r="J1362" s="14"/>
    </row>
    <row r="1363" spans="1:10">
      <c r="A1363" t="str">
        <f>IF(AND(C1363&lt;=员工工序明细查询!$I$3,C1363&gt;=员工工序明细查询!$F$3,OR(D1363=员工工序明细查询!$F$2,员工工序明细查询!$F$2=""),OR(G1363=员工工序明细查询!$I$2,员工工序明细查询!$I$2="")),ROW()&amp;"","")</f>
        <v/>
      </c>
      <c r="C1363" s="59"/>
      <c r="D1363" s="14"/>
      <c r="E1363" s="14" t="str">
        <f>IFERROR(VLOOKUP(D1363,员工信息表!B:D,2,0),"")</f>
        <v/>
      </c>
      <c r="F1363" s="14" t="str">
        <f>IFERROR(VLOOKUP(D1363,员工信息表!B:D,3,0),"")</f>
        <v/>
      </c>
      <c r="G1363" s="14"/>
      <c r="H1363" s="14" t="str">
        <f>IFERROR(VLOOKUP(G1363,工序对照表!B:C,2,0),"")</f>
        <v/>
      </c>
      <c r="I1363" s="14"/>
      <c r="J1363" s="14"/>
    </row>
    <row r="1364" spans="1:10">
      <c r="A1364" t="str">
        <f>IF(AND(C1364&lt;=员工工序明细查询!$I$3,C1364&gt;=员工工序明细查询!$F$3,OR(D1364=员工工序明细查询!$F$2,员工工序明细查询!$F$2=""),OR(G1364=员工工序明细查询!$I$2,员工工序明细查询!$I$2="")),ROW()&amp;"","")</f>
        <v/>
      </c>
      <c r="C1364" s="59"/>
      <c r="D1364" s="14"/>
      <c r="E1364" s="14" t="str">
        <f>IFERROR(VLOOKUP(D1364,员工信息表!B:D,2,0),"")</f>
        <v/>
      </c>
      <c r="F1364" s="14" t="str">
        <f>IFERROR(VLOOKUP(D1364,员工信息表!B:D,3,0),"")</f>
        <v/>
      </c>
      <c r="G1364" s="14"/>
      <c r="H1364" s="14" t="str">
        <f>IFERROR(VLOOKUP(G1364,工序对照表!B:C,2,0),"")</f>
        <v/>
      </c>
      <c r="I1364" s="14"/>
      <c r="J1364" s="14"/>
    </row>
    <row r="1365" spans="1:10">
      <c r="A1365" t="str">
        <f>IF(AND(C1365&lt;=员工工序明细查询!$I$3,C1365&gt;=员工工序明细查询!$F$3,OR(D1365=员工工序明细查询!$F$2,员工工序明细查询!$F$2=""),OR(G1365=员工工序明细查询!$I$2,员工工序明细查询!$I$2="")),ROW()&amp;"","")</f>
        <v/>
      </c>
      <c r="C1365" s="59"/>
      <c r="D1365" s="14"/>
      <c r="E1365" s="14" t="str">
        <f>IFERROR(VLOOKUP(D1365,员工信息表!B:D,2,0),"")</f>
        <v/>
      </c>
      <c r="F1365" s="14" t="str">
        <f>IFERROR(VLOOKUP(D1365,员工信息表!B:D,3,0),"")</f>
        <v/>
      </c>
      <c r="G1365" s="14"/>
      <c r="H1365" s="14" t="str">
        <f>IFERROR(VLOOKUP(G1365,工序对照表!B:C,2,0),"")</f>
        <v/>
      </c>
      <c r="I1365" s="14"/>
      <c r="J1365" s="14"/>
    </row>
    <row r="1366" spans="1:10">
      <c r="A1366" t="str">
        <f>IF(AND(C1366&lt;=员工工序明细查询!$I$3,C1366&gt;=员工工序明细查询!$F$3,OR(D1366=员工工序明细查询!$F$2,员工工序明细查询!$F$2=""),OR(G1366=员工工序明细查询!$I$2,员工工序明细查询!$I$2="")),ROW()&amp;"","")</f>
        <v/>
      </c>
      <c r="C1366" s="59"/>
      <c r="D1366" s="14"/>
      <c r="E1366" s="14" t="str">
        <f>IFERROR(VLOOKUP(D1366,员工信息表!B:D,2,0),"")</f>
        <v/>
      </c>
      <c r="F1366" s="14" t="str">
        <f>IFERROR(VLOOKUP(D1366,员工信息表!B:D,3,0),"")</f>
        <v/>
      </c>
      <c r="G1366" s="14"/>
      <c r="H1366" s="14" t="str">
        <f>IFERROR(VLOOKUP(G1366,工序对照表!B:C,2,0),"")</f>
        <v/>
      </c>
      <c r="I1366" s="14"/>
      <c r="J1366" s="14"/>
    </row>
    <row r="1367" spans="1:10">
      <c r="A1367" t="str">
        <f>IF(AND(C1367&lt;=员工工序明细查询!$I$3,C1367&gt;=员工工序明细查询!$F$3,OR(D1367=员工工序明细查询!$F$2,员工工序明细查询!$F$2=""),OR(G1367=员工工序明细查询!$I$2,员工工序明细查询!$I$2="")),ROW()&amp;"","")</f>
        <v/>
      </c>
      <c r="C1367" s="59"/>
      <c r="D1367" s="14"/>
      <c r="E1367" s="14" t="str">
        <f>IFERROR(VLOOKUP(D1367,员工信息表!B:D,2,0),"")</f>
        <v/>
      </c>
      <c r="F1367" s="14" t="str">
        <f>IFERROR(VLOOKUP(D1367,员工信息表!B:D,3,0),"")</f>
        <v/>
      </c>
      <c r="G1367" s="14"/>
      <c r="H1367" s="14" t="str">
        <f>IFERROR(VLOOKUP(G1367,工序对照表!B:C,2,0),"")</f>
        <v/>
      </c>
      <c r="I1367" s="14"/>
      <c r="J1367" s="14"/>
    </row>
    <row r="1368" spans="1:10">
      <c r="A1368" t="str">
        <f>IF(AND(C1368&lt;=员工工序明细查询!$I$3,C1368&gt;=员工工序明细查询!$F$3,OR(D1368=员工工序明细查询!$F$2,员工工序明细查询!$F$2=""),OR(G1368=员工工序明细查询!$I$2,员工工序明细查询!$I$2="")),ROW()&amp;"","")</f>
        <v/>
      </c>
      <c r="C1368" s="59"/>
      <c r="D1368" s="14"/>
      <c r="E1368" s="14" t="str">
        <f>IFERROR(VLOOKUP(D1368,员工信息表!B:D,2,0),"")</f>
        <v/>
      </c>
      <c r="F1368" s="14" t="str">
        <f>IFERROR(VLOOKUP(D1368,员工信息表!B:D,3,0),"")</f>
        <v/>
      </c>
      <c r="G1368" s="14"/>
      <c r="H1368" s="14" t="str">
        <f>IFERROR(VLOOKUP(G1368,工序对照表!B:C,2,0),"")</f>
        <v/>
      </c>
      <c r="I1368" s="14"/>
      <c r="J1368" s="14"/>
    </row>
    <row r="1369" spans="1:10">
      <c r="A1369" t="str">
        <f>IF(AND(C1369&lt;=员工工序明细查询!$I$3,C1369&gt;=员工工序明细查询!$F$3,OR(D1369=员工工序明细查询!$F$2,员工工序明细查询!$F$2=""),OR(G1369=员工工序明细查询!$I$2,员工工序明细查询!$I$2="")),ROW()&amp;"","")</f>
        <v/>
      </c>
      <c r="C1369" s="59"/>
      <c r="D1369" s="14"/>
      <c r="E1369" s="14" t="str">
        <f>IFERROR(VLOOKUP(D1369,员工信息表!B:D,2,0),"")</f>
        <v/>
      </c>
      <c r="F1369" s="14" t="str">
        <f>IFERROR(VLOOKUP(D1369,员工信息表!B:D,3,0),"")</f>
        <v/>
      </c>
      <c r="G1369" s="14"/>
      <c r="H1369" s="14" t="str">
        <f>IFERROR(VLOOKUP(G1369,工序对照表!B:C,2,0),"")</f>
        <v/>
      </c>
      <c r="I1369" s="14"/>
      <c r="J1369" s="14"/>
    </row>
    <row r="1370" spans="1:10">
      <c r="A1370" t="str">
        <f>IF(AND(C1370&lt;=员工工序明细查询!$I$3,C1370&gt;=员工工序明细查询!$F$3,OR(D1370=员工工序明细查询!$F$2,员工工序明细查询!$F$2=""),OR(G1370=员工工序明细查询!$I$2,员工工序明细查询!$I$2="")),ROW()&amp;"","")</f>
        <v/>
      </c>
      <c r="C1370" s="59"/>
      <c r="D1370" s="14"/>
      <c r="E1370" s="14" t="str">
        <f>IFERROR(VLOOKUP(D1370,员工信息表!B:D,2,0),"")</f>
        <v/>
      </c>
      <c r="F1370" s="14" t="str">
        <f>IFERROR(VLOOKUP(D1370,员工信息表!B:D,3,0),"")</f>
        <v/>
      </c>
      <c r="G1370" s="14"/>
      <c r="H1370" s="14" t="str">
        <f>IFERROR(VLOOKUP(G1370,工序对照表!B:C,2,0),"")</f>
        <v/>
      </c>
      <c r="I1370" s="14"/>
      <c r="J1370" s="14"/>
    </row>
    <row r="1371" spans="1:10">
      <c r="A1371" t="str">
        <f>IF(AND(C1371&lt;=员工工序明细查询!$I$3,C1371&gt;=员工工序明细查询!$F$3,OR(D1371=员工工序明细查询!$F$2,员工工序明细查询!$F$2=""),OR(G1371=员工工序明细查询!$I$2,员工工序明细查询!$I$2="")),ROW()&amp;"","")</f>
        <v/>
      </c>
      <c r="C1371" s="59"/>
      <c r="D1371" s="14"/>
      <c r="E1371" s="14" t="str">
        <f>IFERROR(VLOOKUP(D1371,员工信息表!B:D,2,0),"")</f>
        <v/>
      </c>
      <c r="F1371" s="14" t="str">
        <f>IFERROR(VLOOKUP(D1371,员工信息表!B:D,3,0),"")</f>
        <v/>
      </c>
      <c r="G1371" s="14"/>
      <c r="H1371" s="14" t="str">
        <f>IFERROR(VLOOKUP(G1371,工序对照表!B:C,2,0),"")</f>
        <v/>
      </c>
      <c r="I1371" s="14"/>
      <c r="J1371" s="14"/>
    </row>
    <row r="1372" spans="1:10">
      <c r="A1372" t="str">
        <f>IF(AND(C1372&lt;=员工工序明细查询!$I$3,C1372&gt;=员工工序明细查询!$F$3,OR(D1372=员工工序明细查询!$F$2,员工工序明细查询!$F$2=""),OR(G1372=员工工序明细查询!$I$2,员工工序明细查询!$I$2="")),ROW()&amp;"","")</f>
        <v/>
      </c>
      <c r="C1372" s="59"/>
      <c r="D1372" s="14"/>
      <c r="E1372" s="14" t="str">
        <f>IFERROR(VLOOKUP(D1372,员工信息表!B:D,2,0),"")</f>
        <v/>
      </c>
      <c r="F1372" s="14" t="str">
        <f>IFERROR(VLOOKUP(D1372,员工信息表!B:D,3,0),"")</f>
        <v/>
      </c>
      <c r="G1372" s="14"/>
      <c r="H1372" s="14" t="str">
        <f>IFERROR(VLOOKUP(G1372,工序对照表!B:C,2,0),"")</f>
        <v/>
      </c>
      <c r="I1372" s="14"/>
      <c r="J1372" s="14"/>
    </row>
    <row r="1373" spans="1:10">
      <c r="A1373" t="str">
        <f>IF(AND(C1373&lt;=员工工序明细查询!$I$3,C1373&gt;=员工工序明细查询!$F$3,OR(D1373=员工工序明细查询!$F$2,员工工序明细查询!$F$2=""),OR(G1373=员工工序明细查询!$I$2,员工工序明细查询!$I$2="")),ROW()&amp;"","")</f>
        <v/>
      </c>
      <c r="C1373" s="59"/>
      <c r="D1373" s="14"/>
      <c r="E1373" s="14" t="str">
        <f>IFERROR(VLOOKUP(D1373,员工信息表!B:D,2,0),"")</f>
        <v/>
      </c>
      <c r="F1373" s="14" t="str">
        <f>IFERROR(VLOOKUP(D1373,员工信息表!B:D,3,0),"")</f>
        <v/>
      </c>
      <c r="G1373" s="14"/>
      <c r="H1373" s="14" t="str">
        <f>IFERROR(VLOOKUP(G1373,工序对照表!B:C,2,0),"")</f>
        <v/>
      </c>
      <c r="I1373" s="14"/>
      <c r="J1373" s="14"/>
    </row>
    <row r="1374" spans="1:10">
      <c r="A1374" t="str">
        <f>IF(AND(C1374&lt;=员工工序明细查询!$I$3,C1374&gt;=员工工序明细查询!$F$3,OR(D1374=员工工序明细查询!$F$2,员工工序明细查询!$F$2=""),OR(G1374=员工工序明细查询!$I$2,员工工序明细查询!$I$2="")),ROW()&amp;"","")</f>
        <v/>
      </c>
      <c r="C1374" s="59"/>
      <c r="D1374" s="14"/>
      <c r="E1374" s="14" t="str">
        <f>IFERROR(VLOOKUP(D1374,员工信息表!B:D,2,0),"")</f>
        <v/>
      </c>
      <c r="F1374" s="14" t="str">
        <f>IFERROR(VLOOKUP(D1374,员工信息表!B:D,3,0),"")</f>
        <v/>
      </c>
      <c r="G1374" s="14"/>
      <c r="H1374" s="14" t="str">
        <f>IFERROR(VLOOKUP(G1374,工序对照表!B:C,2,0),"")</f>
        <v/>
      </c>
      <c r="I1374" s="14"/>
      <c r="J1374" s="14"/>
    </row>
    <row r="1375" spans="1:10">
      <c r="A1375" t="str">
        <f>IF(AND(C1375&lt;=员工工序明细查询!$I$3,C1375&gt;=员工工序明细查询!$F$3,OR(D1375=员工工序明细查询!$F$2,员工工序明细查询!$F$2=""),OR(G1375=员工工序明细查询!$I$2,员工工序明细查询!$I$2="")),ROW()&amp;"","")</f>
        <v/>
      </c>
      <c r="C1375" s="59"/>
      <c r="D1375" s="14"/>
      <c r="E1375" s="14" t="str">
        <f>IFERROR(VLOOKUP(D1375,员工信息表!B:D,2,0),"")</f>
        <v/>
      </c>
      <c r="F1375" s="14" t="str">
        <f>IFERROR(VLOOKUP(D1375,员工信息表!B:D,3,0),"")</f>
        <v/>
      </c>
      <c r="G1375" s="14"/>
      <c r="H1375" s="14" t="str">
        <f>IFERROR(VLOOKUP(G1375,工序对照表!B:C,2,0),"")</f>
        <v/>
      </c>
      <c r="I1375" s="14"/>
      <c r="J1375" s="14"/>
    </row>
    <row r="1376" spans="1:10">
      <c r="A1376" t="str">
        <f>IF(AND(C1376&lt;=员工工序明细查询!$I$3,C1376&gt;=员工工序明细查询!$F$3,OR(D1376=员工工序明细查询!$F$2,员工工序明细查询!$F$2=""),OR(G1376=员工工序明细查询!$I$2,员工工序明细查询!$I$2="")),ROW()&amp;"","")</f>
        <v/>
      </c>
      <c r="C1376" s="59"/>
      <c r="D1376" s="14"/>
      <c r="E1376" s="14" t="str">
        <f>IFERROR(VLOOKUP(D1376,员工信息表!B:D,2,0),"")</f>
        <v/>
      </c>
      <c r="F1376" s="14" t="str">
        <f>IFERROR(VLOOKUP(D1376,员工信息表!B:D,3,0),"")</f>
        <v/>
      </c>
      <c r="G1376" s="14"/>
      <c r="H1376" s="14" t="str">
        <f>IFERROR(VLOOKUP(G1376,工序对照表!B:C,2,0),"")</f>
        <v/>
      </c>
      <c r="I1376" s="14"/>
      <c r="J1376" s="14"/>
    </row>
    <row r="1377" spans="1:10">
      <c r="A1377" t="str">
        <f>IF(AND(C1377&lt;=员工工序明细查询!$I$3,C1377&gt;=员工工序明细查询!$F$3,OR(D1377=员工工序明细查询!$F$2,员工工序明细查询!$F$2=""),OR(G1377=员工工序明细查询!$I$2,员工工序明细查询!$I$2="")),ROW()&amp;"","")</f>
        <v/>
      </c>
      <c r="C1377" s="59"/>
      <c r="D1377" s="14"/>
      <c r="E1377" s="14" t="str">
        <f>IFERROR(VLOOKUP(D1377,员工信息表!B:D,2,0),"")</f>
        <v/>
      </c>
      <c r="F1377" s="14" t="str">
        <f>IFERROR(VLOOKUP(D1377,员工信息表!B:D,3,0),"")</f>
        <v/>
      </c>
      <c r="G1377" s="14"/>
      <c r="H1377" s="14" t="str">
        <f>IFERROR(VLOOKUP(G1377,工序对照表!B:C,2,0),"")</f>
        <v/>
      </c>
      <c r="I1377" s="14"/>
      <c r="J1377" s="14"/>
    </row>
    <row r="1378" spans="1:10">
      <c r="A1378" t="str">
        <f>IF(AND(C1378&lt;=员工工序明细查询!$I$3,C1378&gt;=员工工序明细查询!$F$3,OR(D1378=员工工序明细查询!$F$2,员工工序明细查询!$F$2=""),OR(G1378=员工工序明细查询!$I$2,员工工序明细查询!$I$2="")),ROW()&amp;"","")</f>
        <v/>
      </c>
      <c r="C1378" s="59"/>
      <c r="D1378" s="14"/>
      <c r="E1378" s="14" t="str">
        <f>IFERROR(VLOOKUP(D1378,员工信息表!B:D,2,0),"")</f>
        <v/>
      </c>
      <c r="F1378" s="14" t="str">
        <f>IFERROR(VLOOKUP(D1378,员工信息表!B:D,3,0),"")</f>
        <v/>
      </c>
      <c r="G1378" s="14"/>
      <c r="H1378" s="14" t="str">
        <f>IFERROR(VLOOKUP(G1378,工序对照表!B:C,2,0),"")</f>
        <v/>
      </c>
      <c r="I1378" s="14"/>
      <c r="J1378" s="14"/>
    </row>
    <row r="1379" spans="1:10">
      <c r="A1379" t="str">
        <f>IF(AND(C1379&lt;=员工工序明细查询!$I$3,C1379&gt;=员工工序明细查询!$F$3,OR(D1379=员工工序明细查询!$F$2,员工工序明细查询!$F$2=""),OR(G1379=员工工序明细查询!$I$2,员工工序明细查询!$I$2="")),ROW()&amp;"","")</f>
        <v/>
      </c>
      <c r="C1379" s="59"/>
      <c r="D1379" s="14"/>
      <c r="E1379" s="14" t="str">
        <f>IFERROR(VLOOKUP(D1379,员工信息表!B:D,2,0),"")</f>
        <v/>
      </c>
      <c r="F1379" s="14" t="str">
        <f>IFERROR(VLOOKUP(D1379,员工信息表!B:D,3,0),"")</f>
        <v/>
      </c>
      <c r="G1379" s="14"/>
      <c r="H1379" s="14" t="str">
        <f>IFERROR(VLOOKUP(G1379,工序对照表!B:C,2,0),"")</f>
        <v/>
      </c>
      <c r="I1379" s="14"/>
      <c r="J1379" s="14"/>
    </row>
    <row r="1380" spans="1:10">
      <c r="A1380" t="str">
        <f>IF(AND(C1380&lt;=员工工序明细查询!$I$3,C1380&gt;=员工工序明细查询!$F$3,OR(D1380=员工工序明细查询!$F$2,员工工序明细查询!$F$2=""),OR(G1380=员工工序明细查询!$I$2,员工工序明细查询!$I$2="")),ROW()&amp;"","")</f>
        <v/>
      </c>
      <c r="C1380" s="59"/>
      <c r="D1380" s="14"/>
      <c r="E1380" s="14" t="str">
        <f>IFERROR(VLOOKUP(D1380,员工信息表!B:D,2,0),"")</f>
        <v/>
      </c>
      <c r="F1380" s="14" t="str">
        <f>IFERROR(VLOOKUP(D1380,员工信息表!B:D,3,0),"")</f>
        <v/>
      </c>
      <c r="G1380" s="14"/>
      <c r="H1380" s="14" t="str">
        <f>IFERROR(VLOOKUP(G1380,工序对照表!B:C,2,0),"")</f>
        <v/>
      </c>
      <c r="I1380" s="14"/>
      <c r="J1380" s="14"/>
    </row>
    <row r="1381" spans="1:10">
      <c r="A1381" t="str">
        <f>IF(AND(C1381&lt;=员工工序明细查询!$I$3,C1381&gt;=员工工序明细查询!$F$3,OR(D1381=员工工序明细查询!$F$2,员工工序明细查询!$F$2=""),OR(G1381=员工工序明细查询!$I$2,员工工序明细查询!$I$2="")),ROW()&amp;"","")</f>
        <v/>
      </c>
      <c r="C1381" s="59"/>
      <c r="D1381" s="14"/>
      <c r="E1381" s="14" t="str">
        <f>IFERROR(VLOOKUP(D1381,员工信息表!B:D,2,0),"")</f>
        <v/>
      </c>
      <c r="F1381" s="14" t="str">
        <f>IFERROR(VLOOKUP(D1381,员工信息表!B:D,3,0),"")</f>
        <v/>
      </c>
      <c r="G1381" s="14"/>
      <c r="H1381" s="14" t="str">
        <f>IFERROR(VLOOKUP(G1381,工序对照表!B:C,2,0),"")</f>
        <v/>
      </c>
      <c r="I1381" s="14"/>
      <c r="J1381" s="14"/>
    </row>
    <row r="1382" spans="1:10">
      <c r="A1382" t="str">
        <f>IF(AND(C1382&lt;=员工工序明细查询!$I$3,C1382&gt;=员工工序明细查询!$F$3,OR(D1382=员工工序明细查询!$F$2,员工工序明细查询!$F$2=""),OR(G1382=员工工序明细查询!$I$2,员工工序明细查询!$I$2="")),ROW()&amp;"","")</f>
        <v/>
      </c>
      <c r="C1382" s="59"/>
      <c r="D1382" s="14"/>
      <c r="E1382" s="14" t="str">
        <f>IFERROR(VLOOKUP(D1382,员工信息表!B:D,2,0),"")</f>
        <v/>
      </c>
      <c r="F1382" s="14" t="str">
        <f>IFERROR(VLOOKUP(D1382,员工信息表!B:D,3,0),"")</f>
        <v/>
      </c>
      <c r="G1382" s="14"/>
      <c r="H1382" s="14" t="str">
        <f>IFERROR(VLOOKUP(G1382,工序对照表!B:C,2,0),"")</f>
        <v/>
      </c>
      <c r="I1382" s="14"/>
      <c r="J1382" s="14"/>
    </row>
    <row r="1383" spans="1:10">
      <c r="A1383" t="str">
        <f>IF(AND(C1383&lt;=员工工序明细查询!$I$3,C1383&gt;=员工工序明细查询!$F$3,OR(D1383=员工工序明细查询!$F$2,员工工序明细查询!$F$2=""),OR(G1383=员工工序明细查询!$I$2,员工工序明细查询!$I$2="")),ROW()&amp;"","")</f>
        <v/>
      </c>
      <c r="C1383" s="59"/>
      <c r="D1383" s="14"/>
      <c r="E1383" s="14" t="str">
        <f>IFERROR(VLOOKUP(D1383,员工信息表!B:D,2,0),"")</f>
        <v/>
      </c>
      <c r="F1383" s="14" t="str">
        <f>IFERROR(VLOOKUP(D1383,员工信息表!B:D,3,0),"")</f>
        <v/>
      </c>
      <c r="G1383" s="14"/>
      <c r="H1383" s="14" t="str">
        <f>IFERROR(VLOOKUP(G1383,工序对照表!B:C,2,0),"")</f>
        <v/>
      </c>
      <c r="I1383" s="14"/>
      <c r="J1383" s="14"/>
    </row>
    <row r="1384" spans="1:10">
      <c r="A1384" t="str">
        <f>IF(AND(C1384&lt;=员工工序明细查询!$I$3,C1384&gt;=员工工序明细查询!$F$3,OR(D1384=员工工序明细查询!$F$2,员工工序明细查询!$F$2=""),OR(G1384=员工工序明细查询!$I$2,员工工序明细查询!$I$2="")),ROW()&amp;"","")</f>
        <v/>
      </c>
      <c r="C1384" s="59"/>
      <c r="D1384" s="14"/>
      <c r="E1384" s="14" t="str">
        <f>IFERROR(VLOOKUP(D1384,员工信息表!B:D,2,0),"")</f>
        <v/>
      </c>
      <c r="F1384" s="14" t="str">
        <f>IFERROR(VLOOKUP(D1384,员工信息表!B:D,3,0),"")</f>
        <v/>
      </c>
      <c r="G1384" s="14"/>
      <c r="H1384" s="14" t="str">
        <f>IFERROR(VLOOKUP(G1384,工序对照表!B:C,2,0),"")</f>
        <v/>
      </c>
      <c r="I1384" s="14"/>
      <c r="J1384" s="14"/>
    </row>
    <row r="1385" spans="1:10">
      <c r="A1385" t="str">
        <f>IF(AND(C1385&lt;=员工工序明细查询!$I$3,C1385&gt;=员工工序明细查询!$F$3,OR(D1385=员工工序明细查询!$F$2,员工工序明细查询!$F$2=""),OR(G1385=员工工序明细查询!$I$2,员工工序明细查询!$I$2="")),ROW()&amp;"","")</f>
        <v/>
      </c>
      <c r="C1385" s="59"/>
      <c r="D1385" s="14"/>
      <c r="E1385" s="14" t="str">
        <f>IFERROR(VLOOKUP(D1385,员工信息表!B:D,2,0),"")</f>
        <v/>
      </c>
      <c r="F1385" s="14" t="str">
        <f>IFERROR(VLOOKUP(D1385,员工信息表!B:D,3,0),"")</f>
        <v/>
      </c>
      <c r="G1385" s="14"/>
      <c r="H1385" s="14" t="str">
        <f>IFERROR(VLOOKUP(G1385,工序对照表!B:C,2,0),"")</f>
        <v/>
      </c>
      <c r="I1385" s="14"/>
      <c r="J1385" s="14"/>
    </row>
    <row r="1386" spans="1:10">
      <c r="A1386" t="str">
        <f>IF(AND(C1386&lt;=员工工序明细查询!$I$3,C1386&gt;=员工工序明细查询!$F$3,OR(D1386=员工工序明细查询!$F$2,员工工序明细查询!$F$2=""),OR(G1386=员工工序明细查询!$I$2,员工工序明细查询!$I$2="")),ROW()&amp;"","")</f>
        <v/>
      </c>
      <c r="C1386" s="59"/>
      <c r="D1386" s="14"/>
      <c r="E1386" s="14" t="str">
        <f>IFERROR(VLOOKUP(D1386,员工信息表!B:D,2,0),"")</f>
        <v/>
      </c>
      <c r="F1386" s="14" t="str">
        <f>IFERROR(VLOOKUP(D1386,员工信息表!B:D,3,0),"")</f>
        <v/>
      </c>
      <c r="G1386" s="14"/>
      <c r="H1386" s="14" t="str">
        <f>IFERROR(VLOOKUP(G1386,工序对照表!B:C,2,0),"")</f>
        <v/>
      </c>
      <c r="I1386" s="14"/>
      <c r="J1386" s="14"/>
    </row>
    <row r="1387" spans="1:10">
      <c r="A1387" t="str">
        <f>IF(AND(C1387&lt;=员工工序明细查询!$I$3,C1387&gt;=员工工序明细查询!$F$3,OR(D1387=员工工序明细查询!$F$2,员工工序明细查询!$F$2=""),OR(G1387=员工工序明细查询!$I$2,员工工序明细查询!$I$2="")),ROW()&amp;"","")</f>
        <v/>
      </c>
      <c r="C1387" s="59"/>
      <c r="D1387" s="14"/>
      <c r="E1387" s="14" t="str">
        <f>IFERROR(VLOOKUP(D1387,员工信息表!B:D,2,0),"")</f>
        <v/>
      </c>
      <c r="F1387" s="14" t="str">
        <f>IFERROR(VLOOKUP(D1387,员工信息表!B:D,3,0),"")</f>
        <v/>
      </c>
      <c r="G1387" s="14"/>
      <c r="H1387" s="14" t="str">
        <f>IFERROR(VLOOKUP(G1387,工序对照表!B:C,2,0),"")</f>
        <v/>
      </c>
      <c r="I1387" s="14"/>
      <c r="J1387" s="14"/>
    </row>
    <row r="1388" spans="1:10">
      <c r="A1388" t="str">
        <f>IF(AND(C1388&lt;=员工工序明细查询!$I$3,C1388&gt;=员工工序明细查询!$F$3,OR(D1388=员工工序明细查询!$F$2,员工工序明细查询!$F$2=""),OR(G1388=员工工序明细查询!$I$2,员工工序明细查询!$I$2="")),ROW()&amp;"","")</f>
        <v/>
      </c>
      <c r="C1388" s="59"/>
      <c r="D1388" s="14"/>
      <c r="E1388" s="14" t="str">
        <f>IFERROR(VLOOKUP(D1388,员工信息表!B:D,2,0),"")</f>
        <v/>
      </c>
      <c r="F1388" s="14" t="str">
        <f>IFERROR(VLOOKUP(D1388,员工信息表!B:D,3,0),"")</f>
        <v/>
      </c>
      <c r="G1388" s="14"/>
      <c r="H1388" s="14" t="str">
        <f>IFERROR(VLOOKUP(G1388,工序对照表!B:C,2,0),"")</f>
        <v/>
      </c>
      <c r="I1388" s="14"/>
      <c r="J1388" s="14"/>
    </row>
    <row r="1389" spans="1:10">
      <c r="A1389" t="str">
        <f>IF(AND(C1389&lt;=员工工序明细查询!$I$3,C1389&gt;=员工工序明细查询!$F$3,OR(D1389=员工工序明细查询!$F$2,员工工序明细查询!$F$2=""),OR(G1389=员工工序明细查询!$I$2,员工工序明细查询!$I$2="")),ROW()&amp;"","")</f>
        <v/>
      </c>
      <c r="C1389" s="59"/>
      <c r="D1389" s="14"/>
      <c r="E1389" s="14" t="str">
        <f>IFERROR(VLOOKUP(D1389,员工信息表!B:D,2,0),"")</f>
        <v/>
      </c>
      <c r="F1389" s="14" t="str">
        <f>IFERROR(VLOOKUP(D1389,员工信息表!B:D,3,0),"")</f>
        <v/>
      </c>
      <c r="G1389" s="14"/>
      <c r="H1389" s="14" t="str">
        <f>IFERROR(VLOOKUP(G1389,工序对照表!B:C,2,0),"")</f>
        <v/>
      </c>
      <c r="I1389" s="14"/>
      <c r="J1389" s="14"/>
    </row>
    <row r="1390" spans="1:10">
      <c r="A1390" t="str">
        <f>IF(AND(C1390&lt;=员工工序明细查询!$I$3,C1390&gt;=员工工序明细查询!$F$3,OR(D1390=员工工序明细查询!$F$2,员工工序明细查询!$F$2=""),OR(G1390=员工工序明细查询!$I$2,员工工序明细查询!$I$2="")),ROW()&amp;"","")</f>
        <v/>
      </c>
      <c r="C1390" s="59"/>
      <c r="D1390" s="14"/>
      <c r="E1390" s="14" t="str">
        <f>IFERROR(VLOOKUP(D1390,员工信息表!B:D,2,0),"")</f>
        <v/>
      </c>
      <c r="F1390" s="14" t="str">
        <f>IFERROR(VLOOKUP(D1390,员工信息表!B:D,3,0),"")</f>
        <v/>
      </c>
      <c r="G1390" s="14"/>
      <c r="H1390" s="14" t="str">
        <f>IFERROR(VLOOKUP(G1390,工序对照表!B:C,2,0),"")</f>
        <v/>
      </c>
      <c r="I1390" s="14"/>
      <c r="J1390" s="14"/>
    </row>
    <row r="1391" spans="1:10">
      <c r="A1391" t="str">
        <f>IF(AND(C1391&lt;=员工工序明细查询!$I$3,C1391&gt;=员工工序明细查询!$F$3,OR(D1391=员工工序明细查询!$F$2,员工工序明细查询!$F$2=""),OR(G1391=员工工序明细查询!$I$2,员工工序明细查询!$I$2="")),ROW()&amp;"","")</f>
        <v/>
      </c>
      <c r="C1391" s="59"/>
      <c r="D1391" s="14"/>
      <c r="E1391" s="14" t="str">
        <f>IFERROR(VLOOKUP(D1391,员工信息表!B:D,2,0),"")</f>
        <v/>
      </c>
      <c r="F1391" s="14" t="str">
        <f>IFERROR(VLOOKUP(D1391,员工信息表!B:D,3,0),"")</f>
        <v/>
      </c>
      <c r="G1391" s="14"/>
      <c r="H1391" s="14" t="str">
        <f>IFERROR(VLOOKUP(G1391,工序对照表!B:C,2,0),"")</f>
        <v/>
      </c>
      <c r="I1391" s="14"/>
      <c r="J1391" s="14"/>
    </row>
    <row r="1392" spans="1:10">
      <c r="A1392" t="str">
        <f>IF(AND(C1392&lt;=员工工序明细查询!$I$3,C1392&gt;=员工工序明细查询!$F$3,OR(D1392=员工工序明细查询!$F$2,员工工序明细查询!$F$2=""),OR(G1392=员工工序明细查询!$I$2,员工工序明细查询!$I$2="")),ROW()&amp;"","")</f>
        <v/>
      </c>
      <c r="C1392" s="59"/>
      <c r="D1392" s="14"/>
      <c r="E1392" s="14" t="str">
        <f>IFERROR(VLOOKUP(D1392,员工信息表!B:D,2,0),"")</f>
        <v/>
      </c>
      <c r="F1392" s="14" t="str">
        <f>IFERROR(VLOOKUP(D1392,员工信息表!B:D,3,0),"")</f>
        <v/>
      </c>
      <c r="G1392" s="14"/>
      <c r="H1392" s="14" t="str">
        <f>IFERROR(VLOOKUP(G1392,工序对照表!B:C,2,0),"")</f>
        <v/>
      </c>
      <c r="I1392" s="14"/>
      <c r="J1392" s="14"/>
    </row>
    <row r="1393" spans="1:10">
      <c r="A1393" t="str">
        <f>IF(AND(C1393&lt;=员工工序明细查询!$I$3,C1393&gt;=员工工序明细查询!$F$3,OR(D1393=员工工序明细查询!$F$2,员工工序明细查询!$F$2=""),OR(G1393=员工工序明细查询!$I$2,员工工序明细查询!$I$2="")),ROW()&amp;"","")</f>
        <v/>
      </c>
      <c r="C1393" s="59"/>
      <c r="D1393" s="14"/>
      <c r="E1393" s="14" t="str">
        <f>IFERROR(VLOOKUP(D1393,员工信息表!B:D,2,0),"")</f>
        <v/>
      </c>
      <c r="F1393" s="14" t="str">
        <f>IFERROR(VLOOKUP(D1393,员工信息表!B:D,3,0),"")</f>
        <v/>
      </c>
      <c r="G1393" s="14"/>
      <c r="H1393" s="14" t="str">
        <f>IFERROR(VLOOKUP(G1393,工序对照表!B:C,2,0),"")</f>
        <v/>
      </c>
      <c r="I1393" s="14"/>
      <c r="J1393" s="14"/>
    </row>
    <row r="1394" spans="1:10">
      <c r="A1394" t="str">
        <f>IF(AND(C1394&lt;=员工工序明细查询!$I$3,C1394&gt;=员工工序明细查询!$F$3,OR(D1394=员工工序明细查询!$F$2,员工工序明细查询!$F$2=""),OR(G1394=员工工序明细查询!$I$2,员工工序明细查询!$I$2="")),ROW()&amp;"","")</f>
        <v/>
      </c>
      <c r="C1394" s="59"/>
      <c r="D1394" s="14"/>
      <c r="E1394" s="14" t="str">
        <f>IFERROR(VLOOKUP(D1394,员工信息表!B:D,2,0),"")</f>
        <v/>
      </c>
      <c r="F1394" s="14" t="str">
        <f>IFERROR(VLOOKUP(D1394,员工信息表!B:D,3,0),"")</f>
        <v/>
      </c>
      <c r="G1394" s="14"/>
      <c r="H1394" s="14" t="str">
        <f>IFERROR(VLOOKUP(G1394,工序对照表!B:C,2,0),"")</f>
        <v/>
      </c>
      <c r="I1394" s="14"/>
      <c r="J1394" s="14"/>
    </row>
    <row r="1395" spans="1:10">
      <c r="A1395" t="str">
        <f>IF(AND(C1395&lt;=员工工序明细查询!$I$3,C1395&gt;=员工工序明细查询!$F$3,OR(D1395=员工工序明细查询!$F$2,员工工序明细查询!$F$2=""),OR(G1395=员工工序明细查询!$I$2,员工工序明细查询!$I$2="")),ROW()&amp;"","")</f>
        <v/>
      </c>
      <c r="C1395" s="59"/>
      <c r="D1395" s="14"/>
      <c r="E1395" s="14" t="str">
        <f>IFERROR(VLOOKUP(D1395,员工信息表!B:D,2,0),"")</f>
        <v/>
      </c>
      <c r="F1395" s="14" t="str">
        <f>IFERROR(VLOOKUP(D1395,员工信息表!B:D,3,0),"")</f>
        <v/>
      </c>
      <c r="G1395" s="14"/>
      <c r="H1395" s="14" t="str">
        <f>IFERROR(VLOOKUP(G1395,工序对照表!B:C,2,0),"")</f>
        <v/>
      </c>
      <c r="I1395" s="14"/>
      <c r="J1395" s="14"/>
    </row>
    <row r="1396" spans="1:10">
      <c r="A1396" t="str">
        <f>IF(AND(C1396&lt;=员工工序明细查询!$I$3,C1396&gt;=员工工序明细查询!$F$3,OR(D1396=员工工序明细查询!$F$2,员工工序明细查询!$F$2=""),OR(G1396=员工工序明细查询!$I$2,员工工序明细查询!$I$2="")),ROW()&amp;"","")</f>
        <v/>
      </c>
      <c r="C1396" s="59"/>
      <c r="D1396" s="14"/>
      <c r="E1396" s="14" t="str">
        <f>IFERROR(VLOOKUP(D1396,员工信息表!B:D,2,0),"")</f>
        <v/>
      </c>
      <c r="F1396" s="14" t="str">
        <f>IFERROR(VLOOKUP(D1396,员工信息表!B:D,3,0),"")</f>
        <v/>
      </c>
      <c r="G1396" s="14"/>
      <c r="H1396" s="14" t="str">
        <f>IFERROR(VLOOKUP(G1396,工序对照表!B:C,2,0),"")</f>
        <v/>
      </c>
      <c r="I1396" s="14"/>
      <c r="J1396" s="14"/>
    </row>
    <row r="1397" spans="1:10">
      <c r="A1397" t="str">
        <f>IF(AND(C1397&lt;=员工工序明细查询!$I$3,C1397&gt;=员工工序明细查询!$F$3,OR(D1397=员工工序明细查询!$F$2,员工工序明细查询!$F$2=""),OR(G1397=员工工序明细查询!$I$2,员工工序明细查询!$I$2="")),ROW()&amp;"","")</f>
        <v/>
      </c>
      <c r="C1397" s="59"/>
      <c r="D1397" s="14"/>
      <c r="E1397" s="14" t="str">
        <f>IFERROR(VLOOKUP(D1397,员工信息表!B:D,2,0),"")</f>
        <v/>
      </c>
      <c r="F1397" s="14" t="str">
        <f>IFERROR(VLOOKUP(D1397,员工信息表!B:D,3,0),"")</f>
        <v/>
      </c>
      <c r="G1397" s="14"/>
      <c r="H1397" s="14" t="str">
        <f>IFERROR(VLOOKUP(G1397,工序对照表!B:C,2,0),"")</f>
        <v/>
      </c>
      <c r="I1397" s="14"/>
      <c r="J1397" s="14"/>
    </row>
    <row r="1398" spans="1:10">
      <c r="A1398" t="str">
        <f>IF(AND(C1398&lt;=员工工序明细查询!$I$3,C1398&gt;=员工工序明细查询!$F$3,OR(D1398=员工工序明细查询!$F$2,员工工序明细查询!$F$2=""),OR(G1398=员工工序明细查询!$I$2,员工工序明细查询!$I$2="")),ROW()&amp;"","")</f>
        <v/>
      </c>
      <c r="C1398" s="59"/>
      <c r="D1398" s="14"/>
      <c r="E1398" s="14" t="str">
        <f>IFERROR(VLOOKUP(D1398,员工信息表!B:D,2,0),"")</f>
        <v/>
      </c>
      <c r="F1398" s="14" t="str">
        <f>IFERROR(VLOOKUP(D1398,员工信息表!B:D,3,0),"")</f>
        <v/>
      </c>
      <c r="G1398" s="14"/>
      <c r="H1398" s="14" t="str">
        <f>IFERROR(VLOOKUP(G1398,工序对照表!B:C,2,0),"")</f>
        <v/>
      </c>
      <c r="I1398" s="14"/>
      <c r="J1398" s="14"/>
    </row>
    <row r="1399" spans="1:10">
      <c r="A1399" t="str">
        <f>IF(AND(C1399&lt;=员工工序明细查询!$I$3,C1399&gt;=员工工序明细查询!$F$3,OR(D1399=员工工序明细查询!$F$2,员工工序明细查询!$F$2=""),OR(G1399=员工工序明细查询!$I$2,员工工序明细查询!$I$2="")),ROW()&amp;"","")</f>
        <v/>
      </c>
      <c r="C1399" s="59"/>
      <c r="D1399" s="14"/>
      <c r="E1399" s="14" t="str">
        <f>IFERROR(VLOOKUP(D1399,员工信息表!B:D,2,0),"")</f>
        <v/>
      </c>
      <c r="F1399" s="14" t="str">
        <f>IFERROR(VLOOKUP(D1399,员工信息表!B:D,3,0),"")</f>
        <v/>
      </c>
      <c r="G1399" s="14"/>
      <c r="H1399" s="14" t="str">
        <f>IFERROR(VLOOKUP(G1399,工序对照表!B:C,2,0),"")</f>
        <v/>
      </c>
      <c r="I1399" s="14"/>
      <c r="J1399" s="14"/>
    </row>
    <row r="1400" spans="1:10">
      <c r="A1400" t="str">
        <f>IF(AND(C1400&lt;=员工工序明细查询!$I$3,C1400&gt;=员工工序明细查询!$F$3,OR(D1400=员工工序明细查询!$F$2,员工工序明细查询!$F$2=""),OR(G1400=员工工序明细查询!$I$2,员工工序明细查询!$I$2="")),ROW()&amp;"","")</f>
        <v/>
      </c>
      <c r="C1400" s="59"/>
      <c r="D1400" s="14"/>
      <c r="E1400" s="14" t="str">
        <f>IFERROR(VLOOKUP(D1400,员工信息表!B:D,2,0),"")</f>
        <v/>
      </c>
      <c r="F1400" s="14" t="str">
        <f>IFERROR(VLOOKUP(D1400,员工信息表!B:D,3,0),"")</f>
        <v/>
      </c>
      <c r="G1400" s="14"/>
      <c r="H1400" s="14" t="str">
        <f>IFERROR(VLOOKUP(G1400,工序对照表!B:C,2,0),"")</f>
        <v/>
      </c>
      <c r="I1400" s="14"/>
      <c r="J1400" s="14"/>
    </row>
    <row r="1401" spans="1:10">
      <c r="A1401" t="str">
        <f>IF(AND(C1401&lt;=员工工序明细查询!$I$3,C1401&gt;=员工工序明细查询!$F$3,OR(D1401=员工工序明细查询!$F$2,员工工序明细查询!$F$2=""),OR(G1401=员工工序明细查询!$I$2,员工工序明细查询!$I$2="")),ROW()&amp;"","")</f>
        <v/>
      </c>
      <c r="C1401" s="59"/>
      <c r="D1401" s="14"/>
      <c r="E1401" s="14" t="str">
        <f>IFERROR(VLOOKUP(D1401,员工信息表!B:D,2,0),"")</f>
        <v/>
      </c>
      <c r="F1401" s="14" t="str">
        <f>IFERROR(VLOOKUP(D1401,员工信息表!B:D,3,0),"")</f>
        <v/>
      </c>
      <c r="G1401" s="14"/>
      <c r="H1401" s="14" t="str">
        <f>IFERROR(VLOOKUP(G1401,工序对照表!B:C,2,0),"")</f>
        <v/>
      </c>
      <c r="I1401" s="14"/>
      <c r="J1401" s="14"/>
    </row>
    <row r="1402" spans="1:10">
      <c r="A1402" t="str">
        <f>IF(AND(C1402&lt;=员工工序明细查询!$I$3,C1402&gt;=员工工序明细查询!$F$3,OR(D1402=员工工序明细查询!$F$2,员工工序明细查询!$F$2=""),OR(G1402=员工工序明细查询!$I$2,员工工序明细查询!$I$2="")),ROW()&amp;"","")</f>
        <v/>
      </c>
      <c r="C1402" s="59"/>
      <c r="D1402" s="14"/>
      <c r="E1402" s="14" t="str">
        <f>IFERROR(VLOOKUP(D1402,员工信息表!B:D,2,0),"")</f>
        <v/>
      </c>
      <c r="F1402" s="14" t="str">
        <f>IFERROR(VLOOKUP(D1402,员工信息表!B:D,3,0),"")</f>
        <v/>
      </c>
      <c r="G1402" s="14"/>
      <c r="H1402" s="14" t="str">
        <f>IFERROR(VLOOKUP(G1402,工序对照表!B:C,2,0),"")</f>
        <v/>
      </c>
      <c r="I1402" s="14"/>
      <c r="J1402" s="14"/>
    </row>
    <row r="1403" spans="1:10">
      <c r="A1403" t="str">
        <f>IF(AND(C1403&lt;=员工工序明细查询!$I$3,C1403&gt;=员工工序明细查询!$F$3,OR(D1403=员工工序明细查询!$F$2,员工工序明细查询!$F$2=""),OR(G1403=员工工序明细查询!$I$2,员工工序明细查询!$I$2="")),ROW()&amp;"","")</f>
        <v/>
      </c>
      <c r="C1403" s="59"/>
      <c r="D1403" s="14"/>
      <c r="E1403" s="14" t="str">
        <f>IFERROR(VLOOKUP(D1403,员工信息表!B:D,2,0),"")</f>
        <v/>
      </c>
      <c r="F1403" s="14" t="str">
        <f>IFERROR(VLOOKUP(D1403,员工信息表!B:D,3,0),"")</f>
        <v/>
      </c>
      <c r="G1403" s="14"/>
      <c r="H1403" s="14" t="str">
        <f>IFERROR(VLOOKUP(G1403,工序对照表!B:C,2,0),"")</f>
        <v/>
      </c>
      <c r="I1403" s="14"/>
      <c r="J1403" s="14"/>
    </row>
    <row r="1404" spans="1:10">
      <c r="A1404" t="str">
        <f>IF(AND(C1404&lt;=员工工序明细查询!$I$3,C1404&gt;=员工工序明细查询!$F$3,OR(D1404=员工工序明细查询!$F$2,员工工序明细查询!$F$2=""),OR(G1404=员工工序明细查询!$I$2,员工工序明细查询!$I$2="")),ROW()&amp;"","")</f>
        <v/>
      </c>
      <c r="C1404" s="59"/>
      <c r="D1404" s="14"/>
      <c r="E1404" s="14" t="str">
        <f>IFERROR(VLOOKUP(D1404,员工信息表!B:D,2,0),"")</f>
        <v/>
      </c>
      <c r="F1404" s="14" t="str">
        <f>IFERROR(VLOOKUP(D1404,员工信息表!B:D,3,0),"")</f>
        <v/>
      </c>
      <c r="G1404" s="14"/>
      <c r="H1404" s="14" t="str">
        <f>IFERROR(VLOOKUP(G1404,工序对照表!B:C,2,0),"")</f>
        <v/>
      </c>
      <c r="I1404" s="14"/>
      <c r="J1404" s="14"/>
    </row>
    <row r="1405" spans="1:10">
      <c r="A1405" t="str">
        <f>IF(AND(C1405&lt;=员工工序明细查询!$I$3,C1405&gt;=员工工序明细查询!$F$3,OR(D1405=员工工序明细查询!$F$2,员工工序明细查询!$F$2=""),OR(G1405=员工工序明细查询!$I$2,员工工序明细查询!$I$2="")),ROW()&amp;"","")</f>
        <v/>
      </c>
      <c r="C1405" s="59"/>
      <c r="D1405" s="14"/>
      <c r="E1405" s="14" t="str">
        <f>IFERROR(VLOOKUP(D1405,员工信息表!B:D,2,0),"")</f>
        <v/>
      </c>
      <c r="F1405" s="14" t="str">
        <f>IFERROR(VLOOKUP(D1405,员工信息表!B:D,3,0),"")</f>
        <v/>
      </c>
      <c r="G1405" s="14"/>
      <c r="H1405" s="14" t="str">
        <f>IFERROR(VLOOKUP(G1405,工序对照表!B:C,2,0),"")</f>
        <v/>
      </c>
      <c r="I1405" s="14"/>
      <c r="J1405" s="14"/>
    </row>
    <row r="1406" spans="1:10">
      <c r="A1406" t="str">
        <f>IF(AND(C1406&lt;=员工工序明细查询!$I$3,C1406&gt;=员工工序明细查询!$F$3,OR(D1406=员工工序明细查询!$F$2,员工工序明细查询!$F$2=""),OR(G1406=员工工序明细查询!$I$2,员工工序明细查询!$I$2="")),ROW()&amp;"","")</f>
        <v/>
      </c>
      <c r="C1406" s="59"/>
      <c r="D1406" s="14"/>
      <c r="E1406" s="14" t="str">
        <f>IFERROR(VLOOKUP(D1406,员工信息表!B:D,2,0),"")</f>
        <v/>
      </c>
      <c r="F1406" s="14" t="str">
        <f>IFERROR(VLOOKUP(D1406,员工信息表!B:D,3,0),"")</f>
        <v/>
      </c>
      <c r="G1406" s="14"/>
      <c r="H1406" s="14" t="str">
        <f>IFERROR(VLOOKUP(G1406,工序对照表!B:C,2,0),"")</f>
        <v/>
      </c>
      <c r="I1406" s="14"/>
      <c r="J1406" s="14"/>
    </row>
    <row r="1407" spans="1:10">
      <c r="A1407" t="str">
        <f>IF(AND(C1407&lt;=员工工序明细查询!$I$3,C1407&gt;=员工工序明细查询!$F$3,OR(D1407=员工工序明细查询!$F$2,员工工序明细查询!$F$2=""),OR(G1407=员工工序明细查询!$I$2,员工工序明细查询!$I$2="")),ROW()&amp;"","")</f>
        <v/>
      </c>
      <c r="C1407" s="59"/>
      <c r="D1407" s="14"/>
      <c r="E1407" s="14" t="str">
        <f>IFERROR(VLOOKUP(D1407,员工信息表!B:D,2,0),"")</f>
        <v/>
      </c>
      <c r="F1407" s="14" t="str">
        <f>IFERROR(VLOOKUP(D1407,员工信息表!B:D,3,0),"")</f>
        <v/>
      </c>
      <c r="G1407" s="14"/>
      <c r="H1407" s="14" t="str">
        <f>IFERROR(VLOOKUP(G1407,工序对照表!B:C,2,0),"")</f>
        <v/>
      </c>
      <c r="I1407" s="14"/>
      <c r="J1407" s="14"/>
    </row>
    <row r="1408" spans="1:10">
      <c r="A1408" t="str">
        <f>IF(AND(C1408&lt;=员工工序明细查询!$I$3,C1408&gt;=员工工序明细查询!$F$3,OR(D1408=员工工序明细查询!$F$2,员工工序明细查询!$F$2=""),OR(G1408=员工工序明细查询!$I$2,员工工序明细查询!$I$2="")),ROW()&amp;"","")</f>
        <v/>
      </c>
      <c r="C1408" s="59"/>
      <c r="D1408" s="14"/>
      <c r="E1408" s="14" t="str">
        <f>IFERROR(VLOOKUP(D1408,员工信息表!B:D,2,0),"")</f>
        <v/>
      </c>
      <c r="F1408" s="14" t="str">
        <f>IFERROR(VLOOKUP(D1408,员工信息表!B:D,3,0),"")</f>
        <v/>
      </c>
      <c r="G1408" s="14"/>
      <c r="H1408" s="14" t="str">
        <f>IFERROR(VLOOKUP(G1408,工序对照表!B:C,2,0),"")</f>
        <v/>
      </c>
      <c r="I1408" s="14"/>
      <c r="J1408" s="14"/>
    </row>
    <row r="1409" spans="1:10">
      <c r="A1409" t="str">
        <f>IF(AND(C1409&lt;=员工工序明细查询!$I$3,C1409&gt;=员工工序明细查询!$F$3,OR(D1409=员工工序明细查询!$F$2,员工工序明细查询!$F$2=""),OR(G1409=员工工序明细查询!$I$2,员工工序明细查询!$I$2="")),ROW()&amp;"","")</f>
        <v/>
      </c>
      <c r="C1409" s="59"/>
      <c r="D1409" s="14"/>
      <c r="E1409" s="14" t="str">
        <f>IFERROR(VLOOKUP(D1409,员工信息表!B:D,2,0),"")</f>
        <v/>
      </c>
      <c r="F1409" s="14" t="str">
        <f>IFERROR(VLOOKUP(D1409,员工信息表!B:D,3,0),"")</f>
        <v/>
      </c>
      <c r="G1409" s="14"/>
      <c r="H1409" s="14" t="str">
        <f>IFERROR(VLOOKUP(G1409,工序对照表!B:C,2,0),"")</f>
        <v/>
      </c>
      <c r="I1409" s="14"/>
      <c r="J1409" s="14"/>
    </row>
    <row r="1410" spans="1:10">
      <c r="A1410" t="str">
        <f>IF(AND(C1410&lt;=员工工序明细查询!$I$3,C1410&gt;=员工工序明细查询!$F$3,OR(D1410=员工工序明细查询!$F$2,员工工序明细查询!$F$2=""),OR(G1410=员工工序明细查询!$I$2,员工工序明细查询!$I$2="")),ROW()&amp;"","")</f>
        <v/>
      </c>
      <c r="C1410" s="59"/>
      <c r="D1410" s="14"/>
      <c r="E1410" s="14" t="str">
        <f>IFERROR(VLOOKUP(D1410,员工信息表!B:D,2,0),"")</f>
        <v/>
      </c>
      <c r="F1410" s="14" t="str">
        <f>IFERROR(VLOOKUP(D1410,员工信息表!B:D,3,0),"")</f>
        <v/>
      </c>
      <c r="G1410" s="14"/>
      <c r="H1410" s="14" t="str">
        <f>IFERROR(VLOOKUP(G1410,工序对照表!B:C,2,0),"")</f>
        <v/>
      </c>
      <c r="I1410" s="14"/>
      <c r="J1410" s="14"/>
    </row>
    <row r="1411" spans="1:10">
      <c r="A1411" t="str">
        <f>IF(AND(C1411&lt;=员工工序明细查询!$I$3,C1411&gt;=员工工序明细查询!$F$3,OR(D1411=员工工序明细查询!$F$2,员工工序明细查询!$F$2=""),OR(G1411=员工工序明细查询!$I$2,员工工序明细查询!$I$2="")),ROW()&amp;"","")</f>
        <v/>
      </c>
      <c r="C1411" s="59"/>
      <c r="D1411" s="14"/>
      <c r="E1411" s="14" t="str">
        <f>IFERROR(VLOOKUP(D1411,员工信息表!B:D,2,0),"")</f>
        <v/>
      </c>
      <c r="F1411" s="14" t="str">
        <f>IFERROR(VLOOKUP(D1411,员工信息表!B:D,3,0),"")</f>
        <v/>
      </c>
      <c r="G1411" s="14"/>
      <c r="H1411" s="14" t="str">
        <f>IFERROR(VLOOKUP(G1411,工序对照表!B:C,2,0),"")</f>
        <v/>
      </c>
      <c r="I1411" s="14"/>
      <c r="J1411" s="14"/>
    </row>
    <row r="1412" spans="1:10">
      <c r="A1412" t="str">
        <f>IF(AND(C1412&lt;=员工工序明细查询!$I$3,C1412&gt;=员工工序明细查询!$F$3,OR(D1412=员工工序明细查询!$F$2,员工工序明细查询!$F$2=""),OR(G1412=员工工序明细查询!$I$2,员工工序明细查询!$I$2="")),ROW()&amp;"","")</f>
        <v/>
      </c>
      <c r="C1412" s="59"/>
      <c r="D1412" s="14"/>
      <c r="E1412" s="14" t="str">
        <f>IFERROR(VLOOKUP(D1412,员工信息表!B:D,2,0),"")</f>
        <v/>
      </c>
      <c r="F1412" s="14" t="str">
        <f>IFERROR(VLOOKUP(D1412,员工信息表!B:D,3,0),"")</f>
        <v/>
      </c>
      <c r="G1412" s="14"/>
      <c r="H1412" s="14" t="str">
        <f>IFERROR(VLOOKUP(G1412,工序对照表!B:C,2,0),"")</f>
        <v/>
      </c>
      <c r="I1412" s="14"/>
      <c r="J1412" s="14"/>
    </row>
    <row r="1413" spans="1:10">
      <c r="A1413" t="str">
        <f>IF(AND(C1413&lt;=员工工序明细查询!$I$3,C1413&gt;=员工工序明细查询!$F$3,OR(D1413=员工工序明细查询!$F$2,员工工序明细查询!$F$2=""),OR(G1413=员工工序明细查询!$I$2,员工工序明细查询!$I$2="")),ROW()&amp;"","")</f>
        <v/>
      </c>
      <c r="C1413" s="59"/>
      <c r="D1413" s="14"/>
      <c r="E1413" s="14" t="str">
        <f>IFERROR(VLOOKUP(D1413,员工信息表!B:D,2,0),"")</f>
        <v/>
      </c>
      <c r="F1413" s="14" t="str">
        <f>IFERROR(VLOOKUP(D1413,员工信息表!B:D,3,0),"")</f>
        <v/>
      </c>
      <c r="G1413" s="14"/>
      <c r="H1413" s="14" t="str">
        <f>IFERROR(VLOOKUP(G1413,工序对照表!B:C,2,0),"")</f>
        <v/>
      </c>
      <c r="I1413" s="14"/>
      <c r="J1413" s="14"/>
    </row>
    <row r="1414" spans="1:10">
      <c r="A1414" t="str">
        <f>IF(AND(C1414&lt;=员工工序明细查询!$I$3,C1414&gt;=员工工序明细查询!$F$3,OR(D1414=员工工序明细查询!$F$2,员工工序明细查询!$F$2=""),OR(G1414=员工工序明细查询!$I$2,员工工序明细查询!$I$2="")),ROW()&amp;"","")</f>
        <v/>
      </c>
      <c r="C1414" s="59"/>
      <c r="D1414" s="14"/>
      <c r="E1414" s="14" t="str">
        <f>IFERROR(VLOOKUP(D1414,员工信息表!B:D,2,0),"")</f>
        <v/>
      </c>
      <c r="F1414" s="14" t="str">
        <f>IFERROR(VLOOKUP(D1414,员工信息表!B:D,3,0),"")</f>
        <v/>
      </c>
      <c r="G1414" s="14"/>
      <c r="H1414" s="14" t="str">
        <f>IFERROR(VLOOKUP(G1414,工序对照表!B:C,2,0),"")</f>
        <v/>
      </c>
      <c r="I1414" s="14"/>
      <c r="J1414" s="14"/>
    </row>
    <row r="1415" spans="1:10">
      <c r="A1415" t="str">
        <f>IF(AND(C1415&lt;=员工工序明细查询!$I$3,C1415&gt;=员工工序明细查询!$F$3,OR(D1415=员工工序明细查询!$F$2,员工工序明细查询!$F$2=""),OR(G1415=员工工序明细查询!$I$2,员工工序明细查询!$I$2="")),ROW()&amp;"","")</f>
        <v/>
      </c>
      <c r="C1415" s="59"/>
      <c r="D1415" s="14"/>
      <c r="E1415" s="14" t="str">
        <f>IFERROR(VLOOKUP(D1415,员工信息表!B:D,2,0),"")</f>
        <v/>
      </c>
      <c r="F1415" s="14" t="str">
        <f>IFERROR(VLOOKUP(D1415,员工信息表!B:D,3,0),"")</f>
        <v/>
      </c>
      <c r="G1415" s="14"/>
      <c r="H1415" s="14" t="str">
        <f>IFERROR(VLOOKUP(G1415,工序对照表!B:C,2,0),"")</f>
        <v/>
      </c>
      <c r="I1415" s="14"/>
      <c r="J1415" s="14"/>
    </row>
    <row r="1416" spans="1:10">
      <c r="A1416" t="str">
        <f>IF(AND(C1416&lt;=员工工序明细查询!$I$3,C1416&gt;=员工工序明细查询!$F$3,OR(D1416=员工工序明细查询!$F$2,员工工序明细查询!$F$2=""),OR(G1416=员工工序明细查询!$I$2,员工工序明细查询!$I$2="")),ROW()&amp;"","")</f>
        <v/>
      </c>
      <c r="C1416" s="59"/>
      <c r="D1416" s="14"/>
      <c r="E1416" s="14" t="str">
        <f>IFERROR(VLOOKUP(D1416,员工信息表!B:D,2,0),"")</f>
        <v/>
      </c>
      <c r="F1416" s="14" t="str">
        <f>IFERROR(VLOOKUP(D1416,员工信息表!B:D,3,0),"")</f>
        <v/>
      </c>
      <c r="G1416" s="14"/>
      <c r="H1416" s="14" t="str">
        <f>IFERROR(VLOOKUP(G1416,工序对照表!B:C,2,0),"")</f>
        <v/>
      </c>
      <c r="I1416" s="14"/>
      <c r="J1416" s="14"/>
    </row>
    <row r="1417" spans="1:10">
      <c r="A1417" t="str">
        <f>IF(AND(C1417&lt;=员工工序明细查询!$I$3,C1417&gt;=员工工序明细查询!$F$3,OR(D1417=员工工序明细查询!$F$2,员工工序明细查询!$F$2=""),OR(G1417=员工工序明细查询!$I$2,员工工序明细查询!$I$2="")),ROW()&amp;"","")</f>
        <v/>
      </c>
      <c r="C1417" s="59"/>
      <c r="D1417" s="14"/>
      <c r="E1417" s="14" t="str">
        <f>IFERROR(VLOOKUP(D1417,员工信息表!B:D,2,0),"")</f>
        <v/>
      </c>
      <c r="F1417" s="14" t="str">
        <f>IFERROR(VLOOKUP(D1417,员工信息表!B:D,3,0),"")</f>
        <v/>
      </c>
      <c r="G1417" s="14"/>
      <c r="H1417" s="14" t="str">
        <f>IFERROR(VLOOKUP(G1417,工序对照表!B:C,2,0),"")</f>
        <v/>
      </c>
      <c r="I1417" s="14"/>
      <c r="J1417" s="14"/>
    </row>
    <row r="1418" spans="1:10">
      <c r="A1418" t="str">
        <f>IF(AND(C1418&lt;=员工工序明细查询!$I$3,C1418&gt;=员工工序明细查询!$F$3,OR(D1418=员工工序明细查询!$F$2,员工工序明细查询!$F$2=""),OR(G1418=员工工序明细查询!$I$2,员工工序明细查询!$I$2="")),ROW()&amp;"","")</f>
        <v/>
      </c>
      <c r="C1418" s="59"/>
      <c r="D1418" s="14"/>
      <c r="E1418" s="14" t="str">
        <f>IFERROR(VLOOKUP(D1418,员工信息表!B:D,2,0),"")</f>
        <v/>
      </c>
      <c r="F1418" s="14" t="str">
        <f>IFERROR(VLOOKUP(D1418,员工信息表!B:D,3,0),"")</f>
        <v/>
      </c>
      <c r="G1418" s="14"/>
      <c r="H1418" s="14" t="str">
        <f>IFERROR(VLOOKUP(G1418,工序对照表!B:C,2,0),"")</f>
        <v/>
      </c>
      <c r="I1418" s="14"/>
      <c r="J1418" s="14"/>
    </row>
    <row r="1419" spans="1:10">
      <c r="A1419" t="str">
        <f>IF(AND(C1419&lt;=员工工序明细查询!$I$3,C1419&gt;=员工工序明细查询!$F$3,OR(D1419=员工工序明细查询!$F$2,员工工序明细查询!$F$2=""),OR(G1419=员工工序明细查询!$I$2,员工工序明细查询!$I$2="")),ROW()&amp;"","")</f>
        <v/>
      </c>
      <c r="C1419" s="59"/>
      <c r="D1419" s="14"/>
      <c r="E1419" s="14" t="str">
        <f>IFERROR(VLOOKUP(D1419,员工信息表!B:D,2,0),"")</f>
        <v/>
      </c>
      <c r="F1419" s="14" t="str">
        <f>IFERROR(VLOOKUP(D1419,员工信息表!B:D,3,0),"")</f>
        <v/>
      </c>
      <c r="G1419" s="14"/>
      <c r="H1419" s="14" t="str">
        <f>IFERROR(VLOOKUP(G1419,工序对照表!B:C,2,0),"")</f>
        <v/>
      </c>
      <c r="I1419" s="14"/>
      <c r="J1419" s="14"/>
    </row>
    <row r="1420" spans="1:10">
      <c r="A1420" t="str">
        <f>IF(AND(C1420&lt;=员工工序明细查询!$I$3,C1420&gt;=员工工序明细查询!$F$3,OR(D1420=员工工序明细查询!$F$2,员工工序明细查询!$F$2=""),OR(G1420=员工工序明细查询!$I$2,员工工序明细查询!$I$2="")),ROW()&amp;"","")</f>
        <v/>
      </c>
      <c r="C1420" s="59"/>
      <c r="D1420" s="14"/>
      <c r="E1420" s="14" t="str">
        <f>IFERROR(VLOOKUP(D1420,员工信息表!B:D,2,0),"")</f>
        <v/>
      </c>
      <c r="F1420" s="14" t="str">
        <f>IFERROR(VLOOKUP(D1420,员工信息表!B:D,3,0),"")</f>
        <v/>
      </c>
      <c r="G1420" s="14"/>
      <c r="H1420" s="14" t="str">
        <f>IFERROR(VLOOKUP(G1420,工序对照表!B:C,2,0),"")</f>
        <v/>
      </c>
      <c r="I1420" s="14"/>
      <c r="J1420" s="14"/>
    </row>
    <row r="1421" spans="1:10">
      <c r="A1421" t="str">
        <f>IF(AND(C1421&lt;=员工工序明细查询!$I$3,C1421&gt;=员工工序明细查询!$F$3,OR(D1421=员工工序明细查询!$F$2,员工工序明细查询!$F$2=""),OR(G1421=员工工序明细查询!$I$2,员工工序明细查询!$I$2="")),ROW()&amp;"","")</f>
        <v/>
      </c>
      <c r="C1421" s="59"/>
      <c r="D1421" s="14"/>
      <c r="E1421" s="14" t="str">
        <f>IFERROR(VLOOKUP(D1421,员工信息表!B:D,2,0),"")</f>
        <v/>
      </c>
      <c r="F1421" s="14" t="str">
        <f>IFERROR(VLOOKUP(D1421,员工信息表!B:D,3,0),"")</f>
        <v/>
      </c>
      <c r="G1421" s="14"/>
      <c r="H1421" s="14" t="str">
        <f>IFERROR(VLOOKUP(G1421,工序对照表!B:C,2,0),"")</f>
        <v/>
      </c>
      <c r="I1421" s="14"/>
      <c r="J1421" s="14"/>
    </row>
    <row r="1422" spans="1:10">
      <c r="A1422" t="str">
        <f>IF(AND(C1422&lt;=员工工序明细查询!$I$3,C1422&gt;=员工工序明细查询!$F$3,OR(D1422=员工工序明细查询!$F$2,员工工序明细查询!$F$2=""),OR(G1422=员工工序明细查询!$I$2,员工工序明细查询!$I$2="")),ROW()&amp;"","")</f>
        <v/>
      </c>
      <c r="C1422" s="59"/>
      <c r="D1422" s="14"/>
      <c r="E1422" s="14" t="str">
        <f>IFERROR(VLOOKUP(D1422,员工信息表!B:D,2,0),"")</f>
        <v/>
      </c>
      <c r="F1422" s="14" t="str">
        <f>IFERROR(VLOOKUP(D1422,员工信息表!B:D,3,0),"")</f>
        <v/>
      </c>
      <c r="G1422" s="14"/>
      <c r="H1422" s="14" t="str">
        <f>IFERROR(VLOOKUP(G1422,工序对照表!B:C,2,0),"")</f>
        <v/>
      </c>
      <c r="I1422" s="14"/>
      <c r="J1422" s="14"/>
    </row>
    <row r="1423" spans="1:10">
      <c r="A1423" t="str">
        <f>IF(AND(C1423&lt;=员工工序明细查询!$I$3,C1423&gt;=员工工序明细查询!$F$3,OR(D1423=员工工序明细查询!$F$2,员工工序明细查询!$F$2=""),OR(G1423=员工工序明细查询!$I$2,员工工序明细查询!$I$2="")),ROW()&amp;"","")</f>
        <v/>
      </c>
      <c r="C1423" s="59"/>
      <c r="D1423" s="14"/>
      <c r="E1423" s="14" t="str">
        <f>IFERROR(VLOOKUP(D1423,员工信息表!B:D,2,0),"")</f>
        <v/>
      </c>
      <c r="F1423" s="14" t="str">
        <f>IFERROR(VLOOKUP(D1423,员工信息表!B:D,3,0),"")</f>
        <v/>
      </c>
      <c r="G1423" s="14"/>
      <c r="H1423" s="14" t="str">
        <f>IFERROR(VLOOKUP(G1423,工序对照表!B:C,2,0),"")</f>
        <v/>
      </c>
      <c r="I1423" s="14"/>
      <c r="J1423" s="14"/>
    </row>
    <row r="1424" spans="1:10">
      <c r="A1424" t="str">
        <f>IF(AND(C1424&lt;=员工工序明细查询!$I$3,C1424&gt;=员工工序明细查询!$F$3,OR(D1424=员工工序明细查询!$F$2,员工工序明细查询!$F$2=""),OR(G1424=员工工序明细查询!$I$2,员工工序明细查询!$I$2="")),ROW()&amp;"","")</f>
        <v/>
      </c>
      <c r="C1424" s="59"/>
      <c r="D1424" s="14"/>
      <c r="E1424" s="14" t="str">
        <f>IFERROR(VLOOKUP(D1424,员工信息表!B:D,2,0),"")</f>
        <v/>
      </c>
      <c r="F1424" s="14" t="str">
        <f>IFERROR(VLOOKUP(D1424,员工信息表!B:D,3,0),"")</f>
        <v/>
      </c>
      <c r="G1424" s="14"/>
      <c r="H1424" s="14" t="str">
        <f>IFERROR(VLOOKUP(G1424,工序对照表!B:C,2,0),"")</f>
        <v/>
      </c>
      <c r="I1424" s="14"/>
      <c r="J1424" s="14"/>
    </row>
    <row r="1425" spans="1:10">
      <c r="A1425" t="str">
        <f>IF(AND(C1425&lt;=员工工序明细查询!$I$3,C1425&gt;=员工工序明细查询!$F$3,OR(D1425=员工工序明细查询!$F$2,员工工序明细查询!$F$2=""),OR(G1425=员工工序明细查询!$I$2,员工工序明细查询!$I$2="")),ROW()&amp;"","")</f>
        <v/>
      </c>
      <c r="C1425" s="59"/>
      <c r="D1425" s="14"/>
      <c r="E1425" s="14" t="str">
        <f>IFERROR(VLOOKUP(D1425,员工信息表!B:D,2,0),"")</f>
        <v/>
      </c>
      <c r="F1425" s="14" t="str">
        <f>IFERROR(VLOOKUP(D1425,员工信息表!B:D,3,0),"")</f>
        <v/>
      </c>
      <c r="G1425" s="14"/>
      <c r="H1425" s="14" t="str">
        <f>IFERROR(VLOOKUP(G1425,工序对照表!B:C,2,0),"")</f>
        <v/>
      </c>
      <c r="I1425" s="14"/>
      <c r="J1425" s="14"/>
    </row>
    <row r="1426" spans="1:10">
      <c r="A1426" t="str">
        <f>IF(AND(C1426&lt;=员工工序明细查询!$I$3,C1426&gt;=员工工序明细查询!$F$3,OR(D1426=员工工序明细查询!$F$2,员工工序明细查询!$F$2=""),OR(G1426=员工工序明细查询!$I$2,员工工序明细查询!$I$2="")),ROW()&amp;"","")</f>
        <v/>
      </c>
      <c r="C1426" s="59"/>
      <c r="D1426" s="14"/>
      <c r="E1426" s="14" t="str">
        <f>IFERROR(VLOOKUP(D1426,员工信息表!B:D,2,0),"")</f>
        <v/>
      </c>
      <c r="F1426" s="14" t="str">
        <f>IFERROR(VLOOKUP(D1426,员工信息表!B:D,3,0),"")</f>
        <v/>
      </c>
      <c r="G1426" s="14"/>
      <c r="H1426" s="14" t="str">
        <f>IFERROR(VLOOKUP(G1426,工序对照表!B:C,2,0),"")</f>
        <v/>
      </c>
      <c r="I1426" s="14"/>
      <c r="J1426" s="14"/>
    </row>
    <row r="1427" spans="1:10">
      <c r="A1427" t="str">
        <f>IF(AND(C1427&lt;=员工工序明细查询!$I$3,C1427&gt;=员工工序明细查询!$F$3,OR(D1427=员工工序明细查询!$F$2,员工工序明细查询!$F$2=""),OR(G1427=员工工序明细查询!$I$2,员工工序明细查询!$I$2="")),ROW()&amp;"","")</f>
        <v/>
      </c>
      <c r="C1427" s="59"/>
      <c r="D1427" s="14"/>
      <c r="E1427" s="14" t="str">
        <f>IFERROR(VLOOKUP(D1427,员工信息表!B:D,2,0),"")</f>
        <v/>
      </c>
      <c r="F1427" s="14" t="str">
        <f>IFERROR(VLOOKUP(D1427,员工信息表!B:D,3,0),"")</f>
        <v/>
      </c>
      <c r="G1427" s="14"/>
      <c r="H1427" s="14" t="str">
        <f>IFERROR(VLOOKUP(G1427,工序对照表!B:C,2,0),"")</f>
        <v/>
      </c>
      <c r="I1427" s="14"/>
      <c r="J1427" s="14"/>
    </row>
    <row r="1428" spans="1:10">
      <c r="A1428" t="str">
        <f>IF(AND(C1428&lt;=员工工序明细查询!$I$3,C1428&gt;=员工工序明细查询!$F$3,OR(D1428=员工工序明细查询!$F$2,员工工序明细查询!$F$2=""),OR(G1428=员工工序明细查询!$I$2,员工工序明细查询!$I$2="")),ROW()&amp;"","")</f>
        <v/>
      </c>
      <c r="C1428" s="59"/>
      <c r="D1428" s="14"/>
      <c r="E1428" s="14" t="str">
        <f>IFERROR(VLOOKUP(D1428,员工信息表!B:D,2,0),"")</f>
        <v/>
      </c>
      <c r="F1428" s="14" t="str">
        <f>IFERROR(VLOOKUP(D1428,员工信息表!B:D,3,0),"")</f>
        <v/>
      </c>
      <c r="G1428" s="14"/>
      <c r="H1428" s="14" t="str">
        <f>IFERROR(VLOOKUP(G1428,工序对照表!B:C,2,0),"")</f>
        <v/>
      </c>
      <c r="I1428" s="14"/>
      <c r="J1428" s="14"/>
    </row>
    <row r="1429" spans="1:10">
      <c r="A1429" t="str">
        <f>IF(AND(C1429&lt;=员工工序明细查询!$I$3,C1429&gt;=员工工序明细查询!$F$3,OR(D1429=员工工序明细查询!$F$2,员工工序明细查询!$F$2=""),OR(G1429=员工工序明细查询!$I$2,员工工序明细查询!$I$2="")),ROW()&amp;"","")</f>
        <v/>
      </c>
      <c r="C1429" s="59"/>
      <c r="D1429" s="14"/>
      <c r="E1429" s="14" t="str">
        <f>IFERROR(VLOOKUP(D1429,员工信息表!B:D,2,0),"")</f>
        <v/>
      </c>
      <c r="F1429" s="14" t="str">
        <f>IFERROR(VLOOKUP(D1429,员工信息表!B:D,3,0),"")</f>
        <v/>
      </c>
      <c r="G1429" s="14"/>
      <c r="H1429" s="14" t="str">
        <f>IFERROR(VLOOKUP(G1429,工序对照表!B:C,2,0),"")</f>
        <v/>
      </c>
      <c r="I1429" s="14"/>
      <c r="J1429" s="14"/>
    </row>
    <row r="1430" spans="1:10">
      <c r="A1430" t="str">
        <f>IF(AND(C1430&lt;=员工工序明细查询!$I$3,C1430&gt;=员工工序明细查询!$F$3,OR(D1430=员工工序明细查询!$F$2,员工工序明细查询!$F$2=""),OR(G1430=员工工序明细查询!$I$2,员工工序明细查询!$I$2="")),ROW()&amp;"","")</f>
        <v/>
      </c>
      <c r="C1430" s="59"/>
      <c r="D1430" s="14"/>
      <c r="E1430" s="14" t="str">
        <f>IFERROR(VLOOKUP(D1430,员工信息表!B:D,2,0),"")</f>
        <v/>
      </c>
      <c r="F1430" s="14" t="str">
        <f>IFERROR(VLOOKUP(D1430,员工信息表!B:D,3,0),"")</f>
        <v/>
      </c>
      <c r="G1430" s="14"/>
      <c r="H1430" s="14" t="str">
        <f>IFERROR(VLOOKUP(G1430,工序对照表!B:C,2,0),"")</f>
        <v/>
      </c>
      <c r="I1430" s="14"/>
      <c r="J1430" s="14"/>
    </row>
    <row r="1431" spans="1:10">
      <c r="A1431" t="str">
        <f>IF(AND(C1431&lt;=员工工序明细查询!$I$3,C1431&gt;=员工工序明细查询!$F$3,OR(D1431=员工工序明细查询!$F$2,员工工序明细查询!$F$2=""),OR(G1431=员工工序明细查询!$I$2,员工工序明细查询!$I$2="")),ROW()&amp;"","")</f>
        <v/>
      </c>
      <c r="C1431" s="59"/>
      <c r="D1431" s="14"/>
      <c r="E1431" s="14" t="str">
        <f>IFERROR(VLOOKUP(D1431,员工信息表!B:D,2,0),"")</f>
        <v/>
      </c>
      <c r="F1431" s="14" t="str">
        <f>IFERROR(VLOOKUP(D1431,员工信息表!B:D,3,0),"")</f>
        <v/>
      </c>
      <c r="G1431" s="14"/>
      <c r="H1431" s="14" t="str">
        <f>IFERROR(VLOOKUP(G1431,工序对照表!B:C,2,0),"")</f>
        <v/>
      </c>
      <c r="I1431" s="14"/>
      <c r="J1431" s="14"/>
    </row>
    <row r="1432" spans="1:10">
      <c r="A1432" t="str">
        <f>IF(AND(C1432&lt;=员工工序明细查询!$I$3,C1432&gt;=员工工序明细查询!$F$3,OR(D1432=员工工序明细查询!$F$2,员工工序明细查询!$F$2=""),OR(G1432=员工工序明细查询!$I$2,员工工序明细查询!$I$2="")),ROW()&amp;"","")</f>
        <v/>
      </c>
      <c r="C1432" s="59"/>
      <c r="D1432" s="14"/>
      <c r="E1432" s="14" t="str">
        <f>IFERROR(VLOOKUP(D1432,员工信息表!B:D,2,0),"")</f>
        <v/>
      </c>
      <c r="F1432" s="14" t="str">
        <f>IFERROR(VLOOKUP(D1432,员工信息表!B:D,3,0),"")</f>
        <v/>
      </c>
      <c r="G1432" s="14"/>
      <c r="H1432" s="14" t="str">
        <f>IFERROR(VLOOKUP(G1432,工序对照表!B:C,2,0),"")</f>
        <v/>
      </c>
      <c r="I1432" s="14"/>
      <c r="J1432" s="14"/>
    </row>
    <row r="1433" spans="1:10">
      <c r="A1433" t="str">
        <f>IF(AND(C1433&lt;=员工工序明细查询!$I$3,C1433&gt;=员工工序明细查询!$F$3,OR(D1433=员工工序明细查询!$F$2,员工工序明细查询!$F$2=""),OR(G1433=员工工序明细查询!$I$2,员工工序明细查询!$I$2="")),ROW()&amp;"","")</f>
        <v/>
      </c>
      <c r="C1433" s="59"/>
      <c r="D1433" s="14"/>
      <c r="E1433" s="14" t="str">
        <f>IFERROR(VLOOKUP(D1433,员工信息表!B:D,2,0),"")</f>
        <v/>
      </c>
      <c r="F1433" s="14" t="str">
        <f>IFERROR(VLOOKUP(D1433,员工信息表!B:D,3,0),"")</f>
        <v/>
      </c>
      <c r="G1433" s="14"/>
      <c r="H1433" s="14" t="str">
        <f>IFERROR(VLOOKUP(G1433,工序对照表!B:C,2,0),"")</f>
        <v/>
      </c>
      <c r="I1433" s="14"/>
      <c r="J1433" s="14"/>
    </row>
    <row r="1434" spans="1:10">
      <c r="A1434" t="str">
        <f>IF(AND(C1434&lt;=员工工序明细查询!$I$3,C1434&gt;=员工工序明细查询!$F$3,OR(D1434=员工工序明细查询!$F$2,员工工序明细查询!$F$2=""),OR(G1434=员工工序明细查询!$I$2,员工工序明细查询!$I$2="")),ROW()&amp;"","")</f>
        <v/>
      </c>
      <c r="C1434" s="59"/>
      <c r="D1434" s="14"/>
      <c r="E1434" s="14" t="str">
        <f>IFERROR(VLOOKUP(D1434,员工信息表!B:D,2,0),"")</f>
        <v/>
      </c>
      <c r="F1434" s="14" t="str">
        <f>IFERROR(VLOOKUP(D1434,员工信息表!B:D,3,0),"")</f>
        <v/>
      </c>
      <c r="G1434" s="14"/>
      <c r="H1434" s="14" t="str">
        <f>IFERROR(VLOOKUP(G1434,工序对照表!B:C,2,0),"")</f>
        <v/>
      </c>
      <c r="I1434" s="14"/>
      <c r="J1434" s="14"/>
    </row>
    <row r="1435" spans="1:10">
      <c r="A1435" t="str">
        <f>IF(AND(C1435&lt;=员工工序明细查询!$I$3,C1435&gt;=员工工序明细查询!$F$3,OR(D1435=员工工序明细查询!$F$2,员工工序明细查询!$F$2=""),OR(G1435=员工工序明细查询!$I$2,员工工序明细查询!$I$2="")),ROW()&amp;"","")</f>
        <v/>
      </c>
      <c r="C1435" s="59"/>
      <c r="D1435" s="14"/>
      <c r="E1435" s="14" t="str">
        <f>IFERROR(VLOOKUP(D1435,员工信息表!B:D,2,0),"")</f>
        <v/>
      </c>
      <c r="F1435" s="14" t="str">
        <f>IFERROR(VLOOKUP(D1435,员工信息表!B:D,3,0),"")</f>
        <v/>
      </c>
      <c r="G1435" s="14"/>
      <c r="H1435" s="14" t="str">
        <f>IFERROR(VLOOKUP(G1435,工序对照表!B:C,2,0),"")</f>
        <v/>
      </c>
      <c r="I1435" s="14"/>
      <c r="J1435" s="14"/>
    </row>
    <row r="1436" spans="1:10">
      <c r="A1436" t="str">
        <f>IF(AND(C1436&lt;=员工工序明细查询!$I$3,C1436&gt;=员工工序明细查询!$F$3,OR(D1436=员工工序明细查询!$F$2,员工工序明细查询!$F$2=""),OR(G1436=员工工序明细查询!$I$2,员工工序明细查询!$I$2="")),ROW()&amp;"","")</f>
        <v/>
      </c>
      <c r="C1436" s="59"/>
      <c r="D1436" s="14"/>
      <c r="E1436" s="14" t="str">
        <f>IFERROR(VLOOKUP(D1436,员工信息表!B:D,2,0),"")</f>
        <v/>
      </c>
      <c r="F1436" s="14" t="str">
        <f>IFERROR(VLOOKUP(D1436,员工信息表!B:D,3,0),"")</f>
        <v/>
      </c>
      <c r="G1436" s="14"/>
      <c r="H1436" s="14" t="str">
        <f>IFERROR(VLOOKUP(G1436,工序对照表!B:C,2,0),"")</f>
        <v/>
      </c>
      <c r="I1436" s="14"/>
      <c r="J1436" s="14"/>
    </row>
    <row r="1437" spans="1:10">
      <c r="A1437" t="str">
        <f>IF(AND(C1437&lt;=员工工序明细查询!$I$3,C1437&gt;=员工工序明细查询!$F$3,OR(D1437=员工工序明细查询!$F$2,员工工序明细查询!$F$2=""),OR(G1437=员工工序明细查询!$I$2,员工工序明细查询!$I$2="")),ROW()&amp;"","")</f>
        <v/>
      </c>
      <c r="C1437" s="59"/>
      <c r="D1437" s="14"/>
      <c r="E1437" s="14" t="str">
        <f>IFERROR(VLOOKUP(D1437,员工信息表!B:D,2,0),"")</f>
        <v/>
      </c>
      <c r="F1437" s="14" t="str">
        <f>IFERROR(VLOOKUP(D1437,员工信息表!B:D,3,0),"")</f>
        <v/>
      </c>
      <c r="G1437" s="14"/>
      <c r="H1437" s="14" t="str">
        <f>IFERROR(VLOOKUP(G1437,工序对照表!B:C,2,0),"")</f>
        <v/>
      </c>
      <c r="I1437" s="14"/>
      <c r="J1437" s="14"/>
    </row>
    <row r="1438" spans="1:10">
      <c r="A1438" t="str">
        <f>IF(AND(C1438&lt;=员工工序明细查询!$I$3,C1438&gt;=员工工序明细查询!$F$3,OR(D1438=员工工序明细查询!$F$2,员工工序明细查询!$F$2=""),OR(G1438=员工工序明细查询!$I$2,员工工序明细查询!$I$2="")),ROW()&amp;"","")</f>
        <v/>
      </c>
      <c r="C1438" s="59"/>
      <c r="D1438" s="14"/>
      <c r="E1438" s="14" t="str">
        <f>IFERROR(VLOOKUP(D1438,员工信息表!B:D,2,0),"")</f>
        <v/>
      </c>
      <c r="F1438" s="14" t="str">
        <f>IFERROR(VLOOKUP(D1438,员工信息表!B:D,3,0),"")</f>
        <v/>
      </c>
      <c r="G1438" s="14"/>
      <c r="H1438" s="14" t="str">
        <f>IFERROR(VLOOKUP(G1438,工序对照表!B:C,2,0),"")</f>
        <v/>
      </c>
      <c r="I1438" s="14"/>
      <c r="J1438" s="14"/>
    </row>
    <row r="1439" spans="1:10">
      <c r="A1439" t="str">
        <f>IF(AND(C1439&lt;=员工工序明细查询!$I$3,C1439&gt;=员工工序明细查询!$F$3,OR(D1439=员工工序明细查询!$F$2,员工工序明细查询!$F$2=""),OR(G1439=员工工序明细查询!$I$2,员工工序明细查询!$I$2="")),ROW()&amp;"","")</f>
        <v/>
      </c>
      <c r="C1439" s="59"/>
      <c r="D1439" s="14"/>
      <c r="E1439" s="14" t="str">
        <f>IFERROR(VLOOKUP(D1439,员工信息表!B:D,2,0),"")</f>
        <v/>
      </c>
      <c r="F1439" s="14" t="str">
        <f>IFERROR(VLOOKUP(D1439,员工信息表!B:D,3,0),"")</f>
        <v/>
      </c>
      <c r="G1439" s="14"/>
      <c r="H1439" s="14" t="str">
        <f>IFERROR(VLOOKUP(G1439,工序对照表!B:C,2,0),"")</f>
        <v/>
      </c>
      <c r="I1439" s="14"/>
      <c r="J1439" s="14"/>
    </row>
    <row r="1440" spans="1:10">
      <c r="A1440" t="str">
        <f>IF(AND(C1440&lt;=员工工序明细查询!$I$3,C1440&gt;=员工工序明细查询!$F$3,OR(D1440=员工工序明细查询!$F$2,员工工序明细查询!$F$2=""),OR(G1440=员工工序明细查询!$I$2,员工工序明细查询!$I$2="")),ROW()&amp;"","")</f>
        <v/>
      </c>
      <c r="C1440" s="59"/>
      <c r="D1440" s="14"/>
      <c r="E1440" s="14" t="str">
        <f>IFERROR(VLOOKUP(D1440,员工信息表!B:D,2,0),"")</f>
        <v/>
      </c>
      <c r="F1440" s="14" t="str">
        <f>IFERROR(VLOOKUP(D1440,员工信息表!B:D,3,0),"")</f>
        <v/>
      </c>
      <c r="G1440" s="14"/>
      <c r="H1440" s="14" t="str">
        <f>IFERROR(VLOOKUP(G1440,工序对照表!B:C,2,0),"")</f>
        <v/>
      </c>
      <c r="I1440" s="14"/>
      <c r="J1440" s="14"/>
    </row>
    <row r="1441" spans="1:10">
      <c r="A1441" t="str">
        <f>IF(AND(C1441&lt;=员工工序明细查询!$I$3,C1441&gt;=员工工序明细查询!$F$3,OR(D1441=员工工序明细查询!$F$2,员工工序明细查询!$F$2=""),OR(G1441=员工工序明细查询!$I$2,员工工序明细查询!$I$2="")),ROW()&amp;"","")</f>
        <v/>
      </c>
      <c r="C1441" s="59"/>
      <c r="D1441" s="14"/>
      <c r="E1441" s="14" t="str">
        <f>IFERROR(VLOOKUP(D1441,员工信息表!B:D,2,0),"")</f>
        <v/>
      </c>
      <c r="F1441" s="14" t="str">
        <f>IFERROR(VLOOKUP(D1441,员工信息表!B:D,3,0),"")</f>
        <v/>
      </c>
      <c r="G1441" s="14"/>
      <c r="H1441" s="14" t="str">
        <f>IFERROR(VLOOKUP(G1441,工序对照表!B:C,2,0),"")</f>
        <v/>
      </c>
      <c r="I1441" s="14"/>
      <c r="J1441" s="14"/>
    </row>
    <row r="1442" spans="1:10">
      <c r="A1442" t="str">
        <f>IF(AND(C1442&lt;=员工工序明细查询!$I$3,C1442&gt;=员工工序明细查询!$F$3,OR(D1442=员工工序明细查询!$F$2,员工工序明细查询!$F$2=""),OR(G1442=员工工序明细查询!$I$2,员工工序明细查询!$I$2="")),ROW()&amp;"","")</f>
        <v/>
      </c>
      <c r="C1442" s="59"/>
      <c r="D1442" s="14"/>
      <c r="E1442" s="14" t="str">
        <f>IFERROR(VLOOKUP(D1442,员工信息表!B:D,2,0),"")</f>
        <v/>
      </c>
      <c r="F1442" s="14" t="str">
        <f>IFERROR(VLOOKUP(D1442,员工信息表!B:D,3,0),"")</f>
        <v/>
      </c>
      <c r="G1442" s="14"/>
      <c r="H1442" s="14" t="str">
        <f>IFERROR(VLOOKUP(G1442,工序对照表!B:C,2,0),"")</f>
        <v/>
      </c>
      <c r="I1442" s="14"/>
      <c r="J1442" s="14"/>
    </row>
    <row r="1443" spans="1:10">
      <c r="A1443" t="str">
        <f>IF(AND(C1443&lt;=员工工序明细查询!$I$3,C1443&gt;=员工工序明细查询!$F$3,OR(D1443=员工工序明细查询!$F$2,员工工序明细查询!$F$2=""),OR(G1443=员工工序明细查询!$I$2,员工工序明细查询!$I$2="")),ROW()&amp;"","")</f>
        <v/>
      </c>
      <c r="C1443" s="59"/>
      <c r="D1443" s="14"/>
      <c r="E1443" s="14" t="str">
        <f>IFERROR(VLOOKUP(D1443,员工信息表!B:D,2,0),"")</f>
        <v/>
      </c>
      <c r="F1443" s="14" t="str">
        <f>IFERROR(VLOOKUP(D1443,员工信息表!B:D,3,0),"")</f>
        <v/>
      </c>
      <c r="G1443" s="14"/>
      <c r="H1443" s="14" t="str">
        <f>IFERROR(VLOOKUP(G1443,工序对照表!B:C,2,0),"")</f>
        <v/>
      </c>
      <c r="I1443" s="14"/>
      <c r="J1443" s="14"/>
    </row>
    <row r="1444" spans="1:10">
      <c r="A1444" t="str">
        <f>IF(AND(C1444&lt;=员工工序明细查询!$I$3,C1444&gt;=员工工序明细查询!$F$3,OR(D1444=员工工序明细查询!$F$2,员工工序明细查询!$F$2=""),OR(G1444=员工工序明细查询!$I$2,员工工序明细查询!$I$2="")),ROW()&amp;"","")</f>
        <v/>
      </c>
      <c r="C1444" s="59"/>
      <c r="D1444" s="14"/>
      <c r="E1444" s="14" t="str">
        <f>IFERROR(VLOOKUP(D1444,员工信息表!B:D,2,0),"")</f>
        <v/>
      </c>
      <c r="F1444" s="14" t="str">
        <f>IFERROR(VLOOKUP(D1444,员工信息表!B:D,3,0),"")</f>
        <v/>
      </c>
      <c r="G1444" s="14"/>
      <c r="H1444" s="14" t="str">
        <f>IFERROR(VLOOKUP(G1444,工序对照表!B:C,2,0),"")</f>
        <v/>
      </c>
      <c r="I1444" s="14"/>
      <c r="J1444" s="14"/>
    </row>
    <row r="1445" spans="1:10">
      <c r="A1445" t="str">
        <f>IF(AND(C1445&lt;=员工工序明细查询!$I$3,C1445&gt;=员工工序明细查询!$F$3,OR(D1445=员工工序明细查询!$F$2,员工工序明细查询!$F$2=""),OR(G1445=员工工序明细查询!$I$2,员工工序明细查询!$I$2="")),ROW()&amp;"","")</f>
        <v/>
      </c>
      <c r="C1445" s="59"/>
      <c r="D1445" s="14"/>
      <c r="E1445" s="14" t="str">
        <f>IFERROR(VLOOKUP(D1445,员工信息表!B:D,2,0),"")</f>
        <v/>
      </c>
      <c r="F1445" s="14" t="str">
        <f>IFERROR(VLOOKUP(D1445,员工信息表!B:D,3,0),"")</f>
        <v/>
      </c>
      <c r="G1445" s="14"/>
      <c r="H1445" s="14" t="str">
        <f>IFERROR(VLOOKUP(G1445,工序对照表!B:C,2,0),"")</f>
        <v/>
      </c>
      <c r="I1445" s="14"/>
      <c r="J1445" s="14"/>
    </row>
    <row r="1446" spans="1:10">
      <c r="A1446" t="str">
        <f>IF(AND(C1446&lt;=员工工序明细查询!$I$3,C1446&gt;=员工工序明细查询!$F$3,OR(D1446=员工工序明细查询!$F$2,员工工序明细查询!$F$2=""),OR(G1446=员工工序明细查询!$I$2,员工工序明细查询!$I$2="")),ROW()&amp;"","")</f>
        <v/>
      </c>
      <c r="C1446" s="59"/>
      <c r="D1446" s="14"/>
      <c r="E1446" s="14" t="str">
        <f>IFERROR(VLOOKUP(D1446,员工信息表!B:D,2,0),"")</f>
        <v/>
      </c>
      <c r="F1446" s="14" t="str">
        <f>IFERROR(VLOOKUP(D1446,员工信息表!B:D,3,0),"")</f>
        <v/>
      </c>
      <c r="G1446" s="14"/>
      <c r="H1446" s="14" t="str">
        <f>IFERROR(VLOOKUP(G1446,工序对照表!B:C,2,0),"")</f>
        <v/>
      </c>
      <c r="I1446" s="14"/>
      <c r="J1446" s="14"/>
    </row>
    <row r="1447" spans="1:10">
      <c r="A1447" t="str">
        <f>IF(AND(C1447&lt;=员工工序明细查询!$I$3,C1447&gt;=员工工序明细查询!$F$3,OR(D1447=员工工序明细查询!$F$2,员工工序明细查询!$F$2=""),OR(G1447=员工工序明细查询!$I$2,员工工序明细查询!$I$2="")),ROW()&amp;"","")</f>
        <v/>
      </c>
      <c r="C1447" s="59"/>
      <c r="D1447" s="14"/>
      <c r="E1447" s="14" t="str">
        <f>IFERROR(VLOOKUP(D1447,员工信息表!B:D,2,0),"")</f>
        <v/>
      </c>
      <c r="F1447" s="14" t="str">
        <f>IFERROR(VLOOKUP(D1447,员工信息表!B:D,3,0),"")</f>
        <v/>
      </c>
      <c r="G1447" s="14"/>
      <c r="H1447" s="14" t="str">
        <f>IFERROR(VLOOKUP(G1447,工序对照表!B:C,2,0),"")</f>
        <v/>
      </c>
      <c r="I1447" s="14"/>
      <c r="J1447" s="14"/>
    </row>
    <row r="1448" spans="1:10">
      <c r="A1448" t="str">
        <f>IF(AND(C1448&lt;=员工工序明细查询!$I$3,C1448&gt;=员工工序明细查询!$F$3,OR(D1448=员工工序明细查询!$F$2,员工工序明细查询!$F$2=""),OR(G1448=员工工序明细查询!$I$2,员工工序明细查询!$I$2="")),ROW()&amp;"","")</f>
        <v/>
      </c>
      <c r="C1448" s="59"/>
      <c r="D1448" s="14"/>
      <c r="E1448" s="14" t="str">
        <f>IFERROR(VLOOKUP(D1448,员工信息表!B:D,2,0),"")</f>
        <v/>
      </c>
      <c r="F1448" s="14" t="str">
        <f>IFERROR(VLOOKUP(D1448,员工信息表!B:D,3,0),"")</f>
        <v/>
      </c>
      <c r="G1448" s="14"/>
      <c r="H1448" s="14" t="str">
        <f>IFERROR(VLOOKUP(G1448,工序对照表!B:C,2,0),"")</f>
        <v/>
      </c>
      <c r="I1448" s="14"/>
      <c r="J1448" s="14"/>
    </row>
    <row r="1449" spans="1:10">
      <c r="A1449" t="str">
        <f>IF(AND(C1449&lt;=员工工序明细查询!$I$3,C1449&gt;=员工工序明细查询!$F$3,OR(D1449=员工工序明细查询!$F$2,员工工序明细查询!$F$2=""),OR(G1449=员工工序明细查询!$I$2,员工工序明细查询!$I$2="")),ROW()&amp;"","")</f>
        <v/>
      </c>
      <c r="C1449" s="59"/>
      <c r="D1449" s="14"/>
      <c r="E1449" s="14" t="str">
        <f>IFERROR(VLOOKUP(D1449,员工信息表!B:D,2,0),"")</f>
        <v/>
      </c>
      <c r="F1449" s="14" t="str">
        <f>IFERROR(VLOOKUP(D1449,员工信息表!B:D,3,0),"")</f>
        <v/>
      </c>
      <c r="G1449" s="14"/>
      <c r="H1449" s="14" t="str">
        <f>IFERROR(VLOOKUP(G1449,工序对照表!B:C,2,0),"")</f>
        <v/>
      </c>
      <c r="I1449" s="14"/>
      <c r="J1449" s="14"/>
    </row>
    <row r="1450" spans="1:10">
      <c r="A1450" t="str">
        <f>IF(AND(C1450&lt;=员工工序明细查询!$I$3,C1450&gt;=员工工序明细查询!$F$3,OR(D1450=员工工序明细查询!$F$2,员工工序明细查询!$F$2=""),OR(G1450=员工工序明细查询!$I$2,员工工序明细查询!$I$2="")),ROW()&amp;"","")</f>
        <v/>
      </c>
      <c r="C1450" s="59"/>
      <c r="D1450" s="14"/>
      <c r="E1450" s="14" t="str">
        <f>IFERROR(VLOOKUP(D1450,员工信息表!B:D,2,0),"")</f>
        <v/>
      </c>
      <c r="F1450" s="14" t="str">
        <f>IFERROR(VLOOKUP(D1450,员工信息表!B:D,3,0),"")</f>
        <v/>
      </c>
      <c r="G1450" s="14"/>
      <c r="H1450" s="14" t="str">
        <f>IFERROR(VLOOKUP(G1450,工序对照表!B:C,2,0),"")</f>
        <v/>
      </c>
      <c r="I1450" s="14"/>
      <c r="J1450" s="14"/>
    </row>
    <row r="1451" spans="1:10">
      <c r="A1451" t="str">
        <f>IF(AND(C1451&lt;=员工工序明细查询!$I$3,C1451&gt;=员工工序明细查询!$F$3,OR(D1451=员工工序明细查询!$F$2,员工工序明细查询!$F$2=""),OR(G1451=员工工序明细查询!$I$2,员工工序明细查询!$I$2="")),ROW()&amp;"","")</f>
        <v/>
      </c>
      <c r="C1451" s="59"/>
      <c r="D1451" s="14"/>
      <c r="E1451" s="14" t="str">
        <f>IFERROR(VLOOKUP(D1451,员工信息表!B:D,2,0),"")</f>
        <v/>
      </c>
      <c r="F1451" s="14" t="str">
        <f>IFERROR(VLOOKUP(D1451,员工信息表!B:D,3,0),"")</f>
        <v/>
      </c>
      <c r="G1451" s="14"/>
      <c r="H1451" s="14" t="str">
        <f>IFERROR(VLOOKUP(G1451,工序对照表!B:C,2,0),"")</f>
        <v/>
      </c>
      <c r="I1451" s="14"/>
      <c r="J1451" s="14"/>
    </row>
    <row r="1452" spans="1:10">
      <c r="A1452" t="str">
        <f>IF(AND(C1452&lt;=员工工序明细查询!$I$3,C1452&gt;=员工工序明细查询!$F$3,OR(D1452=员工工序明细查询!$F$2,员工工序明细查询!$F$2=""),OR(G1452=员工工序明细查询!$I$2,员工工序明细查询!$I$2="")),ROW()&amp;"","")</f>
        <v/>
      </c>
      <c r="C1452" s="59"/>
      <c r="D1452" s="14"/>
      <c r="E1452" s="14" t="str">
        <f>IFERROR(VLOOKUP(D1452,员工信息表!B:D,2,0),"")</f>
        <v/>
      </c>
      <c r="F1452" s="14" t="str">
        <f>IFERROR(VLOOKUP(D1452,员工信息表!B:D,3,0),"")</f>
        <v/>
      </c>
      <c r="G1452" s="14"/>
      <c r="H1452" s="14" t="str">
        <f>IFERROR(VLOOKUP(G1452,工序对照表!B:C,2,0),"")</f>
        <v/>
      </c>
      <c r="I1452" s="14"/>
      <c r="J1452" s="14"/>
    </row>
    <row r="1453" spans="1:10">
      <c r="A1453" t="str">
        <f>IF(AND(C1453&lt;=员工工序明细查询!$I$3,C1453&gt;=员工工序明细查询!$F$3,OR(D1453=员工工序明细查询!$F$2,员工工序明细查询!$F$2=""),OR(G1453=员工工序明细查询!$I$2,员工工序明细查询!$I$2="")),ROW()&amp;"","")</f>
        <v/>
      </c>
      <c r="C1453" s="59"/>
      <c r="D1453" s="14"/>
      <c r="E1453" s="14" t="str">
        <f>IFERROR(VLOOKUP(D1453,员工信息表!B:D,2,0),"")</f>
        <v/>
      </c>
      <c r="F1453" s="14" t="str">
        <f>IFERROR(VLOOKUP(D1453,员工信息表!B:D,3,0),"")</f>
        <v/>
      </c>
      <c r="G1453" s="14"/>
      <c r="H1453" s="14" t="str">
        <f>IFERROR(VLOOKUP(G1453,工序对照表!B:C,2,0),"")</f>
        <v/>
      </c>
      <c r="I1453" s="14"/>
      <c r="J1453" s="14"/>
    </row>
    <row r="1454" spans="1:10">
      <c r="A1454" t="str">
        <f>IF(AND(C1454&lt;=员工工序明细查询!$I$3,C1454&gt;=员工工序明细查询!$F$3,OR(D1454=员工工序明细查询!$F$2,员工工序明细查询!$F$2=""),OR(G1454=员工工序明细查询!$I$2,员工工序明细查询!$I$2="")),ROW()&amp;"","")</f>
        <v/>
      </c>
      <c r="C1454" s="59"/>
      <c r="D1454" s="14"/>
      <c r="E1454" s="14" t="str">
        <f>IFERROR(VLOOKUP(D1454,员工信息表!B:D,2,0),"")</f>
        <v/>
      </c>
      <c r="F1454" s="14" t="str">
        <f>IFERROR(VLOOKUP(D1454,员工信息表!B:D,3,0),"")</f>
        <v/>
      </c>
      <c r="G1454" s="14"/>
      <c r="H1454" s="14" t="str">
        <f>IFERROR(VLOOKUP(G1454,工序对照表!B:C,2,0),"")</f>
        <v/>
      </c>
      <c r="I1454" s="14"/>
      <c r="J1454" s="14"/>
    </row>
    <row r="1455" spans="1:10">
      <c r="A1455" t="str">
        <f>IF(AND(C1455&lt;=员工工序明细查询!$I$3,C1455&gt;=员工工序明细查询!$F$3,OR(D1455=员工工序明细查询!$F$2,员工工序明细查询!$F$2=""),OR(G1455=员工工序明细查询!$I$2,员工工序明细查询!$I$2="")),ROW()&amp;"","")</f>
        <v/>
      </c>
      <c r="C1455" s="59"/>
      <c r="D1455" s="14"/>
      <c r="E1455" s="14" t="str">
        <f>IFERROR(VLOOKUP(D1455,员工信息表!B:D,2,0),"")</f>
        <v/>
      </c>
      <c r="F1455" s="14" t="str">
        <f>IFERROR(VLOOKUP(D1455,员工信息表!B:D,3,0),"")</f>
        <v/>
      </c>
      <c r="G1455" s="14"/>
      <c r="H1455" s="14" t="str">
        <f>IFERROR(VLOOKUP(G1455,工序对照表!B:C,2,0),"")</f>
        <v/>
      </c>
      <c r="I1455" s="14"/>
      <c r="J1455" s="14"/>
    </row>
    <row r="1456" spans="1:10">
      <c r="A1456" t="str">
        <f>IF(AND(C1456&lt;=员工工序明细查询!$I$3,C1456&gt;=员工工序明细查询!$F$3,OR(D1456=员工工序明细查询!$F$2,员工工序明细查询!$F$2=""),OR(G1456=员工工序明细查询!$I$2,员工工序明细查询!$I$2="")),ROW()&amp;"","")</f>
        <v/>
      </c>
      <c r="C1456" s="59"/>
      <c r="D1456" s="14"/>
      <c r="E1456" s="14" t="str">
        <f>IFERROR(VLOOKUP(D1456,员工信息表!B:D,2,0),"")</f>
        <v/>
      </c>
      <c r="F1456" s="14" t="str">
        <f>IFERROR(VLOOKUP(D1456,员工信息表!B:D,3,0),"")</f>
        <v/>
      </c>
      <c r="G1456" s="14"/>
      <c r="H1456" s="14" t="str">
        <f>IFERROR(VLOOKUP(G1456,工序对照表!B:C,2,0),"")</f>
        <v/>
      </c>
      <c r="I1456" s="14"/>
      <c r="J1456" s="14"/>
    </row>
    <row r="1457" spans="1:10">
      <c r="A1457" t="str">
        <f>IF(AND(C1457&lt;=员工工序明细查询!$I$3,C1457&gt;=员工工序明细查询!$F$3,OR(D1457=员工工序明细查询!$F$2,员工工序明细查询!$F$2=""),OR(G1457=员工工序明细查询!$I$2,员工工序明细查询!$I$2="")),ROW()&amp;"","")</f>
        <v/>
      </c>
      <c r="C1457" s="59"/>
      <c r="D1457" s="14"/>
      <c r="E1457" s="14" t="str">
        <f>IFERROR(VLOOKUP(D1457,员工信息表!B:D,2,0),"")</f>
        <v/>
      </c>
      <c r="F1457" s="14" t="str">
        <f>IFERROR(VLOOKUP(D1457,员工信息表!B:D,3,0),"")</f>
        <v/>
      </c>
      <c r="G1457" s="14"/>
      <c r="H1457" s="14" t="str">
        <f>IFERROR(VLOOKUP(G1457,工序对照表!B:C,2,0),"")</f>
        <v/>
      </c>
      <c r="I1457" s="14"/>
      <c r="J1457" s="14"/>
    </row>
    <row r="1458" spans="1:10">
      <c r="A1458" t="str">
        <f>IF(AND(C1458&lt;=员工工序明细查询!$I$3,C1458&gt;=员工工序明细查询!$F$3,OR(D1458=员工工序明细查询!$F$2,员工工序明细查询!$F$2=""),OR(G1458=员工工序明细查询!$I$2,员工工序明细查询!$I$2="")),ROW()&amp;"","")</f>
        <v/>
      </c>
      <c r="C1458" s="59"/>
      <c r="D1458" s="14"/>
      <c r="E1458" s="14" t="str">
        <f>IFERROR(VLOOKUP(D1458,员工信息表!B:D,2,0),"")</f>
        <v/>
      </c>
      <c r="F1458" s="14" t="str">
        <f>IFERROR(VLOOKUP(D1458,员工信息表!B:D,3,0),"")</f>
        <v/>
      </c>
      <c r="G1458" s="14"/>
      <c r="H1458" s="14" t="str">
        <f>IFERROR(VLOOKUP(G1458,工序对照表!B:C,2,0),"")</f>
        <v/>
      </c>
      <c r="I1458" s="14"/>
      <c r="J1458" s="14"/>
    </row>
    <row r="1459" spans="1:10">
      <c r="A1459" t="str">
        <f>IF(AND(C1459&lt;=员工工序明细查询!$I$3,C1459&gt;=员工工序明细查询!$F$3,OR(D1459=员工工序明细查询!$F$2,员工工序明细查询!$F$2=""),OR(G1459=员工工序明细查询!$I$2,员工工序明细查询!$I$2="")),ROW()&amp;"","")</f>
        <v/>
      </c>
      <c r="C1459" s="59"/>
      <c r="D1459" s="14"/>
      <c r="E1459" s="14" t="str">
        <f>IFERROR(VLOOKUP(D1459,员工信息表!B:D,2,0),"")</f>
        <v/>
      </c>
      <c r="F1459" s="14" t="str">
        <f>IFERROR(VLOOKUP(D1459,员工信息表!B:D,3,0),"")</f>
        <v/>
      </c>
      <c r="G1459" s="14"/>
      <c r="H1459" s="14" t="str">
        <f>IFERROR(VLOOKUP(G1459,工序对照表!B:C,2,0),"")</f>
        <v/>
      </c>
      <c r="I1459" s="14"/>
      <c r="J1459" s="14"/>
    </row>
    <row r="1460" spans="1:10">
      <c r="A1460" t="str">
        <f>IF(AND(C1460&lt;=员工工序明细查询!$I$3,C1460&gt;=员工工序明细查询!$F$3,OR(D1460=员工工序明细查询!$F$2,员工工序明细查询!$F$2=""),OR(G1460=员工工序明细查询!$I$2,员工工序明细查询!$I$2="")),ROW()&amp;"","")</f>
        <v/>
      </c>
      <c r="C1460" s="59"/>
      <c r="D1460" s="14"/>
      <c r="E1460" s="14" t="str">
        <f>IFERROR(VLOOKUP(D1460,员工信息表!B:D,2,0),"")</f>
        <v/>
      </c>
      <c r="F1460" s="14" t="str">
        <f>IFERROR(VLOOKUP(D1460,员工信息表!B:D,3,0),"")</f>
        <v/>
      </c>
      <c r="G1460" s="14"/>
      <c r="H1460" s="14" t="str">
        <f>IFERROR(VLOOKUP(G1460,工序对照表!B:C,2,0),"")</f>
        <v/>
      </c>
      <c r="I1460" s="14"/>
      <c r="J1460" s="14"/>
    </row>
    <row r="1461" spans="1:10">
      <c r="A1461" t="str">
        <f>IF(AND(C1461&lt;=员工工序明细查询!$I$3,C1461&gt;=员工工序明细查询!$F$3,OR(D1461=员工工序明细查询!$F$2,员工工序明细查询!$F$2=""),OR(G1461=员工工序明细查询!$I$2,员工工序明细查询!$I$2="")),ROW()&amp;"","")</f>
        <v/>
      </c>
      <c r="C1461" s="59"/>
      <c r="D1461" s="14"/>
      <c r="E1461" s="14" t="str">
        <f>IFERROR(VLOOKUP(D1461,员工信息表!B:D,2,0),"")</f>
        <v/>
      </c>
      <c r="F1461" s="14" t="str">
        <f>IFERROR(VLOOKUP(D1461,员工信息表!B:D,3,0),"")</f>
        <v/>
      </c>
      <c r="G1461" s="14"/>
      <c r="H1461" s="14" t="str">
        <f>IFERROR(VLOOKUP(G1461,工序对照表!B:C,2,0),"")</f>
        <v/>
      </c>
      <c r="I1461" s="14"/>
      <c r="J1461" s="14"/>
    </row>
    <row r="1462" spans="1:10">
      <c r="A1462" t="str">
        <f>IF(AND(C1462&lt;=员工工序明细查询!$I$3,C1462&gt;=员工工序明细查询!$F$3,OR(D1462=员工工序明细查询!$F$2,员工工序明细查询!$F$2=""),OR(G1462=员工工序明细查询!$I$2,员工工序明细查询!$I$2="")),ROW()&amp;"","")</f>
        <v/>
      </c>
      <c r="C1462" s="59"/>
      <c r="D1462" s="14"/>
      <c r="E1462" s="14" t="str">
        <f>IFERROR(VLOOKUP(D1462,员工信息表!B:D,2,0),"")</f>
        <v/>
      </c>
      <c r="F1462" s="14" t="str">
        <f>IFERROR(VLOOKUP(D1462,员工信息表!B:D,3,0),"")</f>
        <v/>
      </c>
      <c r="G1462" s="14"/>
      <c r="H1462" s="14" t="str">
        <f>IFERROR(VLOOKUP(G1462,工序对照表!B:C,2,0),"")</f>
        <v/>
      </c>
      <c r="I1462" s="14"/>
      <c r="J1462" s="14"/>
    </row>
    <row r="1463" spans="1:10">
      <c r="A1463" t="str">
        <f>IF(AND(C1463&lt;=员工工序明细查询!$I$3,C1463&gt;=员工工序明细查询!$F$3,OR(D1463=员工工序明细查询!$F$2,员工工序明细查询!$F$2=""),OR(G1463=员工工序明细查询!$I$2,员工工序明细查询!$I$2="")),ROW()&amp;"","")</f>
        <v/>
      </c>
      <c r="C1463" s="59"/>
      <c r="D1463" s="14"/>
      <c r="E1463" s="14" t="str">
        <f>IFERROR(VLOOKUP(D1463,员工信息表!B:D,2,0),"")</f>
        <v/>
      </c>
      <c r="F1463" s="14" t="str">
        <f>IFERROR(VLOOKUP(D1463,员工信息表!B:D,3,0),"")</f>
        <v/>
      </c>
      <c r="G1463" s="14"/>
      <c r="H1463" s="14" t="str">
        <f>IFERROR(VLOOKUP(G1463,工序对照表!B:C,2,0),"")</f>
        <v/>
      </c>
      <c r="I1463" s="14"/>
      <c r="J1463" s="14"/>
    </row>
    <row r="1464" spans="1:10">
      <c r="A1464" t="str">
        <f>IF(AND(C1464&lt;=员工工序明细查询!$I$3,C1464&gt;=员工工序明细查询!$F$3,OR(D1464=员工工序明细查询!$F$2,员工工序明细查询!$F$2=""),OR(G1464=员工工序明细查询!$I$2,员工工序明细查询!$I$2="")),ROW()&amp;"","")</f>
        <v/>
      </c>
      <c r="C1464" s="59"/>
      <c r="D1464" s="14"/>
      <c r="E1464" s="14" t="str">
        <f>IFERROR(VLOOKUP(D1464,员工信息表!B:D,2,0),"")</f>
        <v/>
      </c>
      <c r="F1464" s="14" t="str">
        <f>IFERROR(VLOOKUP(D1464,员工信息表!B:D,3,0),"")</f>
        <v/>
      </c>
      <c r="G1464" s="14"/>
      <c r="H1464" s="14" t="str">
        <f>IFERROR(VLOOKUP(G1464,工序对照表!B:C,2,0),"")</f>
        <v/>
      </c>
      <c r="I1464" s="14"/>
      <c r="J1464" s="14"/>
    </row>
    <row r="1465" spans="1:10">
      <c r="A1465" t="str">
        <f>IF(AND(C1465&lt;=员工工序明细查询!$I$3,C1465&gt;=员工工序明细查询!$F$3,OR(D1465=员工工序明细查询!$F$2,员工工序明细查询!$F$2=""),OR(G1465=员工工序明细查询!$I$2,员工工序明细查询!$I$2="")),ROW()&amp;"","")</f>
        <v/>
      </c>
      <c r="C1465" s="59"/>
      <c r="D1465" s="14"/>
      <c r="E1465" s="14" t="str">
        <f>IFERROR(VLOOKUP(D1465,员工信息表!B:D,2,0),"")</f>
        <v/>
      </c>
      <c r="F1465" s="14" t="str">
        <f>IFERROR(VLOOKUP(D1465,员工信息表!B:D,3,0),"")</f>
        <v/>
      </c>
      <c r="G1465" s="14"/>
      <c r="H1465" s="14" t="str">
        <f>IFERROR(VLOOKUP(G1465,工序对照表!B:C,2,0),"")</f>
        <v/>
      </c>
      <c r="I1465" s="14"/>
      <c r="J1465" s="14"/>
    </row>
    <row r="1466" spans="1:10">
      <c r="A1466" t="str">
        <f>IF(AND(C1466&lt;=员工工序明细查询!$I$3,C1466&gt;=员工工序明细查询!$F$3,OR(D1466=员工工序明细查询!$F$2,员工工序明细查询!$F$2=""),OR(G1466=员工工序明细查询!$I$2,员工工序明细查询!$I$2="")),ROW()&amp;"","")</f>
        <v/>
      </c>
      <c r="C1466" s="59"/>
      <c r="D1466" s="14"/>
      <c r="E1466" s="14" t="str">
        <f>IFERROR(VLOOKUP(D1466,员工信息表!B:D,2,0),"")</f>
        <v/>
      </c>
      <c r="F1466" s="14" t="str">
        <f>IFERROR(VLOOKUP(D1466,员工信息表!B:D,3,0),"")</f>
        <v/>
      </c>
      <c r="G1466" s="14"/>
      <c r="H1466" s="14" t="str">
        <f>IFERROR(VLOOKUP(G1466,工序对照表!B:C,2,0),"")</f>
        <v/>
      </c>
      <c r="I1466" s="14"/>
      <c r="J1466" s="14"/>
    </row>
    <row r="1467" spans="1:10">
      <c r="A1467" t="str">
        <f>IF(AND(C1467&lt;=员工工序明细查询!$I$3,C1467&gt;=员工工序明细查询!$F$3,OR(D1467=员工工序明细查询!$F$2,员工工序明细查询!$F$2=""),OR(G1467=员工工序明细查询!$I$2,员工工序明细查询!$I$2="")),ROW()&amp;"","")</f>
        <v/>
      </c>
      <c r="C1467" s="59"/>
      <c r="D1467" s="14"/>
      <c r="E1467" s="14" t="str">
        <f>IFERROR(VLOOKUP(D1467,员工信息表!B:D,2,0),"")</f>
        <v/>
      </c>
      <c r="F1467" s="14" t="str">
        <f>IFERROR(VLOOKUP(D1467,员工信息表!B:D,3,0),"")</f>
        <v/>
      </c>
      <c r="G1467" s="14"/>
      <c r="H1467" s="14" t="str">
        <f>IFERROR(VLOOKUP(G1467,工序对照表!B:C,2,0),"")</f>
        <v/>
      </c>
      <c r="I1467" s="14"/>
      <c r="J1467" s="14"/>
    </row>
    <row r="1468" spans="1:10">
      <c r="A1468" t="str">
        <f>IF(AND(C1468&lt;=员工工序明细查询!$I$3,C1468&gt;=员工工序明细查询!$F$3,OR(D1468=员工工序明细查询!$F$2,员工工序明细查询!$F$2=""),OR(G1468=员工工序明细查询!$I$2,员工工序明细查询!$I$2="")),ROW()&amp;"","")</f>
        <v/>
      </c>
      <c r="C1468" s="59"/>
      <c r="D1468" s="14"/>
      <c r="E1468" s="14" t="str">
        <f>IFERROR(VLOOKUP(D1468,员工信息表!B:D,2,0),"")</f>
        <v/>
      </c>
      <c r="F1468" s="14" t="str">
        <f>IFERROR(VLOOKUP(D1468,员工信息表!B:D,3,0),"")</f>
        <v/>
      </c>
      <c r="G1468" s="14"/>
      <c r="H1468" s="14" t="str">
        <f>IFERROR(VLOOKUP(G1468,工序对照表!B:C,2,0),"")</f>
        <v/>
      </c>
      <c r="I1468" s="14"/>
      <c r="J1468" s="14"/>
    </row>
    <row r="1469" spans="1:10">
      <c r="A1469" t="str">
        <f>IF(AND(C1469&lt;=员工工序明细查询!$I$3,C1469&gt;=员工工序明细查询!$F$3,OR(D1469=员工工序明细查询!$F$2,员工工序明细查询!$F$2=""),OR(G1469=员工工序明细查询!$I$2,员工工序明细查询!$I$2="")),ROW()&amp;"","")</f>
        <v/>
      </c>
      <c r="C1469" s="59"/>
      <c r="D1469" s="14"/>
      <c r="E1469" s="14" t="str">
        <f>IFERROR(VLOOKUP(D1469,员工信息表!B:D,2,0),"")</f>
        <v/>
      </c>
      <c r="F1469" s="14" t="str">
        <f>IFERROR(VLOOKUP(D1469,员工信息表!B:D,3,0),"")</f>
        <v/>
      </c>
      <c r="G1469" s="14"/>
      <c r="H1469" s="14" t="str">
        <f>IFERROR(VLOOKUP(G1469,工序对照表!B:C,2,0),"")</f>
        <v/>
      </c>
      <c r="I1469" s="14"/>
      <c r="J1469" s="14"/>
    </row>
    <row r="1470" spans="1:10">
      <c r="A1470" t="str">
        <f>IF(AND(C1470&lt;=员工工序明细查询!$I$3,C1470&gt;=员工工序明细查询!$F$3,OR(D1470=员工工序明细查询!$F$2,员工工序明细查询!$F$2=""),OR(G1470=员工工序明细查询!$I$2,员工工序明细查询!$I$2="")),ROW()&amp;"","")</f>
        <v/>
      </c>
      <c r="C1470" s="59"/>
      <c r="D1470" s="14"/>
      <c r="E1470" s="14" t="str">
        <f>IFERROR(VLOOKUP(D1470,员工信息表!B:D,2,0),"")</f>
        <v/>
      </c>
      <c r="F1470" s="14" t="str">
        <f>IFERROR(VLOOKUP(D1470,员工信息表!B:D,3,0),"")</f>
        <v/>
      </c>
      <c r="G1470" s="14"/>
      <c r="H1470" s="14" t="str">
        <f>IFERROR(VLOOKUP(G1470,工序对照表!B:C,2,0),"")</f>
        <v/>
      </c>
      <c r="I1470" s="14"/>
      <c r="J1470" s="14"/>
    </row>
    <row r="1471" spans="1:10">
      <c r="A1471" t="str">
        <f>IF(AND(C1471&lt;=员工工序明细查询!$I$3,C1471&gt;=员工工序明细查询!$F$3,OR(D1471=员工工序明细查询!$F$2,员工工序明细查询!$F$2=""),OR(G1471=员工工序明细查询!$I$2,员工工序明细查询!$I$2="")),ROW()&amp;"","")</f>
        <v/>
      </c>
      <c r="C1471" s="59"/>
      <c r="D1471" s="14"/>
      <c r="E1471" s="14" t="str">
        <f>IFERROR(VLOOKUP(D1471,员工信息表!B:D,2,0),"")</f>
        <v/>
      </c>
      <c r="F1471" s="14" t="str">
        <f>IFERROR(VLOOKUP(D1471,员工信息表!B:D,3,0),"")</f>
        <v/>
      </c>
      <c r="G1471" s="14"/>
      <c r="H1471" s="14" t="str">
        <f>IFERROR(VLOOKUP(G1471,工序对照表!B:C,2,0),"")</f>
        <v/>
      </c>
      <c r="I1471" s="14"/>
      <c r="J1471" s="14"/>
    </row>
    <row r="1472" spans="1:10">
      <c r="A1472" t="str">
        <f>IF(AND(C1472&lt;=员工工序明细查询!$I$3,C1472&gt;=员工工序明细查询!$F$3,OR(D1472=员工工序明细查询!$F$2,员工工序明细查询!$F$2=""),OR(G1472=员工工序明细查询!$I$2,员工工序明细查询!$I$2="")),ROW()&amp;"","")</f>
        <v/>
      </c>
      <c r="C1472" s="59"/>
      <c r="D1472" s="14"/>
      <c r="E1472" s="14" t="str">
        <f>IFERROR(VLOOKUP(D1472,员工信息表!B:D,2,0),"")</f>
        <v/>
      </c>
      <c r="F1472" s="14" t="str">
        <f>IFERROR(VLOOKUP(D1472,员工信息表!B:D,3,0),"")</f>
        <v/>
      </c>
      <c r="G1472" s="14"/>
      <c r="H1472" s="14" t="str">
        <f>IFERROR(VLOOKUP(G1472,工序对照表!B:C,2,0),"")</f>
        <v/>
      </c>
      <c r="I1472" s="14"/>
      <c r="J1472" s="14"/>
    </row>
    <row r="1473" spans="1:10">
      <c r="A1473" t="str">
        <f>IF(AND(C1473&lt;=员工工序明细查询!$I$3,C1473&gt;=员工工序明细查询!$F$3,OR(D1473=员工工序明细查询!$F$2,员工工序明细查询!$F$2=""),OR(G1473=员工工序明细查询!$I$2,员工工序明细查询!$I$2="")),ROW()&amp;"","")</f>
        <v/>
      </c>
      <c r="C1473" s="59"/>
      <c r="D1473" s="14"/>
      <c r="E1473" s="14" t="str">
        <f>IFERROR(VLOOKUP(D1473,员工信息表!B:D,2,0),"")</f>
        <v/>
      </c>
      <c r="F1473" s="14" t="str">
        <f>IFERROR(VLOOKUP(D1473,员工信息表!B:D,3,0),"")</f>
        <v/>
      </c>
      <c r="G1473" s="14"/>
      <c r="H1473" s="14" t="str">
        <f>IFERROR(VLOOKUP(G1473,工序对照表!B:C,2,0),"")</f>
        <v/>
      </c>
      <c r="I1473" s="14"/>
      <c r="J1473" s="14"/>
    </row>
    <row r="1474" spans="1:10">
      <c r="A1474" t="str">
        <f>IF(AND(C1474&lt;=员工工序明细查询!$I$3,C1474&gt;=员工工序明细查询!$F$3,OR(D1474=员工工序明细查询!$F$2,员工工序明细查询!$F$2=""),OR(G1474=员工工序明细查询!$I$2,员工工序明细查询!$I$2="")),ROW()&amp;"","")</f>
        <v/>
      </c>
      <c r="C1474" s="59"/>
      <c r="D1474" s="14"/>
      <c r="E1474" s="14" t="str">
        <f>IFERROR(VLOOKUP(D1474,员工信息表!B:D,2,0),"")</f>
        <v/>
      </c>
      <c r="F1474" s="14" t="str">
        <f>IFERROR(VLOOKUP(D1474,员工信息表!B:D,3,0),"")</f>
        <v/>
      </c>
      <c r="G1474" s="14"/>
      <c r="H1474" s="14" t="str">
        <f>IFERROR(VLOOKUP(G1474,工序对照表!B:C,2,0),"")</f>
        <v/>
      </c>
      <c r="I1474" s="14"/>
      <c r="J1474" s="14"/>
    </row>
    <row r="1475" spans="1:10">
      <c r="A1475" t="str">
        <f>IF(AND(C1475&lt;=员工工序明细查询!$I$3,C1475&gt;=员工工序明细查询!$F$3,OR(D1475=员工工序明细查询!$F$2,员工工序明细查询!$F$2=""),OR(G1475=员工工序明细查询!$I$2,员工工序明细查询!$I$2="")),ROW()&amp;"","")</f>
        <v/>
      </c>
      <c r="C1475" s="59"/>
      <c r="D1475" s="14"/>
      <c r="E1475" s="14" t="str">
        <f>IFERROR(VLOOKUP(D1475,员工信息表!B:D,2,0),"")</f>
        <v/>
      </c>
      <c r="F1475" s="14" t="str">
        <f>IFERROR(VLOOKUP(D1475,员工信息表!B:D,3,0),"")</f>
        <v/>
      </c>
      <c r="G1475" s="14"/>
      <c r="H1475" s="14" t="str">
        <f>IFERROR(VLOOKUP(G1475,工序对照表!B:C,2,0),"")</f>
        <v/>
      </c>
      <c r="I1475" s="14"/>
      <c r="J1475" s="14"/>
    </row>
    <row r="1476" spans="1:10">
      <c r="A1476" t="str">
        <f>IF(AND(C1476&lt;=员工工序明细查询!$I$3,C1476&gt;=员工工序明细查询!$F$3,OR(D1476=员工工序明细查询!$F$2,员工工序明细查询!$F$2=""),OR(G1476=员工工序明细查询!$I$2,员工工序明细查询!$I$2="")),ROW()&amp;"","")</f>
        <v/>
      </c>
      <c r="C1476" s="59"/>
      <c r="D1476" s="14"/>
      <c r="E1476" s="14" t="str">
        <f>IFERROR(VLOOKUP(D1476,员工信息表!B:D,2,0),"")</f>
        <v/>
      </c>
      <c r="F1476" s="14" t="str">
        <f>IFERROR(VLOOKUP(D1476,员工信息表!B:D,3,0),"")</f>
        <v/>
      </c>
      <c r="G1476" s="14"/>
      <c r="H1476" s="14" t="str">
        <f>IFERROR(VLOOKUP(G1476,工序对照表!B:C,2,0),"")</f>
        <v/>
      </c>
      <c r="I1476" s="14"/>
      <c r="J1476" s="14"/>
    </row>
    <row r="1477" spans="1:10">
      <c r="A1477" t="str">
        <f>IF(AND(C1477&lt;=员工工序明细查询!$I$3,C1477&gt;=员工工序明细查询!$F$3,OR(D1477=员工工序明细查询!$F$2,员工工序明细查询!$F$2=""),OR(G1477=员工工序明细查询!$I$2,员工工序明细查询!$I$2="")),ROW()&amp;"","")</f>
        <v/>
      </c>
      <c r="C1477" s="59"/>
      <c r="D1477" s="14"/>
      <c r="E1477" s="14" t="str">
        <f>IFERROR(VLOOKUP(D1477,员工信息表!B:D,2,0),"")</f>
        <v/>
      </c>
      <c r="F1477" s="14" t="str">
        <f>IFERROR(VLOOKUP(D1477,员工信息表!B:D,3,0),"")</f>
        <v/>
      </c>
      <c r="G1477" s="14"/>
      <c r="H1477" s="14" t="str">
        <f>IFERROR(VLOOKUP(G1477,工序对照表!B:C,2,0),"")</f>
        <v/>
      </c>
      <c r="I1477" s="14"/>
      <c r="J1477" s="14"/>
    </row>
    <row r="1478" spans="1:10">
      <c r="A1478" t="str">
        <f>IF(AND(C1478&lt;=员工工序明细查询!$I$3,C1478&gt;=员工工序明细查询!$F$3,OR(D1478=员工工序明细查询!$F$2,员工工序明细查询!$F$2=""),OR(G1478=员工工序明细查询!$I$2,员工工序明细查询!$I$2="")),ROW()&amp;"","")</f>
        <v/>
      </c>
      <c r="C1478" s="59"/>
      <c r="D1478" s="14"/>
      <c r="E1478" s="14" t="str">
        <f>IFERROR(VLOOKUP(D1478,员工信息表!B:D,2,0),"")</f>
        <v/>
      </c>
      <c r="F1478" s="14" t="str">
        <f>IFERROR(VLOOKUP(D1478,员工信息表!B:D,3,0),"")</f>
        <v/>
      </c>
      <c r="G1478" s="14"/>
      <c r="H1478" s="14" t="str">
        <f>IFERROR(VLOOKUP(G1478,工序对照表!B:C,2,0),"")</f>
        <v/>
      </c>
      <c r="I1478" s="14"/>
      <c r="J1478" s="14"/>
    </row>
    <row r="1479" spans="1:10">
      <c r="A1479" t="str">
        <f>IF(AND(C1479&lt;=员工工序明细查询!$I$3,C1479&gt;=员工工序明细查询!$F$3,OR(D1479=员工工序明细查询!$F$2,员工工序明细查询!$F$2=""),OR(G1479=员工工序明细查询!$I$2,员工工序明细查询!$I$2="")),ROW()&amp;"","")</f>
        <v/>
      </c>
      <c r="C1479" s="59"/>
      <c r="D1479" s="14"/>
      <c r="E1479" s="14" t="str">
        <f>IFERROR(VLOOKUP(D1479,员工信息表!B:D,2,0),"")</f>
        <v/>
      </c>
      <c r="F1479" s="14" t="str">
        <f>IFERROR(VLOOKUP(D1479,员工信息表!B:D,3,0),"")</f>
        <v/>
      </c>
      <c r="G1479" s="14"/>
      <c r="H1479" s="14" t="str">
        <f>IFERROR(VLOOKUP(G1479,工序对照表!B:C,2,0),"")</f>
        <v/>
      </c>
      <c r="I1479" s="14"/>
      <c r="J1479" s="14"/>
    </row>
    <row r="1480" spans="1:10">
      <c r="A1480" t="str">
        <f>IF(AND(C1480&lt;=员工工序明细查询!$I$3,C1480&gt;=员工工序明细查询!$F$3,OR(D1480=员工工序明细查询!$F$2,员工工序明细查询!$F$2=""),OR(G1480=员工工序明细查询!$I$2,员工工序明细查询!$I$2="")),ROW()&amp;"","")</f>
        <v/>
      </c>
      <c r="C1480" s="59"/>
      <c r="D1480" s="14"/>
      <c r="E1480" s="14" t="str">
        <f>IFERROR(VLOOKUP(D1480,员工信息表!B:D,2,0),"")</f>
        <v/>
      </c>
      <c r="F1480" s="14" t="str">
        <f>IFERROR(VLOOKUP(D1480,员工信息表!B:D,3,0),"")</f>
        <v/>
      </c>
      <c r="G1480" s="14"/>
      <c r="H1480" s="14" t="str">
        <f>IFERROR(VLOOKUP(G1480,工序对照表!B:C,2,0),"")</f>
        <v/>
      </c>
      <c r="I1480" s="14"/>
      <c r="J1480" s="14"/>
    </row>
    <row r="1481" spans="1:10">
      <c r="A1481" t="str">
        <f>IF(AND(C1481&lt;=员工工序明细查询!$I$3,C1481&gt;=员工工序明细查询!$F$3,OR(D1481=员工工序明细查询!$F$2,员工工序明细查询!$F$2=""),OR(G1481=员工工序明细查询!$I$2,员工工序明细查询!$I$2="")),ROW()&amp;"","")</f>
        <v/>
      </c>
      <c r="C1481" s="59"/>
      <c r="D1481" s="14"/>
      <c r="E1481" s="14" t="str">
        <f>IFERROR(VLOOKUP(D1481,员工信息表!B:D,2,0),"")</f>
        <v/>
      </c>
      <c r="F1481" s="14" t="str">
        <f>IFERROR(VLOOKUP(D1481,员工信息表!B:D,3,0),"")</f>
        <v/>
      </c>
      <c r="G1481" s="14"/>
      <c r="H1481" s="14" t="str">
        <f>IFERROR(VLOOKUP(G1481,工序对照表!B:C,2,0),"")</f>
        <v/>
      </c>
      <c r="I1481" s="14"/>
      <c r="J1481" s="14"/>
    </row>
    <row r="1482" spans="1:10">
      <c r="A1482" t="str">
        <f>IF(AND(C1482&lt;=员工工序明细查询!$I$3,C1482&gt;=员工工序明细查询!$F$3,OR(D1482=员工工序明细查询!$F$2,员工工序明细查询!$F$2=""),OR(G1482=员工工序明细查询!$I$2,员工工序明细查询!$I$2="")),ROW()&amp;"","")</f>
        <v/>
      </c>
      <c r="C1482" s="59"/>
      <c r="D1482" s="14"/>
      <c r="E1482" s="14" t="str">
        <f>IFERROR(VLOOKUP(D1482,员工信息表!B:D,2,0),"")</f>
        <v/>
      </c>
      <c r="F1482" s="14" t="str">
        <f>IFERROR(VLOOKUP(D1482,员工信息表!B:D,3,0),"")</f>
        <v/>
      </c>
      <c r="G1482" s="14"/>
      <c r="H1482" s="14" t="str">
        <f>IFERROR(VLOOKUP(G1482,工序对照表!B:C,2,0),"")</f>
        <v/>
      </c>
      <c r="I1482" s="14"/>
      <c r="J1482" s="14"/>
    </row>
    <row r="1483" spans="1:10">
      <c r="A1483" t="str">
        <f>IF(AND(C1483&lt;=员工工序明细查询!$I$3,C1483&gt;=员工工序明细查询!$F$3,OR(D1483=员工工序明细查询!$F$2,员工工序明细查询!$F$2=""),OR(G1483=员工工序明细查询!$I$2,员工工序明细查询!$I$2="")),ROW()&amp;"","")</f>
        <v/>
      </c>
      <c r="C1483" s="59"/>
      <c r="D1483" s="14"/>
      <c r="E1483" s="14" t="str">
        <f>IFERROR(VLOOKUP(D1483,员工信息表!B:D,2,0),"")</f>
        <v/>
      </c>
      <c r="F1483" s="14" t="str">
        <f>IFERROR(VLOOKUP(D1483,员工信息表!B:D,3,0),"")</f>
        <v/>
      </c>
      <c r="G1483" s="14"/>
      <c r="H1483" s="14" t="str">
        <f>IFERROR(VLOOKUP(G1483,工序对照表!B:C,2,0),"")</f>
        <v/>
      </c>
      <c r="I1483" s="14"/>
      <c r="J1483" s="14"/>
    </row>
    <row r="1484" spans="1:10">
      <c r="A1484" t="str">
        <f>IF(AND(C1484&lt;=员工工序明细查询!$I$3,C1484&gt;=员工工序明细查询!$F$3,OR(D1484=员工工序明细查询!$F$2,员工工序明细查询!$F$2=""),OR(G1484=员工工序明细查询!$I$2,员工工序明细查询!$I$2="")),ROW()&amp;"","")</f>
        <v/>
      </c>
      <c r="C1484" s="59"/>
      <c r="D1484" s="14"/>
      <c r="E1484" s="14" t="str">
        <f>IFERROR(VLOOKUP(D1484,员工信息表!B:D,2,0),"")</f>
        <v/>
      </c>
      <c r="F1484" s="14" t="str">
        <f>IFERROR(VLOOKUP(D1484,员工信息表!B:D,3,0),"")</f>
        <v/>
      </c>
      <c r="G1484" s="14"/>
      <c r="H1484" s="14" t="str">
        <f>IFERROR(VLOOKUP(G1484,工序对照表!B:C,2,0),"")</f>
        <v/>
      </c>
      <c r="I1484" s="14"/>
      <c r="J1484" s="14"/>
    </row>
    <row r="1485" spans="1:10">
      <c r="A1485" t="str">
        <f>IF(AND(C1485&lt;=员工工序明细查询!$I$3,C1485&gt;=员工工序明细查询!$F$3,OR(D1485=员工工序明细查询!$F$2,员工工序明细查询!$F$2=""),OR(G1485=员工工序明细查询!$I$2,员工工序明细查询!$I$2="")),ROW()&amp;"","")</f>
        <v/>
      </c>
      <c r="C1485" s="59"/>
      <c r="D1485" s="14"/>
      <c r="E1485" s="14" t="str">
        <f>IFERROR(VLOOKUP(D1485,员工信息表!B:D,2,0),"")</f>
        <v/>
      </c>
      <c r="F1485" s="14" t="str">
        <f>IFERROR(VLOOKUP(D1485,员工信息表!B:D,3,0),"")</f>
        <v/>
      </c>
      <c r="G1485" s="14"/>
      <c r="H1485" s="14" t="str">
        <f>IFERROR(VLOOKUP(G1485,工序对照表!B:C,2,0),"")</f>
        <v/>
      </c>
      <c r="I1485" s="14"/>
      <c r="J1485" s="14"/>
    </row>
    <row r="1486" spans="1:10">
      <c r="A1486" t="str">
        <f>IF(AND(C1486&lt;=员工工序明细查询!$I$3,C1486&gt;=员工工序明细查询!$F$3,OR(D1486=员工工序明细查询!$F$2,员工工序明细查询!$F$2=""),OR(G1486=员工工序明细查询!$I$2,员工工序明细查询!$I$2="")),ROW()&amp;"","")</f>
        <v/>
      </c>
      <c r="C1486" s="59"/>
      <c r="D1486" s="14"/>
      <c r="E1486" s="14" t="str">
        <f>IFERROR(VLOOKUP(D1486,员工信息表!B:D,2,0),"")</f>
        <v/>
      </c>
      <c r="F1486" s="14" t="str">
        <f>IFERROR(VLOOKUP(D1486,员工信息表!B:D,3,0),"")</f>
        <v/>
      </c>
      <c r="G1486" s="14"/>
      <c r="H1486" s="14" t="str">
        <f>IFERROR(VLOOKUP(G1486,工序对照表!B:C,2,0),"")</f>
        <v/>
      </c>
      <c r="I1486" s="14"/>
      <c r="J1486" s="14"/>
    </row>
    <row r="1487" spans="1:10">
      <c r="A1487" t="str">
        <f>IF(AND(C1487&lt;=员工工序明细查询!$I$3,C1487&gt;=员工工序明细查询!$F$3,OR(D1487=员工工序明细查询!$F$2,员工工序明细查询!$F$2=""),OR(G1487=员工工序明细查询!$I$2,员工工序明细查询!$I$2="")),ROW()&amp;"","")</f>
        <v/>
      </c>
      <c r="C1487" s="59"/>
      <c r="D1487" s="14"/>
      <c r="E1487" s="14" t="str">
        <f>IFERROR(VLOOKUP(D1487,员工信息表!B:D,2,0),"")</f>
        <v/>
      </c>
      <c r="F1487" s="14" t="str">
        <f>IFERROR(VLOOKUP(D1487,员工信息表!B:D,3,0),"")</f>
        <v/>
      </c>
      <c r="G1487" s="14"/>
      <c r="H1487" s="14" t="str">
        <f>IFERROR(VLOOKUP(G1487,工序对照表!B:C,2,0),"")</f>
        <v/>
      </c>
      <c r="I1487" s="14"/>
      <c r="J1487" s="14"/>
    </row>
    <row r="1488" spans="1:10">
      <c r="A1488" t="str">
        <f>IF(AND(C1488&lt;=员工工序明细查询!$I$3,C1488&gt;=员工工序明细查询!$F$3,OR(D1488=员工工序明细查询!$F$2,员工工序明细查询!$F$2=""),OR(G1488=员工工序明细查询!$I$2,员工工序明细查询!$I$2="")),ROW()&amp;"","")</f>
        <v/>
      </c>
      <c r="C1488" s="59"/>
      <c r="D1488" s="14"/>
      <c r="E1488" s="14" t="str">
        <f>IFERROR(VLOOKUP(D1488,员工信息表!B:D,2,0),"")</f>
        <v/>
      </c>
      <c r="F1488" s="14" t="str">
        <f>IFERROR(VLOOKUP(D1488,员工信息表!B:D,3,0),"")</f>
        <v/>
      </c>
      <c r="G1488" s="14"/>
      <c r="H1488" s="14" t="str">
        <f>IFERROR(VLOOKUP(G1488,工序对照表!B:C,2,0),"")</f>
        <v/>
      </c>
      <c r="I1488" s="14"/>
      <c r="J1488" s="14"/>
    </row>
    <row r="1489" spans="1:10">
      <c r="A1489" t="str">
        <f>IF(AND(C1489&lt;=员工工序明细查询!$I$3,C1489&gt;=员工工序明细查询!$F$3,OR(D1489=员工工序明细查询!$F$2,员工工序明细查询!$F$2=""),OR(G1489=员工工序明细查询!$I$2,员工工序明细查询!$I$2="")),ROW()&amp;"","")</f>
        <v/>
      </c>
      <c r="C1489" s="59"/>
      <c r="D1489" s="14"/>
      <c r="E1489" s="14" t="str">
        <f>IFERROR(VLOOKUP(D1489,员工信息表!B:D,2,0),"")</f>
        <v/>
      </c>
      <c r="F1489" s="14" t="str">
        <f>IFERROR(VLOOKUP(D1489,员工信息表!B:D,3,0),"")</f>
        <v/>
      </c>
      <c r="G1489" s="14"/>
      <c r="H1489" s="14" t="str">
        <f>IFERROR(VLOOKUP(G1489,工序对照表!B:C,2,0),"")</f>
        <v/>
      </c>
      <c r="I1489" s="14"/>
      <c r="J1489" s="14"/>
    </row>
    <row r="1490" spans="1:10">
      <c r="A1490" t="str">
        <f>IF(AND(C1490&lt;=员工工序明细查询!$I$3,C1490&gt;=员工工序明细查询!$F$3,OR(D1490=员工工序明细查询!$F$2,员工工序明细查询!$F$2=""),OR(G1490=员工工序明细查询!$I$2,员工工序明细查询!$I$2="")),ROW()&amp;"","")</f>
        <v/>
      </c>
      <c r="C1490" s="59"/>
      <c r="D1490" s="14"/>
      <c r="E1490" s="14" t="str">
        <f>IFERROR(VLOOKUP(D1490,员工信息表!B:D,2,0),"")</f>
        <v/>
      </c>
      <c r="F1490" s="14" t="str">
        <f>IFERROR(VLOOKUP(D1490,员工信息表!B:D,3,0),"")</f>
        <v/>
      </c>
      <c r="G1490" s="14"/>
      <c r="H1490" s="14" t="str">
        <f>IFERROR(VLOOKUP(G1490,工序对照表!B:C,2,0),"")</f>
        <v/>
      </c>
      <c r="I1490" s="14"/>
      <c r="J1490" s="14"/>
    </row>
    <row r="1491" spans="1:10">
      <c r="A1491" t="str">
        <f>IF(AND(C1491&lt;=员工工序明细查询!$I$3,C1491&gt;=员工工序明细查询!$F$3,OR(D1491=员工工序明细查询!$F$2,员工工序明细查询!$F$2=""),OR(G1491=员工工序明细查询!$I$2,员工工序明细查询!$I$2="")),ROW()&amp;"","")</f>
        <v/>
      </c>
      <c r="C1491" s="59"/>
      <c r="D1491" s="14"/>
      <c r="E1491" s="14" t="str">
        <f>IFERROR(VLOOKUP(D1491,员工信息表!B:D,2,0),"")</f>
        <v/>
      </c>
      <c r="F1491" s="14" t="str">
        <f>IFERROR(VLOOKUP(D1491,员工信息表!B:D,3,0),"")</f>
        <v/>
      </c>
      <c r="G1491" s="14"/>
      <c r="H1491" s="14" t="str">
        <f>IFERROR(VLOOKUP(G1491,工序对照表!B:C,2,0),"")</f>
        <v/>
      </c>
      <c r="I1491" s="14"/>
      <c r="J1491" s="14"/>
    </row>
    <row r="1492" spans="1:10">
      <c r="A1492" t="str">
        <f>IF(AND(C1492&lt;=员工工序明细查询!$I$3,C1492&gt;=员工工序明细查询!$F$3,OR(D1492=员工工序明细查询!$F$2,员工工序明细查询!$F$2=""),OR(G1492=员工工序明细查询!$I$2,员工工序明细查询!$I$2="")),ROW()&amp;"","")</f>
        <v/>
      </c>
      <c r="C1492" s="59"/>
      <c r="D1492" s="14"/>
      <c r="E1492" s="14" t="str">
        <f>IFERROR(VLOOKUP(D1492,员工信息表!B:D,2,0),"")</f>
        <v/>
      </c>
      <c r="F1492" s="14" t="str">
        <f>IFERROR(VLOOKUP(D1492,员工信息表!B:D,3,0),"")</f>
        <v/>
      </c>
      <c r="G1492" s="14"/>
      <c r="H1492" s="14" t="str">
        <f>IFERROR(VLOOKUP(G1492,工序对照表!B:C,2,0),"")</f>
        <v/>
      </c>
      <c r="I1492" s="14"/>
      <c r="J1492" s="14"/>
    </row>
    <row r="1493" spans="1:10">
      <c r="A1493" t="str">
        <f>IF(AND(C1493&lt;=员工工序明细查询!$I$3,C1493&gt;=员工工序明细查询!$F$3,OR(D1493=员工工序明细查询!$F$2,员工工序明细查询!$F$2=""),OR(G1493=员工工序明细查询!$I$2,员工工序明细查询!$I$2="")),ROW()&amp;"","")</f>
        <v/>
      </c>
      <c r="C1493" s="59"/>
      <c r="D1493" s="14"/>
      <c r="E1493" s="14" t="str">
        <f>IFERROR(VLOOKUP(D1493,员工信息表!B:D,2,0),"")</f>
        <v/>
      </c>
      <c r="F1493" s="14" t="str">
        <f>IFERROR(VLOOKUP(D1493,员工信息表!B:D,3,0),"")</f>
        <v/>
      </c>
      <c r="G1493" s="14"/>
      <c r="H1493" s="14" t="str">
        <f>IFERROR(VLOOKUP(G1493,工序对照表!B:C,2,0),"")</f>
        <v/>
      </c>
      <c r="I1493" s="14"/>
      <c r="J1493" s="14"/>
    </row>
    <row r="1494" spans="1:10">
      <c r="A1494" t="str">
        <f>IF(AND(C1494&lt;=员工工序明细查询!$I$3,C1494&gt;=员工工序明细查询!$F$3,OR(D1494=员工工序明细查询!$F$2,员工工序明细查询!$F$2=""),OR(G1494=员工工序明细查询!$I$2,员工工序明细查询!$I$2="")),ROW()&amp;"","")</f>
        <v/>
      </c>
      <c r="C1494" s="59"/>
      <c r="D1494" s="14"/>
      <c r="E1494" s="14" t="str">
        <f>IFERROR(VLOOKUP(D1494,员工信息表!B:D,2,0),"")</f>
        <v/>
      </c>
      <c r="F1494" s="14" t="str">
        <f>IFERROR(VLOOKUP(D1494,员工信息表!B:D,3,0),"")</f>
        <v/>
      </c>
      <c r="G1494" s="14"/>
      <c r="H1494" s="14" t="str">
        <f>IFERROR(VLOOKUP(G1494,工序对照表!B:C,2,0),"")</f>
        <v/>
      </c>
      <c r="I1494" s="14"/>
      <c r="J1494" s="14"/>
    </row>
    <row r="1495" spans="1:10">
      <c r="A1495" t="str">
        <f>IF(AND(C1495&lt;=员工工序明细查询!$I$3,C1495&gt;=员工工序明细查询!$F$3,OR(D1495=员工工序明细查询!$F$2,员工工序明细查询!$F$2=""),OR(G1495=员工工序明细查询!$I$2,员工工序明细查询!$I$2="")),ROW()&amp;"","")</f>
        <v/>
      </c>
      <c r="C1495" s="59"/>
      <c r="D1495" s="14"/>
      <c r="E1495" s="14" t="str">
        <f>IFERROR(VLOOKUP(D1495,员工信息表!B:D,2,0),"")</f>
        <v/>
      </c>
      <c r="F1495" s="14" t="str">
        <f>IFERROR(VLOOKUP(D1495,员工信息表!B:D,3,0),"")</f>
        <v/>
      </c>
      <c r="G1495" s="14"/>
      <c r="H1495" s="14" t="str">
        <f>IFERROR(VLOOKUP(G1495,工序对照表!B:C,2,0),"")</f>
        <v/>
      </c>
      <c r="I1495" s="14"/>
      <c r="J1495" s="14"/>
    </row>
    <row r="1496" spans="1:10">
      <c r="A1496" t="str">
        <f>IF(AND(C1496&lt;=员工工序明细查询!$I$3,C1496&gt;=员工工序明细查询!$F$3,OR(D1496=员工工序明细查询!$F$2,员工工序明细查询!$F$2=""),OR(G1496=员工工序明细查询!$I$2,员工工序明细查询!$I$2="")),ROW()&amp;"","")</f>
        <v/>
      </c>
      <c r="C1496" s="59"/>
      <c r="D1496" s="14"/>
      <c r="E1496" s="14" t="str">
        <f>IFERROR(VLOOKUP(D1496,员工信息表!B:D,2,0),"")</f>
        <v/>
      </c>
      <c r="F1496" s="14" t="str">
        <f>IFERROR(VLOOKUP(D1496,员工信息表!B:D,3,0),"")</f>
        <v/>
      </c>
      <c r="G1496" s="14"/>
      <c r="H1496" s="14" t="str">
        <f>IFERROR(VLOOKUP(G1496,工序对照表!B:C,2,0),"")</f>
        <v/>
      </c>
      <c r="I1496" s="14"/>
      <c r="J1496" s="14"/>
    </row>
    <row r="1497" spans="1:10">
      <c r="A1497" t="str">
        <f>IF(AND(C1497&lt;=员工工序明细查询!$I$3,C1497&gt;=员工工序明细查询!$F$3,OR(D1497=员工工序明细查询!$F$2,员工工序明细查询!$F$2=""),OR(G1497=员工工序明细查询!$I$2,员工工序明细查询!$I$2="")),ROW()&amp;"","")</f>
        <v/>
      </c>
      <c r="C1497" s="59"/>
      <c r="D1497" s="14"/>
      <c r="E1497" s="14" t="str">
        <f>IFERROR(VLOOKUP(D1497,员工信息表!B:D,2,0),"")</f>
        <v/>
      </c>
      <c r="F1497" s="14" t="str">
        <f>IFERROR(VLOOKUP(D1497,员工信息表!B:D,3,0),"")</f>
        <v/>
      </c>
      <c r="G1497" s="14"/>
      <c r="H1497" s="14" t="str">
        <f>IFERROR(VLOOKUP(G1497,工序对照表!B:C,2,0),"")</f>
        <v/>
      </c>
      <c r="I1497" s="14"/>
      <c r="J1497" s="14"/>
    </row>
    <row r="1498" spans="1:10">
      <c r="A1498" t="str">
        <f>IF(AND(C1498&lt;=员工工序明细查询!$I$3,C1498&gt;=员工工序明细查询!$F$3,OR(D1498=员工工序明细查询!$F$2,员工工序明细查询!$F$2=""),OR(G1498=员工工序明细查询!$I$2,员工工序明细查询!$I$2="")),ROW()&amp;"","")</f>
        <v/>
      </c>
      <c r="C1498" s="59"/>
      <c r="D1498" s="14"/>
      <c r="E1498" s="14" t="str">
        <f>IFERROR(VLOOKUP(D1498,员工信息表!B:D,2,0),"")</f>
        <v/>
      </c>
      <c r="F1498" s="14" t="str">
        <f>IFERROR(VLOOKUP(D1498,员工信息表!B:D,3,0),"")</f>
        <v/>
      </c>
      <c r="G1498" s="14"/>
      <c r="H1498" s="14" t="str">
        <f>IFERROR(VLOOKUP(G1498,工序对照表!B:C,2,0),"")</f>
        <v/>
      </c>
      <c r="I1498" s="14"/>
      <c r="J1498" s="14"/>
    </row>
    <row r="1499" spans="1:10">
      <c r="A1499" t="str">
        <f>IF(AND(C1499&lt;=员工工序明细查询!$I$3,C1499&gt;=员工工序明细查询!$F$3,OR(D1499=员工工序明细查询!$F$2,员工工序明细查询!$F$2=""),OR(G1499=员工工序明细查询!$I$2,员工工序明细查询!$I$2="")),ROW()&amp;"","")</f>
        <v/>
      </c>
      <c r="C1499" s="59"/>
      <c r="D1499" s="14"/>
      <c r="E1499" s="14" t="str">
        <f>IFERROR(VLOOKUP(D1499,员工信息表!B:D,2,0),"")</f>
        <v/>
      </c>
      <c r="F1499" s="14" t="str">
        <f>IFERROR(VLOOKUP(D1499,员工信息表!B:D,3,0),"")</f>
        <v/>
      </c>
      <c r="G1499" s="14"/>
      <c r="H1499" s="14" t="str">
        <f>IFERROR(VLOOKUP(G1499,工序对照表!B:C,2,0),"")</f>
        <v/>
      </c>
      <c r="I1499" s="14"/>
      <c r="J1499" s="14"/>
    </row>
    <row r="1500" spans="1:10">
      <c r="A1500" t="str">
        <f>IF(AND(C1500&lt;=员工工序明细查询!$I$3,C1500&gt;=员工工序明细查询!$F$3,OR(D1500=员工工序明细查询!$F$2,员工工序明细查询!$F$2=""),OR(G1500=员工工序明细查询!$I$2,员工工序明细查询!$I$2="")),ROW()&amp;"","")</f>
        <v/>
      </c>
      <c r="C1500" s="59"/>
      <c r="D1500" s="14"/>
      <c r="E1500" s="14" t="str">
        <f>IFERROR(VLOOKUP(D1500,员工信息表!B:D,2,0),"")</f>
        <v/>
      </c>
      <c r="F1500" s="14" t="str">
        <f>IFERROR(VLOOKUP(D1500,员工信息表!B:D,3,0),"")</f>
        <v/>
      </c>
      <c r="G1500" s="14"/>
      <c r="H1500" s="14" t="str">
        <f>IFERROR(VLOOKUP(G1500,工序对照表!B:C,2,0),"")</f>
        <v/>
      </c>
      <c r="I1500" s="14"/>
      <c r="J1500" s="14"/>
    </row>
    <row r="1501" spans="1:10">
      <c r="A1501" t="str">
        <f>IF(AND(C1501&lt;=员工工序明细查询!$I$3,C1501&gt;=员工工序明细查询!$F$3,OR(D1501=员工工序明细查询!$F$2,员工工序明细查询!$F$2=""),OR(G1501=员工工序明细查询!$I$2,员工工序明细查询!$I$2="")),ROW()&amp;"","")</f>
        <v/>
      </c>
      <c r="C1501" s="59"/>
      <c r="D1501" s="14"/>
      <c r="E1501" s="14" t="str">
        <f>IFERROR(VLOOKUP(D1501,员工信息表!B:D,2,0),"")</f>
        <v/>
      </c>
      <c r="F1501" s="14" t="str">
        <f>IFERROR(VLOOKUP(D1501,员工信息表!B:D,3,0),"")</f>
        <v/>
      </c>
      <c r="G1501" s="14"/>
      <c r="H1501" s="14" t="str">
        <f>IFERROR(VLOOKUP(G1501,工序对照表!B:C,2,0),"")</f>
        <v/>
      </c>
      <c r="I1501" s="14"/>
      <c r="J1501" s="14"/>
    </row>
    <row r="1502" spans="1:10">
      <c r="A1502" t="str">
        <f>IF(AND(C1502&lt;=员工工序明细查询!$I$3,C1502&gt;=员工工序明细查询!$F$3,OR(D1502=员工工序明细查询!$F$2,员工工序明细查询!$F$2=""),OR(G1502=员工工序明细查询!$I$2,员工工序明细查询!$I$2="")),ROW()&amp;"","")</f>
        <v/>
      </c>
      <c r="C1502" s="59"/>
      <c r="D1502" s="14"/>
      <c r="E1502" s="14" t="str">
        <f>IFERROR(VLOOKUP(D1502,员工信息表!B:D,2,0),"")</f>
        <v/>
      </c>
      <c r="F1502" s="14" t="str">
        <f>IFERROR(VLOOKUP(D1502,员工信息表!B:D,3,0),"")</f>
        <v/>
      </c>
      <c r="G1502" s="14"/>
      <c r="H1502" s="14" t="str">
        <f>IFERROR(VLOOKUP(G1502,工序对照表!B:C,2,0),"")</f>
        <v/>
      </c>
      <c r="I1502" s="14"/>
      <c r="J1502" s="14"/>
    </row>
    <row r="1503" spans="1:10">
      <c r="A1503" t="str">
        <f>IF(AND(C1503&lt;=员工工序明细查询!$I$3,C1503&gt;=员工工序明细查询!$F$3,OR(D1503=员工工序明细查询!$F$2,员工工序明细查询!$F$2=""),OR(G1503=员工工序明细查询!$I$2,员工工序明细查询!$I$2="")),ROW()&amp;"","")</f>
        <v/>
      </c>
      <c r="C1503" s="59"/>
      <c r="D1503" s="14"/>
      <c r="E1503" s="14" t="str">
        <f>IFERROR(VLOOKUP(D1503,员工信息表!B:D,2,0),"")</f>
        <v/>
      </c>
      <c r="F1503" s="14" t="str">
        <f>IFERROR(VLOOKUP(D1503,员工信息表!B:D,3,0),"")</f>
        <v/>
      </c>
      <c r="G1503" s="14"/>
      <c r="H1503" s="14" t="str">
        <f>IFERROR(VLOOKUP(G1503,工序对照表!B:C,2,0),"")</f>
        <v/>
      </c>
      <c r="I1503" s="14"/>
      <c r="J1503" s="14"/>
    </row>
    <row r="1504" spans="1:10">
      <c r="A1504" t="str">
        <f>IF(AND(C1504&lt;=员工工序明细查询!$I$3,C1504&gt;=员工工序明细查询!$F$3,OR(D1504=员工工序明细查询!$F$2,员工工序明细查询!$F$2=""),OR(G1504=员工工序明细查询!$I$2,员工工序明细查询!$I$2="")),ROW()&amp;"","")</f>
        <v/>
      </c>
      <c r="C1504" s="59"/>
      <c r="D1504" s="14"/>
      <c r="E1504" s="14" t="str">
        <f>IFERROR(VLOOKUP(D1504,员工信息表!B:D,2,0),"")</f>
        <v/>
      </c>
      <c r="F1504" s="14" t="str">
        <f>IFERROR(VLOOKUP(D1504,员工信息表!B:D,3,0),"")</f>
        <v/>
      </c>
      <c r="G1504" s="14"/>
      <c r="H1504" s="14" t="str">
        <f>IFERROR(VLOOKUP(G1504,工序对照表!B:C,2,0),"")</f>
        <v/>
      </c>
      <c r="I1504" s="14"/>
      <c r="J1504" s="14"/>
    </row>
    <row r="1505" spans="1:10">
      <c r="A1505" t="str">
        <f>IF(AND(C1505&lt;=员工工序明细查询!$I$3,C1505&gt;=员工工序明细查询!$F$3,OR(D1505=员工工序明细查询!$F$2,员工工序明细查询!$F$2=""),OR(G1505=员工工序明细查询!$I$2,员工工序明细查询!$I$2="")),ROW()&amp;"","")</f>
        <v/>
      </c>
      <c r="C1505" s="59"/>
      <c r="D1505" s="14"/>
      <c r="E1505" s="14" t="str">
        <f>IFERROR(VLOOKUP(D1505,员工信息表!B:D,2,0),"")</f>
        <v/>
      </c>
      <c r="F1505" s="14" t="str">
        <f>IFERROR(VLOOKUP(D1505,员工信息表!B:D,3,0),"")</f>
        <v/>
      </c>
      <c r="G1505" s="14"/>
      <c r="H1505" s="14" t="str">
        <f>IFERROR(VLOOKUP(G1505,工序对照表!B:C,2,0),"")</f>
        <v/>
      </c>
      <c r="I1505" s="14"/>
      <c r="J1505" s="14"/>
    </row>
    <row r="1506" spans="1:10">
      <c r="A1506" t="str">
        <f>IF(AND(C1506&lt;=员工工序明细查询!$I$3,C1506&gt;=员工工序明细查询!$F$3,OR(D1506=员工工序明细查询!$F$2,员工工序明细查询!$F$2=""),OR(G1506=员工工序明细查询!$I$2,员工工序明细查询!$I$2="")),ROW()&amp;"","")</f>
        <v/>
      </c>
      <c r="C1506" s="59"/>
      <c r="D1506" s="14"/>
      <c r="E1506" s="14" t="str">
        <f>IFERROR(VLOOKUP(D1506,员工信息表!B:D,2,0),"")</f>
        <v/>
      </c>
      <c r="F1506" s="14" t="str">
        <f>IFERROR(VLOOKUP(D1506,员工信息表!B:D,3,0),"")</f>
        <v/>
      </c>
      <c r="G1506" s="14"/>
      <c r="H1506" s="14" t="str">
        <f>IFERROR(VLOOKUP(G1506,工序对照表!B:C,2,0),"")</f>
        <v/>
      </c>
      <c r="I1506" s="14"/>
      <c r="J1506" s="14"/>
    </row>
    <row r="1507" spans="1:10">
      <c r="A1507" t="str">
        <f>IF(AND(C1507&lt;=员工工序明细查询!$I$3,C1507&gt;=员工工序明细查询!$F$3,OR(D1507=员工工序明细查询!$F$2,员工工序明细查询!$F$2=""),OR(G1507=员工工序明细查询!$I$2,员工工序明细查询!$I$2="")),ROW()&amp;"","")</f>
        <v/>
      </c>
      <c r="C1507" s="59"/>
      <c r="D1507" s="14"/>
      <c r="E1507" s="14" t="str">
        <f>IFERROR(VLOOKUP(D1507,员工信息表!B:D,2,0),"")</f>
        <v/>
      </c>
      <c r="F1507" s="14" t="str">
        <f>IFERROR(VLOOKUP(D1507,员工信息表!B:D,3,0),"")</f>
        <v/>
      </c>
      <c r="G1507" s="14"/>
      <c r="H1507" s="14" t="str">
        <f>IFERROR(VLOOKUP(G1507,工序对照表!B:C,2,0),"")</f>
        <v/>
      </c>
      <c r="I1507" s="14"/>
      <c r="J1507" s="14"/>
    </row>
    <row r="1508" spans="1:10">
      <c r="A1508" t="str">
        <f>IF(AND(C1508&lt;=员工工序明细查询!$I$3,C1508&gt;=员工工序明细查询!$F$3,OR(D1508=员工工序明细查询!$F$2,员工工序明细查询!$F$2=""),OR(G1508=员工工序明细查询!$I$2,员工工序明细查询!$I$2="")),ROW()&amp;"","")</f>
        <v/>
      </c>
      <c r="C1508" s="59"/>
      <c r="D1508" s="14"/>
      <c r="E1508" s="14" t="str">
        <f>IFERROR(VLOOKUP(D1508,员工信息表!B:D,2,0),"")</f>
        <v/>
      </c>
      <c r="F1508" s="14" t="str">
        <f>IFERROR(VLOOKUP(D1508,员工信息表!B:D,3,0),"")</f>
        <v/>
      </c>
      <c r="G1508" s="14"/>
      <c r="H1508" s="14" t="str">
        <f>IFERROR(VLOOKUP(G1508,工序对照表!B:C,2,0),"")</f>
        <v/>
      </c>
      <c r="I1508" s="14"/>
      <c r="J1508" s="14"/>
    </row>
    <row r="1509" spans="1:10">
      <c r="A1509" t="str">
        <f>IF(AND(C1509&lt;=员工工序明细查询!$I$3,C1509&gt;=员工工序明细查询!$F$3,OR(D1509=员工工序明细查询!$F$2,员工工序明细查询!$F$2=""),OR(G1509=员工工序明细查询!$I$2,员工工序明细查询!$I$2="")),ROW()&amp;"","")</f>
        <v/>
      </c>
      <c r="C1509" s="59"/>
      <c r="D1509" s="14"/>
      <c r="E1509" s="14" t="str">
        <f>IFERROR(VLOOKUP(D1509,员工信息表!B:D,2,0),"")</f>
        <v/>
      </c>
      <c r="F1509" s="14" t="str">
        <f>IFERROR(VLOOKUP(D1509,员工信息表!B:D,3,0),"")</f>
        <v/>
      </c>
      <c r="G1509" s="14"/>
      <c r="H1509" s="14" t="str">
        <f>IFERROR(VLOOKUP(G1509,工序对照表!B:C,2,0),"")</f>
        <v/>
      </c>
      <c r="I1509" s="14"/>
      <c r="J1509" s="14"/>
    </row>
    <row r="1510" spans="1:10">
      <c r="A1510" t="str">
        <f>IF(AND(C1510&lt;=员工工序明细查询!$I$3,C1510&gt;=员工工序明细查询!$F$3,OR(D1510=员工工序明细查询!$F$2,员工工序明细查询!$F$2=""),OR(G1510=员工工序明细查询!$I$2,员工工序明细查询!$I$2="")),ROW()&amp;"","")</f>
        <v/>
      </c>
      <c r="C1510" s="59"/>
      <c r="D1510" s="14"/>
      <c r="E1510" s="14" t="str">
        <f>IFERROR(VLOOKUP(D1510,员工信息表!B:D,2,0),"")</f>
        <v/>
      </c>
      <c r="F1510" s="14" t="str">
        <f>IFERROR(VLOOKUP(D1510,员工信息表!B:D,3,0),"")</f>
        <v/>
      </c>
      <c r="G1510" s="14"/>
      <c r="H1510" s="14" t="str">
        <f>IFERROR(VLOOKUP(G1510,工序对照表!B:C,2,0),"")</f>
        <v/>
      </c>
      <c r="I1510" s="14"/>
      <c r="J1510" s="14"/>
    </row>
    <row r="1511" spans="1:10">
      <c r="A1511" t="str">
        <f>IF(AND(C1511&lt;=员工工序明细查询!$I$3,C1511&gt;=员工工序明细查询!$F$3,OR(D1511=员工工序明细查询!$F$2,员工工序明细查询!$F$2=""),OR(G1511=员工工序明细查询!$I$2,员工工序明细查询!$I$2="")),ROW()&amp;"","")</f>
        <v/>
      </c>
      <c r="C1511" s="59"/>
      <c r="D1511" s="14"/>
      <c r="E1511" s="14" t="str">
        <f>IFERROR(VLOOKUP(D1511,员工信息表!B:D,2,0),"")</f>
        <v/>
      </c>
      <c r="F1511" s="14" t="str">
        <f>IFERROR(VLOOKUP(D1511,员工信息表!B:D,3,0),"")</f>
        <v/>
      </c>
      <c r="G1511" s="14"/>
      <c r="H1511" s="14" t="str">
        <f>IFERROR(VLOOKUP(G1511,工序对照表!B:C,2,0),"")</f>
        <v/>
      </c>
      <c r="I1511" s="14"/>
      <c r="J1511" s="14"/>
    </row>
    <row r="1512" spans="1:10">
      <c r="A1512" t="str">
        <f>IF(AND(C1512&lt;=员工工序明细查询!$I$3,C1512&gt;=员工工序明细查询!$F$3,OR(D1512=员工工序明细查询!$F$2,员工工序明细查询!$F$2=""),OR(G1512=员工工序明细查询!$I$2,员工工序明细查询!$I$2="")),ROW()&amp;"","")</f>
        <v/>
      </c>
      <c r="C1512" s="59"/>
      <c r="D1512" s="14"/>
      <c r="E1512" s="14" t="str">
        <f>IFERROR(VLOOKUP(D1512,员工信息表!B:D,2,0),"")</f>
        <v/>
      </c>
      <c r="F1512" s="14" t="str">
        <f>IFERROR(VLOOKUP(D1512,员工信息表!B:D,3,0),"")</f>
        <v/>
      </c>
      <c r="G1512" s="14"/>
      <c r="H1512" s="14" t="str">
        <f>IFERROR(VLOOKUP(G1512,工序对照表!B:C,2,0),"")</f>
        <v/>
      </c>
      <c r="I1512" s="14"/>
      <c r="J1512" s="14"/>
    </row>
    <row r="1513" spans="1:10">
      <c r="A1513" t="str">
        <f>IF(AND(C1513&lt;=员工工序明细查询!$I$3,C1513&gt;=员工工序明细查询!$F$3,OR(D1513=员工工序明细查询!$F$2,员工工序明细查询!$F$2=""),OR(G1513=员工工序明细查询!$I$2,员工工序明细查询!$I$2="")),ROW()&amp;"","")</f>
        <v/>
      </c>
      <c r="C1513" s="59"/>
      <c r="D1513" s="14"/>
      <c r="E1513" s="14" t="str">
        <f>IFERROR(VLOOKUP(D1513,员工信息表!B:D,2,0),"")</f>
        <v/>
      </c>
      <c r="F1513" s="14" t="str">
        <f>IFERROR(VLOOKUP(D1513,员工信息表!B:D,3,0),"")</f>
        <v/>
      </c>
      <c r="G1513" s="14"/>
      <c r="H1513" s="14" t="str">
        <f>IFERROR(VLOOKUP(G1513,工序对照表!B:C,2,0),"")</f>
        <v/>
      </c>
      <c r="I1513" s="14"/>
      <c r="J1513" s="14"/>
    </row>
    <row r="1514" spans="1:10">
      <c r="A1514" t="str">
        <f>IF(AND(C1514&lt;=员工工序明细查询!$I$3,C1514&gt;=员工工序明细查询!$F$3,OR(D1514=员工工序明细查询!$F$2,员工工序明细查询!$F$2=""),OR(G1514=员工工序明细查询!$I$2,员工工序明细查询!$I$2="")),ROW()&amp;"","")</f>
        <v/>
      </c>
      <c r="C1514" s="59"/>
      <c r="D1514" s="14"/>
      <c r="E1514" s="14" t="str">
        <f>IFERROR(VLOOKUP(D1514,员工信息表!B:D,2,0),"")</f>
        <v/>
      </c>
      <c r="F1514" s="14" t="str">
        <f>IFERROR(VLOOKUP(D1514,员工信息表!B:D,3,0),"")</f>
        <v/>
      </c>
      <c r="G1514" s="14"/>
      <c r="H1514" s="14" t="str">
        <f>IFERROR(VLOOKUP(G1514,工序对照表!B:C,2,0),"")</f>
        <v/>
      </c>
      <c r="I1514" s="14"/>
      <c r="J1514" s="14"/>
    </row>
    <row r="1515" spans="1:10">
      <c r="A1515" t="str">
        <f>IF(AND(C1515&lt;=员工工序明细查询!$I$3,C1515&gt;=员工工序明细查询!$F$3,OR(D1515=员工工序明细查询!$F$2,员工工序明细查询!$F$2=""),OR(G1515=员工工序明细查询!$I$2,员工工序明细查询!$I$2="")),ROW()&amp;"","")</f>
        <v/>
      </c>
      <c r="C1515" s="59"/>
      <c r="D1515" s="14"/>
      <c r="E1515" s="14" t="str">
        <f>IFERROR(VLOOKUP(D1515,员工信息表!B:D,2,0),"")</f>
        <v/>
      </c>
      <c r="F1515" s="14" t="str">
        <f>IFERROR(VLOOKUP(D1515,员工信息表!B:D,3,0),"")</f>
        <v/>
      </c>
      <c r="G1515" s="14"/>
      <c r="H1515" s="14" t="str">
        <f>IFERROR(VLOOKUP(G1515,工序对照表!B:C,2,0),"")</f>
        <v/>
      </c>
      <c r="I1515" s="14"/>
      <c r="J1515" s="14"/>
    </row>
    <row r="1516" spans="1:10">
      <c r="A1516" t="str">
        <f>IF(AND(C1516&lt;=员工工序明细查询!$I$3,C1516&gt;=员工工序明细查询!$F$3,OR(D1516=员工工序明细查询!$F$2,员工工序明细查询!$F$2=""),OR(G1516=员工工序明细查询!$I$2,员工工序明细查询!$I$2="")),ROW()&amp;"","")</f>
        <v/>
      </c>
      <c r="C1516" s="59"/>
      <c r="D1516" s="14"/>
      <c r="E1516" s="14" t="str">
        <f>IFERROR(VLOOKUP(D1516,员工信息表!B:D,2,0),"")</f>
        <v/>
      </c>
      <c r="F1516" s="14" t="str">
        <f>IFERROR(VLOOKUP(D1516,员工信息表!B:D,3,0),"")</f>
        <v/>
      </c>
      <c r="G1516" s="14"/>
      <c r="H1516" s="14" t="str">
        <f>IFERROR(VLOOKUP(G1516,工序对照表!B:C,2,0),"")</f>
        <v/>
      </c>
      <c r="I1516" s="14"/>
      <c r="J1516" s="14"/>
    </row>
    <row r="1517" spans="1:10">
      <c r="A1517" t="str">
        <f>IF(AND(C1517&lt;=员工工序明细查询!$I$3,C1517&gt;=员工工序明细查询!$F$3,OR(D1517=员工工序明细查询!$F$2,员工工序明细查询!$F$2=""),OR(G1517=员工工序明细查询!$I$2,员工工序明细查询!$I$2="")),ROW()&amp;"","")</f>
        <v/>
      </c>
      <c r="C1517" s="59"/>
      <c r="D1517" s="14"/>
      <c r="E1517" s="14" t="str">
        <f>IFERROR(VLOOKUP(D1517,员工信息表!B:D,2,0),"")</f>
        <v/>
      </c>
      <c r="F1517" s="14" t="str">
        <f>IFERROR(VLOOKUP(D1517,员工信息表!B:D,3,0),"")</f>
        <v/>
      </c>
      <c r="G1517" s="14"/>
      <c r="H1517" s="14" t="str">
        <f>IFERROR(VLOOKUP(G1517,工序对照表!B:C,2,0),"")</f>
        <v/>
      </c>
      <c r="I1517" s="14"/>
      <c r="J1517" s="14"/>
    </row>
    <row r="1518" spans="1:10">
      <c r="A1518" t="str">
        <f>IF(AND(C1518&lt;=员工工序明细查询!$I$3,C1518&gt;=员工工序明细查询!$F$3,OR(D1518=员工工序明细查询!$F$2,员工工序明细查询!$F$2=""),OR(G1518=员工工序明细查询!$I$2,员工工序明细查询!$I$2="")),ROW()&amp;"","")</f>
        <v/>
      </c>
      <c r="C1518" s="59"/>
      <c r="D1518" s="14"/>
      <c r="E1518" s="14" t="str">
        <f>IFERROR(VLOOKUP(D1518,员工信息表!B:D,2,0),"")</f>
        <v/>
      </c>
      <c r="F1518" s="14" t="str">
        <f>IFERROR(VLOOKUP(D1518,员工信息表!B:D,3,0),"")</f>
        <v/>
      </c>
      <c r="G1518" s="14"/>
      <c r="H1518" s="14" t="str">
        <f>IFERROR(VLOOKUP(G1518,工序对照表!B:C,2,0),"")</f>
        <v/>
      </c>
      <c r="I1518" s="14"/>
      <c r="J1518" s="14"/>
    </row>
    <row r="1519" spans="1:10">
      <c r="A1519" t="str">
        <f>IF(AND(C1519&lt;=员工工序明细查询!$I$3,C1519&gt;=员工工序明细查询!$F$3,OR(D1519=员工工序明细查询!$F$2,员工工序明细查询!$F$2=""),OR(G1519=员工工序明细查询!$I$2,员工工序明细查询!$I$2="")),ROW()&amp;"","")</f>
        <v/>
      </c>
      <c r="C1519" s="59"/>
      <c r="D1519" s="14"/>
      <c r="E1519" s="14" t="str">
        <f>IFERROR(VLOOKUP(D1519,员工信息表!B:D,2,0),"")</f>
        <v/>
      </c>
      <c r="F1519" s="14" t="str">
        <f>IFERROR(VLOOKUP(D1519,员工信息表!B:D,3,0),"")</f>
        <v/>
      </c>
      <c r="G1519" s="14"/>
      <c r="H1519" s="14" t="str">
        <f>IFERROR(VLOOKUP(G1519,工序对照表!B:C,2,0),"")</f>
        <v/>
      </c>
      <c r="I1519" s="14"/>
      <c r="J1519" s="14"/>
    </row>
    <row r="1520" spans="1:10">
      <c r="A1520" t="str">
        <f>IF(AND(C1520&lt;=员工工序明细查询!$I$3,C1520&gt;=员工工序明细查询!$F$3,OR(D1520=员工工序明细查询!$F$2,员工工序明细查询!$F$2=""),OR(G1520=员工工序明细查询!$I$2,员工工序明细查询!$I$2="")),ROW()&amp;"","")</f>
        <v/>
      </c>
      <c r="C1520" s="59"/>
      <c r="D1520" s="14"/>
      <c r="E1520" s="14" t="str">
        <f>IFERROR(VLOOKUP(D1520,员工信息表!B:D,2,0),"")</f>
        <v/>
      </c>
      <c r="F1520" s="14" t="str">
        <f>IFERROR(VLOOKUP(D1520,员工信息表!B:D,3,0),"")</f>
        <v/>
      </c>
      <c r="G1520" s="14"/>
      <c r="H1520" s="14" t="str">
        <f>IFERROR(VLOOKUP(G1520,工序对照表!B:C,2,0),"")</f>
        <v/>
      </c>
      <c r="I1520" s="14"/>
      <c r="J1520" s="14"/>
    </row>
    <row r="1521" spans="1:10">
      <c r="A1521" t="str">
        <f>IF(AND(C1521&lt;=员工工序明细查询!$I$3,C1521&gt;=员工工序明细查询!$F$3,OR(D1521=员工工序明细查询!$F$2,员工工序明细查询!$F$2=""),OR(G1521=员工工序明细查询!$I$2,员工工序明细查询!$I$2="")),ROW()&amp;"","")</f>
        <v/>
      </c>
      <c r="C1521" s="59"/>
      <c r="D1521" s="14"/>
      <c r="E1521" s="14" t="str">
        <f>IFERROR(VLOOKUP(D1521,员工信息表!B:D,2,0),"")</f>
        <v/>
      </c>
      <c r="F1521" s="14" t="str">
        <f>IFERROR(VLOOKUP(D1521,员工信息表!B:D,3,0),"")</f>
        <v/>
      </c>
      <c r="G1521" s="14"/>
      <c r="H1521" s="14" t="str">
        <f>IFERROR(VLOOKUP(G1521,工序对照表!B:C,2,0),"")</f>
        <v/>
      </c>
      <c r="I1521" s="14"/>
      <c r="J1521" s="14"/>
    </row>
    <row r="1522" spans="1:10">
      <c r="A1522" t="str">
        <f>IF(AND(C1522&lt;=员工工序明细查询!$I$3,C1522&gt;=员工工序明细查询!$F$3,OR(D1522=员工工序明细查询!$F$2,员工工序明细查询!$F$2=""),OR(G1522=员工工序明细查询!$I$2,员工工序明细查询!$I$2="")),ROW()&amp;"","")</f>
        <v/>
      </c>
      <c r="C1522" s="59"/>
      <c r="D1522" s="14"/>
      <c r="E1522" s="14" t="str">
        <f>IFERROR(VLOOKUP(D1522,员工信息表!B:D,2,0),"")</f>
        <v/>
      </c>
      <c r="F1522" s="14" t="str">
        <f>IFERROR(VLOOKUP(D1522,员工信息表!B:D,3,0),"")</f>
        <v/>
      </c>
      <c r="G1522" s="14"/>
      <c r="H1522" s="14" t="str">
        <f>IFERROR(VLOOKUP(G1522,工序对照表!B:C,2,0),"")</f>
        <v/>
      </c>
      <c r="I1522" s="14"/>
      <c r="J1522" s="14"/>
    </row>
    <row r="1523" spans="1:10">
      <c r="A1523" t="str">
        <f>IF(AND(C1523&lt;=员工工序明细查询!$I$3,C1523&gt;=员工工序明细查询!$F$3,OR(D1523=员工工序明细查询!$F$2,员工工序明细查询!$F$2=""),OR(G1523=员工工序明细查询!$I$2,员工工序明细查询!$I$2="")),ROW()&amp;"","")</f>
        <v/>
      </c>
      <c r="C1523" s="59"/>
      <c r="D1523" s="14"/>
      <c r="E1523" s="14" t="str">
        <f>IFERROR(VLOOKUP(D1523,员工信息表!B:D,2,0),"")</f>
        <v/>
      </c>
      <c r="F1523" s="14" t="str">
        <f>IFERROR(VLOOKUP(D1523,员工信息表!B:D,3,0),"")</f>
        <v/>
      </c>
      <c r="G1523" s="14"/>
      <c r="H1523" s="14" t="str">
        <f>IFERROR(VLOOKUP(G1523,工序对照表!B:C,2,0),"")</f>
        <v/>
      </c>
      <c r="I1523" s="14"/>
      <c r="J1523" s="14"/>
    </row>
    <row r="1524" spans="1:10">
      <c r="A1524" t="str">
        <f>IF(AND(C1524&lt;=员工工序明细查询!$I$3,C1524&gt;=员工工序明细查询!$F$3,OR(D1524=员工工序明细查询!$F$2,员工工序明细查询!$F$2=""),OR(G1524=员工工序明细查询!$I$2,员工工序明细查询!$I$2="")),ROW()&amp;"","")</f>
        <v/>
      </c>
      <c r="C1524" s="59"/>
      <c r="D1524" s="14"/>
      <c r="E1524" s="14" t="str">
        <f>IFERROR(VLOOKUP(D1524,员工信息表!B:D,2,0),"")</f>
        <v/>
      </c>
      <c r="F1524" s="14" t="str">
        <f>IFERROR(VLOOKUP(D1524,员工信息表!B:D,3,0),"")</f>
        <v/>
      </c>
      <c r="G1524" s="14"/>
      <c r="H1524" s="14" t="str">
        <f>IFERROR(VLOOKUP(G1524,工序对照表!B:C,2,0),"")</f>
        <v/>
      </c>
      <c r="I1524" s="14"/>
      <c r="J1524" s="14"/>
    </row>
    <row r="1525" spans="1:10">
      <c r="A1525" t="str">
        <f>IF(AND(C1525&lt;=员工工序明细查询!$I$3,C1525&gt;=员工工序明细查询!$F$3,OR(D1525=员工工序明细查询!$F$2,员工工序明细查询!$F$2=""),OR(G1525=员工工序明细查询!$I$2,员工工序明细查询!$I$2="")),ROW()&amp;"","")</f>
        <v/>
      </c>
      <c r="C1525" s="59"/>
      <c r="D1525" s="14"/>
      <c r="E1525" s="14" t="str">
        <f>IFERROR(VLOOKUP(D1525,员工信息表!B:D,2,0),"")</f>
        <v/>
      </c>
      <c r="F1525" s="14" t="str">
        <f>IFERROR(VLOOKUP(D1525,员工信息表!B:D,3,0),"")</f>
        <v/>
      </c>
      <c r="G1525" s="14"/>
      <c r="H1525" s="14" t="str">
        <f>IFERROR(VLOOKUP(G1525,工序对照表!B:C,2,0),"")</f>
        <v/>
      </c>
      <c r="I1525" s="14"/>
      <c r="J1525" s="14"/>
    </row>
    <row r="1526" spans="1:10">
      <c r="A1526" t="str">
        <f>IF(AND(C1526&lt;=员工工序明细查询!$I$3,C1526&gt;=员工工序明细查询!$F$3,OR(D1526=员工工序明细查询!$F$2,员工工序明细查询!$F$2=""),OR(G1526=员工工序明细查询!$I$2,员工工序明细查询!$I$2="")),ROW()&amp;"","")</f>
        <v/>
      </c>
      <c r="C1526" s="59"/>
      <c r="D1526" s="14"/>
      <c r="E1526" s="14" t="str">
        <f>IFERROR(VLOOKUP(D1526,员工信息表!B:D,2,0),"")</f>
        <v/>
      </c>
      <c r="F1526" s="14" t="str">
        <f>IFERROR(VLOOKUP(D1526,员工信息表!B:D,3,0),"")</f>
        <v/>
      </c>
      <c r="G1526" s="14"/>
      <c r="H1526" s="14" t="str">
        <f>IFERROR(VLOOKUP(G1526,工序对照表!B:C,2,0),"")</f>
        <v/>
      </c>
      <c r="I1526" s="14"/>
      <c r="J1526" s="14"/>
    </row>
    <row r="1527" spans="1:10">
      <c r="A1527" t="str">
        <f>IF(AND(C1527&lt;=员工工序明细查询!$I$3,C1527&gt;=员工工序明细查询!$F$3,OR(D1527=员工工序明细查询!$F$2,员工工序明细查询!$F$2=""),OR(G1527=员工工序明细查询!$I$2,员工工序明细查询!$I$2="")),ROW()&amp;"","")</f>
        <v/>
      </c>
      <c r="C1527" s="59"/>
      <c r="D1527" s="14"/>
      <c r="E1527" s="14" t="str">
        <f>IFERROR(VLOOKUP(D1527,员工信息表!B:D,2,0),"")</f>
        <v/>
      </c>
      <c r="F1527" s="14" t="str">
        <f>IFERROR(VLOOKUP(D1527,员工信息表!B:D,3,0),"")</f>
        <v/>
      </c>
      <c r="G1527" s="14"/>
      <c r="H1527" s="14" t="str">
        <f>IFERROR(VLOOKUP(G1527,工序对照表!B:C,2,0),"")</f>
        <v/>
      </c>
      <c r="I1527" s="14"/>
      <c r="J1527" s="14"/>
    </row>
    <row r="1528" spans="1:10">
      <c r="A1528" t="str">
        <f>IF(AND(C1528&lt;=员工工序明细查询!$I$3,C1528&gt;=员工工序明细查询!$F$3,OR(D1528=员工工序明细查询!$F$2,员工工序明细查询!$F$2=""),OR(G1528=员工工序明细查询!$I$2,员工工序明细查询!$I$2="")),ROW()&amp;"","")</f>
        <v/>
      </c>
      <c r="C1528" s="59"/>
      <c r="D1528" s="14"/>
      <c r="E1528" s="14" t="str">
        <f>IFERROR(VLOOKUP(D1528,员工信息表!B:D,2,0),"")</f>
        <v/>
      </c>
      <c r="F1528" s="14" t="str">
        <f>IFERROR(VLOOKUP(D1528,员工信息表!B:D,3,0),"")</f>
        <v/>
      </c>
      <c r="G1528" s="14"/>
      <c r="H1528" s="14" t="str">
        <f>IFERROR(VLOOKUP(G1528,工序对照表!B:C,2,0),"")</f>
        <v/>
      </c>
      <c r="I1528" s="14"/>
      <c r="J1528" s="14"/>
    </row>
    <row r="1529" spans="1:10">
      <c r="A1529" t="str">
        <f>IF(AND(C1529&lt;=员工工序明细查询!$I$3,C1529&gt;=员工工序明细查询!$F$3,OR(D1529=员工工序明细查询!$F$2,员工工序明细查询!$F$2=""),OR(G1529=员工工序明细查询!$I$2,员工工序明细查询!$I$2="")),ROW()&amp;"","")</f>
        <v/>
      </c>
      <c r="C1529" s="59"/>
      <c r="D1529" s="14"/>
      <c r="E1529" s="14" t="str">
        <f>IFERROR(VLOOKUP(D1529,员工信息表!B:D,2,0),"")</f>
        <v/>
      </c>
      <c r="F1529" s="14" t="str">
        <f>IFERROR(VLOOKUP(D1529,员工信息表!B:D,3,0),"")</f>
        <v/>
      </c>
      <c r="G1529" s="14"/>
      <c r="H1529" s="14" t="str">
        <f>IFERROR(VLOOKUP(G1529,工序对照表!B:C,2,0),"")</f>
        <v/>
      </c>
      <c r="I1529" s="14"/>
      <c r="J1529" s="14"/>
    </row>
    <row r="1530" spans="1:10">
      <c r="A1530" t="str">
        <f>IF(AND(C1530&lt;=员工工序明细查询!$I$3,C1530&gt;=员工工序明细查询!$F$3,OR(D1530=员工工序明细查询!$F$2,员工工序明细查询!$F$2=""),OR(G1530=员工工序明细查询!$I$2,员工工序明细查询!$I$2="")),ROW()&amp;"","")</f>
        <v/>
      </c>
      <c r="C1530" s="59"/>
      <c r="D1530" s="14"/>
      <c r="E1530" s="14" t="str">
        <f>IFERROR(VLOOKUP(D1530,员工信息表!B:D,2,0),"")</f>
        <v/>
      </c>
      <c r="F1530" s="14" t="str">
        <f>IFERROR(VLOOKUP(D1530,员工信息表!B:D,3,0),"")</f>
        <v/>
      </c>
      <c r="G1530" s="14"/>
      <c r="H1530" s="14" t="str">
        <f>IFERROR(VLOOKUP(G1530,工序对照表!B:C,2,0),"")</f>
        <v/>
      </c>
      <c r="I1530" s="14"/>
      <c r="J1530" s="14"/>
    </row>
    <row r="1531" spans="1:10">
      <c r="A1531" t="str">
        <f>IF(AND(C1531&lt;=员工工序明细查询!$I$3,C1531&gt;=员工工序明细查询!$F$3,OR(D1531=员工工序明细查询!$F$2,员工工序明细查询!$F$2=""),OR(G1531=员工工序明细查询!$I$2,员工工序明细查询!$I$2="")),ROW()&amp;"","")</f>
        <v/>
      </c>
      <c r="C1531" s="59"/>
      <c r="D1531" s="14"/>
      <c r="E1531" s="14" t="str">
        <f>IFERROR(VLOOKUP(D1531,员工信息表!B:D,2,0),"")</f>
        <v/>
      </c>
      <c r="F1531" s="14" t="str">
        <f>IFERROR(VLOOKUP(D1531,员工信息表!B:D,3,0),"")</f>
        <v/>
      </c>
      <c r="G1531" s="14"/>
      <c r="H1531" s="14" t="str">
        <f>IFERROR(VLOOKUP(G1531,工序对照表!B:C,2,0),"")</f>
        <v/>
      </c>
      <c r="I1531" s="14"/>
      <c r="J1531" s="14"/>
    </row>
    <row r="1532" spans="1:10">
      <c r="A1532" t="str">
        <f>IF(AND(C1532&lt;=员工工序明细查询!$I$3,C1532&gt;=员工工序明细查询!$F$3,OR(D1532=员工工序明细查询!$F$2,员工工序明细查询!$F$2=""),OR(G1532=员工工序明细查询!$I$2,员工工序明细查询!$I$2="")),ROW()&amp;"","")</f>
        <v/>
      </c>
      <c r="C1532" s="59"/>
      <c r="D1532" s="14"/>
      <c r="E1532" s="14" t="str">
        <f>IFERROR(VLOOKUP(D1532,员工信息表!B:D,2,0),"")</f>
        <v/>
      </c>
      <c r="F1532" s="14" t="str">
        <f>IFERROR(VLOOKUP(D1532,员工信息表!B:D,3,0),"")</f>
        <v/>
      </c>
      <c r="G1532" s="14"/>
      <c r="H1532" s="14" t="str">
        <f>IFERROR(VLOOKUP(G1532,工序对照表!B:C,2,0),"")</f>
        <v/>
      </c>
      <c r="I1532" s="14"/>
      <c r="J1532" s="14"/>
    </row>
    <row r="1533" spans="1:10">
      <c r="A1533" t="str">
        <f>IF(AND(C1533&lt;=员工工序明细查询!$I$3,C1533&gt;=员工工序明细查询!$F$3,OR(D1533=员工工序明细查询!$F$2,员工工序明细查询!$F$2=""),OR(G1533=员工工序明细查询!$I$2,员工工序明细查询!$I$2="")),ROW()&amp;"","")</f>
        <v/>
      </c>
      <c r="C1533" s="59"/>
      <c r="D1533" s="14"/>
      <c r="E1533" s="14" t="str">
        <f>IFERROR(VLOOKUP(D1533,员工信息表!B:D,2,0),"")</f>
        <v/>
      </c>
      <c r="F1533" s="14" t="str">
        <f>IFERROR(VLOOKUP(D1533,员工信息表!B:D,3,0),"")</f>
        <v/>
      </c>
      <c r="G1533" s="14"/>
      <c r="H1533" s="14" t="str">
        <f>IFERROR(VLOOKUP(G1533,工序对照表!B:C,2,0),"")</f>
        <v/>
      </c>
      <c r="I1533" s="14"/>
      <c r="J1533" s="14"/>
    </row>
    <row r="1534" spans="1:10">
      <c r="A1534" t="str">
        <f>IF(AND(C1534&lt;=员工工序明细查询!$I$3,C1534&gt;=员工工序明细查询!$F$3,OR(D1534=员工工序明细查询!$F$2,员工工序明细查询!$F$2=""),OR(G1534=员工工序明细查询!$I$2,员工工序明细查询!$I$2="")),ROW()&amp;"","")</f>
        <v/>
      </c>
      <c r="C1534" s="59"/>
      <c r="D1534" s="14"/>
      <c r="E1534" s="14" t="str">
        <f>IFERROR(VLOOKUP(D1534,员工信息表!B:D,2,0),"")</f>
        <v/>
      </c>
      <c r="F1534" s="14" t="str">
        <f>IFERROR(VLOOKUP(D1534,员工信息表!B:D,3,0),"")</f>
        <v/>
      </c>
      <c r="G1534" s="14"/>
      <c r="H1534" s="14" t="str">
        <f>IFERROR(VLOOKUP(G1534,工序对照表!B:C,2,0),"")</f>
        <v/>
      </c>
      <c r="I1534" s="14"/>
      <c r="J1534" s="14"/>
    </row>
    <row r="1535" spans="1:10">
      <c r="A1535" t="str">
        <f>IF(AND(C1535&lt;=员工工序明细查询!$I$3,C1535&gt;=员工工序明细查询!$F$3,OR(D1535=员工工序明细查询!$F$2,员工工序明细查询!$F$2=""),OR(G1535=员工工序明细查询!$I$2,员工工序明细查询!$I$2="")),ROW()&amp;"","")</f>
        <v/>
      </c>
      <c r="C1535" s="59"/>
      <c r="D1535" s="14"/>
      <c r="E1535" s="14" t="str">
        <f>IFERROR(VLOOKUP(D1535,员工信息表!B:D,2,0),"")</f>
        <v/>
      </c>
      <c r="F1535" s="14" t="str">
        <f>IFERROR(VLOOKUP(D1535,员工信息表!B:D,3,0),"")</f>
        <v/>
      </c>
      <c r="G1535" s="14"/>
      <c r="H1535" s="14" t="str">
        <f>IFERROR(VLOOKUP(G1535,工序对照表!B:C,2,0),"")</f>
        <v/>
      </c>
      <c r="I1535" s="14"/>
      <c r="J1535" s="14"/>
    </row>
    <row r="1536" spans="1:10">
      <c r="A1536" t="str">
        <f>IF(AND(C1536&lt;=员工工序明细查询!$I$3,C1536&gt;=员工工序明细查询!$F$3,OR(D1536=员工工序明细查询!$F$2,员工工序明细查询!$F$2=""),OR(G1536=员工工序明细查询!$I$2,员工工序明细查询!$I$2="")),ROW()&amp;"","")</f>
        <v/>
      </c>
      <c r="C1536" s="59"/>
      <c r="D1536" s="14"/>
      <c r="E1536" s="14" t="str">
        <f>IFERROR(VLOOKUP(D1536,员工信息表!B:D,2,0),"")</f>
        <v/>
      </c>
      <c r="F1536" s="14" t="str">
        <f>IFERROR(VLOOKUP(D1536,员工信息表!B:D,3,0),"")</f>
        <v/>
      </c>
      <c r="G1536" s="14"/>
      <c r="H1536" s="14" t="str">
        <f>IFERROR(VLOOKUP(G1536,工序对照表!B:C,2,0),"")</f>
        <v/>
      </c>
      <c r="I1536" s="14"/>
      <c r="J1536" s="14"/>
    </row>
    <row r="1537" spans="1:10">
      <c r="A1537" t="str">
        <f>IF(AND(C1537&lt;=员工工序明细查询!$I$3,C1537&gt;=员工工序明细查询!$F$3,OR(D1537=员工工序明细查询!$F$2,员工工序明细查询!$F$2=""),OR(G1537=员工工序明细查询!$I$2,员工工序明细查询!$I$2="")),ROW()&amp;"","")</f>
        <v/>
      </c>
      <c r="C1537" s="59"/>
      <c r="D1537" s="14"/>
      <c r="E1537" s="14" t="str">
        <f>IFERROR(VLOOKUP(D1537,员工信息表!B:D,2,0),"")</f>
        <v/>
      </c>
      <c r="F1537" s="14" t="str">
        <f>IFERROR(VLOOKUP(D1537,员工信息表!B:D,3,0),"")</f>
        <v/>
      </c>
      <c r="G1537" s="14"/>
      <c r="H1537" s="14" t="str">
        <f>IFERROR(VLOOKUP(G1537,工序对照表!B:C,2,0),"")</f>
        <v/>
      </c>
      <c r="I1537" s="14"/>
      <c r="J1537" s="14"/>
    </row>
    <row r="1538" spans="1:10">
      <c r="A1538" t="str">
        <f>IF(AND(C1538&lt;=员工工序明细查询!$I$3,C1538&gt;=员工工序明细查询!$F$3,OR(D1538=员工工序明细查询!$F$2,员工工序明细查询!$F$2=""),OR(G1538=员工工序明细查询!$I$2,员工工序明细查询!$I$2="")),ROW()&amp;"","")</f>
        <v/>
      </c>
      <c r="C1538" s="59"/>
      <c r="D1538" s="14"/>
      <c r="E1538" s="14" t="str">
        <f>IFERROR(VLOOKUP(D1538,员工信息表!B:D,2,0),"")</f>
        <v/>
      </c>
      <c r="F1538" s="14" t="str">
        <f>IFERROR(VLOOKUP(D1538,员工信息表!B:D,3,0),"")</f>
        <v/>
      </c>
      <c r="G1538" s="14"/>
      <c r="H1538" s="14" t="str">
        <f>IFERROR(VLOOKUP(G1538,工序对照表!B:C,2,0),"")</f>
        <v/>
      </c>
      <c r="I1538" s="14"/>
      <c r="J1538" s="14"/>
    </row>
    <row r="1539" spans="1:10">
      <c r="A1539" t="str">
        <f>IF(AND(C1539&lt;=员工工序明细查询!$I$3,C1539&gt;=员工工序明细查询!$F$3,OR(D1539=员工工序明细查询!$F$2,员工工序明细查询!$F$2=""),OR(G1539=员工工序明细查询!$I$2,员工工序明细查询!$I$2="")),ROW()&amp;"","")</f>
        <v/>
      </c>
      <c r="C1539" s="59"/>
      <c r="D1539" s="14"/>
      <c r="E1539" s="14" t="str">
        <f>IFERROR(VLOOKUP(D1539,员工信息表!B:D,2,0),"")</f>
        <v/>
      </c>
      <c r="F1539" s="14" t="str">
        <f>IFERROR(VLOOKUP(D1539,员工信息表!B:D,3,0),"")</f>
        <v/>
      </c>
      <c r="G1539" s="14"/>
      <c r="H1539" s="14" t="str">
        <f>IFERROR(VLOOKUP(G1539,工序对照表!B:C,2,0),"")</f>
        <v/>
      </c>
      <c r="I1539" s="14"/>
      <c r="J1539" s="14"/>
    </row>
    <row r="1540" spans="1:10">
      <c r="A1540" t="str">
        <f>IF(AND(C1540&lt;=员工工序明细查询!$I$3,C1540&gt;=员工工序明细查询!$F$3,OR(D1540=员工工序明细查询!$F$2,员工工序明细查询!$F$2=""),OR(G1540=员工工序明细查询!$I$2,员工工序明细查询!$I$2="")),ROW()&amp;"","")</f>
        <v/>
      </c>
      <c r="C1540" s="59"/>
      <c r="D1540" s="14"/>
      <c r="E1540" s="14" t="str">
        <f>IFERROR(VLOOKUP(D1540,员工信息表!B:D,2,0),"")</f>
        <v/>
      </c>
      <c r="F1540" s="14" t="str">
        <f>IFERROR(VLOOKUP(D1540,员工信息表!B:D,3,0),"")</f>
        <v/>
      </c>
      <c r="G1540" s="14"/>
      <c r="H1540" s="14" t="str">
        <f>IFERROR(VLOOKUP(G1540,工序对照表!B:C,2,0),"")</f>
        <v/>
      </c>
      <c r="I1540" s="14"/>
      <c r="J1540" s="14"/>
    </row>
    <row r="1541" spans="1:10">
      <c r="A1541" t="str">
        <f>IF(AND(C1541&lt;=员工工序明细查询!$I$3,C1541&gt;=员工工序明细查询!$F$3,OR(D1541=员工工序明细查询!$F$2,员工工序明细查询!$F$2=""),OR(G1541=员工工序明细查询!$I$2,员工工序明细查询!$I$2="")),ROW()&amp;"","")</f>
        <v/>
      </c>
      <c r="C1541" s="59"/>
      <c r="D1541" s="14"/>
      <c r="E1541" s="14" t="str">
        <f>IFERROR(VLOOKUP(D1541,员工信息表!B:D,2,0),"")</f>
        <v/>
      </c>
      <c r="F1541" s="14" t="str">
        <f>IFERROR(VLOOKUP(D1541,员工信息表!B:D,3,0),"")</f>
        <v/>
      </c>
      <c r="G1541" s="14"/>
      <c r="H1541" s="14" t="str">
        <f>IFERROR(VLOOKUP(G1541,工序对照表!B:C,2,0),"")</f>
        <v/>
      </c>
      <c r="I1541" s="14"/>
      <c r="J1541" s="14"/>
    </row>
    <row r="1542" spans="1:10">
      <c r="A1542" t="str">
        <f>IF(AND(C1542&lt;=员工工序明细查询!$I$3,C1542&gt;=员工工序明细查询!$F$3,OR(D1542=员工工序明细查询!$F$2,员工工序明细查询!$F$2=""),OR(G1542=员工工序明细查询!$I$2,员工工序明细查询!$I$2="")),ROW()&amp;"","")</f>
        <v/>
      </c>
      <c r="C1542" s="59"/>
      <c r="D1542" s="14"/>
      <c r="E1542" s="14" t="str">
        <f>IFERROR(VLOOKUP(D1542,员工信息表!B:D,2,0),"")</f>
        <v/>
      </c>
      <c r="F1542" s="14" t="str">
        <f>IFERROR(VLOOKUP(D1542,员工信息表!B:D,3,0),"")</f>
        <v/>
      </c>
      <c r="G1542" s="14"/>
      <c r="H1542" s="14" t="str">
        <f>IFERROR(VLOOKUP(G1542,工序对照表!B:C,2,0),"")</f>
        <v/>
      </c>
      <c r="I1542" s="14"/>
      <c r="J1542" s="14"/>
    </row>
    <row r="1543" spans="1:10">
      <c r="A1543" t="str">
        <f>IF(AND(C1543&lt;=员工工序明细查询!$I$3,C1543&gt;=员工工序明细查询!$F$3,OR(D1543=员工工序明细查询!$F$2,员工工序明细查询!$F$2=""),OR(G1543=员工工序明细查询!$I$2,员工工序明细查询!$I$2="")),ROW()&amp;"","")</f>
        <v/>
      </c>
      <c r="C1543" s="59"/>
      <c r="D1543" s="14"/>
      <c r="E1543" s="14" t="str">
        <f>IFERROR(VLOOKUP(D1543,员工信息表!B:D,2,0),"")</f>
        <v/>
      </c>
      <c r="F1543" s="14" t="str">
        <f>IFERROR(VLOOKUP(D1543,员工信息表!B:D,3,0),"")</f>
        <v/>
      </c>
      <c r="G1543" s="14"/>
      <c r="H1543" s="14" t="str">
        <f>IFERROR(VLOOKUP(G1543,工序对照表!B:C,2,0),"")</f>
        <v/>
      </c>
      <c r="I1543" s="14"/>
      <c r="J1543" s="14"/>
    </row>
    <row r="1544" spans="1:10">
      <c r="A1544" t="str">
        <f>IF(AND(C1544&lt;=员工工序明细查询!$I$3,C1544&gt;=员工工序明细查询!$F$3,OR(D1544=员工工序明细查询!$F$2,员工工序明细查询!$F$2=""),OR(G1544=员工工序明细查询!$I$2,员工工序明细查询!$I$2="")),ROW()&amp;"","")</f>
        <v/>
      </c>
      <c r="C1544" s="59"/>
      <c r="D1544" s="14"/>
      <c r="E1544" s="14" t="str">
        <f>IFERROR(VLOOKUP(D1544,员工信息表!B:D,2,0),"")</f>
        <v/>
      </c>
      <c r="F1544" s="14" t="str">
        <f>IFERROR(VLOOKUP(D1544,员工信息表!B:D,3,0),"")</f>
        <v/>
      </c>
      <c r="G1544" s="14"/>
      <c r="H1544" s="14" t="str">
        <f>IFERROR(VLOOKUP(G1544,工序对照表!B:C,2,0),"")</f>
        <v/>
      </c>
      <c r="I1544" s="14"/>
      <c r="J1544" s="14"/>
    </row>
    <row r="1545" spans="1:10">
      <c r="A1545" t="str">
        <f>IF(AND(C1545&lt;=员工工序明细查询!$I$3,C1545&gt;=员工工序明细查询!$F$3,OR(D1545=员工工序明细查询!$F$2,员工工序明细查询!$F$2=""),OR(G1545=员工工序明细查询!$I$2,员工工序明细查询!$I$2="")),ROW()&amp;"","")</f>
        <v/>
      </c>
      <c r="C1545" s="59"/>
      <c r="D1545" s="14"/>
      <c r="E1545" s="14" t="str">
        <f>IFERROR(VLOOKUP(D1545,员工信息表!B:D,2,0),"")</f>
        <v/>
      </c>
      <c r="F1545" s="14" t="str">
        <f>IFERROR(VLOOKUP(D1545,员工信息表!B:D,3,0),"")</f>
        <v/>
      </c>
      <c r="G1545" s="14"/>
      <c r="H1545" s="14" t="str">
        <f>IFERROR(VLOOKUP(G1545,工序对照表!B:C,2,0),"")</f>
        <v/>
      </c>
      <c r="I1545" s="14"/>
      <c r="J1545" s="14"/>
    </row>
    <row r="1546" spans="1:10">
      <c r="A1546" t="str">
        <f>IF(AND(C1546&lt;=员工工序明细查询!$I$3,C1546&gt;=员工工序明细查询!$F$3,OR(D1546=员工工序明细查询!$F$2,员工工序明细查询!$F$2=""),OR(G1546=员工工序明细查询!$I$2,员工工序明细查询!$I$2="")),ROW()&amp;"","")</f>
        <v/>
      </c>
      <c r="C1546" s="59"/>
      <c r="D1546" s="14"/>
      <c r="E1546" s="14" t="str">
        <f>IFERROR(VLOOKUP(D1546,员工信息表!B:D,2,0),"")</f>
        <v/>
      </c>
      <c r="F1546" s="14" t="str">
        <f>IFERROR(VLOOKUP(D1546,员工信息表!B:D,3,0),"")</f>
        <v/>
      </c>
      <c r="G1546" s="14"/>
      <c r="H1546" s="14" t="str">
        <f>IFERROR(VLOOKUP(G1546,工序对照表!B:C,2,0),"")</f>
        <v/>
      </c>
      <c r="I1546" s="14"/>
      <c r="J1546" s="14"/>
    </row>
    <row r="1547" spans="1:10">
      <c r="A1547" t="str">
        <f>IF(AND(C1547&lt;=员工工序明细查询!$I$3,C1547&gt;=员工工序明细查询!$F$3,OR(D1547=员工工序明细查询!$F$2,员工工序明细查询!$F$2=""),OR(G1547=员工工序明细查询!$I$2,员工工序明细查询!$I$2="")),ROW()&amp;"","")</f>
        <v/>
      </c>
      <c r="C1547" s="59"/>
      <c r="D1547" s="14"/>
      <c r="E1547" s="14" t="str">
        <f>IFERROR(VLOOKUP(D1547,员工信息表!B:D,2,0),"")</f>
        <v/>
      </c>
      <c r="F1547" s="14" t="str">
        <f>IFERROR(VLOOKUP(D1547,员工信息表!B:D,3,0),"")</f>
        <v/>
      </c>
      <c r="G1547" s="14"/>
      <c r="H1547" s="14" t="str">
        <f>IFERROR(VLOOKUP(G1547,工序对照表!B:C,2,0),"")</f>
        <v/>
      </c>
      <c r="I1547" s="14"/>
      <c r="J1547" s="14"/>
    </row>
    <row r="1548" spans="1:10">
      <c r="A1548" t="str">
        <f>IF(AND(C1548&lt;=员工工序明细查询!$I$3,C1548&gt;=员工工序明细查询!$F$3,OR(D1548=员工工序明细查询!$F$2,员工工序明细查询!$F$2=""),OR(G1548=员工工序明细查询!$I$2,员工工序明细查询!$I$2="")),ROW()&amp;"","")</f>
        <v/>
      </c>
      <c r="C1548" s="59"/>
      <c r="D1548" s="14"/>
      <c r="E1548" s="14" t="str">
        <f>IFERROR(VLOOKUP(D1548,员工信息表!B:D,2,0),"")</f>
        <v/>
      </c>
      <c r="F1548" s="14" t="str">
        <f>IFERROR(VLOOKUP(D1548,员工信息表!B:D,3,0),"")</f>
        <v/>
      </c>
      <c r="G1548" s="14"/>
      <c r="H1548" s="14" t="str">
        <f>IFERROR(VLOOKUP(G1548,工序对照表!B:C,2,0),"")</f>
        <v/>
      </c>
      <c r="I1548" s="14"/>
      <c r="J1548" s="14"/>
    </row>
    <row r="1549" spans="1:10">
      <c r="A1549" t="str">
        <f>IF(AND(C1549&lt;=员工工序明细查询!$I$3,C1549&gt;=员工工序明细查询!$F$3,OR(D1549=员工工序明细查询!$F$2,员工工序明细查询!$F$2=""),OR(G1549=员工工序明细查询!$I$2,员工工序明细查询!$I$2="")),ROW()&amp;"","")</f>
        <v/>
      </c>
      <c r="C1549" s="59"/>
      <c r="D1549" s="14"/>
      <c r="E1549" s="14" t="str">
        <f>IFERROR(VLOOKUP(D1549,员工信息表!B:D,2,0),"")</f>
        <v/>
      </c>
      <c r="F1549" s="14" t="str">
        <f>IFERROR(VLOOKUP(D1549,员工信息表!B:D,3,0),"")</f>
        <v/>
      </c>
      <c r="G1549" s="14"/>
      <c r="H1549" s="14" t="str">
        <f>IFERROR(VLOOKUP(G1549,工序对照表!B:C,2,0),"")</f>
        <v/>
      </c>
      <c r="I1549" s="14"/>
      <c r="J1549" s="14"/>
    </row>
    <row r="1550" spans="1:10">
      <c r="A1550" t="str">
        <f>IF(AND(C1550&lt;=员工工序明细查询!$I$3,C1550&gt;=员工工序明细查询!$F$3,OR(D1550=员工工序明细查询!$F$2,员工工序明细查询!$F$2=""),OR(G1550=员工工序明细查询!$I$2,员工工序明细查询!$I$2="")),ROW()&amp;"","")</f>
        <v/>
      </c>
      <c r="C1550" s="59"/>
      <c r="D1550" s="14"/>
      <c r="E1550" s="14" t="str">
        <f>IFERROR(VLOOKUP(D1550,员工信息表!B:D,2,0),"")</f>
        <v/>
      </c>
      <c r="F1550" s="14" t="str">
        <f>IFERROR(VLOOKUP(D1550,员工信息表!B:D,3,0),"")</f>
        <v/>
      </c>
      <c r="G1550" s="14"/>
      <c r="H1550" s="14" t="str">
        <f>IFERROR(VLOOKUP(G1550,工序对照表!B:C,2,0),"")</f>
        <v/>
      </c>
      <c r="I1550" s="14"/>
      <c r="J1550" s="14"/>
    </row>
    <row r="1551" spans="1:10">
      <c r="A1551" t="str">
        <f>IF(AND(C1551&lt;=员工工序明细查询!$I$3,C1551&gt;=员工工序明细查询!$F$3,OR(D1551=员工工序明细查询!$F$2,员工工序明细查询!$F$2=""),OR(G1551=员工工序明细查询!$I$2,员工工序明细查询!$I$2="")),ROW()&amp;"","")</f>
        <v/>
      </c>
      <c r="C1551" s="59"/>
      <c r="D1551" s="14"/>
      <c r="E1551" s="14" t="str">
        <f>IFERROR(VLOOKUP(D1551,员工信息表!B:D,2,0),"")</f>
        <v/>
      </c>
      <c r="F1551" s="14" t="str">
        <f>IFERROR(VLOOKUP(D1551,员工信息表!B:D,3,0),"")</f>
        <v/>
      </c>
      <c r="G1551" s="14"/>
      <c r="H1551" s="14" t="str">
        <f>IFERROR(VLOOKUP(G1551,工序对照表!B:C,2,0),"")</f>
        <v/>
      </c>
      <c r="I1551" s="14"/>
      <c r="J1551" s="14"/>
    </row>
    <row r="1552" spans="1:10">
      <c r="A1552" t="str">
        <f>IF(AND(C1552&lt;=员工工序明细查询!$I$3,C1552&gt;=员工工序明细查询!$F$3,OR(D1552=员工工序明细查询!$F$2,员工工序明细查询!$F$2=""),OR(G1552=员工工序明细查询!$I$2,员工工序明细查询!$I$2="")),ROW()&amp;"","")</f>
        <v/>
      </c>
      <c r="C1552" s="59"/>
      <c r="D1552" s="14"/>
      <c r="E1552" s="14" t="str">
        <f>IFERROR(VLOOKUP(D1552,员工信息表!B:D,2,0),"")</f>
        <v/>
      </c>
      <c r="F1552" s="14" t="str">
        <f>IFERROR(VLOOKUP(D1552,员工信息表!B:D,3,0),"")</f>
        <v/>
      </c>
      <c r="G1552" s="14"/>
      <c r="H1552" s="14" t="str">
        <f>IFERROR(VLOOKUP(G1552,工序对照表!B:C,2,0),"")</f>
        <v/>
      </c>
      <c r="I1552" s="14"/>
      <c r="J1552" s="14"/>
    </row>
    <row r="1553" spans="1:10">
      <c r="A1553" t="str">
        <f>IF(AND(C1553&lt;=员工工序明细查询!$I$3,C1553&gt;=员工工序明细查询!$F$3,OR(D1553=员工工序明细查询!$F$2,员工工序明细查询!$F$2=""),OR(G1553=员工工序明细查询!$I$2,员工工序明细查询!$I$2="")),ROW()&amp;"","")</f>
        <v/>
      </c>
      <c r="C1553" s="59"/>
      <c r="D1553" s="14"/>
      <c r="E1553" s="14" t="str">
        <f>IFERROR(VLOOKUP(D1553,员工信息表!B:D,2,0),"")</f>
        <v/>
      </c>
      <c r="F1553" s="14" t="str">
        <f>IFERROR(VLOOKUP(D1553,员工信息表!B:D,3,0),"")</f>
        <v/>
      </c>
      <c r="G1553" s="14"/>
      <c r="H1553" s="14" t="str">
        <f>IFERROR(VLOOKUP(G1553,工序对照表!B:C,2,0),"")</f>
        <v/>
      </c>
      <c r="I1553" s="14"/>
      <c r="J1553" s="14"/>
    </row>
    <row r="1554" spans="1:10">
      <c r="A1554" t="str">
        <f>IF(AND(C1554&lt;=员工工序明细查询!$I$3,C1554&gt;=员工工序明细查询!$F$3,OR(D1554=员工工序明细查询!$F$2,员工工序明细查询!$F$2=""),OR(G1554=员工工序明细查询!$I$2,员工工序明细查询!$I$2="")),ROW()&amp;"","")</f>
        <v/>
      </c>
      <c r="C1554" s="59"/>
      <c r="D1554" s="14"/>
      <c r="E1554" s="14" t="str">
        <f>IFERROR(VLOOKUP(D1554,员工信息表!B:D,2,0),"")</f>
        <v/>
      </c>
      <c r="F1554" s="14" t="str">
        <f>IFERROR(VLOOKUP(D1554,员工信息表!B:D,3,0),"")</f>
        <v/>
      </c>
      <c r="G1554" s="14"/>
      <c r="H1554" s="14" t="str">
        <f>IFERROR(VLOOKUP(G1554,工序对照表!B:C,2,0),"")</f>
        <v/>
      </c>
      <c r="I1554" s="14"/>
      <c r="J1554" s="14"/>
    </row>
    <row r="1555" spans="1:10">
      <c r="A1555" t="str">
        <f>IF(AND(C1555&lt;=员工工序明细查询!$I$3,C1555&gt;=员工工序明细查询!$F$3,OR(D1555=员工工序明细查询!$F$2,员工工序明细查询!$F$2=""),OR(G1555=员工工序明细查询!$I$2,员工工序明细查询!$I$2="")),ROW()&amp;"","")</f>
        <v/>
      </c>
      <c r="C1555" s="59"/>
      <c r="D1555" s="14"/>
      <c r="E1555" s="14" t="str">
        <f>IFERROR(VLOOKUP(D1555,员工信息表!B:D,2,0),"")</f>
        <v/>
      </c>
      <c r="F1555" s="14" t="str">
        <f>IFERROR(VLOOKUP(D1555,员工信息表!B:D,3,0),"")</f>
        <v/>
      </c>
      <c r="G1555" s="14"/>
      <c r="H1555" s="14" t="str">
        <f>IFERROR(VLOOKUP(G1555,工序对照表!B:C,2,0),"")</f>
        <v/>
      </c>
      <c r="I1555" s="14"/>
      <c r="J1555" s="14"/>
    </row>
    <row r="1556" spans="1:10">
      <c r="A1556" t="str">
        <f>IF(AND(C1556&lt;=员工工序明细查询!$I$3,C1556&gt;=员工工序明细查询!$F$3,OR(D1556=员工工序明细查询!$F$2,员工工序明细查询!$F$2=""),OR(G1556=员工工序明细查询!$I$2,员工工序明细查询!$I$2="")),ROW()&amp;"","")</f>
        <v/>
      </c>
      <c r="C1556" s="59"/>
      <c r="D1556" s="14"/>
      <c r="E1556" s="14" t="str">
        <f>IFERROR(VLOOKUP(D1556,员工信息表!B:D,2,0),"")</f>
        <v/>
      </c>
      <c r="F1556" s="14" t="str">
        <f>IFERROR(VLOOKUP(D1556,员工信息表!B:D,3,0),"")</f>
        <v/>
      </c>
      <c r="G1556" s="14"/>
      <c r="H1556" s="14" t="str">
        <f>IFERROR(VLOOKUP(G1556,工序对照表!B:C,2,0),"")</f>
        <v/>
      </c>
      <c r="I1556" s="14"/>
      <c r="J1556" s="14"/>
    </row>
    <row r="1557" spans="1:10">
      <c r="A1557" t="str">
        <f>IF(AND(C1557&lt;=员工工序明细查询!$I$3,C1557&gt;=员工工序明细查询!$F$3,OR(D1557=员工工序明细查询!$F$2,员工工序明细查询!$F$2=""),OR(G1557=员工工序明细查询!$I$2,员工工序明细查询!$I$2="")),ROW()&amp;"","")</f>
        <v/>
      </c>
      <c r="C1557" s="59"/>
      <c r="D1557" s="14"/>
      <c r="E1557" s="14" t="str">
        <f>IFERROR(VLOOKUP(D1557,员工信息表!B:D,2,0),"")</f>
        <v/>
      </c>
      <c r="F1557" s="14" t="str">
        <f>IFERROR(VLOOKUP(D1557,员工信息表!B:D,3,0),"")</f>
        <v/>
      </c>
      <c r="G1557" s="14"/>
      <c r="H1557" s="14" t="str">
        <f>IFERROR(VLOOKUP(G1557,工序对照表!B:C,2,0),"")</f>
        <v/>
      </c>
      <c r="I1557" s="14"/>
      <c r="J1557" s="14"/>
    </row>
    <row r="1558" spans="1:10">
      <c r="A1558" t="str">
        <f>IF(AND(C1558&lt;=员工工序明细查询!$I$3,C1558&gt;=员工工序明细查询!$F$3,OR(D1558=员工工序明细查询!$F$2,员工工序明细查询!$F$2=""),OR(G1558=员工工序明细查询!$I$2,员工工序明细查询!$I$2="")),ROW()&amp;"","")</f>
        <v/>
      </c>
      <c r="C1558" s="59"/>
      <c r="D1558" s="14"/>
      <c r="E1558" s="14" t="str">
        <f>IFERROR(VLOOKUP(D1558,员工信息表!B:D,2,0),"")</f>
        <v/>
      </c>
      <c r="F1558" s="14" t="str">
        <f>IFERROR(VLOOKUP(D1558,员工信息表!B:D,3,0),"")</f>
        <v/>
      </c>
      <c r="G1558" s="14"/>
      <c r="H1558" s="14" t="str">
        <f>IFERROR(VLOOKUP(G1558,工序对照表!B:C,2,0),"")</f>
        <v/>
      </c>
      <c r="I1558" s="14"/>
      <c r="J1558" s="14"/>
    </row>
    <row r="1559" spans="1:10">
      <c r="A1559" t="str">
        <f>IF(AND(C1559&lt;=员工工序明细查询!$I$3,C1559&gt;=员工工序明细查询!$F$3,OR(D1559=员工工序明细查询!$F$2,员工工序明细查询!$F$2=""),OR(G1559=员工工序明细查询!$I$2,员工工序明细查询!$I$2="")),ROW()&amp;"","")</f>
        <v/>
      </c>
      <c r="C1559" s="59"/>
      <c r="D1559" s="14"/>
      <c r="E1559" s="14" t="str">
        <f>IFERROR(VLOOKUP(D1559,员工信息表!B:D,2,0),"")</f>
        <v/>
      </c>
      <c r="F1559" s="14" t="str">
        <f>IFERROR(VLOOKUP(D1559,员工信息表!B:D,3,0),"")</f>
        <v/>
      </c>
      <c r="G1559" s="14"/>
      <c r="H1559" s="14" t="str">
        <f>IFERROR(VLOOKUP(G1559,工序对照表!B:C,2,0),"")</f>
        <v/>
      </c>
      <c r="I1559" s="14"/>
      <c r="J1559" s="14"/>
    </row>
    <row r="1560" spans="1:10">
      <c r="A1560" t="str">
        <f>IF(AND(C1560&lt;=员工工序明细查询!$I$3,C1560&gt;=员工工序明细查询!$F$3,OR(D1560=员工工序明细查询!$F$2,员工工序明细查询!$F$2=""),OR(G1560=员工工序明细查询!$I$2,员工工序明细查询!$I$2="")),ROW()&amp;"","")</f>
        <v/>
      </c>
      <c r="C1560" s="59"/>
      <c r="D1560" s="14"/>
      <c r="E1560" s="14" t="str">
        <f>IFERROR(VLOOKUP(D1560,员工信息表!B:D,2,0),"")</f>
        <v/>
      </c>
      <c r="F1560" s="14" t="str">
        <f>IFERROR(VLOOKUP(D1560,员工信息表!B:D,3,0),"")</f>
        <v/>
      </c>
      <c r="G1560" s="14"/>
      <c r="H1560" s="14" t="str">
        <f>IFERROR(VLOOKUP(G1560,工序对照表!B:C,2,0),"")</f>
        <v/>
      </c>
      <c r="I1560" s="14"/>
      <c r="J1560" s="14"/>
    </row>
    <row r="1561" spans="1:10">
      <c r="A1561" t="str">
        <f>IF(AND(C1561&lt;=员工工序明细查询!$I$3,C1561&gt;=员工工序明细查询!$F$3,OR(D1561=员工工序明细查询!$F$2,员工工序明细查询!$F$2=""),OR(G1561=员工工序明细查询!$I$2,员工工序明细查询!$I$2="")),ROW()&amp;"","")</f>
        <v/>
      </c>
      <c r="C1561" s="59"/>
      <c r="D1561" s="14"/>
      <c r="E1561" s="14" t="str">
        <f>IFERROR(VLOOKUP(D1561,员工信息表!B:D,2,0),"")</f>
        <v/>
      </c>
      <c r="F1561" s="14" t="str">
        <f>IFERROR(VLOOKUP(D1561,员工信息表!B:D,3,0),"")</f>
        <v/>
      </c>
      <c r="G1561" s="14"/>
      <c r="H1561" s="14" t="str">
        <f>IFERROR(VLOOKUP(G1561,工序对照表!B:C,2,0),"")</f>
        <v/>
      </c>
      <c r="I1561" s="14"/>
      <c r="J1561" s="14"/>
    </row>
    <row r="1562" spans="1:10">
      <c r="A1562" t="str">
        <f>IF(AND(C1562&lt;=员工工序明细查询!$I$3,C1562&gt;=员工工序明细查询!$F$3,OR(D1562=员工工序明细查询!$F$2,员工工序明细查询!$F$2=""),OR(G1562=员工工序明细查询!$I$2,员工工序明细查询!$I$2="")),ROW()&amp;"","")</f>
        <v/>
      </c>
      <c r="C1562" s="59"/>
      <c r="D1562" s="14"/>
      <c r="E1562" s="14" t="str">
        <f>IFERROR(VLOOKUP(D1562,员工信息表!B:D,2,0),"")</f>
        <v/>
      </c>
      <c r="F1562" s="14" t="str">
        <f>IFERROR(VLOOKUP(D1562,员工信息表!B:D,3,0),"")</f>
        <v/>
      </c>
      <c r="G1562" s="14"/>
      <c r="H1562" s="14" t="str">
        <f>IFERROR(VLOOKUP(G1562,工序对照表!B:C,2,0),"")</f>
        <v/>
      </c>
      <c r="I1562" s="14"/>
      <c r="J1562" s="14"/>
    </row>
    <row r="1563" spans="1:10">
      <c r="A1563" t="str">
        <f>IF(AND(C1563&lt;=员工工序明细查询!$I$3,C1563&gt;=员工工序明细查询!$F$3,OR(D1563=员工工序明细查询!$F$2,员工工序明细查询!$F$2=""),OR(G1563=员工工序明细查询!$I$2,员工工序明细查询!$I$2="")),ROW()&amp;"","")</f>
        <v/>
      </c>
      <c r="C1563" s="59"/>
      <c r="D1563" s="14"/>
      <c r="E1563" s="14" t="str">
        <f>IFERROR(VLOOKUP(D1563,员工信息表!B:D,2,0),"")</f>
        <v/>
      </c>
      <c r="F1563" s="14" t="str">
        <f>IFERROR(VLOOKUP(D1563,员工信息表!B:D,3,0),"")</f>
        <v/>
      </c>
      <c r="G1563" s="14"/>
      <c r="H1563" s="14" t="str">
        <f>IFERROR(VLOOKUP(G1563,工序对照表!B:C,2,0),"")</f>
        <v/>
      </c>
      <c r="I1563" s="14"/>
      <c r="J1563" s="14"/>
    </row>
    <row r="1564" spans="1:10">
      <c r="A1564" t="str">
        <f>IF(AND(C1564&lt;=员工工序明细查询!$I$3,C1564&gt;=员工工序明细查询!$F$3,OR(D1564=员工工序明细查询!$F$2,员工工序明细查询!$F$2=""),OR(G1564=员工工序明细查询!$I$2,员工工序明细查询!$I$2="")),ROW()&amp;"","")</f>
        <v/>
      </c>
      <c r="C1564" s="59"/>
      <c r="D1564" s="14"/>
      <c r="E1564" s="14" t="str">
        <f>IFERROR(VLOOKUP(D1564,员工信息表!B:D,2,0),"")</f>
        <v/>
      </c>
      <c r="F1564" s="14" t="str">
        <f>IFERROR(VLOOKUP(D1564,员工信息表!B:D,3,0),"")</f>
        <v/>
      </c>
      <c r="G1564" s="14"/>
      <c r="H1564" s="14" t="str">
        <f>IFERROR(VLOOKUP(G1564,工序对照表!B:C,2,0),"")</f>
        <v/>
      </c>
      <c r="I1564" s="14"/>
      <c r="J1564" s="14"/>
    </row>
    <row r="1565" spans="1:10">
      <c r="A1565" t="str">
        <f>IF(AND(C1565&lt;=员工工序明细查询!$I$3,C1565&gt;=员工工序明细查询!$F$3,OR(D1565=员工工序明细查询!$F$2,员工工序明细查询!$F$2=""),OR(G1565=员工工序明细查询!$I$2,员工工序明细查询!$I$2="")),ROW()&amp;"","")</f>
        <v/>
      </c>
      <c r="C1565" s="59"/>
      <c r="D1565" s="14"/>
      <c r="E1565" s="14" t="str">
        <f>IFERROR(VLOOKUP(D1565,员工信息表!B:D,2,0),"")</f>
        <v/>
      </c>
      <c r="F1565" s="14" t="str">
        <f>IFERROR(VLOOKUP(D1565,员工信息表!B:D,3,0),"")</f>
        <v/>
      </c>
      <c r="G1565" s="14"/>
      <c r="H1565" s="14" t="str">
        <f>IFERROR(VLOOKUP(G1565,工序对照表!B:C,2,0),"")</f>
        <v/>
      </c>
      <c r="I1565" s="14"/>
      <c r="J1565" s="14"/>
    </row>
    <row r="1566" spans="1:10">
      <c r="A1566" t="str">
        <f>IF(AND(C1566&lt;=员工工序明细查询!$I$3,C1566&gt;=员工工序明细查询!$F$3,OR(D1566=员工工序明细查询!$F$2,员工工序明细查询!$F$2=""),OR(G1566=员工工序明细查询!$I$2,员工工序明细查询!$I$2="")),ROW()&amp;"","")</f>
        <v/>
      </c>
      <c r="C1566" s="59"/>
      <c r="D1566" s="14"/>
      <c r="E1566" s="14" t="str">
        <f>IFERROR(VLOOKUP(D1566,员工信息表!B:D,2,0),"")</f>
        <v/>
      </c>
      <c r="F1566" s="14" t="str">
        <f>IFERROR(VLOOKUP(D1566,员工信息表!B:D,3,0),"")</f>
        <v/>
      </c>
      <c r="G1566" s="14"/>
      <c r="H1566" s="14" t="str">
        <f>IFERROR(VLOOKUP(G1566,工序对照表!B:C,2,0),"")</f>
        <v/>
      </c>
      <c r="I1566" s="14"/>
      <c r="J1566" s="14"/>
    </row>
    <row r="1567" spans="1:10">
      <c r="A1567" t="str">
        <f>IF(AND(C1567&lt;=员工工序明细查询!$I$3,C1567&gt;=员工工序明细查询!$F$3,OR(D1567=员工工序明细查询!$F$2,员工工序明细查询!$F$2=""),OR(G1567=员工工序明细查询!$I$2,员工工序明细查询!$I$2="")),ROW()&amp;"","")</f>
        <v/>
      </c>
      <c r="C1567" s="59"/>
      <c r="D1567" s="14"/>
      <c r="E1567" s="14" t="str">
        <f>IFERROR(VLOOKUP(D1567,员工信息表!B:D,2,0),"")</f>
        <v/>
      </c>
      <c r="F1567" s="14" t="str">
        <f>IFERROR(VLOOKUP(D1567,员工信息表!B:D,3,0),"")</f>
        <v/>
      </c>
      <c r="G1567" s="14"/>
      <c r="H1567" s="14" t="str">
        <f>IFERROR(VLOOKUP(G1567,工序对照表!B:C,2,0),"")</f>
        <v/>
      </c>
      <c r="I1567" s="14"/>
      <c r="J1567" s="14"/>
    </row>
    <row r="1568" spans="1:10">
      <c r="A1568" t="str">
        <f>IF(AND(C1568&lt;=员工工序明细查询!$I$3,C1568&gt;=员工工序明细查询!$F$3,OR(D1568=员工工序明细查询!$F$2,员工工序明细查询!$F$2=""),OR(G1568=员工工序明细查询!$I$2,员工工序明细查询!$I$2="")),ROW()&amp;"","")</f>
        <v/>
      </c>
      <c r="C1568" s="59"/>
      <c r="D1568" s="14"/>
      <c r="E1568" s="14" t="str">
        <f>IFERROR(VLOOKUP(D1568,员工信息表!B:D,2,0),"")</f>
        <v/>
      </c>
      <c r="F1568" s="14" t="str">
        <f>IFERROR(VLOOKUP(D1568,员工信息表!B:D,3,0),"")</f>
        <v/>
      </c>
      <c r="G1568" s="14"/>
      <c r="H1568" s="14" t="str">
        <f>IFERROR(VLOOKUP(G1568,工序对照表!B:C,2,0),"")</f>
        <v/>
      </c>
      <c r="I1568" s="14"/>
      <c r="J1568" s="14"/>
    </row>
    <row r="1569" spans="1:10">
      <c r="A1569" t="str">
        <f>IF(AND(C1569&lt;=员工工序明细查询!$I$3,C1569&gt;=员工工序明细查询!$F$3,OR(D1569=员工工序明细查询!$F$2,员工工序明细查询!$F$2=""),OR(G1569=员工工序明细查询!$I$2,员工工序明细查询!$I$2="")),ROW()&amp;"","")</f>
        <v/>
      </c>
      <c r="C1569" s="59"/>
      <c r="D1569" s="14"/>
      <c r="E1569" s="14" t="str">
        <f>IFERROR(VLOOKUP(D1569,员工信息表!B:D,2,0),"")</f>
        <v/>
      </c>
      <c r="F1569" s="14" t="str">
        <f>IFERROR(VLOOKUP(D1569,员工信息表!B:D,3,0),"")</f>
        <v/>
      </c>
      <c r="G1569" s="14"/>
      <c r="H1569" s="14" t="str">
        <f>IFERROR(VLOOKUP(G1569,工序对照表!B:C,2,0),"")</f>
        <v/>
      </c>
      <c r="I1569" s="14"/>
      <c r="J1569" s="14"/>
    </row>
    <row r="1570" spans="1:10">
      <c r="A1570" t="str">
        <f>IF(AND(C1570&lt;=员工工序明细查询!$I$3,C1570&gt;=员工工序明细查询!$F$3,OR(D1570=员工工序明细查询!$F$2,员工工序明细查询!$F$2=""),OR(G1570=员工工序明细查询!$I$2,员工工序明细查询!$I$2="")),ROW()&amp;"","")</f>
        <v/>
      </c>
      <c r="C1570" s="59"/>
      <c r="D1570" s="14"/>
      <c r="E1570" s="14" t="str">
        <f>IFERROR(VLOOKUP(D1570,员工信息表!B:D,2,0),"")</f>
        <v/>
      </c>
      <c r="F1570" s="14" t="str">
        <f>IFERROR(VLOOKUP(D1570,员工信息表!B:D,3,0),"")</f>
        <v/>
      </c>
      <c r="G1570" s="14"/>
      <c r="H1570" s="14" t="str">
        <f>IFERROR(VLOOKUP(G1570,工序对照表!B:C,2,0),"")</f>
        <v/>
      </c>
      <c r="I1570" s="14"/>
      <c r="J1570" s="14"/>
    </row>
    <row r="1571" spans="1:10">
      <c r="A1571" t="str">
        <f>IF(AND(C1571&lt;=员工工序明细查询!$I$3,C1571&gt;=员工工序明细查询!$F$3,OR(D1571=员工工序明细查询!$F$2,员工工序明细查询!$F$2=""),OR(G1571=员工工序明细查询!$I$2,员工工序明细查询!$I$2="")),ROW()&amp;"","")</f>
        <v/>
      </c>
      <c r="C1571" s="59"/>
      <c r="D1571" s="14"/>
      <c r="E1571" s="14" t="str">
        <f>IFERROR(VLOOKUP(D1571,员工信息表!B:D,2,0),"")</f>
        <v/>
      </c>
      <c r="F1571" s="14" t="str">
        <f>IFERROR(VLOOKUP(D1571,员工信息表!B:D,3,0),"")</f>
        <v/>
      </c>
      <c r="G1571" s="14"/>
      <c r="H1571" s="14" t="str">
        <f>IFERROR(VLOOKUP(G1571,工序对照表!B:C,2,0),"")</f>
        <v/>
      </c>
      <c r="I1571" s="14"/>
      <c r="J1571" s="14"/>
    </row>
    <row r="1572" spans="1:10">
      <c r="A1572" t="str">
        <f>IF(AND(C1572&lt;=员工工序明细查询!$I$3,C1572&gt;=员工工序明细查询!$F$3,OR(D1572=员工工序明细查询!$F$2,员工工序明细查询!$F$2=""),OR(G1572=员工工序明细查询!$I$2,员工工序明细查询!$I$2="")),ROW()&amp;"","")</f>
        <v/>
      </c>
      <c r="C1572" s="59"/>
      <c r="D1572" s="14"/>
      <c r="E1572" s="14" t="str">
        <f>IFERROR(VLOOKUP(D1572,员工信息表!B:D,2,0),"")</f>
        <v/>
      </c>
      <c r="F1572" s="14" t="str">
        <f>IFERROR(VLOOKUP(D1572,员工信息表!B:D,3,0),"")</f>
        <v/>
      </c>
      <c r="G1572" s="14"/>
      <c r="H1572" s="14" t="str">
        <f>IFERROR(VLOOKUP(G1572,工序对照表!B:C,2,0),"")</f>
        <v/>
      </c>
      <c r="I1572" s="14"/>
      <c r="J1572" s="14"/>
    </row>
    <row r="1573" spans="1:10">
      <c r="A1573" t="str">
        <f>IF(AND(C1573&lt;=员工工序明细查询!$I$3,C1573&gt;=员工工序明细查询!$F$3,OR(D1573=员工工序明细查询!$F$2,员工工序明细查询!$F$2=""),OR(G1573=员工工序明细查询!$I$2,员工工序明细查询!$I$2="")),ROW()&amp;"","")</f>
        <v/>
      </c>
      <c r="C1573" s="59"/>
      <c r="D1573" s="14"/>
      <c r="E1573" s="14" t="str">
        <f>IFERROR(VLOOKUP(D1573,员工信息表!B:D,2,0),"")</f>
        <v/>
      </c>
      <c r="F1573" s="14" t="str">
        <f>IFERROR(VLOOKUP(D1573,员工信息表!B:D,3,0),"")</f>
        <v/>
      </c>
      <c r="G1573" s="14"/>
      <c r="H1573" s="14" t="str">
        <f>IFERROR(VLOOKUP(G1573,工序对照表!B:C,2,0),"")</f>
        <v/>
      </c>
      <c r="I1573" s="14"/>
      <c r="J1573" s="14"/>
    </row>
    <row r="1574" spans="1:10">
      <c r="A1574" t="str">
        <f>IF(AND(C1574&lt;=员工工序明细查询!$I$3,C1574&gt;=员工工序明细查询!$F$3,OR(D1574=员工工序明细查询!$F$2,员工工序明细查询!$F$2=""),OR(G1574=员工工序明细查询!$I$2,员工工序明细查询!$I$2="")),ROW()&amp;"","")</f>
        <v/>
      </c>
      <c r="C1574" s="59"/>
      <c r="D1574" s="14"/>
      <c r="E1574" s="14" t="str">
        <f>IFERROR(VLOOKUP(D1574,员工信息表!B:D,2,0),"")</f>
        <v/>
      </c>
      <c r="F1574" s="14" t="str">
        <f>IFERROR(VLOOKUP(D1574,员工信息表!B:D,3,0),"")</f>
        <v/>
      </c>
      <c r="G1574" s="14"/>
      <c r="H1574" s="14" t="str">
        <f>IFERROR(VLOOKUP(G1574,工序对照表!B:C,2,0),"")</f>
        <v/>
      </c>
      <c r="I1574" s="14"/>
      <c r="J1574" s="14"/>
    </row>
    <row r="1575" spans="1:10">
      <c r="A1575" t="str">
        <f>IF(AND(C1575&lt;=员工工序明细查询!$I$3,C1575&gt;=员工工序明细查询!$F$3,OR(D1575=员工工序明细查询!$F$2,员工工序明细查询!$F$2=""),OR(G1575=员工工序明细查询!$I$2,员工工序明细查询!$I$2="")),ROW()&amp;"","")</f>
        <v/>
      </c>
      <c r="C1575" s="59"/>
      <c r="D1575" s="14"/>
      <c r="E1575" s="14" t="str">
        <f>IFERROR(VLOOKUP(D1575,员工信息表!B:D,2,0),"")</f>
        <v/>
      </c>
      <c r="F1575" s="14" t="str">
        <f>IFERROR(VLOOKUP(D1575,员工信息表!B:D,3,0),"")</f>
        <v/>
      </c>
      <c r="G1575" s="14"/>
      <c r="H1575" s="14" t="str">
        <f>IFERROR(VLOOKUP(G1575,工序对照表!B:C,2,0),"")</f>
        <v/>
      </c>
      <c r="I1575" s="14"/>
      <c r="J1575" s="14"/>
    </row>
    <row r="1576" spans="1:10">
      <c r="A1576" t="str">
        <f>IF(AND(C1576&lt;=员工工序明细查询!$I$3,C1576&gt;=员工工序明细查询!$F$3,OR(D1576=员工工序明细查询!$F$2,员工工序明细查询!$F$2=""),OR(G1576=员工工序明细查询!$I$2,员工工序明细查询!$I$2="")),ROW()&amp;"","")</f>
        <v/>
      </c>
      <c r="C1576" s="59"/>
      <c r="D1576" s="14"/>
      <c r="E1576" s="14" t="str">
        <f>IFERROR(VLOOKUP(D1576,员工信息表!B:D,2,0),"")</f>
        <v/>
      </c>
      <c r="F1576" s="14" t="str">
        <f>IFERROR(VLOOKUP(D1576,员工信息表!B:D,3,0),"")</f>
        <v/>
      </c>
      <c r="G1576" s="14"/>
      <c r="H1576" s="14" t="str">
        <f>IFERROR(VLOOKUP(G1576,工序对照表!B:C,2,0),"")</f>
        <v/>
      </c>
      <c r="I1576" s="14"/>
      <c r="J1576" s="14"/>
    </row>
    <row r="1577" spans="1:10">
      <c r="A1577" t="str">
        <f>IF(AND(C1577&lt;=员工工序明细查询!$I$3,C1577&gt;=员工工序明细查询!$F$3,OR(D1577=员工工序明细查询!$F$2,员工工序明细查询!$F$2=""),OR(G1577=员工工序明细查询!$I$2,员工工序明细查询!$I$2="")),ROW()&amp;"","")</f>
        <v/>
      </c>
      <c r="C1577" s="59"/>
      <c r="D1577" s="14"/>
      <c r="E1577" s="14" t="str">
        <f>IFERROR(VLOOKUP(D1577,员工信息表!B:D,2,0),"")</f>
        <v/>
      </c>
      <c r="F1577" s="14" t="str">
        <f>IFERROR(VLOOKUP(D1577,员工信息表!B:D,3,0),"")</f>
        <v/>
      </c>
      <c r="G1577" s="14"/>
      <c r="H1577" s="14" t="str">
        <f>IFERROR(VLOOKUP(G1577,工序对照表!B:C,2,0),"")</f>
        <v/>
      </c>
      <c r="I1577" s="14"/>
      <c r="J1577" s="14"/>
    </row>
    <row r="1578" spans="1:10">
      <c r="A1578" t="str">
        <f>IF(AND(C1578&lt;=员工工序明细查询!$I$3,C1578&gt;=员工工序明细查询!$F$3,OR(D1578=员工工序明细查询!$F$2,员工工序明细查询!$F$2=""),OR(G1578=员工工序明细查询!$I$2,员工工序明细查询!$I$2="")),ROW()&amp;"","")</f>
        <v/>
      </c>
      <c r="C1578" s="59"/>
      <c r="D1578" s="14"/>
      <c r="E1578" s="14" t="str">
        <f>IFERROR(VLOOKUP(D1578,员工信息表!B:D,2,0),"")</f>
        <v/>
      </c>
      <c r="F1578" s="14" t="str">
        <f>IFERROR(VLOOKUP(D1578,员工信息表!B:D,3,0),"")</f>
        <v/>
      </c>
      <c r="G1578" s="14"/>
      <c r="H1578" s="14" t="str">
        <f>IFERROR(VLOOKUP(G1578,工序对照表!B:C,2,0),"")</f>
        <v/>
      </c>
      <c r="I1578" s="14"/>
      <c r="J1578" s="14"/>
    </row>
    <row r="1579" spans="1:10">
      <c r="A1579" t="str">
        <f>IF(AND(C1579&lt;=员工工序明细查询!$I$3,C1579&gt;=员工工序明细查询!$F$3,OR(D1579=员工工序明细查询!$F$2,员工工序明细查询!$F$2=""),OR(G1579=员工工序明细查询!$I$2,员工工序明细查询!$I$2="")),ROW()&amp;"","")</f>
        <v/>
      </c>
      <c r="C1579" s="59"/>
      <c r="D1579" s="14"/>
      <c r="E1579" s="14" t="str">
        <f>IFERROR(VLOOKUP(D1579,员工信息表!B:D,2,0),"")</f>
        <v/>
      </c>
      <c r="F1579" s="14" t="str">
        <f>IFERROR(VLOOKUP(D1579,员工信息表!B:D,3,0),"")</f>
        <v/>
      </c>
      <c r="G1579" s="14"/>
      <c r="H1579" s="14" t="str">
        <f>IFERROR(VLOOKUP(G1579,工序对照表!B:C,2,0),"")</f>
        <v/>
      </c>
      <c r="I1579" s="14"/>
      <c r="J1579" s="14"/>
    </row>
    <row r="1580" spans="1:10">
      <c r="A1580" t="str">
        <f>IF(AND(C1580&lt;=员工工序明细查询!$I$3,C1580&gt;=员工工序明细查询!$F$3,OR(D1580=员工工序明细查询!$F$2,员工工序明细查询!$F$2=""),OR(G1580=员工工序明细查询!$I$2,员工工序明细查询!$I$2="")),ROW()&amp;"","")</f>
        <v/>
      </c>
      <c r="C1580" s="59"/>
      <c r="D1580" s="14"/>
      <c r="E1580" s="14" t="str">
        <f>IFERROR(VLOOKUP(D1580,员工信息表!B:D,2,0),"")</f>
        <v/>
      </c>
      <c r="F1580" s="14" t="str">
        <f>IFERROR(VLOOKUP(D1580,员工信息表!B:D,3,0),"")</f>
        <v/>
      </c>
      <c r="G1580" s="14"/>
      <c r="H1580" s="14" t="str">
        <f>IFERROR(VLOOKUP(G1580,工序对照表!B:C,2,0),"")</f>
        <v/>
      </c>
      <c r="I1580" s="14"/>
      <c r="J1580" s="14"/>
    </row>
    <row r="1581" spans="1:10">
      <c r="A1581" t="str">
        <f>IF(AND(C1581&lt;=员工工序明细查询!$I$3,C1581&gt;=员工工序明细查询!$F$3,OR(D1581=员工工序明细查询!$F$2,员工工序明细查询!$F$2=""),OR(G1581=员工工序明细查询!$I$2,员工工序明细查询!$I$2="")),ROW()&amp;"","")</f>
        <v/>
      </c>
      <c r="C1581" s="59"/>
      <c r="D1581" s="14"/>
      <c r="E1581" s="14" t="str">
        <f>IFERROR(VLOOKUP(D1581,员工信息表!B:D,2,0),"")</f>
        <v/>
      </c>
      <c r="F1581" s="14" t="str">
        <f>IFERROR(VLOOKUP(D1581,员工信息表!B:D,3,0),"")</f>
        <v/>
      </c>
      <c r="G1581" s="14"/>
      <c r="H1581" s="14" t="str">
        <f>IFERROR(VLOOKUP(G1581,工序对照表!B:C,2,0),"")</f>
        <v/>
      </c>
      <c r="I1581" s="14"/>
      <c r="J1581" s="14"/>
    </row>
    <row r="1582" spans="1:10">
      <c r="A1582" t="str">
        <f>IF(AND(C1582&lt;=员工工序明细查询!$I$3,C1582&gt;=员工工序明细查询!$F$3,OR(D1582=员工工序明细查询!$F$2,员工工序明细查询!$F$2=""),OR(G1582=员工工序明细查询!$I$2,员工工序明细查询!$I$2="")),ROW()&amp;"","")</f>
        <v/>
      </c>
      <c r="C1582" s="59"/>
      <c r="D1582" s="14"/>
      <c r="E1582" s="14" t="str">
        <f>IFERROR(VLOOKUP(D1582,员工信息表!B:D,2,0),"")</f>
        <v/>
      </c>
      <c r="F1582" s="14" t="str">
        <f>IFERROR(VLOOKUP(D1582,员工信息表!B:D,3,0),"")</f>
        <v/>
      </c>
      <c r="G1582" s="14"/>
      <c r="H1582" s="14" t="str">
        <f>IFERROR(VLOOKUP(G1582,工序对照表!B:C,2,0),"")</f>
        <v/>
      </c>
      <c r="I1582" s="14"/>
      <c r="J1582" s="14"/>
    </row>
    <row r="1583" spans="1:10">
      <c r="A1583" t="str">
        <f>IF(AND(C1583&lt;=员工工序明细查询!$I$3,C1583&gt;=员工工序明细查询!$F$3,OR(D1583=员工工序明细查询!$F$2,员工工序明细查询!$F$2=""),OR(G1583=员工工序明细查询!$I$2,员工工序明细查询!$I$2="")),ROW()&amp;"","")</f>
        <v/>
      </c>
      <c r="C1583" s="59"/>
      <c r="D1583" s="14"/>
      <c r="E1583" s="14" t="str">
        <f>IFERROR(VLOOKUP(D1583,员工信息表!B:D,2,0),"")</f>
        <v/>
      </c>
      <c r="F1583" s="14" t="str">
        <f>IFERROR(VLOOKUP(D1583,员工信息表!B:D,3,0),"")</f>
        <v/>
      </c>
      <c r="G1583" s="14"/>
      <c r="H1583" s="14" t="str">
        <f>IFERROR(VLOOKUP(G1583,工序对照表!B:C,2,0),"")</f>
        <v/>
      </c>
      <c r="I1583" s="14"/>
      <c r="J1583" s="14"/>
    </row>
    <row r="1584" spans="1:10">
      <c r="A1584" t="str">
        <f>IF(AND(C1584&lt;=员工工序明细查询!$I$3,C1584&gt;=员工工序明细查询!$F$3,OR(D1584=员工工序明细查询!$F$2,员工工序明细查询!$F$2=""),OR(G1584=员工工序明细查询!$I$2,员工工序明细查询!$I$2="")),ROW()&amp;"","")</f>
        <v/>
      </c>
      <c r="C1584" s="59"/>
      <c r="D1584" s="14"/>
      <c r="E1584" s="14" t="str">
        <f>IFERROR(VLOOKUP(D1584,员工信息表!B:D,2,0),"")</f>
        <v/>
      </c>
      <c r="F1584" s="14" t="str">
        <f>IFERROR(VLOOKUP(D1584,员工信息表!B:D,3,0),"")</f>
        <v/>
      </c>
      <c r="G1584" s="14"/>
      <c r="H1584" s="14" t="str">
        <f>IFERROR(VLOOKUP(G1584,工序对照表!B:C,2,0),"")</f>
        <v/>
      </c>
      <c r="I1584" s="14"/>
      <c r="J1584" s="14"/>
    </row>
    <row r="1585" spans="1:10">
      <c r="A1585" t="str">
        <f>IF(AND(C1585&lt;=员工工序明细查询!$I$3,C1585&gt;=员工工序明细查询!$F$3,OR(D1585=员工工序明细查询!$F$2,员工工序明细查询!$F$2=""),OR(G1585=员工工序明细查询!$I$2,员工工序明细查询!$I$2="")),ROW()&amp;"","")</f>
        <v/>
      </c>
      <c r="C1585" s="59"/>
      <c r="D1585" s="14"/>
      <c r="E1585" s="14" t="str">
        <f>IFERROR(VLOOKUP(D1585,员工信息表!B:D,2,0),"")</f>
        <v/>
      </c>
      <c r="F1585" s="14" t="str">
        <f>IFERROR(VLOOKUP(D1585,员工信息表!B:D,3,0),"")</f>
        <v/>
      </c>
      <c r="G1585" s="14"/>
      <c r="H1585" s="14" t="str">
        <f>IFERROR(VLOOKUP(G1585,工序对照表!B:C,2,0),"")</f>
        <v/>
      </c>
      <c r="I1585" s="14"/>
      <c r="J1585" s="14"/>
    </row>
    <row r="1586" spans="1:10">
      <c r="A1586" t="str">
        <f>IF(AND(C1586&lt;=员工工序明细查询!$I$3,C1586&gt;=员工工序明细查询!$F$3,OR(D1586=员工工序明细查询!$F$2,员工工序明细查询!$F$2=""),OR(G1586=员工工序明细查询!$I$2,员工工序明细查询!$I$2="")),ROW()&amp;"","")</f>
        <v/>
      </c>
      <c r="C1586" s="59"/>
      <c r="D1586" s="14"/>
      <c r="E1586" s="14" t="str">
        <f>IFERROR(VLOOKUP(D1586,员工信息表!B:D,2,0),"")</f>
        <v/>
      </c>
      <c r="F1586" s="14" t="str">
        <f>IFERROR(VLOOKUP(D1586,员工信息表!B:D,3,0),"")</f>
        <v/>
      </c>
      <c r="G1586" s="14"/>
      <c r="H1586" s="14" t="str">
        <f>IFERROR(VLOOKUP(G1586,工序对照表!B:C,2,0),"")</f>
        <v/>
      </c>
      <c r="I1586" s="14"/>
      <c r="J1586" s="14"/>
    </row>
    <row r="1587" spans="1:10">
      <c r="A1587" t="str">
        <f>IF(AND(C1587&lt;=员工工序明细查询!$I$3,C1587&gt;=员工工序明细查询!$F$3,OR(D1587=员工工序明细查询!$F$2,员工工序明细查询!$F$2=""),OR(G1587=员工工序明细查询!$I$2,员工工序明细查询!$I$2="")),ROW()&amp;"","")</f>
        <v/>
      </c>
      <c r="C1587" s="59"/>
      <c r="D1587" s="14"/>
      <c r="E1587" s="14" t="str">
        <f>IFERROR(VLOOKUP(D1587,员工信息表!B:D,2,0),"")</f>
        <v/>
      </c>
      <c r="F1587" s="14" t="str">
        <f>IFERROR(VLOOKUP(D1587,员工信息表!B:D,3,0),"")</f>
        <v/>
      </c>
      <c r="G1587" s="14"/>
      <c r="H1587" s="14" t="str">
        <f>IFERROR(VLOOKUP(G1587,工序对照表!B:C,2,0),"")</f>
        <v/>
      </c>
      <c r="I1587" s="14"/>
      <c r="J1587" s="14"/>
    </row>
    <row r="1588" spans="1:10">
      <c r="A1588" t="str">
        <f>IF(AND(C1588&lt;=员工工序明细查询!$I$3,C1588&gt;=员工工序明细查询!$F$3,OR(D1588=员工工序明细查询!$F$2,员工工序明细查询!$F$2=""),OR(G1588=员工工序明细查询!$I$2,员工工序明细查询!$I$2="")),ROW()&amp;"","")</f>
        <v/>
      </c>
      <c r="C1588" s="59"/>
      <c r="D1588" s="14"/>
      <c r="E1588" s="14" t="str">
        <f>IFERROR(VLOOKUP(D1588,员工信息表!B:D,2,0),"")</f>
        <v/>
      </c>
      <c r="F1588" s="14" t="str">
        <f>IFERROR(VLOOKUP(D1588,员工信息表!B:D,3,0),"")</f>
        <v/>
      </c>
      <c r="G1588" s="14"/>
      <c r="H1588" s="14" t="str">
        <f>IFERROR(VLOOKUP(G1588,工序对照表!B:C,2,0),"")</f>
        <v/>
      </c>
      <c r="I1588" s="14"/>
      <c r="J1588" s="14"/>
    </row>
    <row r="1589" spans="1:10">
      <c r="A1589" t="str">
        <f>IF(AND(C1589&lt;=员工工序明细查询!$I$3,C1589&gt;=员工工序明细查询!$F$3,OR(D1589=员工工序明细查询!$F$2,员工工序明细查询!$F$2=""),OR(G1589=员工工序明细查询!$I$2,员工工序明细查询!$I$2="")),ROW()&amp;"","")</f>
        <v/>
      </c>
      <c r="C1589" s="59"/>
      <c r="D1589" s="14"/>
      <c r="E1589" s="14" t="str">
        <f>IFERROR(VLOOKUP(D1589,员工信息表!B:D,2,0),"")</f>
        <v/>
      </c>
      <c r="F1589" s="14" t="str">
        <f>IFERROR(VLOOKUP(D1589,员工信息表!B:D,3,0),"")</f>
        <v/>
      </c>
      <c r="G1589" s="14"/>
      <c r="H1589" s="14" t="str">
        <f>IFERROR(VLOOKUP(G1589,工序对照表!B:C,2,0),"")</f>
        <v/>
      </c>
      <c r="I1589" s="14"/>
      <c r="J1589" s="14"/>
    </row>
    <row r="1590" spans="1:10">
      <c r="A1590" t="str">
        <f>IF(AND(C1590&lt;=员工工序明细查询!$I$3,C1590&gt;=员工工序明细查询!$F$3,OR(D1590=员工工序明细查询!$F$2,员工工序明细查询!$F$2=""),OR(G1590=员工工序明细查询!$I$2,员工工序明细查询!$I$2="")),ROW()&amp;"","")</f>
        <v/>
      </c>
      <c r="C1590" s="59"/>
      <c r="D1590" s="14"/>
      <c r="E1590" s="14" t="str">
        <f>IFERROR(VLOOKUP(D1590,员工信息表!B:D,2,0),"")</f>
        <v/>
      </c>
      <c r="F1590" s="14" t="str">
        <f>IFERROR(VLOOKUP(D1590,员工信息表!B:D,3,0),"")</f>
        <v/>
      </c>
      <c r="G1590" s="14"/>
      <c r="H1590" s="14" t="str">
        <f>IFERROR(VLOOKUP(G1590,工序对照表!B:C,2,0),"")</f>
        <v/>
      </c>
      <c r="I1590" s="14"/>
      <c r="J1590" s="14"/>
    </row>
    <row r="1591" spans="1:10">
      <c r="A1591" t="str">
        <f>IF(AND(C1591&lt;=员工工序明细查询!$I$3,C1591&gt;=员工工序明细查询!$F$3,OR(D1591=员工工序明细查询!$F$2,员工工序明细查询!$F$2=""),OR(G1591=员工工序明细查询!$I$2,员工工序明细查询!$I$2="")),ROW()&amp;"","")</f>
        <v/>
      </c>
      <c r="C1591" s="59"/>
      <c r="D1591" s="14"/>
      <c r="E1591" s="14" t="str">
        <f>IFERROR(VLOOKUP(D1591,员工信息表!B:D,2,0),"")</f>
        <v/>
      </c>
      <c r="F1591" s="14" t="str">
        <f>IFERROR(VLOOKUP(D1591,员工信息表!B:D,3,0),"")</f>
        <v/>
      </c>
      <c r="G1591" s="14"/>
      <c r="H1591" s="14" t="str">
        <f>IFERROR(VLOOKUP(G1591,工序对照表!B:C,2,0),"")</f>
        <v/>
      </c>
      <c r="I1591" s="14"/>
      <c r="J1591" s="14"/>
    </row>
    <row r="1592" spans="1:10">
      <c r="A1592" t="str">
        <f>IF(AND(C1592&lt;=员工工序明细查询!$I$3,C1592&gt;=员工工序明细查询!$F$3,OR(D1592=员工工序明细查询!$F$2,员工工序明细查询!$F$2=""),OR(G1592=员工工序明细查询!$I$2,员工工序明细查询!$I$2="")),ROW()&amp;"","")</f>
        <v/>
      </c>
      <c r="C1592" s="59"/>
      <c r="D1592" s="14"/>
      <c r="E1592" s="14" t="str">
        <f>IFERROR(VLOOKUP(D1592,员工信息表!B:D,2,0),"")</f>
        <v/>
      </c>
      <c r="F1592" s="14" t="str">
        <f>IFERROR(VLOOKUP(D1592,员工信息表!B:D,3,0),"")</f>
        <v/>
      </c>
      <c r="G1592" s="14"/>
      <c r="H1592" s="14" t="str">
        <f>IFERROR(VLOOKUP(G1592,工序对照表!B:C,2,0),"")</f>
        <v/>
      </c>
      <c r="I1592" s="14"/>
      <c r="J1592" s="14"/>
    </row>
    <row r="1593" spans="1:10">
      <c r="A1593" t="str">
        <f>IF(AND(C1593&lt;=员工工序明细查询!$I$3,C1593&gt;=员工工序明细查询!$F$3,OR(D1593=员工工序明细查询!$F$2,员工工序明细查询!$F$2=""),OR(G1593=员工工序明细查询!$I$2,员工工序明细查询!$I$2="")),ROW()&amp;"","")</f>
        <v/>
      </c>
      <c r="C1593" s="59"/>
      <c r="D1593" s="14"/>
      <c r="E1593" s="14" t="str">
        <f>IFERROR(VLOOKUP(D1593,员工信息表!B:D,2,0),"")</f>
        <v/>
      </c>
      <c r="F1593" s="14" t="str">
        <f>IFERROR(VLOOKUP(D1593,员工信息表!B:D,3,0),"")</f>
        <v/>
      </c>
      <c r="G1593" s="14"/>
      <c r="H1593" s="14" t="str">
        <f>IFERROR(VLOOKUP(G1593,工序对照表!B:C,2,0),"")</f>
        <v/>
      </c>
      <c r="I1593" s="14"/>
      <c r="J1593" s="14"/>
    </row>
    <row r="1594" spans="1:10">
      <c r="A1594" t="str">
        <f>IF(AND(C1594&lt;=员工工序明细查询!$I$3,C1594&gt;=员工工序明细查询!$F$3,OR(D1594=员工工序明细查询!$F$2,员工工序明细查询!$F$2=""),OR(G1594=员工工序明细查询!$I$2,员工工序明细查询!$I$2="")),ROW()&amp;"","")</f>
        <v/>
      </c>
      <c r="C1594" s="59"/>
      <c r="D1594" s="14"/>
      <c r="E1594" s="14" t="str">
        <f>IFERROR(VLOOKUP(D1594,员工信息表!B:D,2,0),"")</f>
        <v/>
      </c>
      <c r="F1594" s="14" t="str">
        <f>IFERROR(VLOOKUP(D1594,员工信息表!B:D,3,0),"")</f>
        <v/>
      </c>
      <c r="G1594" s="14"/>
      <c r="H1594" s="14" t="str">
        <f>IFERROR(VLOOKUP(G1594,工序对照表!B:C,2,0),"")</f>
        <v/>
      </c>
      <c r="I1594" s="14"/>
      <c r="J1594" s="14"/>
    </row>
    <row r="1595" spans="1:10">
      <c r="A1595" t="str">
        <f>IF(AND(C1595&lt;=员工工序明细查询!$I$3,C1595&gt;=员工工序明细查询!$F$3,OR(D1595=员工工序明细查询!$F$2,员工工序明细查询!$F$2=""),OR(G1595=员工工序明细查询!$I$2,员工工序明细查询!$I$2="")),ROW()&amp;"","")</f>
        <v/>
      </c>
      <c r="C1595" s="59"/>
      <c r="D1595" s="14"/>
      <c r="E1595" s="14" t="str">
        <f>IFERROR(VLOOKUP(D1595,员工信息表!B:D,2,0),"")</f>
        <v/>
      </c>
      <c r="F1595" s="14" t="str">
        <f>IFERROR(VLOOKUP(D1595,员工信息表!B:D,3,0),"")</f>
        <v/>
      </c>
      <c r="G1595" s="14"/>
      <c r="H1595" s="14" t="str">
        <f>IFERROR(VLOOKUP(G1595,工序对照表!B:C,2,0),"")</f>
        <v/>
      </c>
      <c r="I1595" s="14"/>
      <c r="J1595" s="14"/>
    </row>
    <row r="1596" spans="1:10">
      <c r="A1596" t="str">
        <f>IF(AND(C1596&lt;=员工工序明细查询!$I$3,C1596&gt;=员工工序明细查询!$F$3,OR(D1596=员工工序明细查询!$F$2,员工工序明细查询!$F$2=""),OR(G1596=员工工序明细查询!$I$2,员工工序明细查询!$I$2="")),ROW()&amp;"","")</f>
        <v/>
      </c>
      <c r="C1596" s="59"/>
      <c r="D1596" s="14"/>
      <c r="E1596" s="14" t="str">
        <f>IFERROR(VLOOKUP(D1596,员工信息表!B:D,2,0),"")</f>
        <v/>
      </c>
      <c r="F1596" s="14" t="str">
        <f>IFERROR(VLOOKUP(D1596,员工信息表!B:D,3,0),"")</f>
        <v/>
      </c>
      <c r="G1596" s="14"/>
      <c r="H1596" s="14" t="str">
        <f>IFERROR(VLOOKUP(G1596,工序对照表!B:C,2,0),"")</f>
        <v/>
      </c>
      <c r="I1596" s="14"/>
      <c r="J1596" s="14"/>
    </row>
    <row r="1597" spans="1:10">
      <c r="A1597" t="str">
        <f>IF(AND(C1597&lt;=员工工序明细查询!$I$3,C1597&gt;=员工工序明细查询!$F$3,OR(D1597=员工工序明细查询!$F$2,员工工序明细查询!$F$2=""),OR(G1597=员工工序明细查询!$I$2,员工工序明细查询!$I$2="")),ROW()&amp;"","")</f>
        <v/>
      </c>
      <c r="C1597" s="59"/>
      <c r="D1597" s="14"/>
      <c r="E1597" s="14" t="str">
        <f>IFERROR(VLOOKUP(D1597,员工信息表!B:D,2,0),"")</f>
        <v/>
      </c>
      <c r="F1597" s="14" t="str">
        <f>IFERROR(VLOOKUP(D1597,员工信息表!B:D,3,0),"")</f>
        <v/>
      </c>
      <c r="G1597" s="14"/>
      <c r="H1597" s="14" t="str">
        <f>IFERROR(VLOOKUP(G1597,工序对照表!B:C,2,0),"")</f>
        <v/>
      </c>
      <c r="I1597" s="14"/>
      <c r="J1597" s="14"/>
    </row>
    <row r="1598" spans="1:10">
      <c r="A1598" t="str">
        <f>IF(AND(C1598&lt;=员工工序明细查询!$I$3,C1598&gt;=员工工序明细查询!$F$3,OR(D1598=员工工序明细查询!$F$2,员工工序明细查询!$F$2=""),OR(G1598=员工工序明细查询!$I$2,员工工序明细查询!$I$2="")),ROW()&amp;"","")</f>
        <v/>
      </c>
      <c r="C1598" s="59"/>
      <c r="D1598" s="14"/>
      <c r="E1598" s="14" t="str">
        <f>IFERROR(VLOOKUP(D1598,员工信息表!B:D,2,0),"")</f>
        <v/>
      </c>
      <c r="F1598" s="14" t="str">
        <f>IFERROR(VLOOKUP(D1598,员工信息表!B:D,3,0),"")</f>
        <v/>
      </c>
      <c r="G1598" s="14"/>
      <c r="H1598" s="14" t="str">
        <f>IFERROR(VLOOKUP(G1598,工序对照表!B:C,2,0),"")</f>
        <v/>
      </c>
      <c r="I1598" s="14"/>
      <c r="J1598" s="14"/>
    </row>
    <row r="1599" spans="1:10">
      <c r="A1599" t="str">
        <f>IF(AND(C1599&lt;=员工工序明细查询!$I$3,C1599&gt;=员工工序明细查询!$F$3,OR(D1599=员工工序明细查询!$F$2,员工工序明细查询!$F$2=""),OR(G1599=员工工序明细查询!$I$2,员工工序明细查询!$I$2="")),ROW()&amp;"","")</f>
        <v/>
      </c>
      <c r="C1599" s="59"/>
      <c r="D1599" s="14"/>
      <c r="E1599" s="14" t="str">
        <f>IFERROR(VLOOKUP(D1599,员工信息表!B:D,2,0),"")</f>
        <v/>
      </c>
      <c r="F1599" s="14" t="str">
        <f>IFERROR(VLOOKUP(D1599,员工信息表!B:D,3,0),"")</f>
        <v/>
      </c>
      <c r="G1599" s="14"/>
      <c r="H1599" s="14" t="str">
        <f>IFERROR(VLOOKUP(G1599,工序对照表!B:C,2,0),"")</f>
        <v/>
      </c>
      <c r="I1599" s="14"/>
      <c r="J1599" s="14"/>
    </row>
    <row r="1600" spans="1:10">
      <c r="A1600" t="str">
        <f>IF(AND(C1600&lt;=员工工序明细查询!$I$3,C1600&gt;=员工工序明细查询!$F$3,OR(D1600=员工工序明细查询!$F$2,员工工序明细查询!$F$2=""),OR(G1600=员工工序明细查询!$I$2,员工工序明细查询!$I$2="")),ROW()&amp;"","")</f>
        <v/>
      </c>
      <c r="C1600" s="59"/>
      <c r="D1600" s="14"/>
      <c r="E1600" s="14" t="str">
        <f>IFERROR(VLOOKUP(D1600,员工信息表!B:D,2,0),"")</f>
        <v/>
      </c>
      <c r="F1600" s="14" t="str">
        <f>IFERROR(VLOOKUP(D1600,员工信息表!B:D,3,0),"")</f>
        <v/>
      </c>
      <c r="G1600" s="14"/>
      <c r="H1600" s="14" t="str">
        <f>IFERROR(VLOOKUP(G1600,工序对照表!B:C,2,0),"")</f>
        <v/>
      </c>
      <c r="I1600" s="14"/>
      <c r="J1600" s="14"/>
    </row>
    <row r="1601" spans="1:10">
      <c r="A1601" t="str">
        <f>IF(AND(C1601&lt;=员工工序明细查询!$I$3,C1601&gt;=员工工序明细查询!$F$3,OR(D1601=员工工序明细查询!$F$2,员工工序明细查询!$F$2=""),OR(G1601=员工工序明细查询!$I$2,员工工序明细查询!$I$2="")),ROW()&amp;"","")</f>
        <v/>
      </c>
      <c r="C1601" s="59"/>
      <c r="D1601" s="14"/>
      <c r="E1601" s="14" t="str">
        <f>IFERROR(VLOOKUP(D1601,员工信息表!B:D,2,0),"")</f>
        <v/>
      </c>
      <c r="F1601" s="14" t="str">
        <f>IFERROR(VLOOKUP(D1601,员工信息表!B:D,3,0),"")</f>
        <v/>
      </c>
      <c r="G1601" s="14"/>
      <c r="H1601" s="14" t="str">
        <f>IFERROR(VLOOKUP(G1601,工序对照表!B:C,2,0),"")</f>
        <v/>
      </c>
      <c r="I1601" s="14"/>
      <c r="J1601" s="14"/>
    </row>
    <row r="1602" spans="1:10">
      <c r="A1602" t="str">
        <f>IF(AND(C1602&lt;=员工工序明细查询!$I$3,C1602&gt;=员工工序明细查询!$F$3,OR(D1602=员工工序明细查询!$F$2,员工工序明细查询!$F$2=""),OR(G1602=员工工序明细查询!$I$2,员工工序明细查询!$I$2="")),ROW()&amp;"","")</f>
        <v/>
      </c>
      <c r="C1602" s="59"/>
      <c r="D1602" s="14"/>
      <c r="E1602" s="14" t="str">
        <f>IFERROR(VLOOKUP(D1602,员工信息表!B:D,2,0),"")</f>
        <v/>
      </c>
      <c r="F1602" s="14" t="str">
        <f>IFERROR(VLOOKUP(D1602,员工信息表!B:D,3,0),"")</f>
        <v/>
      </c>
      <c r="G1602" s="14"/>
      <c r="H1602" s="14" t="str">
        <f>IFERROR(VLOOKUP(G1602,工序对照表!B:C,2,0),"")</f>
        <v/>
      </c>
      <c r="I1602" s="14"/>
      <c r="J1602" s="14"/>
    </row>
    <row r="1603" spans="1:10">
      <c r="A1603" t="str">
        <f>IF(AND(C1603&lt;=员工工序明细查询!$I$3,C1603&gt;=员工工序明细查询!$F$3,OR(D1603=员工工序明细查询!$F$2,员工工序明细查询!$F$2=""),OR(G1603=员工工序明细查询!$I$2,员工工序明细查询!$I$2="")),ROW()&amp;"","")</f>
        <v/>
      </c>
      <c r="C1603" s="59"/>
      <c r="D1603" s="14"/>
      <c r="E1603" s="14" t="str">
        <f>IFERROR(VLOOKUP(D1603,员工信息表!B:D,2,0),"")</f>
        <v/>
      </c>
      <c r="F1603" s="14" t="str">
        <f>IFERROR(VLOOKUP(D1603,员工信息表!B:D,3,0),"")</f>
        <v/>
      </c>
      <c r="G1603" s="14"/>
      <c r="H1603" s="14" t="str">
        <f>IFERROR(VLOOKUP(G1603,工序对照表!B:C,2,0),"")</f>
        <v/>
      </c>
      <c r="I1603" s="14"/>
      <c r="J1603" s="14"/>
    </row>
    <row r="1604" spans="1:10">
      <c r="A1604" t="str">
        <f>IF(AND(C1604&lt;=员工工序明细查询!$I$3,C1604&gt;=员工工序明细查询!$F$3,OR(D1604=员工工序明细查询!$F$2,员工工序明细查询!$F$2=""),OR(G1604=员工工序明细查询!$I$2,员工工序明细查询!$I$2="")),ROW()&amp;"","")</f>
        <v/>
      </c>
      <c r="C1604" s="59"/>
      <c r="D1604" s="14"/>
      <c r="E1604" s="14" t="str">
        <f>IFERROR(VLOOKUP(D1604,员工信息表!B:D,2,0),"")</f>
        <v/>
      </c>
      <c r="F1604" s="14" t="str">
        <f>IFERROR(VLOOKUP(D1604,员工信息表!B:D,3,0),"")</f>
        <v/>
      </c>
      <c r="G1604" s="14"/>
      <c r="H1604" s="14" t="str">
        <f>IFERROR(VLOOKUP(G1604,工序对照表!B:C,2,0),"")</f>
        <v/>
      </c>
      <c r="I1604" s="14"/>
      <c r="J1604" s="14"/>
    </row>
    <row r="1605" spans="1:10">
      <c r="A1605" t="str">
        <f>IF(AND(C1605&lt;=员工工序明细查询!$I$3,C1605&gt;=员工工序明细查询!$F$3,OR(D1605=员工工序明细查询!$F$2,员工工序明细查询!$F$2=""),OR(G1605=员工工序明细查询!$I$2,员工工序明细查询!$I$2="")),ROW()&amp;"","")</f>
        <v/>
      </c>
      <c r="C1605" s="59"/>
      <c r="D1605" s="14"/>
      <c r="E1605" s="14" t="str">
        <f>IFERROR(VLOOKUP(D1605,员工信息表!B:D,2,0),"")</f>
        <v/>
      </c>
      <c r="F1605" s="14" t="str">
        <f>IFERROR(VLOOKUP(D1605,员工信息表!B:D,3,0),"")</f>
        <v/>
      </c>
      <c r="G1605" s="14"/>
      <c r="H1605" s="14" t="str">
        <f>IFERROR(VLOOKUP(G1605,工序对照表!B:C,2,0),"")</f>
        <v/>
      </c>
      <c r="I1605" s="14"/>
      <c r="J1605" s="14"/>
    </row>
    <row r="1606" spans="1:10">
      <c r="A1606" t="str">
        <f>IF(AND(C1606&lt;=员工工序明细查询!$I$3,C1606&gt;=员工工序明细查询!$F$3,OR(D1606=员工工序明细查询!$F$2,员工工序明细查询!$F$2=""),OR(G1606=员工工序明细查询!$I$2,员工工序明细查询!$I$2="")),ROW()&amp;"","")</f>
        <v/>
      </c>
      <c r="C1606" s="59"/>
      <c r="D1606" s="14"/>
      <c r="E1606" s="14" t="str">
        <f>IFERROR(VLOOKUP(D1606,员工信息表!B:D,2,0),"")</f>
        <v/>
      </c>
      <c r="F1606" s="14" t="str">
        <f>IFERROR(VLOOKUP(D1606,员工信息表!B:D,3,0),"")</f>
        <v/>
      </c>
      <c r="G1606" s="14"/>
      <c r="H1606" s="14" t="str">
        <f>IFERROR(VLOOKUP(G1606,工序对照表!B:C,2,0),"")</f>
        <v/>
      </c>
      <c r="I1606" s="14"/>
      <c r="J1606" s="14"/>
    </row>
    <row r="1607" spans="1:10">
      <c r="A1607" t="str">
        <f>IF(AND(C1607&lt;=员工工序明细查询!$I$3,C1607&gt;=员工工序明细查询!$F$3,OR(D1607=员工工序明细查询!$F$2,员工工序明细查询!$F$2=""),OR(G1607=员工工序明细查询!$I$2,员工工序明细查询!$I$2="")),ROW()&amp;"","")</f>
        <v/>
      </c>
      <c r="C1607" s="59"/>
      <c r="D1607" s="14"/>
      <c r="E1607" s="14" t="str">
        <f>IFERROR(VLOOKUP(D1607,员工信息表!B:D,2,0),"")</f>
        <v/>
      </c>
      <c r="F1607" s="14" t="str">
        <f>IFERROR(VLOOKUP(D1607,员工信息表!B:D,3,0),"")</f>
        <v/>
      </c>
      <c r="G1607" s="14"/>
      <c r="H1607" s="14" t="str">
        <f>IFERROR(VLOOKUP(G1607,工序对照表!B:C,2,0),"")</f>
        <v/>
      </c>
      <c r="I1607" s="14"/>
      <c r="J1607" s="14"/>
    </row>
    <row r="1608" spans="1:10">
      <c r="A1608" t="str">
        <f>IF(AND(C1608&lt;=员工工序明细查询!$I$3,C1608&gt;=员工工序明细查询!$F$3,OR(D1608=员工工序明细查询!$F$2,员工工序明细查询!$F$2=""),OR(G1608=员工工序明细查询!$I$2,员工工序明细查询!$I$2="")),ROW()&amp;"","")</f>
        <v/>
      </c>
      <c r="C1608" s="59"/>
      <c r="D1608" s="14"/>
      <c r="E1608" s="14" t="str">
        <f>IFERROR(VLOOKUP(D1608,员工信息表!B:D,2,0),"")</f>
        <v/>
      </c>
      <c r="F1608" s="14" t="str">
        <f>IFERROR(VLOOKUP(D1608,员工信息表!B:D,3,0),"")</f>
        <v/>
      </c>
      <c r="G1608" s="14"/>
      <c r="H1608" s="14" t="str">
        <f>IFERROR(VLOOKUP(G1608,工序对照表!B:C,2,0),"")</f>
        <v/>
      </c>
      <c r="I1608" s="14"/>
      <c r="J1608" s="14"/>
    </row>
    <row r="1609" spans="1:10">
      <c r="A1609" t="str">
        <f>IF(AND(C1609&lt;=员工工序明细查询!$I$3,C1609&gt;=员工工序明细查询!$F$3,OR(D1609=员工工序明细查询!$F$2,员工工序明细查询!$F$2=""),OR(G1609=员工工序明细查询!$I$2,员工工序明细查询!$I$2="")),ROW()&amp;"","")</f>
        <v/>
      </c>
      <c r="C1609" s="59"/>
      <c r="D1609" s="14"/>
      <c r="E1609" s="14" t="str">
        <f>IFERROR(VLOOKUP(D1609,员工信息表!B:D,2,0),"")</f>
        <v/>
      </c>
      <c r="F1609" s="14" t="str">
        <f>IFERROR(VLOOKUP(D1609,员工信息表!B:D,3,0),"")</f>
        <v/>
      </c>
      <c r="G1609" s="14"/>
      <c r="H1609" s="14" t="str">
        <f>IFERROR(VLOOKUP(G1609,工序对照表!B:C,2,0),"")</f>
        <v/>
      </c>
      <c r="I1609" s="14"/>
      <c r="J1609" s="14"/>
    </row>
    <row r="1610" spans="1:10">
      <c r="A1610" t="str">
        <f>IF(AND(C1610&lt;=员工工序明细查询!$I$3,C1610&gt;=员工工序明细查询!$F$3,OR(D1610=员工工序明细查询!$F$2,员工工序明细查询!$F$2=""),OR(G1610=员工工序明细查询!$I$2,员工工序明细查询!$I$2="")),ROW()&amp;"","")</f>
        <v/>
      </c>
      <c r="C1610" s="59"/>
      <c r="D1610" s="14"/>
      <c r="E1610" s="14" t="str">
        <f>IFERROR(VLOOKUP(D1610,员工信息表!B:D,2,0),"")</f>
        <v/>
      </c>
      <c r="F1610" s="14" t="str">
        <f>IFERROR(VLOOKUP(D1610,员工信息表!B:D,3,0),"")</f>
        <v/>
      </c>
      <c r="G1610" s="14"/>
      <c r="H1610" s="14" t="str">
        <f>IFERROR(VLOOKUP(G1610,工序对照表!B:C,2,0),"")</f>
        <v/>
      </c>
      <c r="I1610" s="14"/>
      <c r="J1610" s="14"/>
    </row>
    <row r="1611" spans="1:10">
      <c r="A1611" t="str">
        <f>IF(AND(C1611&lt;=员工工序明细查询!$I$3,C1611&gt;=员工工序明细查询!$F$3,OR(D1611=员工工序明细查询!$F$2,员工工序明细查询!$F$2=""),OR(G1611=员工工序明细查询!$I$2,员工工序明细查询!$I$2="")),ROW()&amp;"","")</f>
        <v/>
      </c>
      <c r="C1611" s="59"/>
      <c r="D1611" s="14"/>
      <c r="E1611" s="14" t="str">
        <f>IFERROR(VLOOKUP(D1611,员工信息表!B:D,2,0),"")</f>
        <v/>
      </c>
      <c r="F1611" s="14" t="str">
        <f>IFERROR(VLOOKUP(D1611,员工信息表!B:D,3,0),"")</f>
        <v/>
      </c>
      <c r="G1611" s="14"/>
      <c r="H1611" s="14" t="str">
        <f>IFERROR(VLOOKUP(G1611,工序对照表!B:C,2,0),"")</f>
        <v/>
      </c>
      <c r="I1611" s="14"/>
      <c r="J1611" s="14"/>
    </row>
    <row r="1612" spans="1:10">
      <c r="A1612" t="str">
        <f>IF(AND(C1612&lt;=员工工序明细查询!$I$3,C1612&gt;=员工工序明细查询!$F$3,OR(D1612=员工工序明细查询!$F$2,员工工序明细查询!$F$2=""),OR(G1612=员工工序明细查询!$I$2,员工工序明细查询!$I$2="")),ROW()&amp;"","")</f>
        <v/>
      </c>
      <c r="C1612" s="59"/>
      <c r="D1612" s="14"/>
      <c r="E1612" s="14" t="str">
        <f>IFERROR(VLOOKUP(D1612,员工信息表!B:D,2,0),"")</f>
        <v/>
      </c>
      <c r="F1612" s="14" t="str">
        <f>IFERROR(VLOOKUP(D1612,员工信息表!B:D,3,0),"")</f>
        <v/>
      </c>
      <c r="G1612" s="14"/>
      <c r="H1612" s="14" t="str">
        <f>IFERROR(VLOOKUP(G1612,工序对照表!B:C,2,0),"")</f>
        <v/>
      </c>
      <c r="I1612" s="14"/>
      <c r="J1612" s="14"/>
    </row>
    <row r="1613" spans="1:10">
      <c r="A1613" t="str">
        <f>IF(AND(C1613&lt;=员工工序明细查询!$I$3,C1613&gt;=员工工序明细查询!$F$3,OR(D1613=员工工序明细查询!$F$2,员工工序明细查询!$F$2=""),OR(G1613=员工工序明细查询!$I$2,员工工序明细查询!$I$2="")),ROW()&amp;"","")</f>
        <v/>
      </c>
      <c r="C1613" s="59"/>
      <c r="D1613" s="14"/>
      <c r="E1613" s="14" t="str">
        <f>IFERROR(VLOOKUP(D1613,员工信息表!B:D,2,0),"")</f>
        <v/>
      </c>
      <c r="F1613" s="14" t="str">
        <f>IFERROR(VLOOKUP(D1613,员工信息表!B:D,3,0),"")</f>
        <v/>
      </c>
      <c r="G1613" s="14"/>
      <c r="H1613" s="14" t="str">
        <f>IFERROR(VLOOKUP(G1613,工序对照表!B:C,2,0),"")</f>
        <v/>
      </c>
      <c r="I1613" s="14"/>
      <c r="J1613" s="14"/>
    </row>
    <row r="1614" spans="1:10">
      <c r="A1614" t="str">
        <f>IF(AND(C1614&lt;=员工工序明细查询!$I$3,C1614&gt;=员工工序明细查询!$F$3,OR(D1614=员工工序明细查询!$F$2,员工工序明细查询!$F$2=""),OR(G1614=员工工序明细查询!$I$2,员工工序明细查询!$I$2="")),ROW()&amp;"","")</f>
        <v/>
      </c>
      <c r="C1614" s="59"/>
      <c r="D1614" s="14"/>
      <c r="E1614" s="14" t="str">
        <f>IFERROR(VLOOKUP(D1614,员工信息表!B:D,2,0),"")</f>
        <v/>
      </c>
      <c r="F1614" s="14" t="str">
        <f>IFERROR(VLOOKUP(D1614,员工信息表!B:D,3,0),"")</f>
        <v/>
      </c>
      <c r="G1614" s="14"/>
      <c r="H1614" s="14" t="str">
        <f>IFERROR(VLOOKUP(G1614,工序对照表!B:C,2,0),"")</f>
        <v/>
      </c>
      <c r="I1614" s="14"/>
      <c r="J1614" s="14"/>
    </row>
    <row r="1615" spans="1:10">
      <c r="A1615" t="str">
        <f>IF(AND(C1615&lt;=员工工序明细查询!$I$3,C1615&gt;=员工工序明细查询!$F$3,OR(D1615=员工工序明细查询!$F$2,员工工序明细查询!$F$2=""),OR(G1615=员工工序明细查询!$I$2,员工工序明细查询!$I$2="")),ROW()&amp;"","")</f>
        <v/>
      </c>
      <c r="C1615" s="59"/>
      <c r="D1615" s="14"/>
      <c r="E1615" s="14" t="str">
        <f>IFERROR(VLOOKUP(D1615,员工信息表!B:D,2,0),"")</f>
        <v/>
      </c>
      <c r="F1615" s="14" t="str">
        <f>IFERROR(VLOOKUP(D1615,员工信息表!B:D,3,0),"")</f>
        <v/>
      </c>
      <c r="G1615" s="14"/>
      <c r="H1615" s="14" t="str">
        <f>IFERROR(VLOOKUP(G1615,工序对照表!B:C,2,0),"")</f>
        <v/>
      </c>
      <c r="I1615" s="14"/>
      <c r="J1615" s="14"/>
    </row>
    <row r="1616" spans="1:10">
      <c r="A1616" t="str">
        <f>IF(AND(C1616&lt;=员工工序明细查询!$I$3,C1616&gt;=员工工序明细查询!$F$3,OR(D1616=员工工序明细查询!$F$2,员工工序明细查询!$F$2=""),OR(G1616=员工工序明细查询!$I$2,员工工序明细查询!$I$2="")),ROW()&amp;"","")</f>
        <v/>
      </c>
      <c r="C1616" s="59"/>
      <c r="D1616" s="14"/>
      <c r="E1616" s="14" t="str">
        <f>IFERROR(VLOOKUP(D1616,员工信息表!B:D,2,0),"")</f>
        <v/>
      </c>
      <c r="F1616" s="14" t="str">
        <f>IFERROR(VLOOKUP(D1616,员工信息表!B:D,3,0),"")</f>
        <v/>
      </c>
      <c r="G1616" s="14"/>
      <c r="H1616" s="14" t="str">
        <f>IFERROR(VLOOKUP(G1616,工序对照表!B:C,2,0),"")</f>
        <v/>
      </c>
      <c r="I1616" s="14"/>
      <c r="J1616" s="14"/>
    </row>
    <row r="1617" spans="1:10">
      <c r="A1617" t="str">
        <f>IF(AND(C1617&lt;=员工工序明细查询!$I$3,C1617&gt;=员工工序明细查询!$F$3,OR(D1617=员工工序明细查询!$F$2,员工工序明细查询!$F$2=""),OR(G1617=员工工序明细查询!$I$2,员工工序明细查询!$I$2="")),ROW()&amp;"","")</f>
        <v/>
      </c>
      <c r="C1617" s="59"/>
      <c r="D1617" s="14"/>
      <c r="E1617" s="14" t="str">
        <f>IFERROR(VLOOKUP(D1617,员工信息表!B:D,2,0),"")</f>
        <v/>
      </c>
      <c r="F1617" s="14" t="str">
        <f>IFERROR(VLOOKUP(D1617,员工信息表!B:D,3,0),"")</f>
        <v/>
      </c>
      <c r="G1617" s="14"/>
      <c r="H1617" s="14" t="str">
        <f>IFERROR(VLOOKUP(G1617,工序对照表!B:C,2,0),"")</f>
        <v/>
      </c>
      <c r="I1617" s="14"/>
      <c r="J1617" s="14"/>
    </row>
    <row r="1618" spans="1:10">
      <c r="A1618" t="str">
        <f>IF(AND(C1618&lt;=员工工序明细查询!$I$3,C1618&gt;=员工工序明细查询!$F$3,OR(D1618=员工工序明细查询!$F$2,员工工序明细查询!$F$2=""),OR(G1618=员工工序明细查询!$I$2,员工工序明细查询!$I$2="")),ROW()&amp;"","")</f>
        <v/>
      </c>
      <c r="C1618" s="59"/>
      <c r="D1618" s="14"/>
      <c r="E1618" s="14" t="str">
        <f>IFERROR(VLOOKUP(D1618,员工信息表!B:D,2,0),"")</f>
        <v/>
      </c>
      <c r="F1618" s="14" t="str">
        <f>IFERROR(VLOOKUP(D1618,员工信息表!B:D,3,0),"")</f>
        <v/>
      </c>
      <c r="G1618" s="14"/>
      <c r="H1618" s="14" t="str">
        <f>IFERROR(VLOOKUP(G1618,工序对照表!B:C,2,0),"")</f>
        <v/>
      </c>
      <c r="I1618" s="14"/>
      <c r="J1618" s="14"/>
    </row>
    <row r="1619" spans="1:10">
      <c r="A1619" t="str">
        <f>IF(AND(C1619&lt;=员工工序明细查询!$I$3,C1619&gt;=员工工序明细查询!$F$3,OR(D1619=员工工序明细查询!$F$2,员工工序明细查询!$F$2=""),OR(G1619=员工工序明细查询!$I$2,员工工序明细查询!$I$2="")),ROW()&amp;"","")</f>
        <v/>
      </c>
      <c r="C1619" s="59"/>
      <c r="D1619" s="14"/>
      <c r="E1619" s="14" t="str">
        <f>IFERROR(VLOOKUP(D1619,员工信息表!B:D,2,0),"")</f>
        <v/>
      </c>
      <c r="F1619" s="14" t="str">
        <f>IFERROR(VLOOKUP(D1619,员工信息表!B:D,3,0),"")</f>
        <v/>
      </c>
      <c r="G1619" s="14"/>
      <c r="H1619" s="14" t="str">
        <f>IFERROR(VLOOKUP(G1619,工序对照表!B:C,2,0),"")</f>
        <v/>
      </c>
      <c r="I1619" s="14"/>
      <c r="J1619" s="14"/>
    </row>
    <row r="1620" spans="1:10">
      <c r="A1620" t="str">
        <f>IF(AND(C1620&lt;=员工工序明细查询!$I$3,C1620&gt;=员工工序明细查询!$F$3,OR(D1620=员工工序明细查询!$F$2,员工工序明细查询!$F$2=""),OR(G1620=员工工序明细查询!$I$2,员工工序明细查询!$I$2="")),ROW()&amp;"","")</f>
        <v/>
      </c>
      <c r="C1620" s="59"/>
      <c r="D1620" s="14"/>
      <c r="E1620" s="14" t="str">
        <f>IFERROR(VLOOKUP(D1620,员工信息表!B:D,2,0),"")</f>
        <v/>
      </c>
      <c r="F1620" s="14" t="str">
        <f>IFERROR(VLOOKUP(D1620,员工信息表!B:D,3,0),"")</f>
        <v/>
      </c>
      <c r="G1620" s="14"/>
      <c r="H1620" s="14" t="str">
        <f>IFERROR(VLOOKUP(G1620,工序对照表!B:C,2,0),"")</f>
        <v/>
      </c>
      <c r="I1620" s="14"/>
      <c r="J1620" s="14"/>
    </row>
    <row r="1621" spans="1:10">
      <c r="A1621" t="str">
        <f>IF(AND(C1621&lt;=员工工序明细查询!$I$3,C1621&gt;=员工工序明细查询!$F$3,OR(D1621=员工工序明细查询!$F$2,员工工序明细查询!$F$2=""),OR(G1621=员工工序明细查询!$I$2,员工工序明细查询!$I$2="")),ROW()&amp;"","")</f>
        <v/>
      </c>
      <c r="C1621" s="59"/>
      <c r="D1621" s="14"/>
      <c r="E1621" s="14" t="str">
        <f>IFERROR(VLOOKUP(D1621,员工信息表!B:D,2,0),"")</f>
        <v/>
      </c>
      <c r="F1621" s="14" t="str">
        <f>IFERROR(VLOOKUP(D1621,员工信息表!B:D,3,0),"")</f>
        <v/>
      </c>
      <c r="G1621" s="14"/>
      <c r="H1621" s="14" t="str">
        <f>IFERROR(VLOOKUP(G1621,工序对照表!B:C,2,0),"")</f>
        <v/>
      </c>
      <c r="I1621" s="14"/>
      <c r="J1621" s="14"/>
    </row>
    <row r="1622" spans="1:10">
      <c r="A1622" t="str">
        <f>IF(AND(C1622&lt;=员工工序明细查询!$I$3,C1622&gt;=员工工序明细查询!$F$3,OR(D1622=员工工序明细查询!$F$2,员工工序明细查询!$F$2=""),OR(G1622=员工工序明细查询!$I$2,员工工序明细查询!$I$2="")),ROW()&amp;"","")</f>
        <v/>
      </c>
      <c r="C1622" s="59"/>
      <c r="D1622" s="14"/>
      <c r="E1622" s="14" t="str">
        <f>IFERROR(VLOOKUP(D1622,员工信息表!B:D,2,0),"")</f>
        <v/>
      </c>
      <c r="F1622" s="14" t="str">
        <f>IFERROR(VLOOKUP(D1622,员工信息表!B:D,3,0),"")</f>
        <v/>
      </c>
      <c r="G1622" s="14"/>
      <c r="H1622" s="14" t="str">
        <f>IFERROR(VLOOKUP(G1622,工序对照表!B:C,2,0),"")</f>
        <v/>
      </c>
      <c r="I1622" s="14"/>
      <c r="J1622" s="14"/>
    </row>
    <row r="1623" spans="1:10">
      <c r="A1623" t="str">
        <f>IF(AND(C1623&lt;=员工工序明细查询!$I$3,C1623&gt;=员工工序明细查询!$F$3,OR(D1623=员工工序明细查询!$F$2,员工工序明细查询!$F$2=""),OR(G1623=员工工序明细查询!$I$2,员工工序明细查询!$I$2="")),ROW()&amp;"","")</f>
        <v/>
      </c>
      <c r="C1623" s="59"/>
      <c r="D1623" s="14"/>
      <c r="E1623" s="14" t="str">
        <f>IFERROR(VLOOKUP(D1623,员工信息表!B:D,2,0),"")</f>
        <v/>
      </c>
      <c r="F1623" s="14" t="str">
        <f>IFERROR(VLOOKUP(D1623,员工信息表!B:D,3,0),"")</f>
        <v/>
      </c>
      <c r="G1623" s="14"/>
      <c r="H1623" s="14" t="str">
        <f>IFERROR(VLOOKUP(G1623,工序对照表!B:C,2,0),"")</f>
        <v/>
      </c>
      <c r="I1623" s="14"/>
      <c r="J1623" s="14"/>
    </row>
    <row r="1624" spans="1:10">
      <c r="A1624" t="str">
        <f>IF(AND(C1624&lt;=员工工序明细查询!$I$3,C1624&gt;=员工工序明细查询!$F$3,OR(D1624=员工工序明细查询!$F$2,员工工序明细查询!$F$2=""),OR(G1624=员工工序明细查询!$I$2,员工工序明细查询!$I$2="")),ROW()&amp;"","")</f>
        <v/>
      </c>
      <c r="C1624" s="59"/>
      <c r="D1624" s="14"/>
      <c r="E1624" s="14" t="str">
        <f>IFERROR(VLOOKUP(D1624,员工信息表!B:D,2,0),"")</f>
        <v/>
      </c>
      <c r="F1624" s="14" t="str">
        <f>IFERROR(VLOOKUP(D1624,员工信息表!B:D,3,0),"")</f>
        <v/>
      </c>
      <c r="G1624" s="14"/>
      <c r="H1624" s="14" t="str">
        <f>IFERROR(VLOOKUP(G1624,工序对照表!B:C,2,0),"")</f>
        <v/>
      </c>
      <c r="I1624" s="14"/>
      <c r="J1624" s="14"/>
    </row>
    <row r="1625" spans="1:10">
      <c r="A1625" t="str">
        <f>IF(AND(C1625&lt;=员工工序明细查询!$I$3,C1625&gt;=员工工序明细查询!$F$3,OR(D1625=员工工序明细查询!$F$2,员工工序明细查询!$F$2=""),OR(G1625=员工工序明细查询!$I$2,员工工序明细查询!$I$2="")),ROW()&amp;"","")</f>
        <v/>
      </c>
      <c r="C1625" s="59"/>
      <c r="D1625" s="14"/>
      <c r="E1625" s="14" t="str">
        <f>IFERROR(VLOOKUP(D1625,员工信息表!B:D,2,0),"")</f>
        <v/>
      </c>
      <c r="F1625" s="14" t="str">
        <f>IFERROR(VLOOKUP(D1625,员工信息表!B:D,3,0),"")</f>
        <v/>
      </c>
      <c r="G1625" s="14"/>
      <c r="H1625" s="14" t="str">
        <f>IFERROR(VLOOKUP(G1625,工序对照表!B:C,2,0),"")</f>
        <v/>
      </c>
      <c r="I1625" s="14"/>
      <c r="J1625" s="14"/>
    </row>
    <row r="1626" spans="1:10">
      <c r="A1626" t="str">
        <f>IF(AND(C1626&lt;=员工工序明细查询!$I$3,C1626&gt;=员工工序明细查询!$F$3,OR(D1626=员工工序明细查询!$F$2,员工工序明细查询!$F$2=""),OR(G1626=员工工序明细查询!$I$2,员工工序明细查询!$I$2="")),ROW()&amp;"","")</f>
        <v/>
      </c>
      <c r="C1626" s="59"/>
      <c r="D1626" s="14"/>
      <c r="E1626" s="14" t="str">
        <f>IFERROR(VLOOKUP(D1626,员工信息表!B:D,2,0),"")</f>
        <v/>
      </c>
      <c r="F1626" s="14" t="str">
        <f>IFERROR(VLOOKUP(D1626,员工信息表!B:D,3,0),"")</f>
        <v/>
      </c>
      <c r="G1626" s="14"/>
      <c r="H1626" s="14" t="str">
        <f>IFERROR(VLOOKUP(G1626,工序对照表!B:C,2,0),"")</f>
        <v/>
      </c>
      <c r="I1626" s="14"/>
      <c r="J1626" s="14"/>
    </row>
    <row r="1627" spans="1:10">
      <c r="A1627" t="str">
        <f>IF(AND(C1627&lt;=员工工序明细查询!$I$3,C1627&gt;=员工工序明细查询!$F$3,OR(D1627=员工工序明细查询!$F$2,员工工序明细查询!$F$2=""),OR(G1627=员工工序明细查询!$I$2,员工工序明细查询!$I$2="")),ROW()&amp;"","")</f>
        <v/>
      </c>
      <c r="C1627" s="59"/>
      <c r="D1627" s="14"/>
      <c r="E1627" s="14" t="str">
        <f>IFERROR(VLOOKUP(D1627,员工信息表!B:D,2,0),"")</f>
        <v/>
      </c>
      <c r="F1627" s="14" t="str">
        <f>IFERROR(VLOOKUP(D1627,员工信息表!B:D,3,0),"")</f>
        <v/>
      </c>
      <c r="G1627" s="14"/>
      <c r="H1627" s="14" t="str">
        <f>IFERROR(VLOOKUP(G1627,工序对照表!B:C,2,0),"")</f>
        <v/>
      </c>
      <c r="I1627" s="14"/>
      <c r="J1627" s="14"/>
    </row>
    <row r="1628" spans="1:10">
      <c r="A1628" t="str">
        <f>IF(AND(C1628&lt;=员工工序明细查询!$I$3,C1628&gt;=员工工序明细查询!$F$3,OR(D1628=员工工序明细查询!$F$2,员工工序明细查询!$F$2=""),OR(G1628=员工工序明细查询!$I$2,员工工序明细查询!$I$2="")),ROW()&amp;"","")</f>
        <v/>
      </c>
      <c r="C1628" s="59"/>
      <c r="D1628" s="14"/>
      <c r="E1628" s="14" t="str">
        <f>IFERROR(VLOOKUP(D1628,员工信息表!B:D,2,0),"")</f>
        <v/>
      </c>
      <c r="F1628" s="14" t="str">
        <f>IFERROR(VLOOKUP(D1628,员工信息表!B:D,3,0),"")</f>
        <v/>
      </c>
      <c r="G1628" s="14"/>
      <c r="H1628" s="14" t="str">
        <f>IFERROR(VLOOKUP(G1628,工序对照表!B:C,2,0),"")</f>
        <v/>
      </c>
      <c r="I1628" s="14"/>
      <c r="J1628" s="14"/>
    </row>
    <row r="1629" spans="1:10">
      <c r="A1629" t="str">
        <f>IF(AND(C1629&lt;=员工工序明细查询!$I$3,C1629&gt;=员工工序明细查询!$F$3,OR(D1629=员工工序明细查询!$F$2,员工工序明细查询!$F$2=""),OR(G1629=员工工序明细查询!$I$2,员工工序明细查询!$I$2="")),ROW()&amp;"","")</f>
        <v/>
      </c>
      <c r="C1629" s="59"/>
      <c r="D1629" s="14"/>
      <c r="E1629" s="14" t="str">
        <f>IFERROR(VLOOKUP(D1629,员工信息表!B:D,2,0),"")</f>
        <v/>
      </c>
      <c r="F1629" s="14" t="str">
        <f>IFERROR(VLOOKUP(D1629,员工信息表!B:D,3,0),"")</f>
        <v/>
      </c>
      <c r="G1629" s="14"/>
      <c r="H1629" s="14" t="str">
        <f>IFERROR(VLOOKUP(G1629,工序对照表!B:C,2,0),"")</f>
        <v/>
      </c>
      <c r="I1629" s="14"/>
      <c r="J1629" s="14"/>
    </row>
    <row r="1630" spans="1:10">
      <c r="A1630" t="str">
        <f>IF(AND(C1630&lt;=员工工序明细查询!$I$3,C1630&gt;=员工工序明细查询!$F$3,OR(D1630=员工工序明细查询!$F$2,员工工序明细查询!$F$2=""),OR(G1630=员工工序明细查询!$I$2,员工工序明细查询!$I$2="")),ROW()&amp;"","")</f>
        <v/>
      </c>
      <c r="C1630" s="59"/>
      <c r="D1630" s="14"/>
      <c r="E1630" s="14" t="str">
        <f>IFERROR(VLOOKUP(D1630,员工信息表!B:D,2,0),"")</f>
        <v/>
      </c>
      <c r="F1630" s="14" t="str">
        <f>IFERROR(VLOOKUP(D1630,员工信息表!B:D,3,0),"")</f>
        <v/>
      </c>
      <c r="G1630" s="14"/>
      <c r="H1630" s="14" t="str">
        <f>IFERROR(VLOOKUP(G1630,工序对照表!B:C,2,0),"")</f>
        <v/>
      </c>
      <c r="I1630" s="14"/>
      <c r="J1630" s="14"/>
    </row>
    <row r="1631" spans="1:10">
      <c r="A1631" t="str">
        <f>IF(AND(C1631&lt;=员工工序明细查询!$I$3,C1631&gt;=员工工序明细查询!$F$3,OR(D1631=员工工序明细查询!$F$2,员工工序明细查询!$F$2=""),OR(G1631=员工工序明细查询!$I$2,员工工序明细查询!$I$2="")),ROW()&amp;"","")</f>
        <v/>
      </c>
      <c r="C1631" s="59"/>
      <c r="D1631" s="14"/>
      <c r="E1631" s="14" t="str">
        <f>IFERROR(VLOOKUP(D1631,员工信息表!B:D,2,0),"")</f>
        <v/>
      </c>
      <c r="F1631" s="14" t="str">
        <f>IFERROR(VLOOKUP(D1631,员工信息表!B:D,3,0),"")</f>
        <v/>
      </c>
      <c r="G1631" s="14"/>
      <c r="H1631" s="14" t="str">
        <f>IFERROR(VLOOKUP(G1631,工序对照表!B:C,2,0),"")</f>
        <v/>
      </c>
      <c r="I1631" s="14"/>
      <c r="J1631" s="14"/>
    </row>
    <row r="1632" spans="1:10">
      <c r="A1632" t="str">
        <f>IF(AND(C1632&lt;=员工工序明细查询!$I$3,C1632&gt;=员工工序明细查询!$F$3,OR(D1632=员工工序明细查询!$F$2,员工工序明细查询!$F$2=""),OR(G1632=员工工序明细查询!$I$2,员工工序明细查询!$I$2="")),ROW()&amp;"","")</f>
        <v/>
      </c>
      <c r="C1632" s="59"/>
      <c r="D1632" s="14"/>
      <c r="E1632" s="14" t="str">
        <f>IFERROR(VLOOKUP(D1632,员工信息表!B:D,2,0),"")</f>
        <v/>
      </c>
      <c r="F1632" s="14" t="str">
        <f>IFERROR(VLOOKUP(D1632,员工信息表!B:D,3,0),"")</f>
        <v/>
      </c>
      <c r="G1632" s="14"/>
      <c r="H1632" s="14" t="str">
        <f>IFERROR(VLOOKUP(G1632,工序对照表!B:C,2,0),"")</f>
        <v/>
      </c>
      <c r="I1632" s="14"/>
      <c r="J1632" s="14"/>
    </row>
    <row r="1633" spans="1:10">
      <c r="A1633" t="str">
        <f>IF(AND(C1633&lt;=员工工序明细查询!$I$3,C1633&gt;=员工工序明细查询!$F$3,OR(D1633=员工工序明细查询!$F$2,员工工序明细查询!$F$2=""),OR(G1633=员工工序明细查询!$I$2,员工工序明细查询!$I$2="")),ROW()&amp;"","")</f>
        <v/>
      </c>
      <c r="C1633" s="59"/>
      <c r="D1633" s="14"/>
      <c r="E1633" s="14" t="str">
        <f>IFERROR(VLOOKUP(D1633,员工信息表!B:D,2,0),"")</f>
        <v/>
      </c>
      <c r="F1633" s="14" t="str">
        <f>IFERROR(VLOOKUP(D1633,员工信息表!B:D,3,0),"")</f>
        <v/>
      </c>
      <c r="G1633" s="14"/>
      <c r="H1633" s="14" t="str">
        <f>IFERROR(VLOOKUP(G1633,工序对照表!B:C,2,0),"")</f>
        <v/>
      </c>
      <c r="I1633" s="14"/>
      <c r="J1633" s="14"/>
    </row>
    <row r="1634" spans="1:10">
      <c r="A1634" t="str">
        <f>IF(AND(C1634&lt;=员工工序明细查询!$I$3,C1634&gt;=员工工序明细查询!$F$3,OR(D1634=员工工序明细查询!$F$2,员工工序明细查询!$F$2=""),OR(G1634=员工工序明细查询!$I$2,员工工序明细查询!$I$2="")),ROW()&amp;"","")</f>
        <v/>
      </c>
      <c r="C1634" s="59"/>
      <c r="D1634" s="14"/>
      <c r="E1634" s="14" t="str">
        <f>IFERROR(VLOOKUP(D1634,员工信息表!B:D,2,0),"")</f>
        <v/>
      </c>
      <c r="F1634" s="14" t="str">
        <f>IFERROR(VLOOKUP(D1634,员工信息表!B:D,3,0),"")</f>
        <v/>
      </c>
      <c r="G1634" s="14"/>
      <c r="H1634" s="14" t="str">
        <f>IFERROR(VLOOKUP(G1634,工序对照表!B:C,2,0),"")</f>
        <v/>
      </c>
      <c r="I1634" s="14"/>
      <c r="J1634" s="14"/>
    </row>
    <row r="1635" spans="1:10">
      <c r="A1635" t="str">
        <f>IF(AND(C1635&lt;=员工工序明细查询!$I$3,C1635&gt;=员工工序明细查询!$F$3,OR(D1635=员工工序明细查询!$F$2,员工工序明细查询!$F$2=""),OR(G1635=员工工序明细查询!$I$2,员工工序明细查询!$I$2="")),ROW()&amp;"","")</f>
        <v/>
      </c>
      <c r="C1635" s="59"/>
      <c r="D1635" s="14"/>
      <c r="E1635" s="14" t="str">
        <f>IFERROR(VLOOKUP(D1635,员工信息表!B:D,2,0),"")</f>
        <v/>
      </c>
      <c r="F1635" s="14" t="str">
        <f>IFERROR(VLOOKUP(D1635,员工信息表!B:D,3,0),"")</f>
        <v/>
      </c>
      <c r="G1635" s="14"/>
      <c r="H1635" s="14" t="str">
        <f>IFERROR(VLOOKUP(G1635,工序对照表!B:C,2,0),"")</f>
        <v/>
      </c>
      <c r="I1635" s="14"/>
      <c r="J1635" s="14"/>
    </row>
    <row r="1636" spans="1:10">
      <c r="A1636" t="str">
        <f>IF(AND(C1636&lt;=员工工序明细查询!$I$3,C1636&gt;=员工工序明细查询!$F$3,OR(D1636=员工工序明细查询!$F$2,员工工序明细查询!$F$2=""),OR(G1636=员工工序明细查询!$I$2,员工工序明细查询!$I$2="")),ROW()&amp;"","")</f>
        <v/>
      </c>
      <c r="C1636" s="59"/>
      <c r="D1636" s="14"/>
      <c r="E1636" s="14" t="str">
        <f>IFERROR(VLOOKUP(D1636,员工信息表!B:D,2,0),"")</f>
        <v/>
      </c>
      <c r="F1636" s="14" t="str">
        <f>IFERROR(VLOOKUP(D1636,员工信息表!B:D,3,0),"")</f>
        <v/>
      </c>
      <c r="G1636" s="14"/>
      <c r="H1636" s="14" t="str">
        <f>IFERROR(VLOOKUP(G1636,工序对照表!B:C,2,0),"")</f>
        <v/>
      </c>
      <c r="I1636" s="14"/>
      <c r="J1636" s="14"/>
    </row>
    <row r="1637" spans="1:10">
      <c r="A1637" t="str">
        <f>IF(AND(C1637&lt;=员工工序明细查询!$I$3,C1637&gt;=员工工序明细查询!$F$3,OR(D1637=员工工序明细查询!$F$2,员工工序明细查询!$F$2=""),OR(G1637=员工工序明细查询!$I$2,员工工序明细查询!$I$2="")),ROW()&amp;"","")</f>
        <v/>
      </c>
      <c r="C1637" s="59"/>
      <c r="D1637" s="14"/>
      <c r="E1637" s="14" t="str">
        <f>IFERROR(VLOOKUP(D1637,员工信息表!B:D,2,0),"")</f>
        <v/>
      </c>
      <c r="F1637" s="14" t="str">
        <f>IFERROR(VLOOKUP(D1637,员工信息表!B:D,3,0),"")</f>
        <v/>
      </c>
      <c r="G1637" s="14"/>
      <c r="H1637" s="14" t="str">
        <f>IFERROR(VLOOKUP(G1637,工序对照表!B:C,2,0),"")</f>
        <v/>
      </c>
      <c r="I1637" s="14"/>
      <c r="J1637" s="14"/>
    </row>
    <row r="1638" spans="1:10">
      <c r="A1638" t="str">
        <f>IF(AND(C1638&lt;=员工工序明细查询!$I$3,C1638&gt;=员工工序明细查询!$F$3,OR(D1638=员工工序明细查询!$F$2,员工工序明细查询!$F$2=""),OR(G1638=员工工序明细查询!$I$2,员工工序明细查询!$I$2="")),ROW()&amp;"","")</f>
        <v/>
      </c>
      <c r="C1638" s="59"/>
      <c r="D1638" s="14"/>
      <c r="E1638" s="14" t="str">
        <f>IFERROR(VLOOKUP(D1638,员工信息表!B:D,2,0),"")</f>
        <v/>
      </c>
      <c r="F1638" s="14" t="str">
        <f>IFERROR(VLOOKUP(D1638,员工信息表!B:D,3,0),"")</f>
        <v/>
      </c>
      <c r="G1638" s="14"/>
      <c r="H1638" s="14" t="str">
        <f>IFERROR(VLOOKUP(G1638,工序对照表!B:C,2,0),"")</f>
        <v/>
      </c>
      <c r="I1638" s="14"/>
      <c r="J1638" s="14"/>
    </row>
    <row r="1639" spans="1:10">
      <c r="A1639" t="str">
        <f>IF(AND(C1639&lt;=员工工序明细查询!$I$3,C1639&gt;=员工工序明细查询!$F$3,OR(D1639=员工工序明细查询!$F$2,员工工序明细查询!$F$2=""),OR(G1639=员工工序明细查询!$I$2,员工工序明细查询!$I$2="")),ROW()&amp;"","")</f>
        <v/>
      </c>
      <c r="C1639" s="59"/>
      <c r="D1639" s="14"/>
      <c r="E1639" s="14" t="str">
        <f>IFERROR(VLOOKUP(D1639,员工信息表!B:D,2,0),"")</f>
        <v/>
      </c>
      <c r="F1639" s="14" t="str">
        <f>IFERROR(VLOOKUP(D1639,员工信息表!B:D,3,0),"")</f>
        <v/>
      </c>
      <c r="G1639" s="14"/>
      <c r="H1639" s="14" t="str">
        <f>IFERROR(VLOOKUP(G1639,工序对照表!B:C,2,0),"")</f>
        <v/>
      </c>
      <c r="I1639" s="14"/>
      <c r="J1639" s="14"/>
    </row>
    <row r="1640" spans="1:10">
      <c r="A1640" t="str">
        <f>IF(AND(C1640&lt;=员工工序明细查询!$I$3,C1640&gt;=员工工序明细查询!$F$3,OR(D1640=员工工序明细查询!$F$2,员工工序明细查询!$F$2=""),OR(G1640=员工工序明细查询!$I$2,员工工序明细查询!$I$2="")),ROW()&amp;"","")</f>
        <v/>
      </c>
      <c r="C1640" s="59"/>
      <c r="D1640" s="14"/>
      <c r="E1640" s="14" t="str">
        <f>IFERROR(VLOOKUP(D1640,员工信息表!B:D,2,0),"")</f>
        <v/>
      </c>
      <c r="F1640" s="14" t="str">
        <f>IFERROR(VLOOKUP(D1640,员工信息表!B:D,3,0),"")</f>
        <v/>
      </c>
      <c r="G1640" s="14"/>
      <c r="H1640" s="14" t="str">
        <f>IFERROR(VLOOKUP(G1640,工序对照表!B:C,2,0),"")</f>
        <v/>
      </c>
      <c r="I1640" s="14"/>
      <c r="J1640" s="14"/>
    </row>
    <row r="1641" spans="1:10">
      <c r="A1641" t="str">
        <f>IF(AND(C1641&lt;=员工工序明细查询!$I$3,C1641&gt;=员工工序明细查询!$F$3,OR(D1641=员工工序明细查询!$F$2,员工工序明细查询!$F$2=""),OR(G1641=员工工序明细查询!$I$2,员工工序明细查询!$I$2="")),ROW()&amp;"","")</f>
        <v/>
      </c>
      <c r="C1641" s="59"/>
      <c r="D1641" s="14"/>
      <c r="E1641" s="14" t="str">
        <f>IFERROR(VLOOKUP(D1641,员工信息表!B:D,2,0),"")</f>
        <v/>
      </c>
      <c r="F1641" s="14" t="str">
        <f>IFERROR(VLOOKUP(D1641,员工信息表!B:D,3,0),"")</f>
        <v/>
      </c>
      <c r="G1641" s="14"/>
      <c r="H1641" s="14" t="str">
        <f>IFERROR(VLOOKUP(G1641,工序对照表!B:C,2,0),"")</f>
        <v/>
      </c>
      <c r="I1641" s="14"/>
      <c r="J1641" s="14"/>
    </row>
    <row r="1642" spans="1:10">
      <c r="A1642" t="str">
        <f>IF(AND(C1642&lt;=员工工序明细查询!$I$3,C1642&gt;=员工工序明细查询!$F$3,OR(D1642=员工工序明细查询!$F$2,员工工序明细查询!$F$2=""),OR(G1642=员工工序明细查询!$I$2,员工工序明细查询!$I$2="")),ROW()&amp;"","")</f>
        <v/>
      </c>
      <c r="C1642" s="59"/>
      <c r="D1642" s="14"/>
      <c r="E1642" s="14" t="str">
        <f>IFERROR(VLOOKUP(D1642,员工信息表!B:D,2,0),"")</f>
        <v/>
      </c>
      <c r="F1642" s="14" t="str">
        <f>IFERROR(VLOOKUP(D1642,员工信息表!B:D,3,0),"")</f>
        <v/>
      </c>
      <c r="G1642" s="14"/>
      <c r="H1642" s="14" t="str">
        <f>IFERROR(VLOOKUP(G1642,工序对照表!B:C,2,0),"")</f>
        <v/>
      </c>
      <c r="I1642" s="14"/>
      <c r="J1642" s="14"/>
    </row>
    <row r="1643" spans="1:10">
      <c r="A1643" t="str">
        <f>IF(AND(C1643&lt;=员工工序明细查询!$I$3,C1643&gt;=员工工序明细查询!$F$3,OR(D1643=员工工序明细查询!$F$2,员工工序明细查询!$F$2=""),OR(G1643=员工工序明细查询!$I$2,员工工序明细查询!$I$2="")),ROW()&amp;"","")</f>
        <v/>
      </c>
      <c r="C1643" s="59"/>
      <c r="D1643" s="14"/>
      <c r="E1643" s="14" t="str">
        <f>IFERROR(VLOOKUP(D1643,员工信息表!B:D,2,0),"")</f>
        <v/>
      </c>
      <c r="F1643" s="14" t="str">
        <f>IFERROR(VLOOKUP(D1643,员工信息表!B:D,3,0),"")</f>
        <v/>
      </c>
      <c r="G1643" s="14"/>
      <c r="H1643" s="14" t="str">
        <f>IFERROR(VLOOKUP(G1643,工序对照表!B:C,2,0),"")</f>
        <v/>
      </c>
      <c r="I1643" s="14"/>
      <c r="J1643" s="14"/>
    </row>
    <row r="1644" spans="1:10">
      <c r="A1644" t="str">
        <f>IF(AND(C1644&lt;=员工工序明细查询!$I$3,C1644&gt;=员工工序明细查询!$F$3,OR(D1644=员工工序明细查询!$F$2,员工工序明细查询!$F$2=""),OR(G1644=员工工序明细查询!$I$2,员工工序明细查询!$I$2="")),ROW()&amp;"","")</f>
        <v/>
      </c>
      <c r="C1644" s="59"/>
      <c r="D1644" s="14"/>
      <c r="E1644" s="14" t="str">
        <f>IFERROR(VLOOKUP(D1644,员工信息表!B:D,2,0),"")</f>
        <v/>
      </c>
      <c r="F1644" s="14" t="str">
        <f>IFERROR(VLOOKUP(D1644,员工信息表!B:D,3,0),"")</f>
        <v/>
      </c>
      <c r="G1644" s="14"/>
      <c r="H1644" s="14" t="str">
        <f>IFERROR(VLOOKUP(G1644,工序对照表!B:C,2,0),"")</f>
        <v/>
      </c>
      <c r="I1644" s="14"/>
      <c r="J1644" s="14"/>
    </row>
    <row r="1645" spans="1:10">
      <c r="A1645" t="str">
        <f>IF(AND(C1645&lt;=员工工序明细查询!$I$3,C1645&gt;=员工工序明细查询!$F$3,OR(D1645=员工工序明细查询!$F$2,员工工序明细查询!$F$2=""),OR(G1645=员工工序明细查询!$I$2,员工工序明细查询!$I$2="")),ROW()&amp;"","")</f>
        <v/>
      </c>
      <c r="C1645" s="59"/>
      <c r="D1645" s="14"/>
      <c r="E1645" s="14" t="str">
        <f>IFERROR(VLOOKUP(D1645,员工信息表!B:D,2,0),"")</f>
        <v/>
      </c>
      <c r="F1645" s="14" t="str">
        <f>IFERROR(VLOOKUP(D1645,员工信息表!B:D,3,0),"")</f>
        <v/>
      </c>
      <c r="G1645" s="14"/>
      <c r="H1645" s="14" t="str">
        <f>IFERROR(VLOOKUP(G1645,工序对照表!B:C,2,0),"")</f>
        <v/>
      </c>
      <c r="I1645" s="14"/>
      <c r="J1645" s="14"/>
    </row>
    <row r="1646" spans="1:10">
      <c r="A1646" t="str">
        <f>IF(AND(C1646&lt;=员工工序明细查询!$I$3,C1646&gt;=员工工序明细查询!$F$3,OR(D1646=员工工序明细查询!$F$2,员工工序明细查询!$F$2=""),OR(G1646=员工工序明细查询!$I$2,员工工序明细查询!$I$2="")),ROW()&amp;"","")</f>
        <v/>
      </c>
      <c r="C1646" s="59"/>
      <c r="D1646" s="14"/>
      <c r="E1646" s="14" t="str">
        <f>IFERROR(VLOOKUP(D1646,员工信息表!B:D,2,0),"")</f>
        <v/>
      </c>
      <c r="F1646" s="14" t="str">
        <f>IFERROR(VLOOKUP(D1646,员工信息表!B:D,3,0),"")</f>
        <v/>
      </c>
      <c r="G1646" s="14"/>
      <c r="H1646" s="14" t="str">
        <f>IFERROR(VLOOKUP(G1646,工序对照表!B:C,2,0),"")</f>
        <v/>
      </c>
      <c r="I1646" s="14"/>
      <c r="J1646" s="14"/>
    </row>
    <row r="1647" spans="1:10">
      <c r="A1647" t="str">
        <f>IF(AND(C1647&lt;=员工工序明细查询!$I$3,C1647&gt;=员工工序明细查询!$F$3,OR(D1647=员工工序明细查询!$F$2,员工工序明细查询!$F$2=""),OR(G1647=员工工序明细查询!$I$2,员工工序明细查询!$I$2="")),ROW()&amp;"","")</f>
        <v/>
      </c>
      <c r="C1647" s="59"/>
      <c r="D1647" s="14"/>
      <c r="E1647" s="14" t="str">
        <f>IFERROR(VLOOKUP(D1647,员工信息表!B:D,2,0),"")</f>
        <v/>
      </c>
      <c r="F1647" s="14" t="str">
        <f>IFERROR(VLOOKUP(D1647,员工信息表!B:D,3,0),"")</f>
        <v/>
      </c>
      <c r="G1647" s="14"/>
      <c r="H1647" s="14" t="str">
        <f>IFERROR(VLOOKUP(G1647,工序对照表!B:C,2,0),"")</f>
        <v/>
      </c>
      <c r="I1647" s="14"/>
      <c r="J1647" s="14"/>
    </row>
    <row r="1648" spans="1:10">
      <c r="A1648" t="str">
        <f>IF(AND(C1648&lt;=员工工序明细查询!$I$3,C1648&gt;=员工工序明细查询!$F$3,OR(D1648=员工工序明细查询!$F$2,员工工序明细查询!$F$2=""),OR(G1648=员工工序明细查询!$I$2,员工工序明细查询!$I$2="")),ROW()&amp;"","")</f>
        <v/>
      </c>
      <c r="C1648" s="59"/>
      <c r="D1648" s="14"/>
      <c r="E1648" s="14" t="str">
        <f>IFERROR(VLOOKUP(D1648,员工信息表!B:D,2,0),"")</f>
        <v/>
      </c>
      <c r="F1648" s="14" t="str">
        <f>IFERROR(VLOOKUP(D1648,员工信息表!B:D,3,0),"")</f>
        <v/>
      </c>
      <c r="G1648" s="14"/>
      <c r="H1648" s="14" t="str">
        <f>IFERROR(VLOOKUP(G1648,工序对照表!B:C,2,0),"")</f>
        <v/>
      </c>
      <c r="I1648" s="14"/>
      <c r="J1648" s="14"/>
    </row>
    <row r="1649" spans="1:10">
      <c r="A1649" t="str">
        <f>IF(AND(C1649&lt;=员工工序明细查询!$I$3,C1649&gt;=员工工序明细查询!$F$3,OR(D1649=员工工序明细查询!$F$2,员工工序明细查询!$F$2=""),OR(G1649=员工工序明细查询!$I$2,员工工序明细查询!$I$2="")),ROW()&amp;"","")</f>
        <v/>
      </c>
      <c r="C1649" s="59"/>
      <c r="D1649" s="14"/>
      <c r="E1649" s="14" t="str">
        <f>IFERROR(VLOOKUP(D1649,员工信息表!B:D,2,0),"")</f>
        <v/>
      </c>
      <c r="F1649" s="14" t="str">
        <f>IFERROR(VLOOKUP(D1649,员工信息表!B:D,3,0),"")</f>
        <v/>
      </c>
      <c r="G1649" s="14"/>
      <c r="H1649" s="14" t="str">
        <f>IFERROR(VLOOKUP(G1649,工序对照表!B:C,2,0),"")</f>
        <v/>
      </c>
      <c r="I1649" s="14"/>
      <c r="J1649" s="14"/>
    </row>
    <row r="1650" spans="1:10">
      <c r="A1650" t="str">
        <f>IF(AND(C1650&lt;=员工工序明细查询!$I$3,C1650&gt;=员工工序明细查询!$F$3,OR(D1650=员工工序明细查询!$F$2,员工工序明细查询!$F$2=""),OR(G1650=员工工序明细查询!$I$2,员工工序明细查询!$I$2="")),ROW()&amp;"","")</f>
        <v/>
      </c>
      <c r="C1650" s="59"/>
      <c r="D1650" s="14"/>
      <c r="E1650" s="14" t="str">
        <f>IFERROR(VLOOKUP(D1650,员工信息表!B:D,2,0),"")</f>
        <v/>
      </c>
      <c r="F1650" s="14" t="str">
        <f>IFERROR(VLOOKUP(D1650,员工信息表!B:D,3,0),"")</f>
        <v/>
      </c>
      <c r="G1650" s="14"/>
      <c r="H1650" s="14" t="str">
        <f>IFERROR(VLOOKUP(G1650,工序对照表!B:C,2,0),"")</f>
        <v/>
      </c>
      <c r="I1650" s="14"/>
      <c r="J1650" s="14"/>
    </row>
    <row r="1651" spans="1:10">
      <c r="A1651" t="str">
        <f>IF(AND(C1651&lt;=员工工序明细查询!$I$3,C1651&gt;=员工工序明细查询!$F$3,OR(D1651=员工工序明细查询!$F$2,员工工序明细查询!$F$2=""),OR(G1651=员工工序明细查询!$I$2,员工工序明细查询!$I$2="")),ROW()&amp;"","")</f>
        <v/>
      </c>
      <c r="C1651" s="59"/>
      <c r="D1651" s="14"/>
      <c r="E1651" s="14" t="str">
        <f>IFERROR(VLOOKUP(D1651,员工信息表!B:D,2,0),"")</f>
        <v/>
      </c>
      <c r="F1651" s="14" t="str">
        <f>IFERROR(VLOOKUP(D1651,员工信息表!B:D,3,0),"")</f>
        <v/>
      </c>
      <c r="G1651" s="14"/>
      <c r="H1651" s="14" t="str">
        <f>IFERROR(VLOOKUP(G1651,工序对照表!B:C,2,0),"")</f>
        <v/>
      </c>
      <c r="I1651" s="14"/>
      <c r="J1651" s="14"/>
    </row>
    <row r="1652" spans="1:10">
      <c r="A1652" t="str">
        <f>IF(AND(C1652&lt;=员工工序明细查询!$I$3,C1652&gt;=员工工序明细查询!$F$3,OR(D1652=员工工序明细查询!$F$2,员工工序明细查询!$F$2=""),OR(G1652=员工工序明细查询!$I$2,员工工序明细查询!$I$2="")),ROW()&amp;"","")</f>
        <v/>
      </c>
      <c r="C1652" s="59"/>
      <c r="D1652" s="14"/>
      <c r="E1652" s="14" t="str">
        <f>IFERROR(VLOOKUP(D1652,员工信息表!B:D,2,0),"")</f>
        <v/>
      </c>
      <c r="F1652" s="14" t="str">
        <f>IFERROR(VLOOKUP(D1652,员工信息表!B:D,3,0),"")</f>
        <v/>
      </c>
      <c r="G1652" s="14"/>
      <c r="H1652" s="14" t="str">
        <f>IFERROR(VLOOKUP(G1652,工序对照表!B:C,2,0),"")</f>
        <v/>
      </c>
      <c r="I1652" s="14"/>
      <c r="J1652" s="14"/>
    </row>
    <row r="1653" spans="1:10">
      <c r="A1653" t="str">
        <f>IF(AND(C1653&lt;=员工工序明细查询!$I$3,C1653&gt;=员工工序明细查询!$F$3,OR(D1653=员工工序明细查询!$F$2,员工工序明细查询!$F$2=""),OR(G1653=员工工序明细查询!$I$2,员工工序明细查询!$I$2="")),ROW()&amp;"","")</f>
        <v/>
      </c>
      <c r="C1653" s="59"/>
      <c r="D1653" s="14"/>
      <c r="E1653" s="14" t="str">
        <f>IFERROR(VLOOKUP(D1653,员工信息表!B:D,2,0),"")</f>
        <v/>
      </c>
      <c r="F1653" s="14" t="str">
        <f>IFERROR(VLOOKUP(D1653,员工信息表!B:D,3,0),"")</f>
        <v/>
      </c>
      <c r="G1653" s="14"/>
      <c r="H1653" s="14" t="str">
        <f>IFERROR(VLOOKUP(G1653,工序对照表!B:C,2,0),"")</f>
        <v/>
      </c>
      <c r="I1653" s="14"/>
      <c r="J1653" s="14"/>
    </row>
    <row r="1654" spans="1:10">
      <c r="A1654" t="str">
        <f>IF(AND(C1654&lt;=员工工序明细查询!$I$3,C1654&gt;=员工工序明细查询!$F$3,OR(D1654=员工工序明细查询!$F$2,员工工序明细查询!$F$2=""),OR(G1654=员工工序明细查询!$I$2,员工工序明细查询!$I$2="")),ROW()&amp;"","")</f>
        <v/>
      </c>
      <c r="C1654" s="59"/>
      <c r="D1654" s="14"/>
      <c r="E1654" s="14" t="str">
        <f>IFERROR(VLOOKUP(D1654,员工信息表!B:D,2,0),"")</f>
        <v/>
      </c>
      <c r="F1654" s="14" t="str">
        <f>IFERROR(VLOOKUP(D1654,员工信息表!B:D,3,0),"")</f>
        <v/>
      </c>
      <c r="G1654" s="14"/>
      <c r="H1654" s="14" t="str">
        <f>IFERROR(VLOOKUP(G1654,工序对照表!B:C,2,0),"")</f>
        <v/>
      </c>
      <c r="I1654" s="14"/>
      <c r="J1654" s="14"/>
    </row>
    <row r="1655" spans="1:10">
      <c r="A1655" t="str">
        <f>IF(AND(C1655&lt;=员工工序明细查询!$I$3,C1655&gt;=员工工序明细查询!$F$3,OR(D1655=员工工序明细查询!$F$2,员工工序明细查询!$F$2=""),OR(G1655=员工工序明细查询!$I$2,员工工序明细查询!$I$2="")),ROW()&amp;"","")</f>
        <v/>
      </c>
      <c r="C1655" s="59"/>
      <c r="D1655" s="14"/>
      <c r="E1655" s="14" t="str">
        <f>IFERROR(VLOOKUP(D1655,员工信息表!B:D,2,0),"")</f>
        <v/>
      </c>
      <c r="F1655" s="14" t="str">
        <f>IFERROR(VLOOKUP(D1655,员工信息表!B:D,3,0),"")</f>
        <v/>
      </c>
      <c r="G1655" s="14"/>
      <c r="H1655" s="14" t="str">
        <f>IFERROR(VLOOKUP(G1655,工序对照表!B:C,2,0),"")</f>
        <v/>
      </c>
      <c r="I1655" s="14"/>
      <c r="J1655" s="14"/>
    </row>
    <row r="1656" spans="1:10">
      <c r="A1656" t="str">
        <f>IF(AND(C1656&lt;=员工工序明细查询!$I$3,C1656&gt;=员工工序明细查询!$F$3,OR(D1656=员工工序明细查询!$F$2,员工工序明细查询!$F$2=""),OR(G1656=员工工序明细查询!$I$2,员工工序明细查询!$I$2="")),ROW()&amp;"","")</f>
        <v/>
      </c>
      <c r="C1656" s="59"/>
      <c r="D1656" s="14"/>
      <c r="E1656" s="14" t="str">
        <f>IFERROR(VLOOKUP(D1656,员工信息表!B:D,2,0),"")</f>
        <v/>
      </c>
      <c r="F1656" s="14" t="str">
        <f>IFERROR(VLOOKUP(D1656,员工信息表!B:D,3,0),"")</f>
        <v/>
      </c>
      <c r="G1656" s="14"/>
      <c r="H1656" s="14" t="str">
        <f>IFERROR(VLOOKUP(G1656,工序对照表!B:C,2,0),"")</f>
        <v/>
      </c>
      <c r="I1656" s="14"/>
      <c r="J1656" s="14"/>
    </row>
    <row r="1657" spans="1:10">
      <c r="A1657" t="str">
        <f>IF(AND(C1657&lt;=员工工序明细查询!$I$3,C1657&gt;=员工工序明细查询!$F$3,OR(D1657=员工工序明细查询!$F$2,员工工序明细查询!$F$2=""),OR(G1657=员工工序明细查询!$I$2,员工工序明细查询!$I$2="")),ROW()&amp;"","")</f>
        <v/>
      </c>
      <c r="C1657" s="59"/>
      <c r="D1657" s="14"/>
      <c r="E1657" s="14" t="str">
        <f>IFERROR(VLOOKUP(D1657,员工信息表!B:D,2,0),"")</f>
        <v/>
      </c>
      <c r="F1657" s="14" t="str">
        <f>IFERROR(VLOOKUP(D1657,员工信息表!B:D,3,0),"")</f>
        <v/>
      </c>
      <c r="G1657" s="14"/>
      <c r="H1657" s="14" t="str">
        <f>IFERROR(VLOOKUP(G1657,工序对照表!B:C,2,0),"")</f>
        <v/>
      </c>
      <c r="I1657" s="14"/>
      <c r="J1657" s="14"/>
    </row>
    <row r="1658" spans="1:10">
      <c r="A1658" t="str">
        <f>IF(AND(C1658&lt;=员工工序明细查询!$I$3,C1658&gt;=员工工序明细查询!$F$3,OR(D1658=员工工序明细查询!$F$2,员工工序明细查询!$F$2=""),OR(G1658=员工工序明细查询!$I$2,员工工序明细查询!$I$2="")),ROW()&amp;"","")</f>
        <v/>
      </c>
      <c r="C1658" s="59"/>
      <c r="D1658" s="14"/>
      <c r="E1658" s="14" t="str">
        <f>IFERROR(VLOOKUP(D1658,员工信息表!B:D,2,0),"")</f>
        <v/>
      </c>
      <c r="F1658" s="14" t="str">
        <f>IFERROR(VLOOKUP(D1658,员工信息表!B:D,3,0),"")</f>
        <v/>
      </c>
      <c r="G1658" s="14"/>
      <c r="H1658" s="14" t="str">
        <f>IFERROR(VLOOKUP(G1658,工序对照表!B:C,2,0),"")</f>
        <v/>
      </c>
      <c r="I1658" s="14"/>
      <c r="J1658" s="14"/>
    </row>
    <row r="1659" spans="1:10">
      <c r="A1659" t="str">
        <f>IF(AND(C1659&lt;=员工工序明细查询!$I$3,C1659&gt;=员工工序明细查询!$F$3,OR(D1659=员工工序明细查询!$F$2,员工工序明细查询!$F$2=""),OR(G1659=员工工序明细查询!$I$2,员工工序明细查询!$I$2="")),ROW()&amp;"","")</f>
        <v/>
      </c>
      <c r="C1659" s="59"/>
      <c r="D1659" s="14"/>
      <c r="E1659" s="14" t="str">
        <f>IFERROR(VLOOKUP(D1659,员工信息表!B:D,2,0),"")</f>
        <v/>
      </c>
      <c r="F1659" s="14" t="str">
        <f>IFERROR(VLOOKUP(D1659,员工信息表!B:D,3,0),"")</f>
        <v/>
      </c>
      <c r="G1659" s="14"/>
      <c r="H1659" s="14" t="str">
        <f>IFERROR(VLOOKUP(G1659,工序对照表!B:C,2,0),"")</f>
        <v/>
      </c>
      <c r="I1659" s="14"/>
      <c r="J1659" s="14"/>
    </row>
    <row r="1660" spans="1:10">
      <c r="A1660" t="str">
        <f>IF(AND(C1660&lt;=员工工序明细查询!$I$3,C1660&gt;=员工工序明细查询!$F$3,OR(D1660=员工工序明细查询!$F$2,员工工序明细查询!$F$2=""),OR(G1660=员工工序明细查询!$I$2,员工工序明细查询!$I$2="")),ROW()&amp;"","")</f>
        <v/>
      </c>
      <c r="C1660" s="59"/>
      <c r="D1660" s="14"/>
      <c r="E1660" s="14" t="str">
        <f>IFERROR(VLOOKUP(D1660,员工信息表!B:D,2,0),"")</f>
        <v/>
      </c>
      <c r="F1660" s="14" t="str">
        <f>IFERROR(VLOOKUP(D1660,员工信息表!B:D,3,0),"")</f>
        <v/>
      </c>
      <c r="G1660" s="14"/>
      <c r="H1660" s="14" t="str">
        <f>IFERROR(VLOOKUP(G1660,工序对照表!B:C,2,0),"")</f>
        <v/>
      </c>
      <c r="I1660" s="14"/>
      <c r="J1660" s="14"/>
    </row>
    <row r="1661" spans="1:10">
      <c r="A1661" t="str">
        <f>IF(AND(C1661&lt;=员工工序明细查询!$I$3,C1661&gt;=员工工序明细查询!$F$3,OR(D1661=员工工序明细查询!$F$2,员工工序明细查询!$F$2=""),OR(G1661=员工工序明细查询!$I$2,员工工序明细查询!$I$2="")),ROW()&amp;"","")</f>
        <v/>
      </c>
      <c r="C1661" s="59"/>
      <c r="D1661" s="14"/>
      <c r="E1661" s="14" t="str">
        <f>IFERROR(VLOOKUP(D1661,员工信息表!B:D,2,0),"")</f>
        <v/>
      </c>
      <c r="F1661" s="14" t="str">
        <f>IFERROR(VLOOKUP(D1661,员工信息表!B:D,3,0),"")</f>
        <v/>
      </c>
      <c r="G1661" s="14"/>
      <c r="H1661" s="14" t="str">
        <f>IFERROR(VLOOKUP(G1661,工序对照表!B:C,2,0),"")</f>
        <v/>
      </c>
      <c r="I1661" s="14"/>
      <c r="J1661" s="14"/>
    </row>
    <row r="1662" spans="1:10">
      <c r="A1662" t="str">
        <f>IF(AND(C1662&lt;=员工工序明细查询!$I$3,C1662&gt;=员工工序明细查询!$F$3,OR(D1662=员工工序明细查询!$F$2,员工工序明细查询!$F$2=""),OR(G1662=员工工序明细查询!$I$2,员工工序明细查询!$I$2="")),ROW()&amp;"","")</f>
        <v/>
      </c>
      <c r="C1662" s="59"/>
      <c r="D1662" s="14"/>
      <c r="E1662" s="14" t="str">
        <f>IFERROR(VLOOKUP(D1662,员工信息表!B:D,2,0),"")</f>
        <v/>
      </c>
      <c r="F1662" s="14" t="str">
        <f>IFERROR(VLOOKUP(D1662,员工信息表!B:D,3,0),"")</f>
        <v/>
      </c>
      <c r="G1662" s="14"/>
      <c r="H1662" s="14" t="str">
        <f>IFERROR(VLOOKUP(G1662,工序对照表!B:C,2,0),"")</f>
        <v/>
      </c>
      <c r="I1662" s="14"/>
      <c r="J1662" s="14"/>
    </row>
    <row r="1663" spans="1:10">
      <c r="A1663" t="str">
        <f>IF(AND(C1663&lt;=员工工序明细查询!$I$3,C1663&gt;=员工工序明细查询!$F$3,OR(D1663=员工工序明细查询!$F$2,员工工序明细查询!$F$2=""),OR(G1663=员工工序明细查询!$I$2,员工工序明细查询!$I$2="")),ROW()&amp;"","")</f>
        <v/>
      </c>
      <c r="C1663" s="59"/>
      <c r="D1663" s="14"/>
      <c r="E1663" s="14" t="str">
        <f>IFERROR(VLOOKUP(D1663,员工信息表!B:D,2,0),"")</f>
        <v/>
      </c>
      <c r="F1663" s="14" t="str">
        <f>IFERROR(VLOOKUP(D1663,员工信息表!B:D,3,0),"")</f>
        <v/>
      </c>
      <c r="G1663" s="14"/>
      <c r="H1663" s="14" t="str">
        <f>IFERROR(VLOOKUP(G1663,工序对照表!B:C,2,0),"")</f>
        <v/>
      </c>
      <c r="I1663" s="14"/>
      <c r="J1663" s="14"/>
    </row>
    <row r="1664" spans="1:10">
      <c r="A1664" t="str">
        <f>IF(AND(C1664&lt;=员工工序明细查询!$I$3,C1664&gt;=员工工序明细查询!$F$3,OR(D1664=员工工序明细查询!$F$2,员工工序明细查询!$F$2=""),OR(G1664=员工工序明细查询!$I$2,员工工序明细查询!$I$2="")),ROW()&amp;"","")</f>
        <v/>
      </c>
      <c r="C1664" s="59"/>
      <c r="D1664" s="14"/>
      <c r="E1664" s="14" t="str">
        <f>IFERROR(VLOOKUP(D1664,员工信息表!B:D,2,0),"")</f>
        <v/>
      </c>
      <c r="F1664" s="14" t="str">
        <f>IFERROR(VLOOKUP(D1664,员工信息表!B:D,3,0),"")</f>
        <v/>
      </c>
      <c r="G1664" s="14"/>
      <c r="H1664" s="14" t="str">
        <f>IFERROR(VLOOKUP(G1664,工序对照表!B:C,2,0),"")</f>
        <v/>
      </c>
      <c r="I1664" s="14"/>
      <c r="J1664" s="14"/>
    </row>
    <row r="1665" spans="1:10">
      <c r="A1665" t="str">
        <f>IF(AND(C1665&lt;=员工工序明细查询!$I$3,C1665&gt;=员工工序明细查询!$F$3,OR(D1665=员工工序明细查询!$F$2,员工工序明细查询!$F$2=""),OR(G1665=员工工序明细查询!$I$2,员工工序明细查询!$I$2="")),ROW()&amp;"","")</f>
        <v/>
      </c>
      <c r="C1665" s="59"/>
      <c r="D1665" s="14"/>
      <c r="E1665" s="14" t="str">
        <f>IFERROR(VLOOKUP(D1665,员工信息表!B:D,2,0),"")</f>
        <v/>
      </c>
      <c r="F1665" s="14" t="str">
        <f>IFERROR(VLOOKUP(D1665,员工信息表!B:D,3,0),"")</f>
        <v/>
      </c>
      <c r="G1665" s="14"/>
      <c r="H1665" s="14" t="str">
        <f>IFERROR(VLOOKUP(G1665,工序对照表!B:C,2,0),"")</f>
        <v/>
      </c>
      <c r="I1665" s="14"/>
      <c r="J1665" s="14"/>
    </row>
    <row r="1666" spans="1:10">
      <c r="A1666" t="str">
        <f>IF(AND(C1666&lt;=员工工序明细查询!$I$3,C1666&gt;=员工工序明细查询!$F$3,OR(D1666=员工工序明细查询!$F$2,员工工序明细查询!$F$2=""),OR(G1666=员工工序明细查询!$I$2,员工工序明细查询!$I$2="")),ROW()&amp;"","")</f>
        <v/>
      </c>
      <c r="C1666" s="59"/>
      <c r="D1666" s="14"/>
      <c r="E1666" s="14" t="str">
        <f>IFERROR(VLOOKUP(D1666,员工信息表!B:D,2,0),"")</f>
        <v/>
      </c>
      <c r="F1666" s="14" t="str">
        <f>IFERROR(VLOOKUP(D1666,员工信息表!B:D,3,0),"")</f>
        <v/>
      </c>
      <c r="G1666" s="14"/>
      <c r="H1666" s="14" t="str">
        <f>IFERROR(VLOOKUP(G1666,工序对照表!B:C,2,0),"")</f>
        <v/>
      </c>
      <c r="I1666" s="14"/>
      <c r="J1666" s="14"/>
    </row>
    <row r="1667" spans="1:10">
      <c r="A1667" t="str">
        <f>IF(AND(C1667&lt;=员工工序明细查询!$I$3,C1667&gt;=员工工序明细查询!$F$3,OR(D1667=员工工序明细查询!$F$2,员工工序明细查询!$F$2=""),OR(G1667=员工工序明细查询!$I$2,员工工序明细查询!$I$2="")),ROW()&amp;"","")</f>
        <v/>
      </c>
      <c r="C1667" s="59"/>
      <c r="D1667" s="14"/>
      <c r="E1667" s="14" t="str">
        <f>IFERROR(VLOOKUP(D1667,员工信息表!B:D,2,0),"")</f>
        <v/>
      </c>
      <c r="F1667" s="14" t="str">
        <f>IFERROR(VLOOKUP(D1667,员工信息表!B:D,3,0),"")</f>
        <v/>
      </c>
      <c r="G1667" s="14"/>
      <c r="H1667" s="14" t="str">
        <f>IFERROR(VLOOKUP(G1667,工序对照表!B:C,2,0),"")</f>
        <v/>
      </c>
      <c r="I1667" s="14"/>
      <c r="J1667" s="14"/>
    </row>
    <row r="1668" spans="1:10">
      <c r="A1668" t="str">
        <f>IF(AND(C1668&lt;=员工工序明细查询!$I$3,C1668&gt;=员工工序明细查询!$F$3,OR(D1668=员工工序明细查询!$F$2,员工工序明细查询!$F$2=""),OR(G1668=员工工序明细查询!$I$2,员工工序明细查询!$I$2="")),ROW()&amp;"","")</f>
        <v/>
      </c>
      <c r="C1668" s="59"/>
      <c r="D1668" s="14"/>
      <c r="E1668" s="14" t="str">
        <f>IFERROR(VLOOKUP(D1668,员工信息表!B:D,2,0),"")</f>
        <v/>
      </c>
      <c r="F1668" s="14" t="str">
        <f>IFERROR(VLOOKUP(D1668,员工信息表!B:D,3,0),"")</f>
        <v/>
      </c>
      <c r="G1668" s="14"/>
      <c r="H1668" s="14" t="str">
        <f>IFERROR(VLOOKUP(G1668,工序对照表!B:C,2,0),"")</f>
        <v/>
      </c>
      <c r="I1668" s="14"/>
      <c r="J1668" s="14"/>
    </row>
    <row r="1669" spans="1:10">
      <c r="A1669" t="str">
        <f>IF(AND(C1669&lt;=员工工序明细查询!$I$3,C1669&gt;=员工工序明细查询!$F$3,OR(D1669=员工工序明细查询!$F$2,员工工序明细查询!$F$2=""),OR(G1669=员工工序明细查询!$I$2,员工工序明细查询!$I$2="")),ROW()&amp;"","")</f>
        <v/>
      </c>
      <c r="C1669" s="59"/>
      <c r="D1669" s="14"/>
      <c r="E1669" s="14" t="str">
        <f>IFERROR(VLOOKUP(D1669,员工信息表!B:D,2,0),"")</f>
        <v/>
      </c>
      <c r="F1669" s="14" t="str">
        <f>IFERROR(VLOOKUP(D1669,员工信息表!B:D,3,0),"")</f>
        <v/>
      </c>
      <c r="G1669" s="14"/>
      <c r="H1669" s="14" t="str">
        <f>IFERROR(VLOOKUP(G1669,工序对照表!B:C,2,0),"")</f>
        <v/>
      </c>
      <c r="I1669" s="14"/>
      <c r="J1669" s="14"/>
    </row>
    <row r="1670" spans="1:10">
      <c r="A1670" t="str">
        <f>IF(AND(C1670&lt;=员工工序明细查询!$I$3,C1670&gt;=员工工序明细查询!$F$3,OR(D1670=员工工序明细查询!$F$2,员工工序明细查询!$F$2=""),OR(G1670=员工工序明细查询!$I$2,员工工序明细查询!$I$2="")),ROW()&amp;"","")</f>
        <v/>
      </c>
      <c r="C1670" s="59"/>
      <c r="D1670" s="14"/>
      <c r="E1670" s="14" t="str">
        <f>IFERROR(VLOOKUP(D1670,员工信息表!B:D,2,0),"")</f>
        <v/>
      </c>
      <c r="F1670" s="14" t="str">
        <f>IFERROR(VLOOKUP(D1670,员工信息表!B:D,3,0),"")</f>
        <v/>
      </c>
      <c r="G1670" s="14"/>
      <c r="H1670" s="14" t="str">
        <f>IFERROR(VLOOKUP(G1670,工序对照表!B:C,2,0),"")</f>
        <v/>
      </c>
      <c r="I1670" s="14"/>
      <c r="J1670" s="14"/>
    </row>
    <row r="1671" spans="1:10">
      <c r="A1671" t="str">
        <f>IF(AND(C1671&lt;=员工工序明细查询!$I$3,C1671&gt;=员工工序明细查询!$F$3,OR(D1671=员工工序明细查询!$F$2,员工工序明细查询!$F$2=""),OR(G1671=员工工序明细查询!$I$2,员工工序明细查询!$I$2="")),ROW()&amp;"","")</f>
        <v/>
      </c>
      <c r="C1671" s="59"/>
      <c r="D1671" s="14"/>
      <c r="E1671" s="14" t="str">
        <f>IFERROR(VLOOKUP(D1671,员工信息表!B:D,2,0),"")</f>
        <v/>
      </c>
      <c r="F1671" s="14" t="str">
        <f>IFERROR(VLOOKUP(D1671,员工信息表!B:D,3,0),"")</f>
        <v/>
      </c>
      <c r="G1671" s="14"/>
      <c r="H1671" s="14" t="str">
        <f>IFERROR(VLOOKUP(G1671,工序对照表!B:C,2,0),"")</f>
        <v/>
      </c>
      <c r="I1671" s="14"/>
      <c r="J1671" s="14"/>
    </row>
    <row r="1672" spans="1:10">
      <c r="A1672" t="str">
        <f>IF(AND(C1672&lt;=员工工序明细查询!$I$3,C1672&gt;=员工工序明细查询!$F$3,OR(D1672=员工工序明细查询!$F$2,员工工序明细查询!$F$2=""),OR(G1672=员工工序明细查询!$I$2,员工工序明细查询!$I$2="")),ROW()&amp;"","")</f>
        <v/>
      </c>
      <c r="C1672" s="59"/>
      <c r="D1672" s="14"/>
      <c r="E1672" s="14" t="str">
        <f>IFERROR(VLOOKUP(D1672,员工信息表!B:D,2,0),"")</f>
        <v/>
      </c>
      <c r="F1672" s="14" t="str">
        <f>IFERROR(VLOOKUP(D1672,员工信息表!B:D,3,0),"")</f>
        <v/>
      </c>
      <c r="G1672" s="14"/>
      <c r="H1672" s="14" t="str">
        <f>IFERROR(VLOOKUP(G1672,工序对照表!B:C,2,0),"")</f>
        <v/>
      </c>
      <c r="I1672" s="14"/>
      <c r="J1672" s="14"/>
    </row>
    <row r="1673" spans="1:10">
      <c r="A1673" t="str">
        <f>IF(AND(C1673&lt;=员工工序明细查询!$I$3,C1673&gt;=员工工序明细查询!$F$3,OR(D1673=员工工序明细查询!$F$2,员工工序明细查询!$F$2=""),OR(G1673=员工工序明细查询!$I$2,员工工序明细查询!$I$2="")),ROW()&amp;"","")</f>
        <v/>
      </c>
      <c r="C1673" s="59"/>
      <c r="D1673" s="14"/>
      <c r="E1673" s="14" t="str">
        <f>IFERROR(VLOOKUP(D1673,员工信息表!B:D,2,0),"")</f>
        <v/>
      </c>
      <c r="F1673" s="14" t="str">
        <f>IFERROR(VLOOKUP(D1673,员工信息表!B:D,3,0),"")</f>
        <v/>
      </c>
      <c r="G1673" s="14"/>
      <c r="H1673" s="14" t="str">
        <f>IFERROR(VLOOKUP(G1673,工序对照表!B:C,2,0),"")</f>
        <v/>
      </c>
      <c r="I1673" s="14"/>
      <c r="J1673" s="14"/>
    </row>
    <row r="1674" spans="1:10">
      <c r="A1674" t="str">
        <f>IF(AND(C1674&lt;=员工工序明细查询!$I$3,C1674&gt;=员工工序明细查询!$F$3,OR(D1674=员工工序明细查询!$F$2,员工工序明细查询!$F$2=""),OR(G1674=员工工序明细查询!$I$2,员工工序明细查询!$I$2="")),ROW()&amp;"","")</f>
        <v/>
      </c>
      <c r="C1674" s="59"/>
      <c r="D1674" s="14"/>
      <c r="E1674" s="14" t="str">
        <f>IFERROR(VLOOKUP(D1674,员工信息表!B:D,2,0),"")</f>
        <v/>
      </c>
      <c r="F1674" s="14" t="str">
        <f>IFERROR(VLOOKUP(D1674,员工信息表!B:D,3,0),"")</f>
        <v/>
      </c>
      <c r="G1674" s="14"/>
      <c r="H1674" s="14" t="str">
        <f>IFERROR(VLOOKUP(G1674,工序对照表!B:C,2,0),"")</f>
        <v/>
      </c>
      <c r="I1674" s="14"/>
      <c r="J1674" s="14"/>
    </row>
    <row r="1675" spans="1:10">
      <c r="A1675" t="str">
        <f>IF(AND(C1675&lt;=员工工序明细查询!$I$3,C1675&gt;=员工工序明细查询!$F$3,OR(D1675=员工工序明细查询!$F$2,员工工序明细查询!$F$2=""),OR(G1675=员工工序明细查询!$I$2,员工工序明细查询!$I$2="")),ROW()&amp;"","")</f>
        <v/>
      </c>
      <c r="C1675" s="59"/>
      <c r="D1675" s="14"/>
      <c r="E1675" s="14" t="str">
        <f>IFERROR(VLOOKUP(D1675,员工信息表!B:D,2,0),"")</f>
        <v/>
      </c>
      <c r="F1675" s="14" t="str">
        <f>IFERROR(VLOOKUP(D1675,员工信息表!B:D,3,0),"")</f>
        <v/>
      </c>
      <c r="G1675" s="14"/>
      <c r="H1675" s="14" t="str">
        <f>IFERROR(VLOOKUP(G1675,工序对照表!B:C,2,0),"")</f>
        <v/>
      </c>
      <c r="I1675" s="14"/>
      <c r="J1675" s="14"/>
    </row>
    <row r="1676" spans="1:10">
      <c r="A1676" t="str">
        <f>IF(AND(C1676&lt;=员工工序明细查询!$I$3,C1676&gt;=员工工序明细查询!$F$3,OR(D1676=员工工序明细查询!$F$2,员工工序明细查询!$F$2=""),OR(G1676=员工工序明细查询!$I$2,员工工序明细查询!$I$2="")),ROW()&amp;"","")</f>
        <v/>
      </c>
      <c r="C1676" s="59"/>
      <c r="D1676" s="14"/>
      <c r="E1676" s="14" t="str">
        <f>IFERROR(VLOOKUP(D1676,员工信息表!B:D,2,0),"")</f>
        <v/>
      </c>
      <c r="F1676" s="14" t="str">
        <f>IFERROR(VLOOKUP(D1676,员工信息表!B:D,3,0),"")</f>
        <v/>
      </c>
      <c r="G1676" s="14"/>
      <c r="H1676" s="14" t="str">
        <f>IFERROR(VLOOKUP(G1676,工序对照表!B:C,2,0),"")</f>
        <v/>
      </c>
      <c r="I1676" s="14"/>
      <c r="J1676" s="14"/>
    </row>
    <row r="1677" spans="1:10">
      <c r="A1677" t="str">
        <f>IF(AND(C1677&lt;=员工工序明细查询!$I$3,C1677&gt;=员工工序明细查询!$F$3,OR(D1677=员工工序明细查询!$F$2,员工工序明细查询!$F$2=""),OR(G1677=员工工序明细查询!$I$2,员工工序明细查询!$I$2="")),ROW()&amp;"","")</f>
        <v/>
      </c>
      <c r="C1677" s="59"/>
      <c r="D1677" s="14"/>
      <c r="E1677" s="14" t="str">
        <f>IFERROR(VLOOKUP(D1677,员工信息表!B:D,2,0),"")</f>
        <v/>
      </c>
      <c r="F1677" s="14" t="str">
        <f>IFERROR(VLOOKUP(D1677,员工信息表!B:D,3,0),"")</f>
        <v/>
      </c>
      <c r="G1677" s="14"/>
      <c r="H1677" s="14" t="str">
        <f>IFERROR(VLOOKUP(G1677,工序对照表!B:C,2,0),"")</f>
        <v/>
      </c>
      <c r="I1677" s="14"/>
      <c r="J1677" s="14"/>
    </row>
    <row r="1678" spans="1:10">
      <c r="A1678" t="str">
        <f>IF(AND(C1678&lt;=员工工序明细查询!$I$3,C1678&gt;=员工工序明细查询!$F$3,OR(D1678=员工工序明细查询!$F$2,员工工序明细查询!$F$2=""),OR(G1678=员工工序明细查询!$I$2,员工工序明细查询!$I$2="")),ROW()&amp;"","")</f>
        <v/>
      </c>
      <c r="C1678" s="59"/>
      <c r="D1678" s="14"/>
      <c r="E1678" s="14" t="str">
        <f>IFERROR(VLOOKUP(D1678,员工信息表!B:D,2,0),"")</f>
        <v/>
      </c>
      <c r="F1678" s="14" t="str">
        <f>IFERROR(VLOOKUP(D1678,员工信息表!B:D,3,0),"")</f>
        <v/>
      </c>
      <c r="G1678" s="14"/>
      <c r="H1678" s="14" t="str">
        <f>IFERROR(VLOOKUP(G1678,工序对照表!B:C,2,0),"")</f>
        <v/>
      </c>
      <c r="I1678" s="14"/>
      <c r="J1678" s="14"/>
    </row>
    <row r="1679" spans="1:10">
      <c r="A1679" t="str">
        <f>IF(AND(C1679&lt;=员工工序明细查询!$I$3,C1679&gt;=员工工序明细查询!$F$3,OR(D1679=员工工序明细查询!$F$2,员工工序明细查询!$F$2=""),OR(G1679=员工工序明细查询!$I$2,员工工序明细查询!$I$2="")),ROW()&amp;"","")</f>
        <v/>
      </c>
      <c r="C1679" s="59"/>
      <c r="D1679" s="14"/>
      <c r="E1679" s="14" t="str">
        <f>IFERROR(VLOOKUP(D1679,员工信息表!B:D,2,0),"")</f>
        <v/>
      </c>
      <c r="F1679" s="14" t="str">
        <f>IFERROR(VLOOKUP(D1679,员工信息表!B:D,3,0),"")</f>
        <v/>
      </c>
      <c r="G1679" s="14"/>
      <c r="H1679" s="14" t="str">
        <f>IFERROR(VLOOKUP(G1679,工序对照表!B:C,2,0),"")</f>
        <v/>
      </c>
      <c r="I1679" s="14"/>
      <c r="J1679" s="14"/>
    </row>
    <row r="1680" spans="1:10">
      <c r="A1680" t="str">
        <f>IF(AND(C1680&lt;=员工工序明细查询!$I$3,C1680&gt;=员工工序明细查询!$F$3,OR(D1680=员工工序明细查询!$F$2,员工工序明细查询!$F$2=""),OR(G1680=员工工序明细查询!$I$2,员工工序明细查询!$I$2="")),ROW()&amp;"","")</f>
        <v/>
      </c>
      <c r="C1680" s="59"/>
      <c r="D1680" s="14"/>
      <c r="E1680" s="14" t="str">
        <f>IFERROR(VLOOKUP(D1680,员工信息表!B:D,2,0),"")</f>
        <v/>
      </c>
      <c r="F1680" s="14" t="str">
        <f>IFERROR(VLOOKUP(D1680,员工信息表!B:D,3,0),"")</f>
        <v/>
      </c>
      <c r="G1680" s="14"/>
      <c r="H1680" s="14" t="str">
        <f>IFERROR(VLOOKUP(G1680,工序对照表!B:C,2,0),"")</f>
        <v/>
      </c>
      <c r="I1680" s="14"/>
      <c r="J1680" s="14"/>
    </row>
    <row r="1681" spans="1:10">
      <c r="A1681" t="str">
        <f>IF(AND(C1681&lt;=员工工序明细查询!$I$3,C1681&gt;=员工工序明细查询!$F$3,OR(D1681=员工工序明细查询!$F$2,员工工序明细查询!$F$2=""),OR(G1681=员工工序明细查询!$I$2,员工工序明细查询!$I$2="")),ROW()&amp;"","")</f>
        <v/>
      </c>
      <c r="C1681" s="59"/>
      <c r="D1681" s="14"/>
      <c r="E1681" s="14" t="str">
        <f>IFERROR(VLOOKUP(D1681,员工信息表!B:D,2,0),"")</f>
        <v/>
      </c>
      <c r="F1681" s="14" t="str">
        <f>IFERROR(VLOOKUP(D1681,员工信息表!B:D,3,0),"")</f>
        <v/>
      </c>
      <c r="G1681" s="14"/>
      <c r="H1681" s="14" t="str">
        <f>IFERROR(VLOOKUP(G1681,工序对照表!B:C,2,0),"")</f>
        <v/>
      </c>
      <c r="I1681" s="14"/>
      <c r="J1681" s="14"/>
    </row>
    <row r="1682" spans="1:10">
      <c r="A1682" t="str">
        <f>IF(AND(C1682&lt;=员工工序明细查询!$I$3,C1682&gt;=员工工序明细查询!$F$3,OR(D1682=员工工序明细查询!$F$2,员工工序明细查询!$F$2=""),OR(G1682=员工工序明细查询!$I$2,员工工序明细查询!$I$2="")),ROW()&amp;"","")</f>
        <v/>
      </c>
      <c r="C1682" s="59"/>
      <c r="D1682" s="14"/>
      <c r="E1682" s="14" t="str">
        <f>IFERROR(VLOOKUP(D1682,员工信息表!B:D,2,0),"")</f>
        <v/>
      </c>
      <c r="F1682" s="14" t="str">
        <f>IFERROR(VLOOKUP(D1682,员工信息表!B:D,3,0),"")</f>
        <v/>
      </c>
      <c r="G1682" s="14"/>
      <c r="H1682" s="14" t="str">
        <f>IFERROR(VLOOKUP(G1682,工序对照表!B:C,2,0),"")</f>
        <v/>
      </c>
      <c r="I1682" s="14"/>
      <c r="J1682" s="14"/>
    </row>
    <row r="1683" spans="1:10">
      <c r="A1683" t="str">
        <f>IF(AND(C1683&lt;=员工工序明细查询!$I$3,C1683&gt;=员工工序明细查询!$F$3,OR(D1683=员工工序明细查询!$F$2,员工工序明细查询!$F$2=""),OR(G1683=员工工序明细查询!$I$2,员工工序明细查询!$I$2="")),ROW()&amp;"","")</f>
        <v/>
      </c>
      <c r="C1683" s="59"/>
      <c r="D1683" s="14"/>
      <c r="E1683" s="14" t="str">
        <f>IFERROR(VLOOKUP(D1683,员工信息表!B:D,2,0),"")</f>
        <v/>
      </c>
      <c r="F1683" s="14" t="str">
        <f>IFERROR(VLOOKUP(D1683,员工信息表!B:D,3,0),"")</f>
        <v/>
      </c>
      <c r="G1683" s="14"/>
      <c r="H1683" s="14" t="str">
        <f>IFERROR(VLOOKUP(G1683,工序对照表!B:C,2,0),"")</f>
        <v/>
      </c>
      <c r="I1683" s="14"/>
      <c r="J1683" s="14"/>
    </row>
    <row r="1684" spans="1:10">
      <c r="A1684" t="str">
        <f>IF(AND(C1684&lt;=员工工序明细查询!$I$3,C1684&gt;=员工工序明细查询!$F$3,OR(D1684=员工工序明细查询!$F$2,员工工序明细查询!$F$2=""),OR(G1684=员工工序明细查询!$I$2,员工工序明细查询!$I$2="")),ROW()&amp;"","")</f>
        <v/>
      </c>
      <c r="C1684" s="59"/>
      <c r="D1684" s="14"/>
      <c r="E1684" s="14" t="str">
        <f>IFERROR(VLOOKUP(D1684,员工信息表!B:D,2,0),"")</f>
        <v/>
      </c>
      <c r="F1684" s="14" t="str">
        <f>IFERROR(VLOOKUP(D1684,员工信息表!B:D,3,0),"")</f>
        <v/>
      </c>
      <c r="G1684" s="14"/>
      <c r="H1684" s="14" t="str">
        <f>IFERROR(VLOOKUP(G1684,工序对照表!B:C,2,0),"")</f>
        <v/>
      </c>
      <c r="I1684" s="14"/>
      <c r="J1684" s="14"/>
    </row>
    <row r="1685" spans="1:10">
      <c r="A1685" t="str">
        <f>IF(AND(C1685&lt;=员工工序明细查询!$I$3,C1685&gt;=员工工序明细查询!$F$3,OR(D1685=员工工序明细查询!$F$2,员工工序明细查询!$F$2=""),OR(G1685=员工工序明细查询!$I$2,员工工序明细查询!$I$2="")),ROW()&amp;"","")</f>
        <v/>
      </c>
      <c r="C1685" s="59"/>
      <c r="D1685" s="14"/>
      <c r="E1685" s="14" t="str">
        <f>IFERROR(VLOOKUP(D1685,员工信息表!B:D,2,0),"")</f>
        <v/>
      </c>
      <c r="F1685" s="14" t="str">
        <f>IFERROR(VLOOKUP(D1685,员工信息表!B:D,3,0),"")</f>
        <v/>
      </c>
      <c r="G1685" s="14"/>
      <c r="H1685" s="14" t="str">
        <f>IFERROR(VLOOKUP(G1685,工序对照表!B:C,2,0),"")</f>
        <v/>
      </c>
      <c r="I1685" s="14"/>
      <c r="J1685" s="14"/>
    </row>
    <row r="1686" spans="1:10">
      <c r="A1686" t="str">
        <f>IF(AND(C1686&lt;=员工工序明细查询!$I$3,C1686&gt;=员工工序明细查询!$F$3,OR(D1686=员工工序明细查询!$F$2,员工工序明细查询!$F$2=""),OR(G1686=员工工序明细查询!$I$2,员工工序明细查询!$I$2="")),ROW()&amp;"","")</f>
        <v/>
      </c>
      <c r="C1686" s="59"/>
      <c r="D1686" s="14"/>
      <c r="E1686" s="14" t="str">
        <f>IFERROR(VLOOKUP(D1686,员工信息表!B:D,2,0),"")</f>
        <v/>
      </c>
      <c r="F1686" s="14" t="str">
        <f>IFERROR(VLOOKUP(D1686,员工信息表!B:D,3,0),"")</f>
        <v/>
      </c>
      <c r="G1686" s="14"/>
      <c r="H1686" s="14" t="str">
        <f>IFERROR(VLOOKUP(G1686,工序对照表!B:C,2,0),"")</f>
        <v/>
      </c>
      <c r="I1686" s="14"/>
      <c r="J1686" s="14"/>
    </row>
    <row r="1687" spans="1:10">
      <c r="A1687" t="str">
        <f>IF(AND(C1687&lt;=员工工序明细查询!$I$3,C1687&gt;=员工工序明细查询!$F$3,OR(D1687=员工工序明细查询!$F$2,员工工序明细查询!$F$2=""),OR(G1687=员工工序明细查询!$I$2,员工工序明细查询!$I$2="")),ROW()&amp;"","")</f>
        <v/>
      </c>
      <c r="C1687" s="59"/>
      <c r="D1687" s="14"/>
      <c r="E1687" s="14" t="str">
        <f>IFERROR(VLOOKUP(D1687,员工信息表!B:D,2,0),"")</f>
        <v/>
      </c>
      <c r="F1687" s="14" t="str">
        <f>IFERROR(VLOOKUP(D1687,员工信息表!B:D,3,0),"")</f>
        <v/>
      </c>
      <c r="G1687" s="14"/>
      <c r="H1687" s="14" t="str">
        <f>IFERROR(VLOOKUP(G1687,工序对照表!B:C,2,0),"")</f>
        <v/>
      </c>
      <c r="I1687" s="14"/>
      <c r="J1687" s="14"/>
    </row>
    <row r="1688" spans="1:10">
      <c r="A1688" t="str">
        <f>IF(AND(C1688&lt;=员工工序明细查询!$I$3,C1688&gt;=员工工序明细查询!$F$3,OR(D1688=员工工序明细查询!$F$2,员工工序明细查询!$F$2=""),OR(G1688=员工工序明细查询!$I$2,员工工序明细查询!$I$2="")),ROW()&amp;"","")</f>
        <v/>
      </c>
      <c r="C1688" s="59"/>
      <c r="D1688" s="14"/>
      <c r="E1688" s="14" t="str">
        <f>IFERROR(VLOOKUP(D1688,员工信息表!B:D,2,0),"")</f>
        <v/>
      </c>
      <c r="F1688" s="14" t="str">
        <f>IFERROR(VLOOKUP(D1688,员工信息表!B:D,3,0),"")</f>
        <v/>
      </c>
      <c r="G1688" s="14"/>
      <c r="H1688" s="14" t="str">
        <f>IFERROR(VLOOKUP(G1688,工序对照表!B:C,2,0),"")</f>
        <v/>
      </c>
      <c r="I1688" s="14"/>
      <c r="J1688" s="14"/>
    </row>
    <row r="1689" spans="1:10">
      <c r="A1689" t="str">
        <f>IF(AND(C1689&lt;=员工工序明细查询!$I$3,C1689&gt;=员工工序明细查询!$F$3,OR(D1689=员工工序明细查询!$F$2,员工工序明细查询!$F$2=""),OR(G1689=员工工序明细查询!$I$2,员工工序明细查询!$I$2="")),ROW()&amp;"","")</f>
        <v/>
      </c>
      <c r="C1689" s="59"/>
      <c r="D1689" s="14"/>
      <c r="E1689" s="14" t="str">
        <f>IFERROR(VLOOKUP(D1689,员工信息表!B:D,2,0),"")</f>
        <v/>
      </c>
      <c r="F1689" s="14" t="str">
        <f>IFERROR(VLOOKUP(D1689,员工信息表!B:D,3,0),"")</f>
        <v/>
      </c>
      <c r="G1689" s="14"/>
      <c r="H1689" s="14" t="str">
        <f>IFERROR(VLOOKUP(G1689,工序对照表!B:C,2,0),"")</f>
        <v/>
      </c>
      <c r="I1689" s="14"/>
      <c r="J1689" s="14"/>
    </row>
    <row r="1690" spans="1:10">
      <c r="A1690" t="str">
        <f>IF(AND(C1690&lt;=员工工序明细查询!$I$3,C1690&gt;=员工工序明细查询!$F$3,OR(D1690=员工工序明细查询!$F$2,员工工序明细查询!$F$2=""),OR(G1690=员工工序明细查询!$I$2,员工工序明细查询!$I$2="")),ROW()&amp;"","")</f>
        <v/>
      </c>
      <c r="C1690" s="59"/>
      <c r="D1690" s="14"/>
      <c r="E1690" s="14" t="str">
        <f>IFERROR(VLOOKUP(D1690,员工信息表!B:D,2,0),"")</f>
        <v/>
      </c>
      <c r="F1690" s="14" t="str">
        <f>IFERROR(VLOOKUP(D1690,员工信息表!B:D,3,0),"")</f>
        <v/>
      </c>
      <c r="G1690" s="14"/>
      <c r="H1690" s="14" t="str">
        <f>IFERROR(VLOOKUP(G1690,工序对照表!B:C,2,0),"")</f>
        <v/>
      </c>
      <c r="I1690" s="14"/>
      <c r="J1690" s="14"/>
    </row>
    <row r="1691" spans="1:10">
      <c r="A1691" t="str">
        <f>IF(AND(C1691&lt;=员工工序明细查询!$I$3,C1691&gt;=员工工序明细查询!$F$3,OR(D1691=员工工序明细查询!$F$2,员工工序明细查询!$F$2=""),OR(G1691=员工工序明细查询!$I$2,员工工序明细查询!$I$2="")),ROW()&amp;"","")</f>
        <v/>
      </c>
      <c r="C1691" s="59"/>
      <c r="D1691" s="14"/>
      <c r="E1691" s="14" t="str">
        <f>IFERROR(VLOOKUP(D1691,员工信息表!B:D,2,0),"")</f>
        <v/>
      </c>
      <c r="F1691" s="14" t="str">
        <f>IFERROR(VLOOKUP(D1691,员工信息表!B:D,3,0),"")</f>
        <v/>
      </c>
      <c r="G1691" s="14"/>
      <c r="H1691" s="14" t="str">
        <f>IFERROR(VLOOKUP(G1691,工序对照表!B:C,2,0),"")</f>
        <v/>
      </c>
      <c r="I1691" s="14"/>
      <c r="J1691" s="14"/>
    </row>
    <row r="1692" spans="1:10">
      <c r="A1692" t="str">
        <f>IF(AND(C1692&lt;=员工工序明细查询!$I$3,C1692&gt;=员工工序明细查询!$F$3,OR(D1692=员工工序明细查询!$F$2,员工工序明细查询!$F$2=""),OR(G1692=员工工序明细查询!$I$2,员工工序明细查询!$I$2="")),ROW()&amp;"","")</f>
        <v/>
      </c>
      <c r="C1692" s="59"/>
      <c r="D1692" s="14"/>
      <c r="E1692" s="14" t="str">
        <f>IFERROR(VLOOKUP(D1692,员工信息表!B:D,2,0),"")</f>
        <v/>
      </c>
      <c r="F1692" s="14" t="str">
        <f>IFERROR(VLOOKUP(D1692,员工信息表!B:D,3,0),"")</f>
        <v/>
      </c>
      <c r="G1692" s="14"/>
      <c r="H1692" s="14" t="str">
        <f>IFERROR(VLOOKUP(G1692,工序对照表!B:C,2,0),"")</f>
        <v/>
      </c>
      <c r="I1692" s="14"/>
      <c r="J1692" s="14"/>
    </row>
    <row r="1693" spans="1:10">
      <c r="A1693" t="str">
        <f>IF(AND(C1693&lt;=员工工序明细查询!$I$3,C1693&gt;=员工工序明细查询!$F$3,OR(D1693=员工工序明细查询!$F$2,员工工序明细查询!$F$2=""),OR(G1693=员工工序明细查询!$I$2,员工工序明细查询!$I$2="")),ROW()&amp;"","")</f>
        <v/>
      </c>
      <c r="C1693" s="59"/>
      <c r="D1693" s="14"/>
      <c r="E1693" s="14" t="str">
        <f>IFERROR(VLOOKUP(D1693,员工信息表!B:D,2,0),"")</f>
        <v/>
      </c>
      <c r="F1693" s="14" t="str">
        <f>IFERROR(VLOOKUP(D1693,员工信息表!B:D,3,0),"")</f>
        <v/>
      </c>
      <c r="G1693" s="14"/>
      <c r="H1693" s="14" t="str">
        <f>IFERROR(VLOOKUP(G1693,工序对照表!B:C,2,0),"")</f>
        <v/>
      </c>
      <c r="I1693" s="14"/>
      <c r="J1693" s="14"/>
    </row>
    <row r="1694" spans="1:10">
      <c r="A1694" t="str">
        <f>IF(AND(C1694&lt;=员工工序明细查询!$I$3,C1694&gt;=员工工序明细查询!$F$3,OR(D1694=员工工序明细查询!$F$2,员工工序明细查询!$F$2=""),OR(G1694=员工工序明细查询!$I$2,员工工序明细查询!$I$2="")),ROW()&amp;"","")</f>
        <v/>
      </c>
      <c r="C1694" s="59"/>
      <c r="D1694" s="14"/>
      <c r="E1694" s="14" t="str">
        <f>IFERROR(VLOOKUP(D1694,员工信息表!B:D,2,0),"")</f>
        <v/>
      </c>
      <c r="F1694" s="14" t="str">
        <f>IFERROR(VLOOKUP(D1694,员工信息表!B:D,3,0),"")</f>
        <v/>
      </c>
      <c r="G1694" s="14"/>
      <c r="H1694" s="14" t="str">
        <f>IFERROR(VLOOKUP(G1694,工序对照表!B:C,2,0),"")</f>
        <v/>
      </c>
      <c r="I1694" s="14"/>
      <c r="J1694" s="14"/>
    </row>
    <row r="1695" spans="1:10">
      <c r="A1695" t="str">
        <f>IF(AND(C1695&lt;=员工工序明细查询!$I$3,C1695&gt;=员工工序明细查询!$F$3,OR(D1695=员工工序明细查询!$F$2,员工工序明细查询!$F$2=""),OR(G1695=员工工序明细查询!$I$2,员工工序明细查询!$I$2="")),ROW()&amp;"","")</f>
        <v/>
      </c>
      <c r="C1695" s="59"/>
      <c r="D1695" s="14"/>
      <c r="E1695" s="14" t="str">
        <f>IFERROR(VLOOKUP(D1695,员工信息表!B:D,2,0),"")</f>
        <v/>
      </c>
      <c r="F1695" s="14" t="str">
        <f>IFERROR(VLOOKUP(D1695,员工信息表!B:D,3,0),"")</f>
        <v/>
      </c>
      <c r="G1695" s="14"/>
      <c r="H1695" s="14" t="str">
        <f>IFERROR(VLOOKUP(G1695,工序对照表!B:C,2,0),"")</f>
        <v/>
      </c>
      <c r="I1695" s="14"/>
      <c r="J1695" s="14"/>
    </row>
    <row r="1696" spans="1:10">
      <c r="A1696" t="str">
        <f>IF(AND(C1696&lt;=员工工序明细查询!$I$3,C1696&gt;=员工工序明细查询!$F$3,OR(D1696=员工工序明细查询!$F$2,员工工序明细查询!$F$2=""),OR(G1696=员工工序明细查询!$I$2,员工工序明细查询!$I$2="")),ROW()&amp;"","")</f>
        <v/>
      </c>
      <c r="C1696" s="59"/>
      <c r="D1696" s="14"/>
      <c r="E1696" s="14" t="str">
        <f>IFERROR(VLOOKUP(D1696,员工信息表!B:D,2,0),"")</f>
        <v/>
      </c>
      <c r="F1696" s="14" t="str">
        <f>IFERROR(VLOOKUP(D1696,员工信息表!B:D,3,0),"")</f>
        <v/>
      </c>
      <c r="G1696" s="14"/>
      <c r="H1696" s="14" t="str">
        <f>IFERROR(VLOOKUP(G1696,工序对照表!B:C,2,0),"")</f>
        <v/>
      </c>
      <c r="I1696" s="14"/>
      <c r="J1696" s="14"/>
    </row>
    <row r="1697" spans="1:10">
      <c r="A1697" t="str">
        <f>IF(AND(C1697&lt;=员工工序明细查询!$I$3,C1697&gt;=员工工序明细查询!$F$3,OR(D1697=员工工序明细查询!$F$2,员工工序明细查询!$F$2=""),OR(G1697=员工工序明细查询!$I$2,员工工序明细查询!$I$2="")),ROW()&amp;"","")</f>
        <v/>
      </c>
      <c r="C1697" s="59"/>
      <c r="D1697" s="14"/>
      <c r="E1697" s="14" t="str">
        <f>IFERROR(VLOOKUP(D1697,员工信息表!B:D,2,0),"")</f>
        <v/>
      </c>
      <c r="F1697" s="14" t="str">
        <f>IFERROR(VLOOKUP(D1697,员工信息表!B:D,3,0),"")</f>
        <v/>
      </c>
      <c r="G1697" s="14"/>
      <c r="H1697" s="14" t="str">
        <f>IFERROR(VLOOKUP(G1697,工序对照表!B:C,2,0),"")</f>
        <v/>
      </c>
      <c r="I1697" s="14"/>
      <c r="J1697" s="14"/>
    </row>
    <row r="1698" spans="1:10">
      <c r="A1698" t="str">
        <f>IF(AND(C1698&lt;=员工工序明细查询!$I$3,C1698&gt;=员工工序明细查询!$F$3,OR(D1698=员工工序明细查询!$F$2,员工工序明细查询!$F$2=""),OR(G1698=员工工序明细查询!$I$2,员工工序明细查询!$I$2="")),ROW()&amp;"","")</f>
        <v/>
      </c>
      <c r="C1698" s="59"/>
      <c r="D1698" s="14"/>
      <c r="E1698" s="14" t="str">
        <f>IFERROR(VLOOKUP(D1698,员工信息表!B:D,2,0),"")</f>
        <v/>
      </c>
      <c r="F1698" s="14" t="str">
        <f>IFERROR(VLOOKUP(D1698,员工信息表!B:D,3,0),"")</f>
        <v/>
      </c>
      <c r="G1698" s="14"/>
      <c r="H1698" s="14" t="str">
        <f>IFERROR(VLOOKUP(G1698,工序对照表!B:C,2,0),"")</f>
        <v/>
      </c>
      <c r="I1698" s="14"/>
      <c r="J1698" s="14"/>
    </row>
    <row r="1699" spans="1:10">
      <c r="A1699" t="str">
        <f>IF(AND(C1699&lt;=员工工序明细查询!$I$3,C1699&gt;=员工工序明细查询!$F$3,OR(D1699=员工工序明细查询!$F$2,员工工序明细查询!$F$2=""),OR(G1699=员工工序明细查询!$I$2,员工工序明细查询!$I$2="")),ROW()&amp;"","")</f>
        <v/>
      </c>
      <c r="C1699" s="59"/>
      <c r="D1699" s="14"/>
      <c r="E1699" s="14" t="str">
        <f>IFERROR(VLOOKUP(D1699,员工信息表!B:D,2,0),"")</f>
        <v/>
      </c>
      <c r="F1699" s="14" t="str">
        <f>IFERROR(VLOOKUP(D1699,员工信息表!B:D,3,0),"")</f>
        <v/>
      </c>
      <c r="G1699" s="14"/>
      <c r="H1699" s="14" t="str">
        <f>IFERROR(VLOOKUP(G1699,工序对照表!B:C,2,0),"")</f>
        <v/>
      </c>
      <c r="I1699" s="14"/>
      <c r="J1699" s="14"/>
    </row>
    <row r="1700" spans="1:10">
      <c r="A1700" t="str">
        <f>IF(AND(C1700&lt;=员工工序明细查询!$I$3,C1700&gt;=员工工序明细查询!$F$3,OR(D1700=员工工序明细查询!$F$2,员工工序明细查询!$F$2=""),OR(G1700=员工工序明细查询!$I$2,员工工序明细查询!$I$2="")),ROW()&amp;"","")</f>
        <v/>
      </c>
      <c r="C1700" s="59"/>
      <c r="D1700" s="14"/>
      <c r="E1700" s="14" t="str">
        <f>IFERROR(VLOOKUP(D1700,员工信息表!B:D,2,0),"")</f>
        <v/>
      </c>
      <c r="F1700" s="14" t="str">
        <f>IFERROR(VLOOKUP(D1700,员工信息表!B:D,3,0),"")</f>
        <v/>
      </c>
      <c r="G1700" s="14"/>
      <c r="H1700" s="14" t="str">
        <f>IFERROR(VLOOKUP(G1700,工序对照表!B:C,2,0),"")</f>
        <v/>
      </c>
      <c r="I1700" s="14"/>
      <c r="J1700" s="14"/>
    </row>
    <row r="1701" spans="1:10">
      <c r="A1701" t="str">
        <f>IF(AND(C1701&lt;=员工工序明细查询!$I$3,C1701&gt;=员工工序明细查询!$F$3,OR(D1701=员工工序明细查询!$F$2,员工工序明细查询!$F$2=""),OR(G1701=员工工序明细查询!$I$2,员工工序明细查询!$I$2="")),ROW()&amp;"","")</f>
        <v/>
      </c>
      <c r="C1701" s="59"/>
      <c r="D1701" s="14"/>
      <c r="E1701" s="14" t="str">
        <f>IFERROR(VLOOKUP(D1701,员工信息表!B:D,2,0),"")</f>
        <v/>
      </c>
      <c r="F1701" s="14" t="str">
        <f>IFERROR(VLOOKUP(D1701,员工信息表!B:D,3,0),"")</f>
        <v/>
      </c>
      <c r="G1701" s="14"/>
      <c r="H1701" s="14" t="str">
        <f>IFERROR(VLOOKUP(G1701,工序对照表!B:C,2,0),"")</f>
        <v/>
      </c>
      <c r="I1701" s="14"/>
      <c r="J1701" s="14"/>
    </row>
    <row r="1702" spans="1:10">
      <c r="A1702" t="str">
        <f>IF(AND(C1702&lt;=员工工序明细查询!$I$3,C1702&gt;=员工工序明细查询!$F$3,OR(D1702=员工工序明细查询!$F$2,员工工序明细查询!$F$2=""),OR(G1702=员工工序明细查询!$I$2,员工工序明细查询!$I$2="")),ROW()&amp;"","")</f>
        <v/>
      </c>
      <c r="C1702" s="59"/>
      <c r="D1702" s="14"/>
      <c r="E1702" s="14" t="str">
        <f>IFERROR(VLOOKUP(D1702,员工信息表!B:D,2,0),"")</f>
        <v/>
      </c>
      <c r="F1702" s="14" t="str">
        <f>IFERROR(VLOOKUP(D1702,员工信息表!B:D,3,0),"")</f>
        <v/>
      </c>
      <c r="G1702" s="14"/>
      <c r="H1702" s="14" t="str">
        <f>IFERROR(VLOOKUP(G1702,工序对照表!B:C,2,0),"")</f>
        <v/>
      </c>
      <c r="I1702" s="14"/>
      <c r="J1702" s="14"/>
    </row>
    <row r="1703" spans="1:10">
      <c r="A1703" t="str">
        <f>IF(AND(C1703&lt;=员工工序明细查询!$I$3,C1703&gt;=员工工序明细查询!$F$3,OR(D1703=员工工序明细查询!$F$2,员工工序明细查询!$F$2=""),OR(G1703=员工工序明细查询!$I$2,员工工序明细查询!$I$2="")),ROW()&amp;"","")</f>
        <v/>
      </c>
      <c r="C1703" s="59"/>
      <c r="D1703" s="14"/>
      <c r="E1703" s="14" t="str">
        <f>IFERROR(VLOOKUP(D1703,员工信息表!B:D,2,0),"")</f>
        <v/>
      </c>
      <c r="F1703" s="14" t="str">
        <f>IFERROR(VLOOKUP(D1703,员工信息表!B:D,3,0),"")</f>
        <v/>
      </c>
      <c r="G1703" s="14"/>
      <c r="H1703" s="14" t="str">
        <f>IFERROR(VLOOKUP(G1703,工序对照表!B:C,2,0),"")</f>
        <v/>
      </c>
      <c r="I1703" s="14"/>
      <c r="J1703" s="14"/>
    </row>
    <row r="1704" spans="1:10">
      <c r="A1704" t="str">
        <f>IF(AND(C1704&lt;=员工工序明细查询!$I$3,C1704&gt;=员工工序明细查询!$F$3,OR(D1704=员工工序明细查询!$F$2,员工工序明细查询!$F$2=""),OR(G1704=员工工序明细查询!$I$2,员工工序明细查询!$I$2="")),ROW()&amp;"","")</f>
        <v/>
      </c>
      <c r="C1704" s="59"/>
      <c r="D1704" s="14"/>
      <c r="E1704" s="14" t="str">
        <f>IFERROR(VLOOKUP(D1704,员工信息表!B:D,2,0),"")</f>
        <v/>
      </c>
      <c r="F1704" s="14" t="str">
        <f>IFERROR(VLOOKUP(D1704,员工信息表!B:D,3,0),"")</f>
        <v/>
      </c>
      <c r="G1704" s="14"/>
      <c r="H1704" s="14" t="str">
        <f>IFERROR(VLOOKUP(G1704,工序对照表!B:C,2,0),"")</f>
        <v/>
      </c>
      <c r="I1704" s="14"/>
      <c r="J1704" s="14"/>
    </row>
    <row r="1705" spans="1:10">
      <c r="A1705" t="str">
        <f>IF(AND(C1705&lt;=员工工序明细查询!$I$3,C1705&gt;=员工工序明细查询!$F$3,OR(D1705=员工工序明细查询!$F$2,员工工序明细查询!$F$2=""),OR(G1705=员工工序明细查询!$I$2,员工工序明细查询!$I$2="")),ROW()&amp;"","")</f>
        <v/>
      </c>
      <c r="C1705" s="59"/>
      <c r="D1705" s="14"/>
      <c r="E1705" s="14" t="str">
        <f>IFERROR(VLOOKUP(D1705,员工信息表!B:D,2,0),"")</f>
        <v/>
      </c>
      <c r="F1705" s="14" t="str">
        <f>IFERROR(VLOOKUP(D1705,员工信息表!B:D,3,0),"")</f>
        <v/>
      </c>
      <c r="G1705" s="14"/>
      <c r="H1705" s="14" t="str">
        <f>IFERROR(VLOOKUP(G1705,工序对照表!B:C,2,0),"")</f>
        <v/>
      </c>
      <c r="I1705" s="14"/>
      <c r="J1705" s="14"/>
    </row>
    <row r="1706" spans="1:10">
      <c r="A1706" t="str">
        <f>IF(AND(C1706&lt;=员工工序明细查询!$I$3,C1706&gt;=员工工序明细查询!$F$3,OR(D1706=员工工序明细查询!$F$2,员工工序明细查询!$F$2=""),OR(G1706=员工工序明细查询!$I$2,员工工序明细查询!$I$2="")),ROW()&amp;"","")</f>
        <v/>
      </c>
      <c r="C1706" s="59"/>
      <c r="D1706" s="14"/>
      <c r="E1706" s="14" t="str">
        <f>IFERROR(VLOOKUP(D1706,员工信息表!B:D,2,0),"")</f>
        <v/>
      </c>
      <c r="F1706" s="14" t="str">
        <f>IFERROR(VLOOKUP(D1706,员工信息表!B:D,3,0),"")</f>
        <v/>
      </c>
      <c r="G1706" s="14"/>
      <c r="H1706" s="14" t="str">
        <f>IFERROR(VLOOKUP(G1706,工序对照表!B:C,2,0),"")</f>
        <v/>
      </c>
      <c r="I1706" s="14"/>
      <c r="J1706" s="14"/>
    </row>
    <row r="1707" spans="1:10">
      <c r="A1707" t="str">
        <f>IF(AND(C1707&lt;=员工工序明细查询!$I$3,C1707&gt;=员工工序明细查询!$F$3,OR(D1707=员工工序明细查询!$F$2,员工工序明细查询!$F$2=""),OR(G1707=员工工序明细查询!$I$2,员工工序明细查询!$I$2="")),ROW()&amp;"","")</f>
        <v/>
      </c>
      <c r="C1707" s="59"/>
      <c r="D1707" s="14"/>
      <c r="E1707" s="14" t="str">
        <f>IFERROR(VLOOKUP(D1707,员工信息表!B:D,2,0),"")</f>
        <v/>
      </c>
      <c r="F1707" s="14" t="str">
        <f>IFERROR(VLOOKUP(D1707,员工信息表!B:D,3,0),"")</f>
        <v/>
      </c>
      <c r="G1707" s="14"/>
      <c r="H1707" s="14" t="str">
        <f>IFERROR(VLOOKUP(G1707,工序对照表!B:C,2,0),"")</f>
        <v/>
      </c>
      <c r="I1707" s="14"/>
      <c r="J1707" s="14"/>
    </row>
    <row r="1708" spans="1:10">
      <c r="A1708" t="str">
        <f>IF(AND(C1708&lt;=员工工序明细查询!$I$3,C1708&gt;=员工工序明细查询!$F$3,OR(D1708=员工工序明细查询!$F$2,员工工序明细查询!$F$2=""),OR(G1708=员工工序明细查询!$I$2,员工工序明细查询!$I$2="")),ROW()&amp;"","")</f>
        <v/>
      </c>
      <c r="C1708" s="59"/>
      <c r="D1708" s="14"/>
      <c r="E1708" s="14" t="str">
        <f>IFERROR(VLOOKUP(D1708,员工信息表!B:D,2,0),"")</f>
        <v/>
      </c>
      <c r="F1708" s="14" t="str">
        <f>IFERROR(VLOOKUP(D1708,员工信息表!B:D,3,0),"")</f>
        <v/>
      </c>
      <c r="G1708" s="14"/>
      <c r="H1708" s="14" t="str">
        <f>IFERROR(VLOOKUP(G1708,工序对照表!B:C,2,0),"")</f>
        <v/>
      </c>
      <c r="I1708" s="14"/>
      <c r="J1708" s="14"/>
    </row>
    <row r="1709" spans="1:10">
      <c r="A1709" t="str">
        <f>IF(AND(C1709&lt;=员工工序明细查询!$I$3,C1709&gt;=员工工序明细查询!$F$3,OR(D1709=员工工序明细查询!$F$2,员工工序明细查询!$F$2=""),OR(G1709=员工工序明细查询!$I$2,员工工序明细查询!$I$2="")),ROW()&amp;"","")</f>
        <v/>
      </c>
      <c r="C1709" s="59"/>
      <c r="D1709" s="14"/>
      <c r="E1709" s="14" t="str">
        <f>IFERROR(VLOOKUP(D1709,员工信息表!B:D,2,0),"")</f>
        <v/>
      </c>
      <c r="F1709" s="14" t="str">
        <f>IFERROR(VLOOKUP(D1709,员工信息表!B:D,3,0),"")</f>
        <v/>
      </c>
      <c r="G1709" s="14"/>
      <c r="H1709" s="14" t="str">
        <f>IFERROR(VLOOKUP(G1709,工序对照表!B:C,2,0),"")</f>
        <v/>
      </c>
      <c r="I1709" s="14"/>
      <c r="J1709" s="14"/>
    </row>
    <row r="1710" spans="1:10">
      <c r="A1710" t="str">
        <f>IF(AND(C1710&lt;=员工工序明细查询!$I$3,C1710&gt;=员工工序明细查询!$F$3,OR(D1710=员工工序明细查询!$F$2,员工工序明细查询!$F$2=""),OR(G1710=员工工序明细查询!$I$2,员工工序明细查询!$I$2="")),ROW()&amp;"","")</f>
        <v/>
      </c>
      <c r="C1710" s="59"/>
      <c r="D1710" s="14"/>
      <c r="E1710" s="14" t="str">
        <f>IFERROR(VLOOKUP(D1710,员工信息表!B:D,2,0),"")</f>
        <v/>
      </c>
      <c r="F1710" s="14" t="str">
        <f>IFERROR(VLOOKUP(D1710,员工信息表!B:D,3,0),"")</f>
        <v/>
      </c>
      <c r="G1710" s="14"/>
      <c r="H1710" s="14" t="str">
        <f>IFERROR(VLOOKUP(G1710,工序对照表!B:C,2,0),"")</f>
        <v/>
      </c>
      <c r="I1710" s="14"/>
      <c r="J1710" s="14"/>
    </row>
    <row r="1711" spans="1:10">
      <c r="A1711" t="str">
        <f>IF(AND(C1711&lt;=员工工序明细查询!$I$3,C1711&gt;=员工工序明细查询!$F$3,OR(D1711=员工工序明细查询!$F$2,员工工序明细查询!$F$2=""),OR(G1711=员工工序明细查询!$I$2,员工工序明细查询!$I$2="")),ROW()&amp;"","")</f>
        <v/>
      </c>
      <c r="C1711" s="59"/>
      <c r="D1711" s="14"/>
      <c r="E1711" s="14" t="str">
        <f>IFERROR(VLOOKUP(D1711,员工信息表!B:D,2,0),"")</f>
        <v/>
      </c>
      <c r="F1711" s="14" t="str">
        <f>IFERROR(VLOOKUP(D1711,员工信息表!B:D,3,0),"")</f>
        <v/>
      </c>
      <c r="G1711" s="14"/>
      <c r="H1711" s="14" t="str">
        <f>IFERROR(VLOOKUP(G1711,工序对照表!B:C,2,0),"")</f>
        <v/>
      </c>
      <c r="I1711" s="14"/>
      <c r="J1711" s="14"/>
    </row>
    <row r="1712" spans="1:10">
      <c r="A1712" t="str">
        <f>IF(AND(C1712&lt;=员工工序明细查询!$I$3,C1712&gt;=员工工序明细查询!$F$3,OR(D1712=员工工序明细查询!$F$2,员工工序明细查询!$F$2=""),OR(G1712=员工工序明细查询!$I$2,员工工序明细查询!$I$2="")),ROW()&amp;"","")</f>
        <v/>
      </c>
      <c r="C1712" s="59"/>
      <c r="D1712" s="14"/>
      <c r="E1712" s="14" t="str">
        <f>IFERROR(VLOOKUP(D1712,员工信息表!B:D,2,0),"")</f>
        <v/>
      </c>
      <c r="F1712" s="14" t="str">
        <f>IFERROR(VLOOKUP(D1712,员工信息表!B:D,3,0),"")</f>
        <v/>
      </c>
      <c r="G1712" s="14"/>
      <c r="H1712" s="14" t="str">
        <f>IFERROR(VLOOKUP(G1712,工序对照表!B:C,2,0),"")</f>
        <v/>
      </c>
      <c r="I1712" s="14"/>
      <c r="J1712" s="14"/>
    </row>
    <row r="1713" spans="1:10">
      <c r="A1713" t="str">
        <f>IF(AND(C1713&lt;=员工工序明细查询!$I$3,C1713&gt;=员工工序明细查询!$F$3,OR(D1713=员工工序明细查询!$F$2,员工工序明细查询!$F$2=""),OR(G1713=员工工序明细查询!$I$2,员工工序明细查询!$I$2="")),ROW()&amp;"","")</f>
        <v/>
      </c>
      <c r="C1713" s="59"/>
      <c r="D1713" s="14"/>
      <c r="E1713" s="14" t="str">
        <f>IFERROR(VLOOKUP(D1713,员工信息表!B:D,2,0),"")</f>
        <v/>
      </c>
      <c r="F1713" s="14" t="str">
        <f>IFERROR(VLOOKUP(D1713,员工信息表!B:D,3,0),"")</f>
        <v/>
      </c>
      <c r="G1713" s="14"/>
      <c r="H1713" s="14" t="str">
        <f>IFERROR(VLOOKUP(G1713,工序对照表!B:C,2,0),"")</f>
        <v/>
      </c>
      <c r="I1713" s="14"/>
      <c r="J1713" s="14"/>
    </row>
    <row r="1714" spans="1:10">
      <c r="A1714" t="str">
        <f>IF(AND(C1714&lt;=员工工序明细查询!$I$3,C1714&gt;=员工工序明细查询!$F$3,OR(D1714=员工工序明细查询!$F$2,员工工序明细查询!$F$2=""),OR(G1714=员工工序明细查询!$I$2,员工工序明细查询!$I$2="")),ROW()&amp;"","")</f>
        <v/>
      </c>
      <c r="C1714" s="59"/>
      <c r="D1714" s="14"/>
      <c r="E1714" s="14" t="str">
        <f>IFERROR(VLOOKUP(D1714,员工信息表!B:D,2,0),"")</f>
        <v/>
      </c>
      <c r="F1714" s="14" t="str">
        <f>IFERROR(VLOOKUP(D1714,员工信息表!B:D,3,0),"")</f>
        <v/>
      </c>
      <c r="G1714" s="14"/>
      <c r="H1714" s="14" t="str">
        <f>IFERROR(VLOOKUP(G1714,工序对照表!B:C,2,0),"")</f>
        <v/>
      </c>
      <c r="I1714" s="14"/>
      <c r="J1714" s="14"/>
    </row>
    <row r="1715" spans="1:10">
      <c r="A1715" t="str">
        <f>IF(AND(C1715&lt;=员工工序明细查询!$I$3,C1715&gt;=员工工序明细查询!$F$3,OR(D1715=员工工序明细查询!$F$2,员工工序明细查询!$F$2=""),OR(G1715=员工工序明细查询!$I$2,员工工序明细查询!$I$2="")),ROW()&amp;"","")</f>
        <v/>
      </c>
      <c r="C1715" s="59"/>
      <c r="D1715" s="14"/>
      <c r="E1715" s="14" t="str">
        <f>IFERROR(VLOOKUP(D1715,员工信息表!B:D,2,0),"")</f>
        <v/>
      </c>
      <c r="F1715" s="14" t="str">
        <f>IFERROR(VLOOKUP(D1715,员工信息表!B:D,3,0),"")</f>
        <v/>
      </c>
      <c r="G1715" s="14"/>
      <c r="H1715" s="14" t="str">
        <f>IFERROR(VLOOKUP(G1715,工序对照表!B:C,2,0),"")</f>
        <v/>
      </c>
      <c r="I1715" s="14"/>
      <c r="J1715" s="14"/>
    </row>
    <row r="1716" spans="1:10">
      <c r="A1716" t="str">
        <f>IF(AND(C1716&lt;=员工工序明细查询!$I$3,C1716&gt;=员工工序明细查询!$F$3,OR(D1716=员工工序明细查询!$F$2,员工工序明细查询!$F$2=""),OR(G1716=员工工序明细查询!$I$2,员工工序明细查询!$I$2="")),ROW()&amp;"","")</f>
        <v/>
      </c>
      <c r="C1716" s="59"/>
      <c r="D1716" s="14"/>
      <c r="E1716" s="14" t="str">
        <f>IFERROR(VLOOKUP(D1716,员工信息表!B:D,2,0),"")</f>
        <v/>
      </c>
      <c r="F1716" s="14" t="str">
        <f>IFERROR(VLOOKUP(D1716,员工信息表!B:D,3,0),"")</f>
        <v/>
      </c>
      <c r="G1716" s="14"/>
      <c r="H1716" s="14" t="str">
        <f>IFERROR(VLOOKUP(G1716,工序对照表!B:C,2,0),"")</f>
        <v/>
      </c>
      <c r="I1716" s="14"/>
      <c r="J1716" s="14"/>
    </row>
    <row r="1717" spans="1:10">
      <c r="A1717" t="str">
        <f>IF(AND(C1717&lt;=员工工序明细查询!$I$3,C1717&gt;=员工工序明细查询!$F$3,OR(D1717=员工工序明细查询!$F$2,员工工序明细查询!$F$2=""),OR(G1717=员工工序明细查询!$I$2,员工工序明细查询!$I$2="")),ROW()&amp;"","")</f>
        <v/>
      </c>
      <c r="C1717" s="59"/>
      <c r="D1717" s="14"/>
      <c r="E1717" s="14" t="str">
        <f>IFERROR(VLOOKUP(D1717,员工信息表!B:D,2,0),"")</f>
        <v/>
      </c>
      <c r="F1717" s="14" t="str">
        <f>IFERROR(VLOOKUP(D1717,员工信息表!B:D,3,0),"")</f>
        <v/>
      </c>
      <c r="G1717" s="14"/>
      <c r="H1717" s="14" t="str">
        <f>IFERROR(VLOOKUP(G1717,工序对照表!B:C,2,0),"")</f>
        <v/>
      </c>
      <c r="I1717" s="14"/>
      <c r="J1717" s="14"/>
    </row>
    <row r="1718" spans="1:10">
      <c r="A1718" t="str">
        <f>IF(AND(C1718&lt;=员工工序明细查询!$I$3,C1718&gt;=员工工序明细查询!$F$3,OR(D1718=员工工序明细查询!$F$2,员工工序明细查询!$F$2=""),OR(G1718=员工工序明细查询!$I$2,员工工序明细查询!$I$2="")),ROW()&amp;"","")</f>
        <v/>
      </c>
      <c r="C1718" s="59"/>
      <c r="D1718" s="14"/>
      <c r="E1718" s="14" t="str">
        <f>IFERROR(VLOOKUP(D1718,员工信息表!B:D,2,0),"")</f>
        <v/>
      </c>
      <c r="F1718" s="14" t="str">
        <f>IFERROR(VLOOKUP(D1718,员工信息表!B:D,3,0),"")</f>
        <v/>
      </c>
      <c r="G1718" s="14"/>
      <c r="H1718" s="14" t="str">
        <f>IFERROR(VLOOKUP(G1718,工序对照表!B:C,2,0),"")</f>
        <v/>
      </c>
      <c r="I1718" s="14"/>
      <c r="J1718" s="14"/>
    </row>
    <row r="1719" spans="1:10">
      <c r="A1719" t="str">
        <f>IF(AND(C1719&lt;=员工工序明细查询!$I$3,C1719&gt;=员工工序明细查询!$F$3,OR(D1719=员工工序明细查询!$F$2,员工工序明细查询!$F$2=""),OR(G1719=员工工序明细查询!$I$2,员工工序明细查询!$I$2="")),ROW()&amp;"","")</f>
        <v/>
      </c>
      <c r="C1719" s="59"/>
      <c r="D1719" s="14"/>
      <c r="E1719" s="14" t="str">
        <f>IFERROR(VLOOKUP(D1719,员工信息表!B:D,2,0),"")</f>
        <v/>
      </c>
      <c r="F1719" s="14" t="str">
        <f>IFERROR(VLOOKUP(D1719,员工信息表!B:D,3,0),"")</f>
        <v/>
      </c>
      <c r="G1719" s="14"/>
      <c r="H1719" s="14" t="str">
        <f>IFERROR(VLOOKUP(G1719,工序对照表!B:C,2,0),"")</f>
        <v/>
      </c>
      <c r="I1719" s="14"/>
      <c r="J1719" s="14"/>
    </row>
    <row r="1720" spans="1:10">
      <c r="A1720" t="str">
        <f>IF(AND(C1720&lt;=员工工序明细查询!$I$3,C1720&gt;=员工工序明细查询!$F$3,OR(D1720=员工工序明细查询!$F$2,员工工序明细查询!$F$2=""),OR(G1720=员工工序明细查询!$I$2,员工工序明细查询!$I$2="")),ROW()&amp;"","")</f>
        <v/>
      </c>
      <c r="C1720" s="59"/>
      <c r="D1720" s="14"/>
      <c r="E1720" s="14" t="str">
        <f>IFERROR(VLOOKUP(D1720,员工信息表!B:D,2,0),"")</f>
        <v/>
      </c>
      <c r="F1720" s="14" t="str">
        <f>IFERROR(VLOOKUP(D1720,员工信息表!B:D,3,0),"")</f>
        <v/>
      </c>
      <c r="G1720" s="14"/>
      <c r="H1720" s="14" t="str">
        <f>IFERROR(VLOOKUP(G1720,工序对照表!B:C,2,0),"")</f>
        <v/>
      </c>
      <c r="I1720" s="14"/>
      <c r="J1720" s="14"/>
    </row>
    <row r="1721" spans="1:10">
      <c r="A1721" t="str">
        <f>IF(AND(C1721&lt;=员工工序明细查询!$I$3,C1721&gt;=员工工序明细查询!$F$3,OR(D1721=员工工序明细查询!$F$2,员工工序明细查询!$F$2=""),OR(G1721=员工工序明细查询!$I$2,员工工序明细查询!$I$2="")),ROW()&amp;"","")</f>
        <v/>
      </c>
      <c r="C1721" s="59"/>
      <c r="D1721" s="14"/>
      <c r="E1721" s="14" t="str">
        <f>IFERROR(VLOOKUP(D1721,员工信息表!B:D,2,0),"")</f>
        <v/>
      </c>
      <c r="F1721" s="14" t="str">
        <f>IFERROR(VLOOKUP(D1721,员工信息表!B:D,3,0),"")</f>
        <v/>
      </c>
      <c r="G1721" s="14"/>
      <c r="H1721" s="14" t="str">
        <f>IFERROR(VLOOKUP(G1721,工序对照表!B:C,2,0),"")</f>
        <v/>
      </c>
      <c r="I1721" s="14"/>
      <c r="J1721" s="14"/>
    </row>
    <row r="1722" spans="1:10">
      <c r="A1722" t="str">
        <f>IF(AND(C1722&lt;=员工工序明细查询!$I$3,C1722&gt;=员工工序明细查询!$F$3,OR(D1722=员工工序明细查询!$F$2,员工工序明细查询!$F$2=""),OR(G1722=员工工序明细查询!$I$2,员工工序明细查询!$I$2="")),ROW()&amp;"","")</f>
        <v/>
      </c>
      <c r="C1722" s="59"/>
      <c r="D1722" s="14"/>
      <c r="E1722" s="14" t="str">
        <f>IFERROR(VLOOKUP(D1722,员工信息表!B:D,2,0),"")</f>
        <v/>
      </c>
      <c r="F1722" s="14" t="str">
        <f>IFERROR(VLOOKUP(D1722,员工信息表!B:D,3,0),"")</f>
        <v/>
      </c>
      <c r="G1722" s="14"/>
      <c r="H1722" s="14" t="str">
        <f>IFERROR(VLOOKUP(G1722,工序对照表!B:C,2,0),"")</f>
        <v/>
      </c>
      <c r="I1722" s="14"/>
      <c r="J1722" s="14"/>
    </row>
    <row r="1723" spans="1:10">
      <c r="A1723" t="str">
        <f>IF(AND(C1723&lt;=员工工序明细查询!$I$3,C1723&gt;=员工工序明细查询!$F$3,OR(D1723=员工工序明细查询!$F$2,员工工序明细查询!$F$2=""),OR(G1723=员工工序明细查询!$I$2,员工工序明细查询!$I$2="")),ROW()&amp;"","")</f>
        <v/>
      </c>
      <c r="C1723" s="59"/>
      <c r="D1723" s="14"/>
      <c r="E1723" s="14" t="str">
        <f>IFERROR(VLOOKUP(D1723,员工信息表!B:D,2,0),"")</f>
        <v/>
      </c>
      <c r="F1723" s="14" t="str">
        <f>IFERROR(VLOOKUP(D1723,员工信息表!B:D,3,0),"")</f>
        <v/>
      </c>
      <c r="G1723" s="14"/>
      <c r="H1723" s="14" t="str">
        <f>IFERROR(VLOOKUP(G1723,工序对照表!B:C,2,0),"")</f>
        <v/>
      </c>
      <c r="I1723" s="14"/>
      <c r="J1723" s="14"/>
    </row>
    <row r="1724" spans="1:10">
      <c r="A1724" t="str">
        <f>IF(AND(C1724&lt;=员工工序明细查询!$I$3,C1724&gt;=员工工序明细查询!$F$3,OR(D1724=员工工序明细查询!$F$2,员工工序明细查询!$F$2=""),OR(G1724=员工工序明细查询!$I$2,员工工序明细查询!$I$2="")),ROW()&amp;"","")</f>
        <v/>
      </c>
      <c r="C1724" s="59"/>
      <c r="D1724" s="14"/>
      <c r="E1724" s="14" t="str">
        <f>IFERROR(VLOOKUP(D1724,员工信息表!B:D,2,0),"")</f>
        <v/>
      </c>
      <c r="F1724" s="14" t="str">
        <f>IFERROR(VLOOKUP(D1724,员工信息表!B:D,3,0),"")</f>
        <v/>
      </c>
      <c r="G1724" s="14"/>
      <c r="H1724" s="14" t="str">
        <f>IFERROR(VLOOKUP(G1724,工序对照表!B:C,2,0),"")</f>
        <v/>
      </c>
      <c r="I1724" s="14"/>
      <c r="J1724" s="14"/>
    </row>
    <row r="1725" spans="1:10">
      <c r="A1725" t="str">
        <f>IF(AND(C1725&lt;=员工工序明细查询!$I$3,C1725&gt;=员工工序明细查询!$F$3,OR(D1725=员工工序明细查询!$F$2,员工工序明细查询!$F$2=""),OR(G1725=员工工序明细查询!$I$2,员工工序明细查询!$I$2="")),ROW()&amp;"","")</f>
        <v/>
      </c>
      <c r="C1725" s="59"/>
      <c r="D1725" s="14"/>
      <c r="E1725" s="14" t="str">
        <f>IFERROR(VLOOKUP(D1725,员工信息表!B:D,2,0),"")</f>
        <v/>
      </c>
      <c r="F1725" s="14" t="str">
        <f>IFERROR(VLOOKUP(D1725,员工信息表!B:D,3,0),"")</f>
        <v/>
      </c>
      <c r="G1725" s="14"/>
      <c r="H1725" s="14" t="str">
        <f>IFERROR(VLOOKUP(G1725,工序对照表!B:C,2,0),"")</f>
        <v/>
      </c>
      <c r="I1725" s="14"/>
      <c r="J1725" s="14"/>
    </row>
    <row r="1726" spans="1:10">
      <c r="A1726" t="str">
        <f>IF(AND(C1726&lt;=员工工序明细查询!$I$3,C1726&gt;=员工工序明细查询!$F$3,OR(D1726=员工工序明细查询!$F$2,员工工序明细查询!$F$2=""),OR(G1726=员工工序明细查询!$I$2,员工工序明细查询!$I$2="")),ROW()&amp;"","")</f>
        <v/>
      </c>
      <c r="C1726" s="59"/>
      <c r="D1726" s="14"/>
      <c r="E1726" s="14" t="str">
        <f>IFERROR(VLOOKUP(D1726,员工信息表!B:D,2,0),"")</f>
        <v/>
      </c>
      <c r="F1726" s="14" t="str">
        <f>IFERROR(VLOOKUP(D1726,员工信息表!B:D,3,0),"")</f>
        <v/>
      </c>
      <c r="G1726" s="14"/>
      <c r="H1726" s="14" t="str">
        <f>IFERROR(VLOOKUP(G1726,工序对照表!B:C,2,0),"")</f>
        <v/>
      </c>
      <c r="I1726" s="14"/>
      <c r="J1726" s="14"/>
    </row>
    <row r="1727" spans="1:10">
      <c r="A1727" t="str">
        <f>IF(AND(C1727&lt;=员工工序明细查询!$I$3,C1727&gt;=员工工序明细查询!$F$3,OR(D1727=员工工序明细查询!$F$2,员工工序明细查询!$F$2=""),OR(G1727=员工工序明细查询!$I$2,员工工序明细查询!$I$2="")),ROW()&amp;"","")</f>
        <v/>
      </c>
      <c r="C1727" s="59"/>
      <c r="D1727" s="14"/>
      <c r="E1727" s="14" t="str">
        <f>IFERROR(VLOOKUP(D1727,员工信息表!B:D,2,0),"")</f>
        <v/>
      </c>
      <c r="F1727" s="14" t="str">
        <f>IFERROR(VLOOKUP(D1727,员工信息表!B:D,3,0),"")</f>
        <v/>
      </c>
      <c r="G1727" s="14"/>
      <c r="H1727" s="14" t="str">
        <f>IFERROR(VLOOKUP(G1727,工序对照表!B:C,2,0),"")</f>
        <v/>
      </c>
      <c r="I1727" s="14"/>
      <c r="J1727" s="14"/>
    </row>
    <row r="1728" spans="1:10">
      <c r="A1728" t="str">
        <f>IF(AND(C1728&lt;=员工工序明细查询!$I$3,C1728&gt;=员工工序明细查询!$F$3,OR(D1728=员工工序明细查询!$F$2,员工工序明细查询!$F$2=""),OR(G1728=员工工序明细查询!$I$2,员工工序明细查询!$I$2="")),ROW()&amp;"","")</f>
        <v/>
      </c>
      <c r="C1728" s="59"/>
      <c r="D1728" s="14"/>
      <c r="E1728" s="14" t="str">
        <f>IFERROR(VLOOKUP(D1728,员工信息表!B:D,2,0),"")</f>
        <v/>
      </c>
      <c r="F1728" s="14" t="str">
        <f>IFERROR(VLOOKUP(D1728,员工信息表!B:D,3,0),"")</f>
        <v/>
      </c>
      <c r="G1728" s="14"/>
      <c r="H1728" s="14" t="str">
        <f>IFERROR(VLOOKUP(G1728,工序对照表!B:C,2,0),"")</f>
        <v/>
      </c>
      <c r="I1728" s="14"/>
      <c r="J1728" s="14"/>
    </row>
    <row r="1729" spans="1:10">
      <c r="A1729" t="str">
        <f>IF(AND(C1729&lt;=员工工序明细查询!$I$3,C1729&gt;=员工工序明细查询!$F$3,OR(D1729=员工工序明细查询!$F$2,员工工序明细查询!$F$2=""),OR(G1729=员工工序明细查询!$I$2,员工工序明细查询!$I$2="")),ROW()&amp;"","")</f>
        <v/>
      </c>
      <c r="C1729" s="59"/>
      <c r="D1729" s="14"/>
      <c r="E1729" s="14" t="str">
        <f>IFERROR(VLOOKUP(D1729,员工信息表!B:D,2,0),"")</f>
        <v/>
      </c>
      <c r="F1729" s="14" t="str">
        <f>IFERROR(VLOOKUP(D1729,员工信息表!B:D,3,0),"")</f>
        <v/>
      </c>
      <c r="G1729" s="14"/>
      <c r="H1729" s="14" t="str">
        <f>IFERROR(VLOOKUP(G1729,工序对照表!B:C,2,0),"")</f>
        <v/>
      </c>
      <c r="I1729" s="14"/>
      <c r="J1729" s="14"/>
    </row>
    <row r="1730" spans="1:10">
      <c r="A1730" t="str">
        <f>IF(AND(C1730&lt;=员工工序明细查询!$I$3,C1730&gt;=员工工序明细查询!$F$3,OR(D1730=员工工序明细查询!$F$2,员工工序明细查询!$F$2=""),OR(G1730=员工工序明细查询!$I$2,员工工序明细查询!$I$2="")),ROW()&amp;"","")</f>
        <v/>
      </c>
      <c r="C1730" s="59"/>
      <c r="D1730" s="14"/>
      <c r="E1730" s="14" t="str">
        <f>IFERROR(VLOOKUP(D1730,员工信息表!B:D,2,0),"")</f>
        <v/>
      </c>
      <c r="F1730" s="14" t="str">
        <f>IFERROR(VLOOKUP(D1730,员工信息表!B:D,3,0),"")</f>
        <v/>
      </c>
      <c r="G1730" s="14"/>
      <c r="H1730" s="14" t="str">
        <f>IFERROR(VLOOKUP(G1730,工序对照表!B:C,2,0),"")</f>
        <v/>
      </c>
      <c r="I1730" s="14"/>
      <c r="J1730" s="14"/>
    </row>
    <row r="1731" spans="1:10">
      <c r="A1731" t="str">
        <f>IF(AND(C1731&lt;=员工工序明细查询!$I$3,C1731&gt;=员工工序明细查询!$F$3,OR(D1731=员工工序明细查询!$F$2,员工工序明细查询!$F$2=""),OR(G1731=员工工序明细查询!$I$2,员工工序明细查询!$I$2="")),ROW()&amp;"","")</f>
        <v/>
      </c>
      <c r="C1731" s="59"/>
      <c r="D1731" s="14"/>
      <c r="E1731" s="14" t="str">
        <f>IFERROR(VLOOKUP(D1731,员工信息表!B:D,2,0),"")</f>
        <v/>
      </c>
      <c r="F1731" s="14" t="str">
        <f>IFERROR(VLOOKUP(D1731,员工信息表!B:D,3,0),"")</f>
        <v/>
      </c>
      <c r="G1731" s="14"/>
      <c r="H1731" s="14" t="str">
        <f>IFERROR(VLOOKUP(G1731,工序对照表!B:C,2,0),"")</f>
        <v/>
      </c>
      <c r="I1731" s="14"/>
      <c r="J1731" s="14"/>
    </row>
    <row r="1732" spans="1:10">
      <c r="A1732" t="str">
        <f>IF(AND(C1732&lt;=员工工序明细查询!$I$3,C1732&gt;=员工工序明细查询!$F$3,OR(D1732=员工工序明细查询!$F$2,员工工序明细查询!$F$2=""),OR(G1732=员工工序明细查询!$I$2,员工工序明细查询!$I$2="")),ROW()&amp;"","")</f>
        <v/>
      </c>
      <c r="C1732" s="59"/>
      <c r="D1732" s="14"/>
      <c r="E1732" s="14" t="str">
        <f>IFERROR(VLOOKUP(D1732,员工信息表!B:D,2,0),"")</f>
        <v/>
      </c>
      <c r="F1732" s="14" t="str">
        <f>IFERROR(VLOOKUP(D1732,员工信息表!B:D,3,0),"")</f>
        <v/>
      </c>
      <c r="G1732" s="14"/>
      <c r="H1732" s="14" t="str">
        <f>IFERROR(VLOOKUP(G1732,工序对照表!B:C,2,0),"")</f>
        <v/>
      </c>
      <c r="I1732" s="14"/>
      <c r="J1732" s="14"/>
    </row>
    <row r="1733" spans="1:10">
      <c r="A1733" t="str">
        <f>IF(AND(C1733&lt;=员工工序明细查询!$I$3,C1733&gt;=员工工序明细查询!$F$3,OR(D1733=员工工序明细查询!$F$2,员工工序明细查询!$F$2=""),OR(G1733=员工工序明细查询!$I$2,员工工序明细查询!$I$2="")),ROW()&amp;"","")</f>
        <v/>
      </c>
      <c r="C1733" s="59"/>
      <c r="D1733" s="14"/>
      <c r="E1733" s="14" t="str">
        <f>IFERROR(VLOOKUP(D1733,员工信息表!B:D,2,0),"")</f>
        <v/>
      </c>
      <c r="F1733" s="14" t="str">
        <f>IFERROR(VLOOKUP(D1733,员工信息表!B:D,3,0),"")</f>
        <v/>
      </c>
      <c r="G1733" s="14"/>
      <c r="H1733" s="14" t="str">
        <f>IFERROR(VLOOKUP(G1733,工序对照表!B:C,2,0),"")</f>
        <v/>
      </c>
      <c r="I1733" s="14"/>
      <c r="J1733" s="14"/>
    </row>
    <row r="1734" spans="1:10">
      <c r="A1734" t="str">
        <f>IF(AND(C1734&lt;=员工工序明细查询!$I$3,C1734&gt;=员工工序明细查询!$F$3,OR(D1734=员工工序明细查询!$F$2,员工工序明细查询!$F$2=""),OR(G1734=员工工序明细查询!$I$2,员工工序明细查询!$I$2="")),ROW()&amp;"","")</f>
        <v/>
      </c>
      <c r="C1734" s="59"/>
      <c r="D1734" s="14"/>
      <c r="E1734" s="14" t="str">
        <f>IFERROR(VLOOKUP(D1734,员工信息表!B:D,2,0),"")</f>
        <v/>
      </c>
      <c r="F1734" s="14" t="str">
        <f>IFERROR(VLOOKUP(D1734,员工信息表!B:D,3,0),"")</f>
        <v/>
      </c>
      <c r="G1734" s="14"/>
      <c r="H1734" s="14" t="str">
        <f>IFERROR(VLOOKUP(G1734,工序对照表!B:C,2,0),"")</f>
        <v/>
      </c>
      <c r="I1734" s="14"/>
      <c r="J1734" s="14"/>
    </row>
    <row r="1735" spans="1:10">
      <c r="A1735" t="str">
        <f>IF(AND(C1735&lt;=员工工序明细查询!$I$3,C1735&gt;=员工工序明细查询!$F$3,OR(D1735=员工工序明细查询!$F$2,员工工序明细查询!$F$2=""),OR(G1735=员工工序明细查询!$I$2,员工工序明细查询!$I$2="")),ROW()&amp;"","")</f>
        <v/>
      </c>
      <c r="C1735" s="59"/>
      <c r="D1735" s="14"/>
      <c r="E1735" s="14" t="str">
        <f>IFERROR(VLOOKUP(D1735,员工信息表!B:D,2,0),"")</f>
        <v/>
      </c>
      <c r="F1735" s="14" t="str">
        <f>IFERROR(VLOOKUP(D1735,员工信息表!B:D,3,0),"")</f>
        <v/>
      </c>
      <c r="G1735" s="14"/>
      <c r="H1735" s="14" t="str">
        <f>IFERROR(VLOOKUP(G1735,工序对照表!B:C,2,0),"")</f>
        <v/>
      </c>
      <c r="I1735" s="14"/>
      <c r="J1735" s="14"/>
    </row>
    <row r="1736" spans="1:10">
      <c r="A1736" t="str">
        <f>IF(AND(C1736&lt;=员工工序明细查询!$I$3,C1736&gt;=员工工序明细查询!$F$3,OR(D1736=员工工序明细查询!$F$2,员工工序明细查询!$F$2=""),OR(G1736=员工工序明细查询!$I$2,员工工序明细查询!$I$2="")),ROW()&amp;"","")</f>
        <v/>
      </c>
      <c r="C1736" s="59"/>
      <c r="D1736" s="14"/>
      <c r="E1736" s="14" t="str">
        <f>IFERROR(VLOOKUP(D1736,员工信息表!B:D,2,0),"")</f>
        <v/>
      </c>
      <c r="F1736" s="14" t="str">
        <f>IFERROR(VLOOKUP(D1736,员工信息表!B:D,3,0),"")</f>
        <v/>
      </c>
      <c r="G1736" s="14"/>
      <c r="H1736" s="14" t="str">
        <f>IFERROR(VLOOKUP(G1736,工序对照表!B:C,2,0),"")</f>
        <v/>
      </c>
      <c r="I1736" s="14"/>
      <c r="J1736" s="14"/>
    </row>
    <row r="1737" spans="1:10">
      <c r="A1737" t="str">
        <f>IF(AND(C1737&lt;=员工工序明细查询!$I$3,C1737&gt;=员工工序明细查询!$F$3,OR(D1737=员工工序明细查询!$F$2,员工工序明细查询!$F$2=""),OR(G1737=员工工序明细查询!$I$2,员工工序明细查询!$I$2="")),ROW()&amp;"","")</f>
        <v/>
      </c>
      <c r="C1737" s="59"/>
      <c r="D1737" s="14"/>
      <c r="E1737" s="14" t="str">
        <f>IFERROR(VLOOKUP(D1737,员工信息表!B:D,2,0),"")</f>
        <v/>
      </c>
      <c r="F1737" s="14" t="str">
        <f>IFERROR(VLOOKUP(D1737,员工信息表!B:D,3,0),"")</f>
        <v/>
      </c>
      <c r="G1737" s="14"/>
      <c r="H1737" s="14" t="str">
        <f>IFERROR(VLOOKUP(G1737,工序对照表!B:C,2,0),"")</f>
        <v/>
      </c>
      <c r="I1737" s="14"/>
      <c r="J1737" s="14"/>
    </row>
    <row r="1738" spans="1:10">
      <c r="A1738" t="str">
        <f>IF(AND(C1738&lt;=员工工序明细查询!$I$3,C1738&gt;=员工工序明细查询!$F$3,OR(D1738=员工工序明细查询!$F$2,员工工序明细查询!$F$2=""),OR(G1738=员工工序明细查询!$I$2,员工工序明细查询!$I$2="")),ROW()&amp;"","")</f>
        <v/>
      </c>
      <c r="C1738" s="59"/>
      <c r="D1738" s="14"/>
      <c r="E1738" s="14" t="str">
        <f>IFERROR(VLOOKUP(D1738,员工信息表!B:D,2,0),"")</f>
        <v/>
      </c>
      <c r="F1738" s="14" t="str">
        <f>IFERROR(VLOOKUP(D1738,员工信息表!B:D,3,0),"")</f>
        <v/>
      </c>
      <c r="G1738" s="14"/>
      <c r="H1738" s="14" t="str">
        <f>IFERROR(VLOOKUP(G1738,工序对照表!B:C,2,0),"")</f>
        <v/>
      </c>
      <c r="I1738" s="14"/>
      <c r="J1738" s="14"/>
    </row>
    <row r="1739" spans="1:10">
      <c r="A1739" t="str">
        <f>IF(AND(C1739&lt;=员工工序明细查询!$I$3,C1739&gt;=员工工序明细查询!$F$3,OR(D1739=员工工序明细查询!$F$2,员工工序明细查询!$F$2=""),OR(G1739=员工工序明细查询!$I$2,员工工序明细查询!$I$2="")),ROW()&amp;"","")</f>
        <v/>
      </c>
      <c r="C1739" s="59"/>
      <c r="D1739" s="14"/>
      <c r="E1739" s="14" t="str">
        <f>IFERROR(VLOOKUP(D1739,员工信息表!B:D,2,0),"")</f>
        <v/>
      </c>
      <c r="F1739" s="14" t="str">
        <f>IFERROR(VLOOKUP(D1739,员工信息表!B:D,3,0),"")</f>
        <v/>
      </c>
      <c r="G1739" s="14"/>
      <c r="H1739" s="14" t="str">
        <f>IFERROR(VLOOKUP(G1739,工序对照表!B:C,2,0),"")</f>
        <v/>
      </c>
      <c r="I1739" s="14"/>
      <c r="J1739" s="14"/>
    </row>
    <row r="1740" spans="1:10">
      <c r="A1740" t="str">
        <f>IF(AND(C1740&lt;=员工工序明细查询!$I$3,C1740&gt;=员工工序明细查询!$F$3,OR(D1740=员工工序明细查询!$F$2,员工工序明细查询!$F$2=""),OR(G1740=员工工序明细查询!$I$2,员工工序明细查询!$I$2="")),ROW()&amp;"","")</f>
        <v/>
      </c>
      <c r="C1740" s="59"/>
      <c r="D1740" s="14"/>
      <c r="E1740" s="14" t="str">
        <f>IFERROR(VLOOKUP(D1740,员工信息表!B:D,2,0),"")</f>
        <v/>
      </c>
      <c r="F1740" s="14" t="str">
        <f>IFERROR(VLOOKUP(D1740,员工信息表!B:D,3,0),"")</f>
        <v/>
      </c>
      <c r="G1740" s="14"/>
      <c r="H1740" s="14" t="str">
        <f>IFERROR(VLOOKUP(G1740,工序对照表!B:C,2,0),"")</f>
        <v/>
      </c>
      <c r="I1740" s="14"/>
      <c r="J1740" s="14"/>
    </row>
    <row r="1741" spans="1:10">
      <c r="A1741" t="str">
        <f>IF(AND(C1741&lt;=员工工序明细查询!$I$3,C1741&gt;=员工工序明细查询!$F$3,OR(D1741=员工工序明细查询!$F$2,员工工序明细查询!$F$2=""),OR(G1741=员工工序明细查询!$I$2,员工工序明细查询!$I$2="")),ROW()&amp;"","")</f>
        <v/>
      </c>
      <c r="C1741" s="59"/>
      <c r="D1741" s="14"/>
      <c r="E1741" s="14" t="str">
        <f>IFERROR(VLOOKUP(D1741,员工信息表!B:D,2,0),"")</f>
        <v/>
      </c>
      <c r="F1741" s="14" t="str">
        <f>IFERROR(VLOOKUP(D1741,员工信息表!B:D,3,0),"")</f>
        <v/>
      </c>
      <c r="G1741" s="14"/>
      <c r="H1741" s="14" t="str">
        <f>IFERROR(VLOOKUP(G1741,工序对照表!B:C,2,0),"")</f>
        <v/>
      </c>
      <c r="I1741" s="14"/>
      <c r="J1741" s="14"/>
    </row>
    <row r="1742" spans="1:10">
      <c r="A1742" t="str">
        <f>IF(AND(C1742&lt;=员工工序明细查询!$I$3,C1742&gt;=员工工序明细查询!$F$3,OR(D1742=员工工序明细查询!$F$2,员工工序明细查询!$F$2=""),OR(G1742=员工工序明细查询!$I$2,员工工序明细查询!$I$2="")),ROW()&amp;"","")</f>
        <v/>
      </c>
      <c r="C1742" s="59"/>
      <c r="D1742" s="14"/>
      <c r="E1742" s="14" t="str">
        <f>IFERROR(VLOOKUP(D1742,员工信息表!B:D,2,0),"")</f>
        <v/>
      </c>
      <c r="F1742" s="14" t="str">
        <f>IFERROR(VLOOKUP(D1742,员工信息表!B:D,3,0),"")</f>
        <v/>
      </c>
      <c r="G1742" s="14"/>
      <c r="H1742" s="14" t="str">
        <f>IFERROR(VLOOKUP(G1742,工序对照表!B:C,2,0),"")</f>
        <v/>
      </c>
      <c r="I1742" s="14"/>
      <c r="J1742" s="14"/>
    </row>
    <row r="1743" spans="1:10">
      <c r="A1743" t="str">
        <f>IF(AND(C1743&lt;=员工工序明细查询!$I$3,C1743&gt;=员工工序明细查询!$F$3,OR(D1743=员工工序明细查询!$F$2,员工工序明细查询!$F$2=""),OR(G1743=员工工序明细查询!$I$2,员工工序明细查询!$I$2="")),ROW()&amp;"","")</f>
        <v/>
      </c>
      <c r="C1743" s="59"/>
      <c r="D1743" s="14"/>
      <c r="E1743" s="14" t="str">
        <f>IFERROR(VLOOKUP(D1743,员工信息表!B:D,2,0),"")</f>
        <v/>
      </c>
      <c r="F1743" s="14" t="str">
        <f>IFERROR(VLOOKUP(D1743,员工信息表!B:D,3,0),"")</f>
        <v/>
      </c>
      <c r="G1743" s="14"/>
      <c r="H1743" s="14" t="str">
        <f>IFERROR(VLOOKUP(G1743,工序对照表!B:C,2,0),"")</f>
        <v/>
      </c>
      <c r="I1743" s="14"/>
      <c r="J1743" s="14"/>
    </row>
    <row r="1744" spans="1:10">
      <c r="A1744" t="str">
        <f>IF(AND(C1744&lt;=员工工序明细查询!$I$3,C1744&gt;=员工工序明细查询!$F$3,OR(D1744=员工工序明细查询!$F$2,员工工序明细查询!$F$2=""),OR(G1744=员工工序明细查询!$I$2,员工工序明细查询!$I$2="")),ROW()&amp;"","")</f>
        <v/>
      </c>
      <c r="C1744" s="59"/>
      <c r="D1744" s="14"/>
      <c r="E1744" s="14" t="str">
        <f>IFERROR(VLOOKUP(D1744,员工信息表!B:D,2,0),"")</f>
        <v/>
      </c>
      <c r="F1744" s="14" t="str">
        <f>IFERROR(VLOOKUP(D1744,员工信息表!B:D,3,0),"")</f>
        <v/>
      </c>
      <c r="G1744" s="14"/>
      <c r="H1744" s="14" t="str">
        <f>IFERROR(VLOOKUP(G1744,工序对照表!B:C,2,0),"")</f>
        <v/>
      </c>
      <c r="I1744" s="14"/>
      <c r="J1744" s="14"/>
    </row>
    <row r="1745" spans="1:10">
      <c r="A1745" t="str">
        <f>IF(AND(C1745&lt;=员工工序明细查询!$I$3,C1745&gt;=员工工序明细查询!$F$3,OR(D1745=员工工序明细查询!$F$2,员工工序明细查询!$F$2=""),OR(G1745=员工工序明细查询!$I$2,员工工序明细查询!$I$2="")),ROW()&amp;"","")</f>
        <v/>
      </c>
      <c r="C1745" s="59"/>
      <c r="D1745" s="14"/>
      <c r="E1745" s="14" t="str">
        <f>IFERROR(VLOOKUP(D1745,员工信息表!B:D,2,0),"")</f>
        <v/>
      </c>
      <c r="F1745" s="14" t="str">
        <f>IFERROR(VLOOKUP(D1745,员工信息表!B:D,3,0),"")</f>
        <v/>
      </c>
      <c r="G1745" s="14"/>
      <c r="H1745" s="14" t="str">
        <f>IFERROR(VLOOKUP(G1745,工序对照表!B:C,2,0),"")</f>
        <v/>
      </c>
      <c r="I1745" s="14"/>
      <c r="J1745" s="14"/>
    </row>
    <row r="1746" spans="1:10">
      <c r="A1746" t="str">
        <f>IF(AND(C1746&lt;=员工工序明细查询!$I$3,C1746&gt;=员工工序明细查询!$F$3,OR(D1746=员工工序明细查询!$F$2,员工工序明细查询!$F$2=""),OR(G1746=员工工序明细查询!$I$2,员工工序明细查询!$I$2="")),ROW()&amp;"","")</f>
        <v/>
      </c>
      <c r="C1746" s="59"/>
      <c r="D1746" s="14"/>
      <c r="E1746" s="14" t="str">
        <f>IFERROR(VLOOKUP(D1746,员工信息表!B:D,2,0),"")</f>
        <v/>
      </c>
      <c r="F1746" s="14" t="str">
        <f>IFERROR(VLOOKUP(D1746,员工信息表!B:D,3,0),"")</f>
        <v/>
      </c>
      <c r="G1746" s="14"/>
      <c r="H1746" s="14" t="str">
        <f>IFERROR(VLOOKUP(G1746,工序对照表!B:C,2,0),"")</f>
        <v/>
      </c>
      <c r="I1746" s="14"/>
      <c r="J1746" s="14"/>
    </row>
    <row r="1747" spans="1:10">
      <c r="A1747" t="str">
        <f>IF(AND(C1747&lt;=员工工序明细查询!$I$3,C1747&gt;=员工工序明细查询!$F$3,OR(D1747=员工工序明细查询!$F$2,员工工序明细查询!$F$2=""),OR(G1747=员工工序明细查询!$I$2,员工工序明细查询!$I$2="")),ROW()&amp;"","")</f>
        <v/>
      </c>
      <c r="C1747" s="59"/>
      <c r="D1747" s="14"/>
      <c r="E1747" s="14" t="str">
        <f>IFERROR(VLOOKUP(D1747,员工信息表!B:D,2,0),"")</f>
        <v/>
      </c>
      <c r="F1747" s="14" t="str">
        <f>IFERROR(VLOOKUP(D1747,员工信息表!B:D,3,0),"")</f>
        <v/>
      </c>
      <c r="G1747" s="14"/>
      <c r="H1747" s="14" t="str">
        <f>IFERROR(VLOOKUP(G1747,工序对照表!B:C,2,0),"")</f>
        <v/>
      </c>
      <c r="I1747" s="14"/>
      <c r="J1747" s="14"/>
    </row>
    <row r="1748" spans="1:10">
      <c r="A1748" t="str">
        <f>IF(AND(C1748&lt;=员工工序明细查询!$I$3,C1748&gt;=员工工序明细查询!$F$3,OR(D1748=员工工序明细查询!$F$2,员工工序明细查询!$F$2=""),OR(G1748=员工工序明细查询!$I$2,员工工序明细查询!$I$2="")),ROW()&amp;"","")</f>
        <v/>
      </c>
      <c r="C1748" s="59"/>
      <c r="D1748" s="14"/>
      <c r="E1748" s="14" t="str">
        <f>IFERROR(VLOOKUP(D1748,员工信息表!B:D,2,0),"")</f>
        <v/>
      </c>
      <c r="F1748" s="14" t="str">
        <f>IFERROR(VLOOKUP(D1748,员工信息表!B:D,3,0),"")</f>
        <v/>
      </c>
      <c r="G1748" s="14"/>
      <c r="H1748" s="14" t="str">
        <f>IFERROR(VLOOKUP(G1748,工序对照表!B:C,2,0),"")</f>
        <v/>
      </c>
      <c r="I1748" s="14"/>
      <c r="J1748" s="14"/>
    </row>
    <row r="1749" spans="1:10">
      <c r="A1749" t="str">
        <f>IF(AND(C1749&lt;=员工工序明细查询!$I$3,C1749&gt;=员工工序明细查询!$F$3,OR(D1749=员工工序明细查询!$F$2,员工工序明细查询!$F$2=""),OR(G1749=员工工序明细查询!$I$2,员工工序明细查询!$I$2="")),ROW()&amp;"","")</f>
        <v/>
      </c>
      <c r="C1749" s="59"/>
      <c r="D1749" s="14"/>
      <c r="E1749" s="14" t="str">
        <f>IFERROR(VLOOKUP(D1749,员工信息表!B:D,2,0),"")</f>
        <v/>
      </c>
      <c r="F1749" s="14" t="str">
        <f>IFERROR(VLOOKUP(D1749,员工信息表!B:D,3,0),"")</f>
        <v/>
      </c>
      <c r="G1749" s="14"/>
      <c r="H1749" s="14" t="str">
        <f>IFERROR(VLOOKUP(G1749,工序对照表!B:C,2,0),"")</f>
        <v/>
      </c>
      <c r="I1749" s="14"/>
      <c r="J1749" s="14"/>
    </row>
    <row r="1750" spans="1:10">
      <c r="A1750" t="str">
        <f>IF(AND(C1750&lt;=员工工序明细查询!$I$3,C1750&gt;=员工工序明细查询!$F$3,OR(D1750=员工工序明细查询!$F$2,员工工序明细查询!$F$2=""),OR(G1750=员工工序明细查询!$I$2,员工工序明细查询!$I$2="")),ROW()&amp;"","")</f>
        <v/>
      </c>
      <c r="C1750" s="59"/>
      <c r="D1750" s="14"/>
      <c r="E1750" s="14" t="str">
        <f>IFERROR(VLOOKUP(D1750,员工信息表!B:D,2,0),"")</f>
        <v/>
      </c>
      <c r="F1750" s="14" t="str">
        <f>IFERROR(VLOOKUP(D1750,员工信息表!B:D,3,0),"")</f>
        <v/>
      </c>
      <c r="G1750" s="14"/>
      <c r="H1750" s="14" t="str">
        <f>IFERROR(VLOOKUP(G1750,工序对照表!B:C,2,0),"")</f>
        <v/>
      </c>
      <c r="I1750" s="14"/>
      <c r="J1750" s="14"/>
    </row>
    <row r="1751" spans="1:10">
      <c r="A1751" t="str">
        <f>IF(AND(C1751&lt;=员工工序明细查询!$I$3,C1751&gt;=员工工序明细查询!$F$3,OR(D1751=员工工序明细查询!$F$2,员工工序明细查询!$F$2=""),OR(G1751=员工工序明细查询!$I$2,员工工序明细查询!$I$2="")),ROW()&amp;"","")</f>
        <v/>
      </c>
      <c r="C1751" s="59"/>
      <c r="D1751" s="14"/>
      <c r="E1751" s="14" t="str">
        <f>IFERROR(VLOOKUP(D1751,员工信息表!B:D,2,0),"")</f>
        <v/>
      </c>
      <c r="F1751" s="14" t="str">
        <f>IFERROR(VLOOKUP(D1751,员工信息表!B:D,3,0),"")</f>
        <v/>
      </c>
      <c r="G1751" s="14"/>
      <c r="H1751" s="14" t="str">
        <f>IFERROR(VLOOKUP(G1751,工序对照表!B:C,2,0),"")</f>
        <v/>
      </c>
      <c r="I1751" s="14"/>
      <c r="J1751" s="14"/>
    </row>
    <row r="1752" spans="1:10">
      <c r="A1752" t="str">
        <f>IF(AND(C1752&lt;=员工工序明细查询!$I$3,C1752&gt;=员工工序明细查询!$F$3,OR(D1752=员工工序明细查询!$F$2,员工工序明细查询!$F$2=""),OR(G1752=员工工序明细查询!$I$2,员工工序明细查询!$I$2="")),ROW()&amp;"","")</f>
        <v/>
      </c>
      <c r="C1752" s="59"/>
      <c r="D1752" s="14"/>
      <c r="E1752" s="14" t="str">
        <f>IFERROR(VLOOKUP(D1752,员工信息表!B:D,2,0),"")</f>
        <v/>
      </c>
      <c r="F1752" s="14" t="str">
        <f>IFERROR(VLOOKUP(D1752,员工信息表!B:D,3,0),"")</f>
        <v/>
      </c>
      <c r="G1752" s="14"/>
      <c r="H1752" s="14" t="str">
        <f>IFERROR(VLOOKUP(G1752,工序对照表!B:C,2,0),"")</f>
        <v/>
      </c>
      <c r="I1752" s="14"/>
      <c r="J1752" s="14"/>
    </row>
    <row r="1753" spans="1:10">
      <c r="A1753" t="str">
        <f>IF(AND(C1753&lt;=员工工序明细查询!$I$3,C1753&gt;=员工工序明细查询!$F$3,OR(D1753=员工工序明细查询!$F$2,员工工序明细查询!$F$2=""),OR(G1753=员工工序明细查询!$I$2,员工工序明细查询!$I$2="")),ROW()&amp;"","")</f>
        <v/>
      </c>
      <c r="C1753" s="59"/>
      <c r="D1753" s="14"/>
      <c r="E1753" s="14" t="str">
        <f>IFERROR(VLOOKUP(D1753,员工信息表!B:D,2,0),"")</f>
        <v/>
      </c>
      <c r="F1753" s="14" t="str">
        <f>IFERROR(VLOOKUP(D1753,员工信息表!B:D,3,0),"")</f>
        <v/>
      </c>
      <c r="G1753" s="14"/>
      <c r="H1753" s="14" t="str">
        <f>IFERROR(VLOOKUP(G1753,工序对照表!B:C,2,0),"")</f>
        <v/>
      </c>
      <c r="I1753" s="14"/>
      <c r="J1753" s="14"/>
    </row>
    <row r="1754" spans="1:10">
      <c r="A1754" t="str">
        <f>IF(AND(C1754&lt;=员工工序明细查询!$I$3,C1754&gt;=员工工序明细查询!$F$3,OR(D1754=员工工序明细查询!$F$2,员工工序明细查询!$F$2=""),OR(G1754=员工工序明细查询!$I$2,员工工序明细查询!$I$2="")),ROW()&amp;"","")</f>
        <v/>
      </c>
      <c r="C1754" s="59"/>
      <c r="D1754" s="14"/>
      <c r="E1754" s="14" t="str">
        <f>IFERROR(VLOOKUP(D1754,员工信息表!B:D,2,0),"")</f>
        <v/>
      </c>
      <c r="F1754" s="14" t="str">
        <f>IFERROR(VLOOKUP(D1754,员工信息表!B:D,3,0),"")</f>
        <v/>
      </c>
      <c r="G1754" s="14"/>
      <c r="H1754" s="14" t="str">
        <f>IFERROR(VLOOKUP(G1754,工序对照表!B:C,2,0),"")</f>
        <v/>
      </c>
      <c r="I1754" s="14"/>
      <c r="J1754" s="14"/>
    </row>
    <row r="1755" spans="1:10">
      <c r="A1755" t="str">
        <f>IF(AND(C1755&lt;=员工工序明细查询!$I$3,C1755&gt;=员工工序明细查询!$F$3,OR(D1755=员工工序明细查询!$F$2,员工工序明细查询!$F$2=""),OR(G1755=员工工序明细查询!$I$2,员工工序明细查询!$I$2="")),ROW()&amp;"","")</f>
        <v/>
      </c>
      <c r="C1755" s="59"/>
      <c r="D1755" s="14"/>
      <c r="E1755" s="14" t="str">
        <f>IFERROR(VLOOKUP(D1755,员工信息表!B:D,2,0),"")</f>
        <v/>
      </c>
      <c r="F1755" s="14" t="str">
        <f>IFERROR(VLOOKUP(D1755,员工信息表!B:D,3,0),"")</f>
        <v/>
      </c>
      <c r="G1755" s="14"/>
      <c r="H1755" s="14" t="str">
        <f>IFERROR(VLOOKUP(G1755,工序对照表!B:C,2,0),"")</f>
        <v/>
      </c>
      <c r="I1755" s="14"/>
      <c r="J1755" s="14"/>
    </row>
    <row r="1756" spans="1:10">
      <c r="A1756" t="str">
        <f>IF(AND(C1756&lt;=员工工序明细查询!$I$3,C1756&gt;=员工工序明细查询!$F$3,OR(D1756=员工工序明细查询!$F$2,员工工序明细查询!$F$2=""),OR(G1756=员工工序明细查询!$I$2,员工工序明细查询!$I$2="")),ROW()&amp;"","")</f>
        <v/>
      </c>
      <c r="C1756" s="59"/>
      <c r="D1756" s="14"/>
      <c r="E1756" s="14" t="str">
        <f>IFERROR(VLOOKUP(D1756,员工信息表!B:D,2,0),"")</f>
        <v/>
      </c>
      <c r="F1756" s="14" t="str">
        <f>IFERROR(VLOOKUP(D1756,员工信息表!B:D,3,0),"")</f>
        <v/>
      </c>
      <c r="G1756" s="14"/>
      <c r="H1756" s="14" t="str">
        <f>IFERROR(VLOOKUP(G1756,工序对照表!B:C,2,0),"")</f>
        <v/>
      </c>
      <c r="I1756" s="14"/>
      <c r="J1756" s="14"/>
    </row>
    <row r="1757" spans="1:10">
      <c r="A1757" t="str">
        <f>IF(AND(C1757&lt;=员工工序明细查询!$I$3,C1757&gt;=员工工序明细查询!$F$3,OR(D1757=员工工序明细查询!$F$2,员工工序明细查询!$F$2=""),OR(G1757=员工工序明细查询!$I$2,员工工序明细查询!$I$2="")),ROW()&amp;"","")</f>
        <v/>
      </c>
      <c r="C1757" s="59"/>
      <c r="D1757" s="14"/>
      <c r="E1757" s="14" t="str">
        <f>IFERROR(VLOOKUP(D1757,员工信息表!B:D,2,0),"")</f>
        <v/>
      </c>
      <c r="F1757" s="14" t="str">
        <f>IFERROR(VLOOKUP(D1757,员工信息表!B:D,3,0),"")</f>
        <v/>
      </c>
      <c r="G1757" s="14"/>
      <c r="H1757" s="14" t="str">
        <f>IFERROR(VLOOKUP(G1757,工序对照表!B:C,2,0),"")</f>
        <v/>
      </c>
      <c r="I1757" s="14"/>
      <c r="J1757" s="14"/>
    </row>
    <row r="1758" spans="1:10">
      <c r="A1758" t="str">
        <f>IF(AND(C1758&lt;=员工工序明细查询!$I$3,C1758&gt;=员工工序明细查询!$F$3,OR(D1758=员工工序明细查询!$F$2,员工工序明细查询!$F$2=""),OR(G1758=员工工序明细查询!$I$2,员工工序明细查询!$I$2="")),ROW()&amp;"","")</f>
        <v/>
      </c>
      <c r="C1758" s="59"/>
      <c r="D1758" s="14"/>
      <c r="E1758" s="14" t="str">
        <f>IFERROR(VLOOKUP(D1758,员工信息表!B:D,2,0),"")</f>
        <v/>
      </c>
      <c r="F1758" s="14" t="str">
        <f>IFERROR(VLOOKUP(D1758,员工信息表!B:D,3,0),"")</f>
        <v/>
      </c>
      <c r="G1758" s="14"/>
      <c r="H1758" s="14" t="str">
        <f>IFERROR(VLOOKUP(G1758,工序对照表!B:C,2,0),"")</f>
        <v/>
      </c>
      <c r="I1758" s="14"/>
      <c r="J1758" s="14"/>
    </row>
    <row r="1759" spans="1:10">
      <c r="A1759" t="str">
        <f>IF(AND(C1759&lt;=员工工序明细查询!$I$3,C1759&gt;=员工工序明细查询!$F$3,OR(D1759=员工工序明细查询!$F$2,员工工序明细查询!$F$2=""),OR(G1759=员工工序明细查询!$I$2,员工工序明细查询!$I$2="")),ROW()&amp;"","")</f>
        <v/>
      </c>
      <c r="C1759" s="59"/>
      <c r="D1759" s="14"/>
      <c r="E1759" s="14" t="str">
        <f>IFERROR(VLOOKUP(D1759,员工信息表!B:D,2,0),"")</f>
        <v/>
      </c>
      <c r="F1759" s="14" t="str">
        <f>IFERROR(VLOOKUP(D1759,员工信息表!B:D,3,0),"")</f>
        <v/>
      </c>
      <c r="G1759" s="14"/>
      <c r="H1759" s="14" t="str">
        <f>IFERROR(VLOOKUP(G1759,工序对照表!B:C,2,0),"")</f>
        <v/>
      </c>
      <c r="I1759" s="14"/>
      <c r="J1759" s="14"/>
    </row>
    <row r="1760" spans="1:10">
      <c r="A1760" t="str">
        <f>IF(AND(C1760&lt;=员工工序明细查询!$I$3,C1760&gt;=员工工序明细查询!$F$3,OR(D1760=员工工序明细查询!$F$2,员工工序明细查询!$F$2=""),OR(G1760=员工工序明细查询!$I$2,员工工序明细查询!$I$2="")),ROW()&amp;"","")</f>
        <v/>
      </c>
      <c r="C1760" s="59"/>
      <c r="D1760" s="14"/>
      <c r="E1760" s="14" t="str">
        <f>IFERROR(VLOOKUP(D1760,员工信息表!B:D,2,0),"")</f>
        <v/>
      </c>
      <c r="F1760" s="14" t="str">
        <f>IFERROR(VLOOKUP(D1760,员工信息表!B:D,3,0),"")</f>
        <v/>
      </c>
      <c r="G1760" s="14"/>
      <c r="H1760" s="14" t="str">
        <f>IFERROR(VLOOKUP(G1760,工序对照表!B:C,2,0),"")</f>
        <v/>
      </c>
      <c r="I1760" s="14"/>
      <c r="J1760" s="14"/>
    </row>
    <row r="1761" spans="1:10">
      <c r="A1761" t="str">
        <f>IF(AND(C1761&lt;=员工工序明细查询!$I$3,C1761&gt;=员工工序明细查询!$F$3,OR(D1761=员工工序明细查询!$F$2,员工工序明细查询!$F$2=""),OR(G1761=员工工序明细查询!$I$2,员工工序明细查询!$I$2="")),ROW()&amp;"","")</f>
        <v/>
      </c>
      <c r="C1761" s="59"/>
      <c r="D1761" s="14"/>
      <c r="E1761" s="14" t="str">
        <f>IFERROR(VLOOKUP(D1761,员工信息表!B:D,2,0),"")</f>
        <v/>
      </c>
      <c r="F1761" s="14" t="str">
        <f>IFERROR(VLOOKUP(D1761,员工信息表!B:D,3,0),"")</f>
        <v/>
      </c>
      <c r="G1761" s="14"/>
      <c r="H1761" s="14" t="str">
        <f>IFERROR(VLOOKUP(G1761,工序对照表!B:C,2,0),"")</f>
        <v/>
      </c>
      <c r="I1761" s="14"/>
      <c r="J1761" s="14"/>
    </row>
    <row r="1762" spans="1:10">
      <c r="A1762" t="str">
        <f>IF(AND(C1762&lt;=员工工序明细查询!$I$3,C1762&gt;=员工工序明细查询!$F$3,OR(D1762=员工工序明细查询!$F$2,员工工序明细查询!$F$2=""),OR(G1762=员工工序明细查询!$I$2,员工工序明细查询!$I$2="")),ROW()&amp;"","")</f>
        <v/>
      </c>
      <c r="C1762" s="59"/>
      <c r="D1762" s="14"/>
      <c r="E1762" s="14" t="str">
        <f>IFERROR(VLOOKUP(D1762,员工信息表!B:D,2,0),"")</f>
        <v/>
      </c>
      <c r="F1762" s="14" t="str">
        <f>IFERROR(VLOOKUP(D1762,员工信息表!B:D,3,0),"")</f>
        <v/>
      </c>
      <c r="G1762" s="14"/>
      <c r="H1762" s="14" t="str">
        <f>IFERROR(VLOOKUP(G1762,工序对照表!B:C,2,0),"")</f>
        <v/>
      </c>
      <c r="I1762" s="14"/>
      <c r="J1762" s="14"/>
    </row>
    <row r="1763" spans="1:10">
      <c r="A1763" t="str">
        <f>IF(AND(C1763&lt;=员工工序明细查询!$I$3,C1763&gt;=员工工序明细查询!$F$3,OR(D1763=员工工序明细查询!$F$2,员工工序明细查询!$F$2=""),OR(G1763=员工工序明细查询!$I$2,员工工序明细查询!$I$2="")),ROW()&amp;"","")</f>
        <v/>
      </c>
      <c r="C1763" s="59"/>
      <c r="D1763" s="14"/>
      <c r="E1763" s="14" t="str">
        <f>IFERROR(VLOOKUP(D1763,员工信息表!B:D,2,0),"")</f>
        <v/>
      </c>
      <c r="F1763" s="14" t="str">
        <f>IFERROR(VLOOKUP(D1763,员工信息表!B:D,3,0),"")</f>
        <v/>
      </c>
      <c r="G1763" s="14"/>
      <c r="H1763" s="14" t="str">
        <f>IFERROR(VLOOKUP(G1763,工序对照表!B:C,2,0),"")</f>
        <v/>
      </c>
      <c r="I1763" s="14"/>
      <c r="J1763" s="14"/>
    </row>
    <row r="1764" spans="1:10">
      <c r="A1764" t="str">
        <f>IF(AND(C1764&lt;=员工工序明细查询!$I$3,C1764&gt;=员工工序明细查询!$F$3,OR(D1764=员工工序明细查询!$F$2,员工工序明细查询!$F$2=""),OR(G1764=员工工序明细查询!$I$2,员工工序明细查询!$I$2="")),ROW()&amp;"","")</f>
        <v/>
      </c>
      <c r="C1764" s="59"/>
      <c r="D1764" s="14"/>
      <c r="E1764" s="14" t="str">
        <f>IFERROR(VLOOKUP(D1764,员工信息表!B:D,2,0),"")</f>
        <v/>
      </c>
      <c r="F1764" s="14" t="str">
        <f>IFERROR(VLOOKUP(D1764,员工信息表!B:D,3,0),"")</f>
        <v/>
      </c>
      <c r="G1764" s="14"/>
      <c r="H1764" s="14" t="str">
        <f>IFERROR(VLOOKUP(G1764,工序对照表!B:C,2,0),"")</f>
        <v/>
      </c>
      <c r="I1764" s="14"/>
      <c r="J1764" s="14"/>
    </row>
    <row r="1765" spans="1:10">
      <c r="A1765" t="str">
        <f>IF(AND(C1765&lt;=员工工序明细查询!$I$3,C1765&gt;=员工工序明细查询!$F$3,OR(D1765=员工工序明细查询!$F$2,员工工序明细查询!$F$2=""),OR(G1765=员工工序明细查询!$I$2,员工工序明细查询!$I$2="")),ROW()&amp;"","")</f>
        <v/>
      </c>
      <c r="C1765" s="59"/>
      <c r="D1765" s="14"/>
      <c r="E1765" s="14" t="str">
        <f>IFERROR(VLOOKUP(D1765,员工信息表!B:D,2,0),"")</f>
        <v/>
      </c>
      <c r="F1765" s="14" t="str">
        <f>IFERROR(VLOOKUP(D1765,员工信息表!B:D,3,0),"")</f>
        <v/>
      </c>
      <c r="G1765" s="14"/>
      <c r="H1765" s="14" t="str">
        <f>IFERROR(VLOOKUP(G1765,工序对照表!B:C,2,0),"")</f>
        <v/>
      </c>
      <c r="I1765" s="14"/>
      <c r="J1765" s="14"/>
    </row>
    <row r="1766" spans="1:10">
      <c r="A1766" t="str">
        <f>IF(AND(C1766&lt;=员工工序明细查询!$I$3,C1766&gt;=员工工序明细查询!$F$3,OR(D1766=员工工序明细查询!$F$2,员工工序明细查询!$F$2=""),OR(G1766=员工工序明细查询!$I$2,员工工序明细查询!$I$2="")),ROW()&amp;"","")</f>
        <v/>
      </c>
      <c r="C1766" s="59"/>
      <c r="D1766" s="14"/>
      <c r="E1766" s="14" t="str">
        <f>IFERROR(VLOOKUP(D1766,员工信息表!B:D,2,0),"")</f>
        <v/>
      </c>
      <c r="F1766" s="14" t="str">
        <f>IFERROR(VLOOKUP(D1766,员工信息表!B:D,3,0),"")</f>
        <v/>
      </c>
      <c r="G1766" s="14"/>
      <c r="H1766" s="14" t="str">
        <f>IFERROR(VLOOKUP(G1766,工序对照表!B:C,2,0),"")</f>
        <v/>
      </c>
      <c r="I1766" s="14"/>
      <c r="J1766" s="14"/>
    </row>
    <row r="1767" spans="1:10">
      <c r="A1767" t="str">
        <f>IF(AND(C1767&lt;=员工工序明细查询!$I$3,C1767&gt;=员工工序明细查询!$F$3,OR(D1767=员工工序明细查询!$F$2,员工工序明细查询!$F$2=""),OR(G1767=员工工序明细查询!$I$2,员工工序明细查询!$I$2="")),ROW()&amp;"","")</f>
        <v/>
      </c>
      <c r="C1767" s="59"/>
      <c r="D1767" s="14"/>
      <c r="E1767" s="14" t="str">
        <f>IFERROR(VLOOKUP(D1767,员工信息表!B:D,2,0),"")</f>
        <v/>
      </c>
      <c r="F1767" s="14" t="str">
        <f>IFERROR(VLOOKUP(D1767,员工信息表!B:D,3,0),"")</f>
        <v/>
      </c>
      <c r="G1767" s="14"/>
      <c r="H1767" s="14" t="str">
        <f>IFERROR(VLOOKUP(G1767,工序对照表!B:C,2,0),"")</f>
        <v/>
      </c>
      <c r="I1767" s="14"/>
      <c r="J1767" s="14"/>
    </row>
    <row r="1768" spans="1:10">
      <c r="A1768" t="str">
        <f>IF(AND(C1768&lt;=员工工序明细查询!$I$3,C1768&gt;=员工工序明细查询!$F$3,OR(D1768=员工工序明细查询!$F$2,员工工序明细查询!$F$2=""),OR(G1768=员工工序明细查询!$I$2,员工工序明细查询!$I$2="")),ROW()&amp;"","")</f>
        <v/>
      </c>
      <c r="C1768" s="59"/>
      <c r="D1768" s="14"/>
      <c r="E1768" s="14" t="str">
        <f>IFERROR(VLOOKUP(D1768,员工信息表!B:D,2,0),"")</f>
        <v/>
      </c>
      <c r="F1768" s="14" t="str">
        <f>IFERROR(VLOOKUP(D1768,员工信息表!B:D,3,0),"")</f>
        <v/>
      </c>
      <c r="G1768" s="14"/>
      <c r="H1768" s="14" t="str">
        <f>IFERROR(VLOOKUP(G1768,工序对照表!B:C,2,0),"")</f>
        <v/>
      </c>
      <c r="I1768" s="14"/>
      <c r="J1768" s="14"/>
    </row>
    <row r="1769" spans="1:10">
      <c r="A1769" t="str">
        <f>IF(AND(C1769&lt;=员工工序明细查询!$I$3,C1769&gt;=员工工序明细查询!$F$3,OR(D1769=员工工序明细查询!$F$2,员工工序明细查询!$F$2=""),OR(G1769=员工工序明细查询!$I$2,员工工序明细查询!$I$2="")),ROW()&amp;"","")</f>
        <v/>
      </c>
      <c r="C1769" s="59"/>
      <c r="D1769" s="14"/>
      <c r="E1769" s="14" t="str">
        <f>IFERROR(VLOOKUP(D1769,员工信息表!B:D,2,0),"")</f>
        <v/>
      </c>
      <c r="F1769" s="14" t="str">
        <f>IFERROR(VLOOKUP(D1769,员工信息表!B:D,3,0),"")</f>
        <v/>
      </c>
      <c r="G1769" s="14"/>
      <c r="H1769" s="14" t="str">
        <f>IFERROR(VLOOKUP(G1769,工序对照表!B:C,2,0),"")</f>
        <v/>
      </c>
      <c r="I1769" s="14"/>
      <c r="J1769" s="14"/>
    </row>
    <row r="1770" spans="1:10">
      <c r="A1770" t="str">
        <f>IF(AND(C1770&lt;=员工工序明细查询!$I$3,C1770&gt;=员工工序明细查询!$F$3,OR(D1770=员工工序明细查询!$F$2,员工工序明细查询!$F$2=""),OR(G1770=员工工序明细查询!$I$2,员工工序明细查询!$I$2="")),ROW()&amp;"","")</f>
        <v/>
      </c>
      <c r="C1770" s="59"/>
      <c r="D1770" s="14"/>
      <c r="E1770" s="14" t="str">
        <f>IFERROR(VLOOKUP(D1770,员工信息表!B:D,2,0),"")</f>
        <v/>
      </c>
      <c r="F1770" s="14" t="str">
        <f>IFERROR(VLOOKUP(D1770,员工信息表!B:D,3,0),"")</f>
        <v/>
      </c>
      <c r="G1770" s="14"/>
      <c r="H1770" s="14" t="str">
        <f>IFERROR(VLOOKUP(G1770,工序对照表!B:C,2,0),"")</f>
        <v/>
      </c>
      <c r="I1770" s="14"/>
      <c r="J1770" s="14"/>
    </row>
    <row r="1771" spans="1:10">
      <c r="A1771" t="str">
        <f>IF(AND(C1771&lt;=员工工序明细查询!$I$3,C1771&gt;=员工工序明细查询!$F$3,OR(D1771=员工工序明细查询!$F$2,员工工序明细查询!$F$2=""),OR(G1771=员工工序明细查询!$I$2,员工工序明细查询!$I$2="")),ROW()&amp;"","")</f>
        <v/>
      </c>
      <c r="C1771" s="59"/>
      <c r="D1771" s="14"/>
      <c r="E1771" s="14" t="str">
        <f>IFERROR(VLOOKUP(D1771,员工信息表!B:D,2,0),"")</f>
        <v/>
      </c>
      <c r="F1771" s="14" t="str">
        <f>IFERROR(VLOOKUP(D1771,员工信息表!B:D,3,0),"")</f>
        <v/>
      </c>
      <c r="G1771" s="14"/>
      <c r="H1771" s="14" t="str">
        <f>IFERROR(VLOOKUP(G1771,工序对照表!B:C,2,0),"")</f>
        <v/>
      </c>
      <c r="I1771" s="14"/>
      <c r="J1771" s="14"/>
    </row>
    <row r="1772" spans="1:10">
      <c r="A1772" t="str">
        <f>IF(AND(C1772&lt;=员工工序明细查询!$I$3,C1772&gt;=员工工序明细查询!$F$3,OR(D1772=员工工序明细查询!$F$2,员工工序明细查询!$F$2=""),OR(G1772=员工工序明细查询!$I$2,员工工序明细查询!$I$2="")),ROW()&amp;"","")</f>
        <v/>
      </c>
      <c r="C1772" s="59"/>
      <c r="D1772" s="14"/>
      <c r="E1772" s="14" t="str">
        <f>IFERROR(VLOOKUP(D1772,员工信息表!B:D,2,0),"")</f>
        <v/>
      </c>
      <c r="F1772" s="14" t="str">
        <f>IFERROR(VLOOKUP(D1772,员工信息表!B:D,3,0),"")</f>
        <v/>
      </c>
      <c r="G1772" s="14"/>
      <c r="H1772" s="14" t="str">
        <f>IFERROR(VLOOKUP(G1772,工序对照表!B:C,2,0),"")</f>
        <v/>
      </c>
      <c r="I1772" s="14"/>
      <c r="J1772" s="14"/>
    </row>
    <row r="1773" spans="1:10">
      <c r="A1773" t="str">
        <f>IF(AND(C1773&lt;=员工工序明细查询!$I$3,C1773&gt;=员工工序明细查询!$F$3,OR(D1773=员工工序明细查询!$F$2,员工工序明细查询!$F$2=""),OR(G1773=员工工序明细查询!$I$2,员工工序明细查询!$I$2="")),ROW()&amp;"","")</f>
        <v/>
      </c>
      <c r="C1773" s="59"/>
      <c r="D1773" s="14"/>
      <c r="E1773" s="14" t="str">
        <f>IFERROR(VLOOKUP(D1773,员工信息表!B:D,2,0),"")</f>
        <v/>
      </c>
      <c r="F1773" s="14" t="str">
        <f>IFERROR(VLOOKUP(D1773,员工信息表!B:D,3,0),"")</f>
        <v/>
      </c>
      <c r="G1773" s="14"/>
      <c r="H1773" s="14" t="str">
        <f>IFERROR(VLOOKUP(G1773,工序对照表!B:C,2,0),"")</f>
        <v/>
      </c>
      <c r="I1773" s="14"/>
      <c r="J1773" s="14"/>
    </row>
    <row r="1774" spans="1:10">
      <c r="A1774" t="str">
        <f>IF(AND(C1774&lt;=员工工序明细查询!$I$3,C1774&gt;=员工工序明细查询!$F$3,OR(D1774=员工工序明细查询!$F$2,员工工序明细查询!$F$2=""),OR(G1774=员工工序明细查询!$I$2,员工工序明细查询!$I$2="")),ROW()&amp;"","")</f>
        <v/>
      </c>
      <c r="C1774" s="59"/>
      <c r="D1774" s="14"/>
      <c r="E1774" s="14" t="str">
        <f>IFERROR(VLOOKUP(D1774,员工信息表!B:D,2,0),"")</f>
        <v/>
      </c>
      <c r="F1774" s="14" t="str">
        <f>IFERROR(VLOOKUP(D1774,员工信息表!B:D,3,0),"")</f>
        <v/>
      </c>
      <c r="G1774" s="14"/>
      <c r="H1774" s="14" t="str">
        <f>IFERROR(VLOOKUP(G1774,工序对照表!B:C,2,0),"")</f>
        <v/>
      </c>
      <c r="I1774" s="14"/>
      <c r="J1774" s="14"/>
    </row>
    <row r="1775" spans="1:10">
      <c r="A1775" t="str">
        <f>IF(AND(C1775&lt;=员工工序明细查询!$I$3,C1775&gt;=员工工序明细查询!$F$3,OR(D1775=员工工序明细查询!$F$2,员工工序明细查询!$F$2=""),OR(G1775=员工工序明细查询!$I$2,员工工序明细查询!$I$2="")),ROW()&amp;"","")</f>
        <v/>
      </c>
      <c r="C1775" s="59"/>
      <c r="D1775" s="14"/>
      <c r="E1775" s="14" t="str">
        <f>IFERROR(VLOOKUP(D1775,员工信息表!B:D,2,0),"")</f>
        <v/>
      </c>
      <c r="F1775" s="14" t="str">
        <f>IFERROR(VLOOKUP(D1775,员工信息表!B:D,3,0),"")</f>
        <v/>
      </c>
      <c r="G1775" s="14"/>
      <c r="H1775" s="14" t="str">
        <f>IFERROR(VLOOKUP(G1775,工序对照表!B:C,2,0),"")</f>
        <v/>
      </c>
      <c r="I1775" s="14"/>
      <c r="J1775" s="14"/>
    </row>
    <row r="1776" spans="1:10">
      <c r="A1776" t="str">
        <f>IF(AND(C1776&lt;=员工工序明细查询!$I$3,C1776&gt;=员工工序明细查询!$F$3,OR(D1776=员工工序明细查询!$F$2,员工工序明细查询!$F$2=""),OR(G1776=员工工序明细查询!$I$2,员工工序明细查询!$I$2="")),ROW()&amp;"","")</f>
        <v/>
      </c>
      <c r="C1776" s="59"/>
      <c r="D1776" s="14"/>
      <c r="E1776" s="14" t="str">
        <f>IFERROR(VLOOKUP(D1776,员工信息表!B:D,2,0),"")</f>
        <v/>
      </c>
      <c r="F1776" s="14" t="str">
        <f>IFERROR(VLOOKUP(D1776,员工信息表!B:D,3,0),"")</f>
        <v/>
      </c>
      <c r="G1776" s="14"/>
      <c r="H1776" s="14" t="str">
        <f>IFERROR(VLOOKUP(G1776,工序对照表!B:C,2,0),"")</f>
        <v/>
      </c>
      <c r="I1776" s="14"/>
      <c r="J1776" s="14"/>
    </row>
    <row r="1777" spans="1:10">
      <c r="A1777" t="str">
        <f>IF(AND(C1777&lt;=员工工序明细查询!$I$3,C1777&gt;=员工工序明细查询!$F$3,OR(D1777=员工工序明细查询!$F$2,员工工序明细查询!$F$2=""),OR(G1777=员工工序明细查询!$I$2,员工工序明细查询!$I$2="")),ROW()&amp;"","")</f>
        <v/>
      </c>
      <c r="C1777" s="59"/>
      <c r="D1777" s="14"/>
      <c r="E1777" s="14" t="str">
        <f>IFERROR(VLOOKUP(D1777,员工信息表!B:D,2,0),"")</f>
        <v/>
      </c>
      <c r="F1777" s="14" t="str">
        <f>IFERROR(VLOOKUP(D1777,员工信息表!B:D,3,0),"")</f>
        <v/>
      </c>
      <c r="G1777" s="14"/>
      <c r="H1777" s="14" t="str">
        <f>IFERROR(VLOOKUP(G1777,工序对照表!B:C,2,0),"")</f>
        <v/>
      </c>
      <c r="I1777" s="14"/>
      <c r="J1777" s="14"/>
    </row>
    <row r="1778" spans="1:10">
      <c r="A1778" t="str">
        <f>IF(AND(C1778&lt;=员工工序明细查询!$I$3,C1778&gt;=员工工序明细查询!$F$3,OR(D1778=员工工序明细查询!$F$2,员工工序明细查询!$F$2=""),OR(G1778=员工工序明细查询!$I$2,员工工序明细查询!$I$2="")),ROW()&amp;"","")</f>
        <v/>
      </c>
      <c r="C1778" s="59"/>
      <c r="D1778" s="14"/>
      <c r="E1778" s="14" t="str">
        <f>IFERROR(VLOOKUP(D1778,员工信息表!B:D,2,0),"")</f>
        <v/>
      </c>
      <c r="F1778" s="14" t="str">
        <f>IFERROR(VLOOKUP(D1778,员工信息表!B:D,3,0),"")</f>
        <v/>
      </c>
      <c r="G1778" s="14"/>
      <c r="H1778" s="14" t="str">
        <f>IFERROR(VLOOKUP(G1778,工序对照表!B:C,2,0),"")</f>
        <v/>
      </c>
      <c r="I1778" s="14"/>
      <c r="J1778" s="14"/>
    </row>
    <row r="1779" spans="1:10">
      <c r="A1779" t="str">
        <f>IF(AND(C1779&lt;=员工工序明细查询!$I$3,C1779&gt;=员工工序明细查询!$F$3,OR(D1779=员工工序明细查询!$F$2,员工工序明细查询!$F$2=""),OR(G1779=员工工序明细查询!$I$2,员工工序明细查询!$I$2="")),ROW()&amp;"","")</f>
        <v/>
      </c>
      <c r="C1779" s="59"/>
      <c r="D1779" s="14"/>
      <c r="E1779" s="14" t="str">
        <f>IFERROR(VLOOKUP(D1779,员工信息表!B:D,2,0),"")</f>
        <v/>
      </c>
      <c r="F1779" s="14" t="str">
        <f>IFERROR(VLOOKUP(D1779,员工信息表!B:D,3,0),"")</f>
        <v/>
      </c>
      <c r="G1779" s="14"/>
      <c r="H1779" s="14" t="str">
        <f>IFERROR(VLOOKUP(G1779,工序对照表!B:C,2,0),"")</f>
        <v/>
      </c>
      <c r="I1779" s="14"/>
      <c r="J1779" s="14"/>
    </row>
    <row r="1780" spans="1:10">
      <c r="A1780" t="str">
        <f>IF(AND(C1780&lt;=员工工序明细查询!$I$3,C1780&gt;=员工工序明细查询!$F$3,OR(D1780=员工工序明细查询!$F$2,员工工序明细查询!$F$2=""),OR(G1780=员工工序明细查询!$I$2,员工工序明细查询!$I$2="")),ROW()&amp;"","")</f>
        <v/>
      </c>
      <c r="C1780" s="59"/>
      <c r="D1780" s="14"/>
      <c r="E1780" s="14" t="str">
        <f>IFERROR(VLOOKUP(D1780,员工信息表!B:D,2,0),"")</f>
        <v/>
      </c>
      <c r="F1780" s="14" t="str">
        <f>IFERROR(VLOOKUP(D1780,员工信息表!B:D,3,0),"")</f>
        <v/>
      </c>
      <c r="G1780" s="14"/>
      <c r="H1780" s="14" t="str">
        <f>IFERROR(VLOOKUP(G1780,工序对照表!B:C,2,0),"")</f>
        <v/>
      </c>
      <c r="I1780" s="14"/>
      <c r="J1780" s="14"/>
    </row>
    <row r="1781" spans="1:10">
      <c r="A1781" t="str">
        <f>IF(AND(C1781&lt;=员工工序明细查询!$I$3,C1781&gt;=员工工序明细查询!$F$3,OR(D1781=员工工序明细查询!$F$2,员工工序明细查询!$F$2=""),OR(G1781=员工工序明细查询!$I$2,员工工序明细查询!$I$2="")),ROW()&amp;"","")</f>
        <v/>
      </c>
      <c r="C1781" s="59"/>
      <c r="D1781" s="14"/>
      <c r="E1781" s="14" t="str">
        <f>IFERROR(VLOOKUP(D1781,员工信息表!B:D,2,0),"")</f>
        <v/>
      </c>
      <c r="F1781" s="14" t="str">
        <f>IFERROR(VLOOKUP(D1781,员工信息表!B:D,3,0),"")</f>
        <v/>
      </c>
      <c r="G1781" s="14"/>
      <c r="H1781" s="14" t="str">
        <f>IFERROR(VLOOKUP(G1781,工序对照表!B:C,2,0),"")</f>
        <v/>
      </c>
      <c r="I1781" s="14"/>
      <c r="J1781" s="14"/>
    </row>
    <row r="1782" spans="1:10">
      <c r="A1782" t="str">
        <f>IF(AND(C1782&lt;=员工工序明细查询!$I$3,C1782&gt;=员工工序明细查询!$F$3,OR(D1782=员工工序明细查询!$F$2,员工工序明细查询!$F$2=""),OR(G1782=员工工序明细查询!$I$2,员工工序明细查询!$I$2="")),ROW()&amp;"","")</f>
        <v/>
      </c>
      <c r="C1782" s="59"/>
      <c r="D1782" s="14"/>
      <c r="E1782" s="14" t="str">
        <f>IFERROR(VLOOKUP(D1782,员工信息表!B:D,2,0),"")</f>
        <v/>
      </c>
      <c r="F1782" s="14" t="str">
        <f>IFERROR(VLOOKUP(D1782,员工信息表!B:D,3,0),"")</f>
        <v/>
      </c>
      <c r="G1782" s="14"/>
      <c r="H1782" s="14" t="str">
        <f>IFERROR(VLOOKUP(G1782,工序对照表!B:C,2,0),"")</f>
        <v/>
      </c>
      <c r="I1782" s="14"/>
      <c r="J1782" s="14"/>
    </row>
    <row r="1783" spans="1:10">
      <c r="A1783" t="str">
        <f>IF(AND(C1783&lt;=员工工序明细查询!$I$3,C1783&gt;=员工工序明细查询!$F$3,OR(D1783=员工工序明细查询!$F$2,员工工序明细查询!$F$2=""),OR(G1783=员工工序明细查询!$I$2,员工工序明细查询!$I$2="")),ROW()&amp;"","")</f>
        <v/>
      </c>
      <c r="C1783" s="59"/>
      <c r="D1783" s="14"/>
      <c r="E1783" s="14" t="str">
        <f>IFERROR(VLOOKUP(D1783,员工信息表!B:D,2,0),"")</f>
        <v/>
      </c>
      <c r="F1783" s="14" t="str">
        <f>IFERROR(VLOOKUP(D1783,员工信息表!B:D,3,0),"")</f>
        <v/>
      </c>
      <c r="G1783" s="14"/>
      <c r="H1783" s="14" t="str">
        <f>IFERROR(VLOOKUP(G1783,工序对照表!B:C,2,0),"")</f>
        <v/>
      </c>
      <c r="I1783" s="14"/>
      <c r="J1783" s="14"/>
    </row>
    <row r="1784" spans="1:10">
      <c r="A1784" t="str">
        <f>IF(AND(C1784&lt;=员工工序明细查询!$I$3,C1784&gt;=员工工序明细查询!$F$3,OR(D1784=员工工序明细查询!$F$2,员工工序明细查询!$F$2=""),OR(G1784=员工工序明细查询!$I$2,员工工序明细查询!$I$2="")),ROW()&amp;"","")</f>
        <v/>
      </c>
      <c r="C1784" s="59"/>
      <c r="D1784" s="14"/>
      <c r="E1784" s="14" t="str">
        <f>IFERROR(VLOOKUP(D1784,员工信息表!B:D,2,0),"")</f>
        <v/>
      </c>
      <c r="F1784" s="14" t="str">
        <f>IFERROR(VLOOKUP(D1784,员工信息表!B:D,3,0),"")</f>
        <v/>
      </c>
      <c r="G1784" s="14"/>
      <c r="H1784" s="14" t="str">
        <f>IFERROR(VLOOKUP(G1784,工序对照表!B:C,2,0),"")</f>
        <v/>
      </c>
      <c r="I1784" s="14"/>
      <c r="J1784" s="14"/>
    </row>
    <row r="1785" spans="1:10">
      <c r="A1785" t="str">
        <f>IF(AND(C1785&lt;=员工工序明细查询!$I$3,C1785&gt;=员工工序明细查询!$F$3,OR(D1785=员工工序明细查询!$F$2,员工工序明细查询!$F$2=""),OR(G1785=员工工序明细查询!$I$2,员工工序明细查询!$I$2="")),ROW()&amp;"","")</f>
        <v/>
      </c>
      <c r="C1785" s="59"/>
      <c r="D1785" s="14"/>
      <c r="E1785" s="14" t="str">
        <f>IFERROR(VLOOKUP(D1785,员工信息表!B:D,2,0),"")</f>
        <v/>
      </c>
      <c r="F1785" s="14" t="str">
        <f>IFERROR(VLOOKUP(D1785,员工信息表!B:D,3,0),"")</f>
        <v/>
      </c>
      <c r="G1785" s="14"/>
      <c r="H1785" s="14" t="str">
        <f>IFERROR(VLOOKUP(G1785,工序对照表!B:C,2,0),"")</f>
        <v/>
      </c>
      <c r="I1785" s="14"/>
      <c r="J1785" s="14"/>
    </row>
    <row r="1786" spans="1:10">
      <c r="A1786" t="str">
        <f>IF(AND(C1786&lt;=员工工序明细查询!$I$3,C1786&gt;=员工工序明细查询!$F$3,OR(D1786=员工工序明细查询!$F$2,员工工序明细查询!$F$2=""),OR(G1786=员工工序明细查询!$I$2,员工工序明细查询!$I$2="")),ROW()&amp;"","")</f>
        <v/>
      </c>
      <c r="C1786" s="59"/>
      <c r="D1786" s="14"/>
      <c r="E1786" s="14" t="str">
        <f>IFERROR(VLOOKUP(D1786,员工信息表!B:D,2,0),"")</f>
        <v/>
      </c>
      <c r="F1786" s="14" t="str">
        <f>IFERROR(VLOOKUP(D1786,员工信息表!B:D,3,0),"")</f>
        <v/>
      </c>
      <c r="G1786" s="14"/>
      <c r="H1786" s="14" t="str">
        <f>IFERROR(VLOOKUP(G1786,工序对照表!B:C,2,0),"")</f>
        <v/>
      </c>
      <c r="I1786" s="14"/>
      <c r="J1786" s="14"/>
    </row>
    <row r="1787" spans="1:10">
      <c r="A1787" t="str">
        <f>IF(AND(C1787&lt;=员工工序明细查询!$I$3,C1787&gt;=员工工序明细查询!$F$3,OR(D1787=员工工序明细查询!$F$2,员工工序明细查询!$F$2=""),OR(G1787=员工工序明细查询!$I$2,员工工序明细查询!$I$2="")),ROW()&amp;"","")</f>
        <v/>
      </c>
      <c r="C1787" s="59"/>
      <c r="D1787" s="14"/>
      <c r="E1787" s="14" t="str">
        <f>IFERROR(VLOOKUP(D1787,员工信息表!B:D,2,0),"")</f>
        <v/>
      </c>
      <c r="F1787" s="14" t="str">
        <f>IFERROR(VLOOKUP(D1787,员工信息表!B:D,3,0),"")</f>
        <v/>
      </c>
      <c r="G1787" s="14"/>
      <c r="H1787" s="14" t="str">
        <f>IFERROR(VLOOKUP(G1787,工序对照表!B:C,2,0),"")</f>
        <v/>
      </c>
      <c r="I1787" s="14"/>
      <c r="J1787" s="14"/>
    </row>
    <row r="1788" spans="1:10">
      <c r="A1788" t="str">
        <f>IF(AND(C1788&lt;=员工工序明细查询!$I$3,C1788&gt;=员工工序明细查询!$F$3,OR(D1788=员工工序明细查询!$F$2,员工工序明细查询!$F$2=""),OR(G1788=员工工序明细查询!$I$2,员工工序明细查询!$I$2="")),ROW()&amp;"","")</f>
        <v/>
      </c>
      <c r="C1788" s="59"/>
      <c r="D1788" s="14"/>
      <c r="E1788" s="14" t="str">
        <f>IFERROR(VLOOKUP(D1788,员工信息表!B:D,2,0),"")</f>
        <v/>
      </c>
      <c r="F1788" s="14" t="str">
        <f>IFERROR(VLOOKUP(D1788,员工信息表!B:D,3,0),"")</f>
        <v/>
      </c>
      <c r="G1788" s="14"/>
      <c r="H1788" s="14" t="str">
        <f>IFERROR(VLOOKUP(G1788,工序对照表!B:C,2,0),"")</f>
        <v/>
      </c>
      <c r="I1788" s="14"/>
      <c r="J1788" s="14"/>
    </row>
    <row r="1789" spans="1:10">
      <c r="A1789" t="str">
        <f>IF(AND(C1789&lt;=员工工序明细查询!$I$3,C1789&gt;=员工工序明细查询!$F$3,OR(D1789=员工工序明细查询!$F$2,员工工序明细查询!$F$2=""),OR(G1789=员工工序明细查询!$I$2,员工工序明细查询!$I$2="")),ROW()&amp;"","")</f>
        <v/>
      </c>
      <c r="C1789" s="59"/>
      <c r="D1789" s="14"/>
      <c r="E1789" s="14" t="str">
        <f>IFERROR(VLOOKUP(D1789,员工信息表!B:D,2,0),"")</f>
        <v/>
      </c>
      <c r="F1789" s="14" t="str">
        <f>IFERROR(VLOOKUP(D1789,员工信息表!B:D,3,0),"")</f>
        <v/>
      </c>
      <c r="G1789" s="14"/>
      <c r="H1789" s="14" t="str">
        <f>IFERROR(VLOOKUP(G1789,工序对照表!B:C,2,0),"")</f>
        <v/>
      </c>
      <c r="I1789" s="14"/>
      <c r="J1789" s="14"/>
    </row>
    <row r="1790" spans="1:10">
      <c r="A1790" t="str">
        <f>IF(AND(C1790&lt;=员工工序明细查询!$I$3,C1790&gt;=员工工序明细查询!$F$3,OR(D1790=员工工序明细查询!$F$2,员工工序明细查询!$F$2=""),OR(G1790=员工工序明细查询!$I$2,员工工序明细查询!$I$2="")),ROW()&amp;"","")</f>
        <v/>
      </c>
      <c r="C1790" s="59"/>
      <c r="D1790" s="14"/>
      <c r="E1790" s="14" t="str">
        <f>IFERROR(VLOOKUP(D1790,员工信息表!B:D,2,0),"")</f>
        <v/>
      </c>
      <c r="F1790" s="14" t="str">
        <f>IFERROR(VLOOKUP(D1790,员工信息表!B:D,3,0),"")</f>
        <v/>
      </c>
      <c r="G1790" s="14"/>
      <c r="H1790" s="14" t="str">
        <f>IFERROR(VLOOKUP(G1790,工序对照表!B:C,2,0),"")</f>
        <v/>
      </c>
      <c r="I1790" s="14"/>
      <c r="J1790" s="14"/>
    </row>
    <row r="1791" spans="1:10">
      <c r="A1791" t="str">
        <f>IF(AND(C1791&lt;=员工工序明细查询!$I$3,C1791&gt;=员工工序明细查询!$F$3,OR(D1791=员工工序明细查询!$F$2,员工工序明细查询!$F$2=""),OR(G1791=员工工序明细查询!$I$2,员工工序明细查询!$I$2="")),ROW()&amp;"","")</f>
        <v/>
      </c>
      <c r="C1791" s="59"/>
      <c r="D1791" s="14"/>
      <c r="E1791" s="14" t="str">
        <f>IFERROR(VLOOKUP(D1791,员工信息表!B:D,2,0),"")</f>
        <v/>
      </c>
      <c r="F1791" s="14" t="str">
        <f>IFERROR(VLOOKUP(D1791,员工信息表!B:D,3,0),"")</f>
        <v/>
      </c>
      <c r="G1791" s="14"/>
      <c r="H1791" s="14" t="str">
        <f>IFERROR(VLOOKUP(G1791,工序对照表!B:C,2,0),"")</f>
        <v/>
      </c>
      <c r="I1791" s="14"/>
      <c r="J1791" s="14"/>
    </row>
    <row r="1792" spans="1:10">
      <c r="A1792" t="str">
        <f>IF(AND(C1792&lt;=员工工序明细查询!$I$3,C1792&gt;=员工工序明细查询!$F$3,OR(D1792=员工工序明细查询!$F$2,员工工序明细查询!$F$2=""),OR(G1792=员工工序明细查询!$I$2,员工工序明细查询!$I$2="")),ROW()&amp;"","")</f>
        <v/>
      </c>
      <c r="C1792" s="59"/>
      <c r="D1792" s="14"/>
      <c r="E1792" s="14" t="str">
        <f>IFERROR(VLOOKUP(D1792,员工信息表!B:D,2,0),"")</f>
        <v/>
      </c>
      <c r="F1792" s="14" t="str">
        <f>IFERROR(VLOOKUP(D1792,员工信息表!B:D,3,0),"")</f>
        <v/>
      </c>
      <c r="G1792" s="14"/>
      <c r="H1792" s="14" t="str">
        <f>IFERROR(VLOOKUP(G1792,工序对照表!B:C,2,0),"")</f>
        <v/>
      </c>
      <c r="I1792" s="14"/>
      <c r="J1792" s="14"/>
    </row>
    <row r="1793" spans="1:10">
      <c r="A1793" t="str">
        <f>IF(AND(C1793&lt;=员工工序明细查询!$I$3,C1793&gt;=员工工序明细查询!$F$3,OR(D1793=员工工序明细查询!$F$2,员工工序明细查询!$F$2=""),OR(G1793=员工工序明细查询!$I$2,员工工序明细查询!$I$2="")),ROW()&amp;"","")</f>
        <v/>
      </c>
      <c r="C1793" s="59"/>
      <c r="D1793" s="14"/>
      <c r="E1793" s="14" t="str">
        <f>IFERROR(VLOOKUP(D1793,员工信息表!B:D,2,0),"")</f>
        <v/>
      </c>
      <c r="F1793" s="14" t="str">
        <f>IFERROR(VLOOKUP(D1793,员工信息表!B:D,3,0),"")</f>
        <v/>
      </c>
      <c r="G1793" s="14"/>
      <c r="H1793" s="14" t="str">
        <f>IFERROR(VLOOKUP(G1793,工序对照表!B:C,2,0),"")</f>
        <v/>
      </c>
      <c r="I1793" s="14"/>
      <c r="J1793" s="14"/>
    </row>
    <row r="1794" spans="1:10">
      <c r="A1794" t="str">
        <f>IF(AND(C1794&lt;=员工工序明细查询!$I$3,C1794&gt;=员工工序明细查询!$F$3,OR(D1794=员工工序明细查询!$F$2,员工工序明细查询!$F$2=""),OR(G1794=员工工序明细查询!$I$2,员工工序明细查询!$I$2="")),ROW()&amp;"","")</f>
        <v/>
      </c>
      <c r="C1794" s="59"/>
      <c r="D1794" s="14"/>
      <c r="E1794" s="14" t="str">
        <f>IFERROR(VLOOKUP(D1794,员工信息表!B:D,2,0),"")</f>
        <v/>
      </c>
      <c r="F1794" s="14" t="str">
        <f>IFERROR(VLOOKUP(D1794,员工信息表!B:D,3,0),"")</f>
        <v/>
      </c>
      <c r="G1794" s="14"/>
      <c r="H1794" s="14" t="str">
        <f>IFERROR(VLOOKUP(G1794,工序对照表!B:C,2,0),"")</f>
        <v/>
      </c>
      <c r="I1794" s="14"/>
      <c r="J1794" s="14"/>
    </row>
    <row r="1795" spans="1:10">
      <c r="A1795" t="str">
        <f>IF(AND(C1795&lt;=员工工序明细查询!$I$3,C1795&gt;=员工工序明细查询!$F$3,OR(D1795=员工工序明细查询!$F$2,员工工序明细查询!$F$2=""),OR(G1795=员工工序明细查询!$I$2,员工工序明细查询!$I$2="")),ROW()&amp;"","")</f>
        <v/>
      </c>
      <c r="C1795" s="59"/>
      <c r="D1795" s="14"/>
      <c r="E1795" s="14" t="str">
        <f>IFERROR(VLOOKUP(D1795,员工信息表!B:D,2,0),"")</f>
        <v/>
      </c>
      <c r="F1795" s="14" t="str">
        <f>IFERROR(VLOOKUP(D1795,员工信息表!B:D,3,0),"")</f>
        <v/>
      </c>
      <c r="G1795" s="14"/>
      <c r="H1795" s="14" t="str">
        <f>IFERROR(VLOOKUP(G1795,工序对照表!B:C,2,0),"")</f>
        <v/>
      </c>
      <c r="I1795" s="14"/>
      <c r="J1795" s="14"/>
    </row>
    <row r="1796" spans="1:10">
      <c r="A1796" t="str">
        <f>IF(AND(C1796&lt;=员工工序明细查询!$I$3,C1796&gt;=员工工序明细查询!$F$3,OR(D1796=员工工序明细查询!$F$2,员工工序明细查询!$F$2=""),OR(G1796=员工工序明细查询!$I$2,员工工序明细查询!$I$2="")),ROW()&amp;"","")</f>
        <v/>
      </c>
      <c r="C1796" s="59"/>
      <c r="D1796" s="14"/>
      <c r="E1796" s="14" t="str">
        <f>IFERROR(VLOOKUP(D1796,员工信息表!B:D,2,0),"")</f>
        <v/>
      </c>
      <c r="F1796" s="14" t="str">
        <f>IFERROR(VLOOKUP(D1796,员工信息表!B:D,3,0),"")</f>
        <v/>
      </c>
      <c r="G1796" s="14"/>
      <c r="H1796" s="14" t="str">
        <f>IFERROR(VLOOKUP(G1796,工序对照表!B:C,2,0),"")</f>
        <v/>
      </c>
      <c r="I1796" s="14"/>
      <c r="J1796" s="14"/>
    </row>
    <row r="1797" spans="1:10">
      <c r="A1797" t="str">
        <f>IF(AND(C1797&lt;=员工工序明细查询!$I$3,C1797&gt;=员工工序明细查询!$F$3,OR(D1797=员工工序明细查询!$F$2,员工工序明细查询!$F$2=""),OR(G1797=员工工序明细查询!$I$2,员工工序明细查询!$I$2="")),ROW()&amp;"","")</f>
        <v/>
      </c>
      <c r="C1797" s="59"/>
      <c r="D1797" s="14"/>
      <c r="E1797" s="14" t="str">
        <f>IFERROR(VLOOKUP(D1797,员工信息表!B:D,2,0),"")</f>
        <v/>
      </c>
      <c r="F1797" s="14" t="str">
        <f>IFERROR(VLOOKUP(D1797,员工信息表!B:D,3,0),"")</f>
        <v/>
      </c>
      <c r="G1797" s="14"/>
      <c r="H1797" s="14" t="str">
        <f>IFERROR(VLOOKUP(G1797,工序对照表!B:C,2,0),"")</f>
        <v/>
      </c>
      <c r="I1797" s="14"/>
      <c r="J1797" s="14"/>
    </row>
    <row r="1798" spans="1:10">
      <c r="A1798" t="str">
        <f>IF(AND(C1798&lt;=员工工序明细查询!$I$3,C1798&gt;=员工工序明细查询!$F$3,OR(D1798=员工工序明细查询!$F$2,员工工序明细查询!$F$2=""),OR(G1798=员工工序明细查询!$I$2,员工工序明细查询!$I$2="")),ROW()&amp;"","")</f>
        <v/>
      </c>
      <c r="C1798" s="59"/>
      <c r="D1798" s="14"/>
      <c r="E1798" s="14" t="str">
        <f>IFERROR(VLOOKUP(D1798,员工信息表!B:D,2,0),"")</f>
        <v/>
      </c>
      <c r="F1798" s="14" t="str">
        <f>IFERROR(VLOOKUP(D1798,员工信息表!B:D,3,0),"")</f>
        <v/>
      </c>
      <c r="G1798" s="14"/>
      <c r="H1798" s="14" t="str">
        <f>IFERROR(VLOOKUP(G1798,工序对照表!B:C,2,0),"")</f>
        <v/>
      </c>
      <c r="I1798" s="14"/>
      <c r="J1798" s="14"/>
    </row>
    <row r="1799" spans="1:10">
      <c r="A1799" t="str">
        <f>IF(AND(C1799&lt;=员工工序明细查询!$I$3,C1799&gt;=员工工序明细查询!$F$3,OR(D1799=员工工序明细查询!$F$2,员工工序明细查询!$F$2=""),OR(G1799=员工工序明细查询!$I$2,员工工序明细查询!$I$2="")),ROW()&amp;"","")</f>
        <v/>
      </c>
      <c r="C1799" s="59"/>
      <c r="D1799" s="14"/>
      <c r="E1799" s="14" t="str">
        <f>IFERROR(VLOOKUP(D1799,员工信息表!B:D,2,0),"")</f>
        <v/>
      </c>
      <c r="F1799" s="14" t="str">
        <f>IFERROR(VLOOKUP(D1799,员工信息表!B:D,3,0),"")</f>
        <v/>
      </c>
      <c r="G1799" s="14"/>
      <c r="H1799" s="14" t="str">
        <f>IFERROR(VLOOKUP(G1799,工序对照表!B:C,2,0),"")</f>
        <v/>
      </c>
      <c r="I1799" s="14"/>
      <c r="J1799" s="14"/>
    </row>
    <row r="1800" spans="1:10">
      <c r="A1800" t="str">
        <f>IF(AND(C1800&lt;=员工工序明细查询!$I$3,C1800&gt;=员工工序明细查询!$F$3,OR(D1800=员工工序明细查询!$F$2,员工工序明细查询!$F$2=""),OR(G1800=员工工序明细查询!$I$2,员工工序明细查询!$I$2="")),ROW()&amp;"","")</f>
        <v/>
      </c>
      <c r="C1800" s="59"/>
      <c r="D1800" s="14"/>
      <c r="E1800" s="14" t="str">
        <f>IFERROR(VLOOKUP(D1800,员工信息表!B:D,2,0),"")</f>
        <v/>
      </c>
      <c r="F1800" s="14" t="str">
        <f>IFERROR(VLOOKUP(D1800,员工信息表!B:D,3,0),"")</f>
        <v/>
      </c>
      <c r="G1800" s="14"/>
      <c r="H1800" s="14" t="str">
        <f>IFERROR(VLOOKUP(G1800,工序对照表!B:C,2,0),"")</f>
        <v/>
      </c>
      <c r="I1800" s="14"/>
      <c r="J1800" s="14"/>
    </row>
    <row r="1801" spans="1:10">
      <c r="A1801" t="str">
        <f>IF(AND(C1801&lt;=员工工序明细查询!$I$3,C1801&gt;=员工工序明细查询!$F$3,OR(D1801=员工工序明细查询!$F$2,员工工序明细查询!$F$2=""),OR(G1801=员工工序明细查询!$I$2,员工工序明细查询!$I$2="")),ROW()&amp;"","")</f>
        <v/>
      </c>
      <c r="C1801" s="59"/>
      <c r="D1801" s="14"/>
      <c r="E1801" s="14" t="str">
        <f>IFERROR(VLOOKUP(D1801,员工信息表!B:D,2,0),"")</f>
        <v/>
      </c>
      <c r="F1801" s="14" t="str">
        <f>IFERROR(VLOOKUP(D1801,员工信息表!B:D,3,0),"")</f>
        <v/>
      </c>
      <c r="G1801" s="14"/>
      <c r="H1801" s="14" t="str">
        <f>IFERROR(VLOOKUP(G1801,工序对照表!B:C,2,0),"")</f>
        <v/>
      </c>
      <c r="I1801" s="14"/>
      <c r="J1801" s="14"/>
    </row>
    <row r="1802" spans="1:10">
      <c r="A1802" t="str">
        <f>IF(AND(C1802&lt;=员工工序明细查询!$I$3,C1802&gt;=员工工序明细查询!$F$3,OR(D1802=员工工序明细查询!$F$2,员工工序明细查询!$F$2=""),OR(G1802=员工工序明细查询!$I$2,员工工序明细查询!$I$2="")),ROW()&amp;"","")</f>
        <v/>
      </c>
      <c r="C1802" s="59"/>
      <c r="D1802" s="14"/>
      <c r="E1802" s="14" t="str">
        <f>IFERROR(VLOOKUP(D1802,员工信息表!B:D,2,0),"")</f>
        <v/>
      </c>
      <c r="F1802" s="14" t="str">
        <f>IFERROR(VLOOKUP(D1802,员工信息表!B:D,3,0),"")</f>
        <v/>
      </c>
      <c r="G1802" s="14"/>
      <c r="H1802" s="14" t="str">
        <f>IFERROR(VLOOKUP(G1802,工序对照表!B:C,2,0),"")</f>
        <v/>
      </c>
      <c r="I1802" s="14"/>
      <c r="J1802" s="14"/>
    </row>
    <row r="1803" spans="1:10">
      <c r="A1803" t="str">
        <f>IF(AND(C1803&lt;=员工工序明细查询!$I$3,C1803&gt;=员工工序明细查询!$F$3,OR(D1803=员工工序明细查询!$F$2,员工工序明细查询!$F$2=""),OR(G1803=员工工序明细查询!$I$2,员工工序明细查询!$I$2="")),ROW()&amp;"","")</f>
        <v/>
      </c>
      <c r="C1803" s="59"/>
      <c r="D1803" s="14"/>
      <c r="E1803" s="14" t="str">
        <f>IFERROR(VLOOKUP(D1803,员工信息表!B:D,2,0),"")</f>
        <v/>
      </c>
      <c r="F1803" s="14" t="str">
        <f>IFERROR(VLOOKUP(D1803,员工信息表!B:D,3,0),"")</f>
        <v/>
      </c>
      <c r="G1803" s="14"/>
      <c r="H1803" s="14" t="str">
        <f>IFERROR(VLOOKUP(G1803,工序对照表!B:C,2,0),"")</f>
        <v/>
      </c>
      <c r="I1803" s="14"/>
      <c r="J1803" s="14"/>
    </row>
    <row r="1804" spans="1:10">
      <c r="A1804" t="str">
        <f>IF(AND(C1804&lt;=员工工序明细查询!$I$3,C1804&gt;=员工工序明细查询!$F$3,OR(D1804=员工工序明细查询!$F$2,员工工序明细查询!$F$2=""),OR(G1804=员工工序明细查询!$I$2,员工工序明细查询!$I$2="")),ROW()&amp;"","")</f>
        <v/>
      </c>
      <c r="C1804" s="59"/>
      <c r="D1804" s="14"/>
      <c r="E1804" s="14" t="str">
        <f>IFERROR(VLOOKUP(D1804,员工信息表!B:D,2,0),"")</f>
        <v/>
      </c>
      <c r="F1804" s="14" t="str">
        <f>IFERROR(VLOOKUP(D1804,员工信息表!B:D,3,0),"")</f>
        <v/>
      </c>
      <c r="G1804" s="14"/>
      <c r="H1804" s="14" t="str">
        <f>IFERROR(VLOOKUP(G1804,工序对照表!B:C,2,0),"")</f>
        <v/>
      </c>
      <c r="I1804" s="14"/>
      <c r="J1804" s="14"/>
    </row>
    <row r="1805" spans="1:10">
      <c r="A1805" t="str">
        <f>IF(AND(C1805&lt;=员工工序明细查询!$I$3,C1805&gt;=员工工序明细查询!$F$3,OR(D1805=员工工序明细查询!$F$2,员工工序明细查询!$F$2=""),OR(G1805=员工工序明细查询!$I$2,员工工序明细查询!$I$2="")),ROW()&amp;"","")</f>
        <v/>
      </c>
      <c r="C1805" s="59"/>
      <c r="D1805" s="14"/>
      <c r="E1805" s="14" t="str">
        <f>IFERROR(VLOOKUP(D1805,员工信息表!B:D,2,0),"")</f>
        <v/>
      </c>
      <c r="F1805" s="14" t="str">
        <f>IFERROR(VLOOKUP(D1805,员工信息表!B:D,3,0),"")</f>
        <v/>
      </c>
      <c r="G1805" s="14"/>
      <c r="H1805" s="14" t="str">
        <f>IFERROR(VLOOKUP(G1805,工序对照表!B:C,2,0),"")</f>
        <v/>
      </c>
      <c r="I1805" s="14"/>
      <c r="J1805" s="14"/>
    </row>
    <row r="1806" spans="1:10">
      <c r="A1806" t="str">
        <f>IF(AND(C1806&lt;=员工工序明细查询!$I$3,C1806&gt;=员工工序明细查询!$F$3,OR(D1806=员工工序明细查询!$F$2,员工工序明细查询!$F$2=""),OR(G1806=员工工序明细查询!$I$2,员工工序明细查询!$I$2="")),ROW()&amp;"","")</f>
        <v/>
      </c>
      <c r="C1806" s="59"/>
      <c r="D1806" s="14"/>
      <c r="E1806" s="14" t="str">
        <f>IFERROR(VLOOKUP(D1806,员工信息表!B:D,2,0),"")</f>
        <v/>
      </c>
      <c r="F1806" s="14" t="str">
        <f>IFERROR(VLOOKUP(D1806,员工信息表!B:D,3,0),"")</f>
        <v/>
      </c>
      <c r="G1806" s="14"/>
      <c r="H1806" s="14" t="str">
        <f>IFERROR(VLOOKUP(G1806,工序对照表!B:C,2,0),"")</f>
        <v/>
      </c>
      <c r="I1806" s="14"/>
      <c r="J1806" s="14"/>
    </row>
    <row r="1807" spans="1:10">
      <c r="A1807" t="str">
        <f>IF(AND(C1807&lt;=员工工序明细查询!$I$3,C1807&gt;=员工工序明细查询!$F$3,OR(D1807=员工工序明细查询!$F$2,员工工序明细查询!$F$2=""),OR(G1807=员工工序明细查询!$I$2,员工工序明细查询!$I$2="")),ROW()&amp;"","")</f>
        <v/>
      </c>
      <c r="C1807" s="59"/>
      <c r="D1807" s="14"/>
      <c r="E1807" s="14" t="str">
        <f>IFERROR(VLOOKUP(D1807,员工信息表!B:D,2,0),"")</f>
        <v/>
      </c>
      <c r="F1807" s="14" t="str">
        <f>IFERROR(VLOOKUP(D1807,员工信息表!B:D,3,0),"")</f>
        <v/>
      </c>
      <c r="G1807" s="14"/>
      <c r="H1807" s="14" t="str">
        <f>IFERROR(VLOOKUP(G1807,工序对照表!B:C,2,0),"")</f>
        <v/>
      </c>
      <c r="I1807" s="14"/>
      <c r="J1807" s="14"/>
    </row>
    <row r="1808" spans="1:10">
      <c r="A1808" t="str">
        <f>IF(AND(C1808&lt;=员工工序明细查询!$I$3,C1808&gt;=员工工序明细查询!$F$3,OR(D1808=员工工序明细查询!$F$2,员工工序明细查询!$F$2=""),OR(G1808=员工工序明细查询!$I$2,员工工序明细查询!$I$2="")),ROW()&amp;"","")</f>
        <v/>
      </c>
      <c r="C1808" s="59"/>
      <c r="D1808" s="14"/>
      <c r="E1808" s="14" t="str">
        <f>IFERROR(VLOOKUP(D1808,员工信息表!B:D,2,0),"")</f>
        <v/>
      </c>
      <c r="F1808" s="14" t="str">
        <f>IFERROR(VLOOKUP(D1808,员工信息表!B:D,3,0),"")</f>
        <v/>
      </c>
      <c r="G1808" s="14"/>
      <c r="H1808" s="14" t="str">
        <f>IFERROR(VLOOKUP(G1808,工序对照表!B:C,2,0),"")</f>
        <v/>
      </c>
      <c r="I1808" s="14"/>
      <c r="J1808" s="14"/>
    </row>
    <row r="1809" spans="1:10">
      <c r="A1809" t="str">
        <f>IF(AND(C1809&lt;=员工工序明细查询!$I$3,C1809&gt;=员工工序明细查询!$F$3,OR(D1809=员工工序明细查询!$F$2,员工工序明细查询!$F$2=""),OR(G1809=员工工序明细查询!$I$2,员工工序明细查询!$I$2="")),ROW()&amp;"","")</f>
        <v/>
      </c>
      <c r="C1809" s="59"/>
      <c r="D1809" s="14"/>
      <c r="E1809" s="14" t="str">
        <f>IFERROR(VLOOKUP(D1809,员工信息表!B:D,2,0),"")</f>
        <v/>
      </c>
      <c r="F1809" s="14" t="str">
        <f>IFERROR(VLOOKUP(D1809,员工信息表!B:D,3,0),"")</f>
        <v/>
      </c>
      <c r="G1809" s="14"/>
      <c r="H1809" s="14" t="str">
        <f>IFERROR(VLOOKUP(G1809,工序对照表!B:C,2,0),"")</f>
        <v/>
      </c>
      <c r="I1809" s="14"/>
      <c r="J1809" s="14"/>
    </row>
    <row r="1810" spans="1:10">
      <c r="A1810" t="str">
        <f>IF(AND(C1810&lt;=员工工序明细查询!$I$3,C1810&gt;=员工工序明细查询!$F$3,OR(D1810=员工工序明细查询!$F$2,员工工序明细查询!$F$2=""),OR(G1810=员工工序明细查询!$I$2,员工工序明细查询!$I$2="")),ROW()&amp;"","")</f>
        <v/>
      </c>
      <c r="C1810" s="59"/>
      <c r="D1810" s="14"/>
      <c r="E1810" s="14" t="str">
        <f>IFERROR(VLOOKUP(D1810,员工信息表!B:D,2,0),"")</f>
        <v/>
      </c>
      <c r="F1810" s="14" t="str">
        <f>IFERROR(VLOOKUP(D1810,员工信息表!B:D,3,0),"")</f>
        <v/>
      </c>
      <c r="G1810" s="14"/>
      <c r="H1810" s="14" t="str">
        <f>IFERROR(VLOOKUP(G1810,工序对照表!B:C,2,0),"")</f>
        <v/>
      </c>
      <c r="I1810" s="14"/>
      <c r="J1810" s="14"/>
    </row>
    <row r="1811" spans="1:10">
      <c r="A1811" t="str">
        <f>IF(AND(C1811&lt;=员工工序明细查询!$I$3,C1811&gt;=员工工序明细查询!$F$3,OR(D1811=员工工序明细查询!$F$2,员工工序明细查询!$F$2=""),OR(G1811=员工工序明细查询!$I$2,员工工序明细查询!$I$2="")),ROW()&amp;"","")</f>
        <v/>
      </c>
      <c r="C1811" s="59"/>
      <c r="D1811" s="14"/>
      <c r="E1811" s="14" t="str">
        <f>IFERROR(VLOOKUP(D1811,员工信息表!B:D,2,0),"")</f>
        <v/>
      </c>
      <c r="F1811" s="14" t="str">
        <f>IFERROR(VLOOKUP(D1811,员工信息表!B:D,3,0),"")</f>
        <v/>
      </c>
      <c r="G1811" s="14"/>
      <c r="H1811" s="14" t="str">
        <f>IFERROR(VLOOKUP(G1811,工序对照表!B:C,2,0),"")</f>
        <v/>
      </c>
      <c r="I1811" s="14"/>
      <c r="J1811" s="14"/>
    </row>
    <row r="1812" spans="1:10">
      <c r="A1812" t="str">
        <f>IF(AND(C1812&lt;=员工工序明细查询!$I$3,C1812&gt;=员工工序明细查询!$F$3,OR(D1812=员工工序明细查询!$F$2,员工工序明细查询!$F$2=""),OR(G1812=员工工序明细查询!$I$2,员工工序明细查询!$I$2="")),ROW()&amp;"","")</f>
        <v/>
      </c>
      <c r="C1812" s="59"/>
      <c r="D1812" s="14"/>
      <c r="E1812" s="14" t="str">
        <f>IFERROR(VLOOKUP(D1812,员工信息表!B:D,2,0),"")</f>
        <v/>
      </c>
      <c r="F1812" s="14" t="str">
        <f>IFERROR(VLOOKUP(D1812,员工信息表!B:D,3,0),"")</f>
        <v/>
      </c>
      <c r="G1812" s="14"/>
      <c r="H1812" s="14" t="str">
        <f>IFERROR(VLOOKUP(G1812,工序对照表!B:C,2,0),"")</f>
        <v/>
      </c>
      <c r="I1812" s="14"/>
      <c r="J1812" s="14"/>
    </row>
    <row r="1813" spans="1:10">
      <c r="A1813" t="str">
        <f>IF(AND(C1813&lt;=员工工序明细查询!$I$3,C1813&gt;=员工工序明细查询!$F$3,OR(D1813=员工工序明细查询!$F$2,员工工序明细查询!$F$2=""),OR(G1813=员工工序明细查询!$I$2,员工工序明细查询!$I$2="")),ROW()&amp;"","")</f>
        <v/>
      </c>
      <c r="C1813" s="59"/>
      <c r="D1813" s="14"/>
      <c r="E1813" s="14" t="str">
        <f>IFERROR(VLOOKUP(D1813,员工信息表!B:D,2,0),"")</f>
        <v/>
      </c>
      <c r="F1813" s="14" t="str">
        <f>IFERROR(VLOOKUP(D1813,员工信息表!B:D,3,0),"")</f>
        <v/>
      </c>
      <c r="G1813" s="14"/>
      <c r="H1813" s="14" t="str">
        <f>IFERROR(VLOOKUP(G1813,工序对照表!B:C,2,0),"")</f>
        <v/>
      </c>
      <c r="I1813" s="14"/>
      <c r="J1813" s="14"/>
    </row>
    <row r="1814" spans="1:10">
      <c r="A1814" t="str">
        <f>IF(AND(C1814&lt;=员工工序明细查询!$I$3,C1814&gt;=员工工序明细查询!$F$3,OR(D1814=员工工序明细查询!$F$2,员工工序明细查询!$F$2=""),OR(G1814=员工工序明细查询!$I$2,员工工序明细查询!$I$2="")),ROW()&amp;"","")</f>
        <v/>
      </c>
      <c r="C1814" s="59"/>
      <c r="D1814" s="14"/>
      <c r="E1814" s="14" t="str">
        <f>IFERROR(VLOOKUP(D1814,员工信息表!B:D,2,0),"")</f>
        <v/>
      </c>
      <c r="F1814" s="14" t="str">
        <f>IFERROR(VLOOKUP(D1814,员工信息表!B:D,3,0),"")</f>
        <v/>
      </c>
      <c r="G1814" s="14"/>
      <c r="H1814" s="14" t="str">
        <f>IFERROR(VLOOKUP(G1814,工序对照表!B:C,2,0),"")</f>
        <v/>
      </c>
      <c r="I1814" s="14"/>
      <c r="J1814" s="14"/>
    </row>
    <row r="1815" spans="1:10">
      <c r="A1815" t="str">
        <f>IF(AND(C1815&lt;=员工工序明细查询!$I$3,C1815&gt;=员工工序明细查询!$F$3,OR(D1815=员工工序明细查询!$F$2,员工工序明细查询!$F$2=""),OR(G1815=员工工序明细查询!$I$2,员工工序明细查询!$I$2="")),ROW()&amp;"","")</f>
        <v/>
      </c>
      <c r="C1815" s="59"/>
      <c r="D1815" s="14"/>
      <c r="E1815" s="14" t="str">
        <f>IFERROR(VLOOKUP(D1815,员工信息表!B:D,2,0),"")</f>
        <v/>
      </c>
      <c r="F1815" s="14" t="str">
        <f>IFERROR(VLOOKUP(D1815,员工信息表!B:D,3,0),"")</f>
        <v/>
      </c>
      <c r="G1815" s="14"/>
      <c r="H1815" s="14" t="str">
        <f>IFERROR(VLOOKUP(G1815,工序对照表!B:C,2,0),"")</f>
        <v/>
      </c>
      <c r="I1815" s="14"/>
      <c r="J1815" s="14"/>
    </row>
    <row r="1816" spans="1:10">
      <c r="A1816" t="str">
        <f>IF(AND(C1816&lt;=员工工序明细查询!$I$3,C1816&gt;=员工工序明细查询!$F$3,OR(D1816=员工工序明细查询!$F$2,员工工序明细查询!$F$2=""),OR(G1816=员工工序明细查询!$I$2,员工工序明细查询!$I$2="")),ROW()&amp;"","")</f>
        <v/>
      </c>
      <c r="C1816" s="59"/>
      <c r="D1816" s="14"/>
      <c r="E1816" s="14" t="str">
        <f>IFERROR(VLOOKUP(D1816,员工信息表!B:D,2,0),"")</f>
        <v/>
      </c>
      <c r="F1816" s="14" t="str">
        <f>IFERROR(VLOOKUP(D1816,员工信息表!B:D,3,0),"")</f>
        <v/>
      </c>
      <c r="G1816" s="14"/>
      <c r="H1816" s="14" t="str">
        <f>IFERROR(VLOOKUP(G1816,工序对照表!B:C,2,0),"")</f>
        <v/>
      </c>
      <c r="I1816" s="14"/>
      <c r="J1816" s="14"/>
    </row>
    <row r="1817" spans="1:10">
      <c r="A1817" t="str">
        <f>IF(AND(C1817&lt;=员工工序明细查询!$I$3,C1817&gt;=员工工序明细查询!$F$3,OR(D1817=员工工序明细查询!$F$2,员工工序明细查询!$F$2=""),OR(G1817=员工工序明细查询!$I$2,员工工序明细查询!$I$2="")),ROW()&amp;"","")</f>
        <v/>
      </c>
      <c r="C1817" s="59"/>
      <c r="D1817" s="14"/>
      <c r="E1817" s="14" t="str">
        <f>IFERROR(VLOOKUP(D1817,员工信息表!B:D,2,0),"")</f>
        <v/>
      </c>
      <c r="F1817" s="14" t="str">
        <f>IFERROR(VLOOKUP(D1817,员工信息表!B:D,3,0),"")</f>
        <v/>
      </c>
      <c r="G1817" s="14"/>
      <c r="H1817" s="14" t="str">
        <f>IFERROR(VLOOKUP(G1817,工序对照表!B:C,2,0),"")</f>
        <v/>
      </c>
      <c r="I1817" s="14"/>
      <c r="J1817" s="14"/>
    </row>
    <row r="1818" spans="1:10">
      <c r="A1818" t="str">
        <f>IF(AND(C1818&lt;=员工工序明细查询!$I$3,C1818&gt;=员工工序明细查询!$F$3,OR(D1818=员工工序明细查询!$F$2,员工工序明细查询!$F$2=""),OR(G1818=员工工序明细查询!$I$2,员工工序明细查询!$I$2="")),ROW()&amp;"","")</f>
        <v/>
      </c>
      <c r="C1818" s="59"/>
      <c r="D1818" s="14"/>
      <c r="E1818" s="14" t="str">
        <f>IFERROR(VLOOKUP(D1818,员工信息表!B:D,2,0),"")</f>
        <v/>
      </c>
      <c r="F1818" s="14" t="str">
        <f>IFERROR(VLOOKUP(D1818,员工信息表!B:D,3,0),"")</f>
        <v/>
      </c>
      <c r="G1818" s="14"/>
      <c r="H1818" s="14" t="str">
        <f>IFERROR(VLOOKUP(G1818,工序对照表!B:C,2,0),"")</f>
        <v/>
      </c>
      <c r="I1818" s="14"/>
      <c r="J1818" s="14"/>
    </row>
    <row r="1819" spans="1:10">
      <c r="A1819" t="str">
        <f>IF(AND(C1819&lt;=员工工序明细查询!$I$3,C1819&gt;=员工工序明细查询!$F$3,OR(D1819=员工工序明细查询!$F$2,员工工序明细查询!$F$2=""),OR(G1819=员工工序明细查询!$I$2,员工工序明细查询!$I$2="")),ROW()&amp;"","")</f>
        <v/>
      </c>
      <c r="C1819" s="59"/>
      <c r="D1819" s="14"/>
      <c r="E1819" s="14" t="str">
        <f>IFERROR(VLOOKUP(D1819,员工信息表!B:D,2,0),"")</f>
        <v/>
      </c>
      <c r="F1819" s="14" t="str">
        <f>IFERROR(VLOOKUP(D1819,员工信息表!B:D,3,0),"")</f>
        <v/>
      </c>
      <c r="G1819" s="14"/>
      <c r="H1819" s="14" t="str">
        <f>IFERROR(VLOOKUP(G1819,工序对照表!B:C,2,0),"")</f>
        <v/>
      </c>
      <c r="I1819" s="14"/>
      <c r="J1819" s="14"/>
    </row>
    <row r="1820" spans="1:10">
      <c r="A1820" t="str">
        <f>IF(AND(C1820&lt;=员工工序明细查询!$I$3,C1820&gt;=员工工序明细查询!$F$3,OR(D1820=员工工序明细查询!$F$2,员工工序明细查询!$F$2=""),OR(G1820=员工工序明细查询!$I$2,员工工序明细查询!$I$2="")),ROW()&amp;"","")</f>
        <v/>
      </c>
      <c r="C1820" s="59"/>
      <c r="D1820" s="14"/>
      <c r="E1820" s="14" t="str">
        <f>IFERROR(VLOOKUP(D1820,员工信息表!B:D,2,0),"")</f>
        <v/>
      </c>
      <c r="F1820" s="14" t="str">
        <f>IFERROR(VLOOKUP(D1820,员工信息表!B:D,3,0),"")</f>
        <v/>
      </c>
      <c r="G1820" s="14"/>
      <c r="H1820" s="14" t="str">
        <f>IFERROR(VLOOKUP(G1820,工序对照表!B:C,2,0),"")</f>
        <v/>
      </c>
      <c r="I1820" s="14"/>
      <c r="J1820" s="14"/>
    </row>
    <row r="1821" spans="1:10">
      <c r="A1821" t="str">
        <f>IF(AND(C1821&lt;=员工工序明细查询!$I$3,C1821&gt;=员工工序明细查询!$F$3,OR(D1821=员工工序明细查询!$F$2,员工工序明细查询!$F$2=""),OR(G1821=员工工序明细查询!$I$2,员工工序明细查询!$I$2="")),ROW()&amp;"","")</f>
        <v/>
      </c>
      <c r="C1821" s="59"/>
      <c r="D1821" s="14"/>
      <c r="E1821" s="14" t="str">
        <f>IFERROR(VLOOKUP(D1821,员工信息表!B:D,2,0),"")</f>
        <v/>
      </c>
      <c r="F1821" s="14" t="str">
        <f>IFERROR(VLOOKUP(D1821,员工信息表!B:D,3,0),"")</f>
        <v/>
      </c>
      <c r="G1821" s="14"/>
      <c r="H1821" s="14" t="str">
        <f>IFERROR(VLOOKUP(G1821,工序对照表!B:C,2,0),"")</f>
        <v/>
      </c>
      <c r="I1821" s="14"/>
      <c r="J1821" s="14"/>
    </row>
    <row r="1822" spans="1:10">
      <c r="A1822" t="str">
        <f>IF(AND(C1822&lt;=员工工序明细查询!$I$3,C1822&gt;=员工工序明细查询!$F$3,OR(D1822=员工工序明细查询!$F$2,员工工序明细查询!$F$2=""),OR(G1822=员工工序明细查询!$I$2,员工工序明细查询!$I$2="")),ROW()&amp;"","")</f>
        <v/>
      </c>
      <c r="C1822" s="59"/>
      <c r="D1822" s="14"/>
      <c r="E1822" s="14" t="str">
        <f>IFERROR(VLOOKUP(D1822,员工信息表!B:D,2,0),"")</f>
        <v/>
      </c>
      <c r="F1822" s="14" t="str">
        <f>IFERROR(VLOOKUP(D1822,员工信息表!B:D,3,0),"")</f>
        <v/>
      </c>
      <c r="G1822" s="14"/>
      <c r="H1822" s="14" t="str">
        <f>IFERROR(VLOOKUP(G1822,工序对照表!B:C,2,0),"")</f>
        <v/>
      </c>
      <c r="I1822" s="14"/>
      <c r="J1822" s="14"/>
    </row>
    <row r="1823" spans="1:10">
      <c r="A1823" t="str">
        <f>IF(AND(C1823&lt;=员工工序明细查询!$I$3,C1823&gt;=员工工序明细查询!$F$3,OR(D1823=员工工序明细查询!$F$2,员工工序明细查询!$F$2=""),OR(G1823=员工工序明细查询!$I$2,员工工序明细查询!$I$2="")),ROW()&amp;"","")</f>
        <v/>
      </c>
      <c r="C1823" s="59"/>
      <c r="D1823" s="14"/>
      <c r="E1823" s="14" t="str">
        <f>IFERROR(VLOOKUP(D1823,员工信息表!B:D,2,0),"")</f>
        <v/>
      </c>
      <c r="F1823" s="14" t="str">
        <f>IFERROR(VLOOKUP(D1823,员工信息表!B:D,3,0),"")</f>
        <v/>
      </c>
      <c r="G1823" s="14"/>
      <c r="H1823" s="14" t="str">
        <f>IFERROR(VLOOKUP(G1823,工序对照表!B:C,2,0),"")</f>
        <v/>
      </c>
      <c r="I1823" s="14"/>
      <c r="J1823" s="14"/>
    </row>
    <row r="1824" spans="1:10">
      <c r="A1824" t="str">
        <f>IF(AND(C1824&lt;=员工工序明细查询!$I$3,C1824&gt;=员工工序明细查询!$F$3,OR(D1824=员工工序明细查询!$F$2,员工工序明细查询!$F$2=""),OR(G1824=员工工序明细查询!$I$2,员工工序明细查询!$I$2="")),ROW()&amp;"","")</f>
        <v/>
      </c>
      <c r="C1824" s="59"/>
      <c r="D1824" s="14"/>
      <c r="E1824" s="14" t="str">
        <f>IFERROR(VLOOKUP(D1824,员工信息表!B:D,2,0),"")</f>
        <v/>
      </c>
      <c r="F1824" s="14" t="str">
        <f>IFERROR(VLOOKUP(D1824,员工信息表!B:D,3,0),"")</f>
        <v/>
      </c>
      <c r="G1824" s="14"/>
      <c r="H1824" s="14" t="str">
        <f>IFERROR(VLOOKUP(G1824,工序对照表!B:C,2,0),"")</f>
        <v/>
      </c>
      <c r="I1824" s="14"/>
      <c r="J1824" s="14"/>
    </row>
    <row r="1825" spans="1:10">
      <c r="A1825" t="str">
        <f>IF(AND(C1825&lt;=员工工序明细查询!$I$3,C1825&gt;=员工工序明细查询!$F$3,OR(D1825=员工工序明细查询!$F$2,员工工序明细查询!$F$2=""),OR(G1825=员工工序明细查询!$I$2,员工工序明细查询!$I$2="")),ROW()&amp;"","")</f>
        <v/>
      </c>
      <c r="C1825" s="59"/>
      <c r="D1825" s="14"/>
      <c r="E1825" s="14" t="str">
        <f>IFERROR(VLOOKUP(D1825,员工信息表!B:D,2,0),"")</f>
        <v/>
      </c>
      <c r="F1825" s="14" t="str">
        <f>IFERROR(VLOOKUP(D1825,员工信息表!B:D,3,0),"")</f>
        <v/>
      </c>
      <c r="G1825" s="14"/>
      <c r="H1825" s="14" t="str">
        <f>IFERROR(VLOOKUP(G1825,工序对照表!B:C,2,0),"")</f>
        <v/>
      </c>
      <c r="I1825" s="14"/>
      <c r="J1825" s="14"/>
    </row>
    <row r="1826" spans="1:10">
      <c r="A1826" t="str">
        <f>IF(AND(C1826&lt;=员工工序明细查询!$I$3,C1826&gt;=员工工序明细查询!$F$3,OR(D1826=员工工序明细查询!$F$2,员工工序明细查询!$F$2=""),OR(G1826=员工工序明细查询!$I$2,员工工序明细查询!$I$2="")),ROW()&amp;"","")</f>
        <v/>
      </c>
      <c r="C1826" s="59"/>
      <c r="D1826" s="14"/>
      <c r="E1826" s="14" t="str">
        <f>IFERROR(VLOOKUP(D1826,员工信息表!B:D,2,0),"")</f>
        <v/>
      </c>
      <c r="F1826" s="14" t="str">
        <f>IFERROR(VLOOKUP(D1826,员工信息表!B:D,3,0),"")</f>
        <v/>
      </c>
      <c r="G1826" s="14"/>
      <c r="H1826" s="14" t="str">
        <f>IFERROR(VLOOKUP(G1826,工序对照表!B:C,2,0),"")</f>
        <v/>
      </c>
      <c r="I1826" s="14"/>
      <c r="J1826" s="14"/>
    </row>
    <row r="1827" spans="1:10">
      <c r="A1827" t="str">
        <f>IF(AND(C1827&lt;=员工工序明细查询!$I$3,C1827&gt;=员工工序明细查询!$F$3,OR(D1827=员工工序明细查询!$F$2,员工工序明细查询!$F$2=""),OR(G1827=员工工序明细查询!$I$2,员工工序明细查询!$I$2="")),ROW()&amp;"","")</f>
        <v/>
      </c>
      <c r="C1827" s="59"/>
      <c r="D1827" s="14"/>
      <c r="E1827" s="14" t="str">
        <f>IFERROR(VLOOKUP(D1827,员工信息表!B:D,2,0),"")</f>
        <v/>
      </c>
      <c r="F1827" s="14" t="str">
        <f>IFERROR(VLOOKUP(D1827,员工信息表!B:D,3,0),"")</f>
        <v/>
      </c>
      <c r="G1827" s="14"/>
      <c r="H1827" s="14" t="str">
        <f>IFERROR(VLOOKUP(G1827,工序对照表!B:C,2,0),"")</f>
        <v/>
      </c>
      <c r="I1827" s="14"/>
      <c r="J1827" s="14"/>
    </row>
    <row r="1828" spans="1:10">
      <c r="A1828" t="str">
        <f>IF(AND(C1828&lt;=员工工序明细查询!$I$3,C1828&gt;=员工工序明细查询!$F$3,OR(D1828=员工工序明细查询!$F$2,员工工序明细查询!$F$2=""),OR(G1828=员工工序明细查询!$I$2,员工工序明细查询!$I$2="")),ROW()&amp;"","")</f>
        <v/>
      </c>
      <c r="C1828" s="59"/>
      <c r="D1828" s="14"/>
      <c r="E1828" s="14" t="str">
        <f>IFERROR(VLOOKUP(D1828,员工信息表!B:D,2,0),"")</f>
        <v/>
      </c>
      <c r="F1828" s="14" t="str">
        <f>IFERROR(VLOOKUP(D1828,员工信息表!B:D,3,0),"")</f>
        <v/>
      </c>
      <c r="G1828" s="14"/>
      <c r="H1828" s="14" t="str">
        <f>IFERROR(VLOOKUP(G1828,工序对照表!B:C,2,0),"")</f>
        <v/>
      </c>
      <c r="I1828" s="14"/>
      <c r="J1828" s="14"/>
    </row>
    <row r="1829" spans="1:10">
      <c r="A1829" t="str">
        <f>IF(AND(C1829&lt;=员工工序明细查询!$I$3,C1829&gt;=员工工序明细查询!$F$3,OR(D1829=员工工序明细查询!$F$2,员工工序明细查询!$F$2=""),OR(G1829=员工工序明细查询!$I$2,员工工序明细查询!$I$2="")),ROW()&amp;"","")</f>
        <v/>
      </c>
      <c r="C1829" s="59"/>
      <c r="D1829" s="14"/>
      <c r="E1829" s="14" t="str">
        <f>IFERROR(VLOOKUP(D1829,员工信息表!B:D,2,0),"")</f>
        <v/>
      </c>
      <c r="F1829" s="14" t="str">
        <f>IFERROR(VLOOKUP(D1829,员工信息表!B:D,3,0),"")</f>
        <v/>
      </c>
      <c r="G1829" s="14"/>
      <c r="H1829" s="14" t="str">
        <f>IFERROR(VLOOKUP(G1829,工序对照表!B:C,2,0),"")</f>
        <v/>
      </c>
      <c r="I1829" s="14"/>
      <c r="J1829" s="14"/>
    </row>
    <row r="1830" spans="1:10">
      <c r="A1830" t="str">
        <f>IF(AND(C1830&lt;=员工工序明细查询!$I$3,C1830&gt;=员工工序明细查询!$F$3,OR(D1830=员工工序明细查询!$F$2,员工工序明细查询!$F$2=""),OR(G1830=员工工序明细查询!$I$2,员工工序明细查询!$I$2="")),ROW()&amp;"","")</f>
        <v/>
      </c>
      <c r="C1830" s="59"/>
      <c r="D1830" s="14"/>
      <c r="E1830" s="14" t="str">
        <f>IFERROR(VLOOKUP(D1830,员工信息表!B:D,2,0),"")</f>
        <v/>
      </c>
      <c r="F1830" s="14" t="str">
        <f>IFERROR(VLOOKUP(D1830,员工信息表!B:D,3,0),"")</f>
        <v/>
      </c>
      <c r="G1830" s="14"/>
      <c r="H1830" s="14" t="str">
        <f>IFERROR(VLOOKUP(G1830,工序对照表!B:C,2,0),"")</f>
        <v/>
      </c>
      <c r="I1830" s="14"/>
      <c r="J1830" s="14"/>
    </row>
    <row r="1831" spans="1:10">
      <c r="A1831" t="str">
        <f>IF(AND(C1831&lt;=员工工序明细查询!$I$3,C1831&gt;=员工工序明细查询!$F$3,OR(D1831=员工工序明细查询!$F$2,员工工序明细查询!$F$2=""),OR(G1831=员工工序明细查询!$I$2,员工工序明细查询!$I$2="")),ROW()&amp;"","")</f>
        <v/>
      </c>
      <c r="C1831" s="59"/>
      <c r="D1831" s="14"/>
      <c r="E1831" s="14" t="str">
        <f>IFERROR(VLOOKUP(D1831,员工信息表!B:D,2,0),"")</f>
        <v/>
      </c>
      <c r="F1831" s="14" t="str">
        <f>IFERROR(VLOOKUP(D1831,员工信息表!B:D,3,0),"")</f>
        <v/>
      </c>
      <c r="G1831" s="14"/>
      <c r="H1831" s="14" t="str">
        <f>IFERROR(VLOOKUP(G1831,工序对照表!B:C,2,0),"")</f>
        <v/>
      </c>
      <c r="I1831" s="14"/>
      <c r="J1831" s="14"/>
    </row>
    <row r="1832" spans="1:10">
      <c r="A1832" t="str">
        <f>IF(AND(C1832&lt;=员工工序明细查询!$I$3,C1832&gt;=员工工序明细查询!$F$3,OR(D1832=员工工序明细查询!$F$2,员工工序明细查询!$F$2=""),OR(G1832=员工工序明细查询!$I$2,员工工序明细查询!$I$2="")),ROW()&amp;"","")</f>
        <v/>
      </c>
      <c r="C1832" s="59"/>
      <c r="D1832" s="14"/>
      <c r="E1832" s="14" t="str">
        <f>IFERROR(VLOOKUP(D1832,员工信息表!B:D,2,0),"")</f>
        <v/>
      </c>
      <c r="F1832" s="14" t="str">
        <f>IFERROR(VLOOKUP(D1832,员工信息表!B:D,3,0),"")</f>
        <v/>
      </c>
      <c r="G1832" s="14"/>
      <c r="H1832" s="14" t="str">
        <f>IFERROR(VLOOKUP(G1832,工序对照表!B:C,2,0),"")</f>
        <v/>
      </c>
      <c r="I1832" s="14"/>
      <c r="J1832" s="14"/>
    </row>
    <row r="1833" spans="1:10">
      <c r="A1833" t="str">
        <f>IF(AND(C1833&lt;=员工工序明细查询!$I$3,C1833&gt;=员工工序明细查询!$F$3,OR(D1833=员工工序明细查询!$F$2,员工工序明细查询!$F$2=""),OR(G1833=员工工序明细查询!$I$2,员工工序明细查询!$I$2="")),ROW()&amp;"","")</f>
        <v/>
      </c>
      <c r="C1833" s="59"/>
      <c r="D1833" s="14"/>
      <c r="E1833" s="14" t="str">
        <f>IFERROR(VLOOKUP(D1833,员工信息表!B:D,2,0),"")</f>
        <v/>
      </c>
      <c r="F1833" s="14" t="str">
        <f>IFERROR(VLOOKUP(D1833,员工信息表!B:D,3,0),"")</f>
        <v/>
      </c>
      <c r="G1833" s="14"/>
      <c r="H1833" s="14" t="str">
        <f>IFERROR(VLOOKUP(G1833,工序对照表!B:C,2,0),"")</f>
        <v/>
      </c>
      <c r="I1833" s="14"/>
      <c r="J1833" s="14"/>
    </row>
    <row r="1834" spans="1:10">
      <c r="A1834" t="str">
        <f>IF(AND(C1834&lt;=员工工序明细查询!$I$3,C1834&gt;=员工工序明细查询!$F$3,OR(D1834=员工工序明细查询!$F$2,员工工序明细查询!$F$2=""),OR(G1834=员工工序明细查询!$I$2,员工工序明细查询!$I$2="")),ROW()&amp;"","")</f>
        <v/>
      </c>
      <c r="C1834" s="59"/>
      <c r="D1834" s="14"/>
      <c r="E1834" s="14" t="str">
        <f>IFERROR(VLOOKUP(D1834,员工信息表!B:D,2,0),"")</f>
        <v/>
      </c>
      <c r="F1834" s="14" t="str">
        <f>IFERROR(VLOOKUP(D1834,员工信息表!B:D,3,0),"")</f>
        <v/>
      </c>
      <c r="G1834" s="14"/>
      <c r="H1834" s="14" t="str">
        <f>IFERROR(VLOOKUP(G1834,工序对照表!B:C,2,0),"")</f>
        <v/>
      </c>
      <c r="I1834" s="14"/>
      <c r="J1834" s="14"/>
    </row>
    <row r="1835" spans="1:10">
      <c r="A1835" t="str">
        <f>IF(AND(C1835&lt;=员工工序明细查询!$I$3,C1835&gt;=员工工序明细查询!$F$3,OR(D1835=员工工序明细查询!$F$2,员工工序明细查询!$F$2=""),OR(G1835=员工工序明细查询!$I$2,员工工序明细查询!$I$2="")),ROW()&amp;"","")</f>
        <v/>
      </c>
      <c r="C1835" s="59"/>
      <c r="D1835" s="14"/>
      <c r="E1835" s="14" t="str">
        <f>IFERROR(VLOOKUP(D1835,员工信息表!B:D,2,0),"")</f>
        <v/>
      </c>
      <c r="F1835" s="14" t="str">
        <f>IFERROR(VLOOKUP(D1835,员工信息表!B:D,3,0),"")</f>
        <v/>
      </c>
      <c r="G1835" s="14"/>
      <c r="H1835" s="14" t="str">
        <f>IFERROR(VLOOKUP(G1835,工序对照表!B:C,2,0),"")</f>
        <v/>
      </c>
      <c r="I1835" s="14"/>
      <c r="J1835" s="14"/>
    </row>
    <row r="1836" spans="1:10">
      <c r="A1836" t="str">
        <f>IF(AND(C1836&lt;=员工工序明细查询!$I$3,C1836&gt;=员工工序明细查询!$F$3,OR(D1836=员工工序明细查询!$F$2,员工工序明细查询!$F$2=""),OR(G1836=员工工序明细查询!$I$2,员工工序明细查询!$I$2="")),ROW()&amp;"","")</f>
        <v/>
      </c>
      <c r="C1836" s="59"/>
      <c r="D1836" s="14"/>
      <c r="E1836" s="14" t="str">
        <f>IFERROR(VLOOKUP(D1836,员工信息表!B:D,2,0),"")</f>
        <v/>
      </c>
      <c r="F1836" s="14" t="str">
        <f>IFERROR(VLOOKUP(D1836,员工信息表!B:D,3,0),"")</f>
        <v/>
      </c>
      <c r="G1836" s="14"/>
      <c r="H1836" s="14" t="str">
        <f>IFERROR(VLOOKUP(G1836,工序对照表!B:C,2,0),"")</f>
        <v/>
      </c>
      <c r="I1836" s="14"/>
      <c r="J1836" s="14"/>
    </row>
    <row r="1837" spans="1:10">
      <c r="A1837" t="str">
        <f>IF(AND(C1837&lt;=员工工序明细查询!$I$3,C1837&gt;=员工工序明细查询!$F$3,OR(D1837=员工工序明细查询!$F$2,员工工序明细查询!$F$2=""),OR(G1837=员工工序明细查询!$I$2,员工工序明细查询!$I$2="")),ROW()&amp;"","")</f>
        <v/>
      </c>
      <c r="C1837" s="59"/>
      <c r="D1837" s="14"/>
      <c r="E1837" s="14" t="str">
        <f>IFERROR(VLOOKUP(D1837,员工信息表!B:D,2,0),"")</f>
        <v/>
      </c>
      <c r="F1837" s="14" t="str">
        <f>IFERROR(VLOOKUP(D1837,员工信息表!B:D,3,0),"")</f>
        <v/>
      </c>
      <c r="G1837" s="14"/>
      <c r="H1837" s="14" t="str">
        <f>IFERROR(VLOOKUP(G1837,工序对照表!B:C,2,0),"")</f>
        <v/>
      </c>
      <c r="I1837" s="14"/>
      <c r="J1837" s="14"/>
    </row>
    <row r="1838" spans="1:10">
      <c r="A1838" t="str">
        <f>IF(AND(C1838&lt;=员工工序明细查询!$I$3,C1838&gt;=员工工序明细查询!$F$3,OR(D1838=员工工序明细查询!$F$2,员工工序明细查询!$F$2=""),OR(G1838=员工工序明细查询!$I$2,员工工序明细查询!$I$2="")),ROW()&amp;"","")</f>
        <v/>
      </c>
      <c r="C1838" s="59"/>
      <c r="D1838" s="14"/>
      <c r="E1838" s="14" t="str">
        <f>IFERROR(VLOOKUP(D1838,员工信息表!B:D,2,0),"")</f>
        <v/>
      </c>
      <c r="F1838" s="14" t="str">
        <f>IFERROR(VLOOKUP(D1838,员工信息表!B:D,3,0),"")</f>
        <v/>
      </c>
      <c r="G1838" s="14"/>
      <c r="H1838" s="14" t="str">
        <f>IFERROR(VLOOKUP(G1838,工序对照表!B:C,2,0),"")</f>
        <v/>
      </c>
      <c r="I1838" s="14"/>
      <c r="J1838" s="14"/>
    </row>
    <row r="1839" spans="1:10">
      <c r="A1839" t="str">
        <f>IF(AND(C1839&lt;=员工工序明细查询!$I$3,C1839&gt;=员工工序明细查询!$F$3,OR(D1839=员工工序明细查询!$F$2,员工工序明细查询!$F$2=""),OR(G1839=员工工序明细查询!$I$2,员工工序明细查询!$I$2="")),ROW()&amp;"","")</f>
        <v/>
      </c>
      <c r="C1839" s="59"/>
      <c r="D1839" s="14"/>
      <c r="E1839" s="14" t="str">
        <f>IFERROR(VLOOKUP(D1839,员工信息表!B:D,2,0),"")</f>
        <v/>
      </c>
      <c r="F1839" s="14" t="str">
        <f>IFERROR(VLOOKUP(D1839,员工信息表!B:D,3,0),"")</f>
        <v/>
      </c>
      <c r="G1839" s="14"/>
      <c r="H1839" s="14" t="str">
        <f>IFERROR(VLOOKUP(G1839,工序对照表!B:C,2,0),"")</f>
        <v/>
      </c>
      <c r="I1839" s="14"/>
      <c r="J1839" s="14"/>
    </row>
    <row r="1840" spans="1:10">
      <c r="A1840" t="str">
        <f>IF(AND(C1840&lt;=员工工序明细查询!$I$3,C1840&gt;=员工工序明细查询!$F$3,OR(D1840=员工工序明细查询!$F$2,员工工序明细查询!$F$2=""),OR(G1840=员工工序明细查询!$I$2,员工工序明细查询!$I$2="")),ROW()&amp;"","")</f>
        <v/>
      </c>
      <c r="C1840" s="59"/>
      <c r="D1840" s="14"/>
      <c r="E1840" s="14" t="str">
        <f>IFERROR(VLOOKUP(D1840,员工信息表!B:D,2,0),"")</f>
        <v/>
      </c>
      <c r="F1840" s="14" t="str">
        <f>IFERROR(VLOOKUP(D1840,员工信息表!B:D,3,0),"")</f>
        <v/>
      </c>
      <c r="G1840" s="14"/>
      <c r="H1840" s="14" t="str">
        <f>IFERROR(VLOOKUP(G1840,工序对照表!B:C,2,0),"")</f>
        <v/>
      </c>
      <c r="I1840" s="14"/>
      <c r="J1840" s="14"/>
    </row>
    <row r="1841" spans="1:10">
      <c r="A1841" t="str">
        <f>IF(AND(C1841&lt;=员工工序明细查询!$I$3,C1841&gt;=员工工序明细查询!$F$3,OR(D1841=员工工序明细查询!$F$2,员工工序明细查询!$F$2=""),OR(G1841=员工工序明细查询!$I$2,员工工序明细查询!$I$2="")),ROW()&amp;"","")</f>
        <v/>
      </c>
      <c r="C1841" s="59"/>
      <c r="D1841" s="14"/>
      <c r="E1841" s="14" t="str">
        <f>IFERROR(VLOOKUP(D1841,员工信息表!B:D,2,0),"")</f>
        <v/>
      </c>
      <c r="F1841" s="14" t="str">
        <f>IFERROR(VLOOKUP(D1841,员工信息表!B:D,3,0),"")</f>
        <v/>
      </c>
      <c r="G1841" s="14"/>
      <c r="H1841" s="14" t="str">
        <f>IFERROR(VLOOKUP(G1841,工序对照表!B:C,2,0),"")</f>
        <v/>
      </c>
      <c r="I1841" s="14"/>
      <c r="J1841" s="14"/>
    </row>
    <row r="1842" spans="1:10">
      <c r="A1842" t="str">
        <f>IF(AND(C1842&lt;=员工工序明细查询!$I$3,C1842&gt;=员工工序明细查询!$F$3,OR(D1842=员工工序明细查询!$F$2,员工工序明细查询!$F$2=""),OR(G1842=员工工序明细查询!$I$2,员工工序明细查询!$I$2="")),ROW()&amp;"","")</f>
        <v/>
      </c>
      <c r="C1842" s="59"/>
      <c r="D1842" s="14"/>
      <c r="E1842" s="14" t="str">
        <f>IFERROR(VLOOKUP(D1842,员工信息表!B:D,2,0),"")</f>
        <v/>
      </c>
      <c r="F1842" s="14" t="str">
        <f>IFERROR(VLOOKUP(D1842,员工信息表!B:D,3,0),"")</f>
        <v/>
      </c>
      <c r="G1842" s="14"/>
      <c r="H1842" s="14" t="str">
        <f>IFERROR(VLOOKUP(G1842,工序对照表!B:C,2,0),"")</f>
        <v/>
      </c>
      <c r="I1842" s="14"/>
      <c r="J1842" s="14"/>
    </row>
    <row r="1843" spans="1:10">
      <c r="A1843" t="str">
        <f>IF(AND(C1843&lt;=员工工序明细查询!$I$3,C1843&gt;=员工工序明细查询!$F$3,OR(D1843=员工工序明细查询!$F$2,员工工序明细查询!$F$2=""),OR(G1843=员工工序明细查询!$I$2,员工工序明细查询!$I$2="")),ROW()&amp;"","")</f>
        <v/>
      </c>
      <c r="C1843" s="59"/>
      <c r="D1843" s="14"/>
      <c r="E1843" s="14" t="str">
        <f>IFERROR(VLOOKUP(D1843,员工信息表!B:D,2,0),"")</f>
        <v/>
      </c>
      <c r="F1843" s="14" t="str">
        <f>IFERROR(VLOOKUP(D1843,员工信息表!B:D,3,0),"")</f>
        <v/>
      </c>
      <c r="G1843" s="14"/>
      <c r="H1843" s="14" t="str">
        <f>IFERROR(VLOOKUP(G1843,工序对照表!B:C,2,0),"")</f>
        <v/>
      </c>
      <c r="I1843" s="14"/>
      <c r="J1843" s="14"/>
    </row>
    <row r="1844" spans="1:10">
      <c r="A1844" t="str">
        <f>IF(AND(C1844&lt;=员工工序明细查询!$I$3,C1844&gt;=员工工序明细查询!$F$3,OR(D1844=员工工序明细查询!$F$2,员工工序明细查询!$F$2=""),OR(G1844=员工工序明细查询!$I$2,员工工序明细查询!$I$2="")),ROW()&amp;"","")</f>
        <v/>
      </c>
      <c r="C1844" s="59"/>
      <c r="D1844" s="14"/>
      <c r="E1844" s="14" t="str">
        <f>IFERROR(VLOOKUP(D1844,员工信息表!B:D,2,0),"")</f>
        <v/>
      </c>
      <c r="F1844" s="14" t="str">
        <f>IFERROR(VLOOKUP(D1844,员工信息表!B:D,3,0),"")</f>
        <v/>
      </c>
      <c r="G1844" s="14"/>
      <c r="H1844" s="14" t="str">
        <f>IFERROR(VLOOKUP(G1844,工序对照表!B:C,2,0),"")</f>
        <v/>
      </c>
      <c r="I1844" s="14"/>
      <c r="J1844" s="14"/>
    </row>
    <row r="1845" spans="1:10">
      <c r="A1845" t="str">
        <f>IF(AND(C1845&lt;=员工工序明细查询!$I$3,C1845&gt;=员工工序明细查询!$F$3,OR(D1845=员工工序明细查询!$F$2,员工工序明细查询!$F$2=""),OR(G1845=员工工序明细查询!$I$2,员工工序明细查询!$I$2="")),ROW()&amp;"","")</f>
        <v/>
      </c>
      <c r="C1845" s="59"/>
      <c r="D1845" s="14"/>
      <c r="E1845" s="14" t="str">
        <f>IFERROR(VLOOKUP(D1845,员工信息表!B:D,2,0),"")</f>
        <v/>
      </c>
      <c r="F1845" s="14" t="str">
        <f>IFERROR(VLOOKUP(D1845,员工信息表!B:D,3,0),"")</f>
        <v/>
      </c>
      <c r="G1845" s="14"/>
      <c r="H1845" s="14" t="str">
        <f>IFERROR(VLOOKUP(G1845,工序对照表!B:C,2,0),"")</f>
        <v/>
      </c>
      <c r="I1845" s="14"/>
      <c r="J1845" s="14"/>
    </row>
    <row r="1846" spans="1:10">
      <c r="A1846" t="str">
        <f>IF(AND(C1846&lt;=员工工序明细查询!$I$3,C1846&gt;=员工工序明细查询!$F$3,OR(D1846=员工工序明细查询!$F$2,员工工序明细查询!$F$2=""),OR(G1846=员工工序明细查询!$I$2,员工工序明细查询!$I$2="")),ROW()&amp;"","")</f>
        <v/>
      </c>
      <c r="C1846" s="59"/>
      <c r="D1846" s="14"/>
      <c r="E1846" s="14" t="str">
        <f>IFERROR(VLOOKUP(D1846,员工信息表!B:D,2,0),"")</f>
        <v/>
      </c>
      <c r="F1846" s="14" t="str">
        <f>IFERROR(VLOOKUP(D1846,员工信息表!B:D,3,0),"")</f>
        <v/>
      </c>
      <c r="G1846" s="14"/>
      <c r="H1846" s="14" t="str">
        <f>IFERROR(VLOOKUP(G1846,工序对照表!B:C,2,0),"")</f>
        <v/>
      </c>
      <c r="I1846" s="14"/>
      <c r="J1846" s="14"/>
    </row>
    <row r="1847" spans="1:10">
      <c r="A1847" t="str">
        <f>IF(AND(C1847&lt;=员工工序明细查询!$I$3,C1847&gt;=员工工序明细查询!$F$3,OR(D1847=员工工序明细查询!$F$2,员工工序明细查询!$F$2=""),OR(G1847=员工工序明细查询!$I$2,员工工序明细查询!$I$2="")),ROW()&amp;"","")</f>
        <v/>
      </c>
      <c r="C1847" s="59"/>
      <c r="D1847" s="14"/>
      <c r="E1847" s="14" t="str">
        <f>IFERROR(VLOOKUP(D1847,员工信息表!B:D,2,0),"")</f>
        <v/>
      </c>
      <c r="F1847" s="14" t="str">
        <f>IFERROR(VLOOKUP(D1847,员工信息表!B:D,3,0),"")</f>
        <v/>
      </c>
      <c r="G1847" s="14"/>
      <c r="H1847" s="14" t="str">
        <f>IFERROR(VLOOKUP(G1847,工序对照表!B:C,2,0),"")</f>
        <v/>
      </c>
      <c r="I1847" s="14"/>
      <c r="J1847" s="14"/>
    </row>
    <row r="1848" spans="1:10">
      <c r="A1848" t="str">
        <f>IF(AND(C1848&lt;=员工工序明细查询!$I$3,C1848&gt;=员工工序明细查询!$F$3,OR(D1848=员工工序明细查询!$F$2,员工工序明细查询!$F$2=""),OR(G1848=员工工序明细查询!$I$2,员工工序明细查询!$I$2="")),ROW()&amp;"","")</f>
        <v/>
      </c>
      <c r="C1848" s="59"/>
      <c r="D1848" s="14"/>
      <c r="E1848" s="14" t="str">
        <f>IFERROR(VLOOKUP(D1848,员工信息表!B:D,2,0),"")</f>
        <v/>
      </c>
      <c r="F1848" s="14" t="str">
        <f>IFERROR(VLOOKUP(D1848,员工信息表!B:D,3,0),"")</f>
        <v/>
      </c>
      <c r="G1848" s="14"/>
      <c r="H1848" s="14" t="str">
        <f>IFERROR(VLOOKUP(G1848,工序对照表!B:C,2,0),"")</f>
        <v/>
      </c>
      <c r="I1848" s="14"/>
      <c r="J1848" s="14"/>
    </row>
    <row r="1849" spans="1:10">
      <c r="A1849" t="str">
        <f>IF(AND(C1849&lt;=员工工序明细查询!$I$3,C1849&gt;=员工工序明细查询!$F$3,OR(D1849=员工工序明细查询!$F$2,员工工序明细查询!$F$2=""),OR(G1849=员工工序明细查询!$I$2,员工工序明细查询!$I$2="")),ROW()&amp;"","")</f>
        <v/>
      </c>
      <c r="C1849" s="59"/>
      <c r="D1849" s="14"/>
      <c r="E1849" s="14" t="str">
        <f>IFERROR(VLOOKUP(D1849,员工信息表!B:D,2,0),"")</f>
        <v/>
      </c>
      <c r="F1849" s="14" t="str">
        <f>IFERROR(VLOOKUP(D1849,员工信息表!B:D,3,0),"")</f>
        <v/>
      </c>
      <c r="G1849" s="14"/>
      <c r="H1849" s="14" t="str">
        <f>IFERROR(VLOOKUP(G1849,工序对照表!B:C,2,0),"")</f>
        <v/>
      </c>
      <c r="I1849" s="14"/>
      <c r="J1849" s="14"/>
    </row>
    <row r="1850" spans="1:10">
      <c r="A1850" t="str">
        <f>IF(AND(C1850&lt;=员工工序明细查询!$I$3,C1850&gt;=员工工序明细查询!$F$3,OR(D1850=员工工序明细查询!$F$2,员工工序明细查询!$F$2=""),OR(G1850=员工工序明细查询!$I$2,员工工序明细查询!$I$2="")),ROW()&amp;"","")</f>
        <v/>
      </c>
      <c r="C1850" s="59"/>
      <c r="D1850" s="14"/>
      <c r="E1850" s="14" t="str">
        <f>IFERROR(VLOOKUP(D1850,员工信息表!B:D,2,0),"")</f>
        <v/>
      </c>
      <c r="F1850" s="14" t="str">
        <f>IFERROR(VLOOKUP(D1850,员工信息表!B:D,3,0),"")</f>
        <v/>
      </c>
      <c r="G1850" s="14"/>
      <c r="H1850" s="14" t="str">
        <f>IFERROR(VLOOKUP(G1850,工序对照表!B:C,2,0),"")</f>
        <v/>
      </c>
      <c r="I1850" s="14"/>
      <c r="J1850" s="14"/>
    </row>
    <row r="1851" spans="1:10">
      <c r="A1851" t="str">
        <f>IF(AND(C1851&lt;=员工工序明细查询!$I$3,C1851&gt;=员工工序明细查询!$F$3,OR(D1851=员工工序明细查询!$F$2,员工工序明细查询!$F$2=""),OR(G1851=员工工序明细查询!$I$2,员工工序明细查询!$I$2="")),ROW()&amp;"","")</f>
        <v/>
      </c>
      <c r="C1851" s="59"/>
      <c r="D1851" s="14"/>
      <c r="E1851" s="14" t="str">
        <f>IFERROR(VLOOKUP(D1851,员工信息表!B:D,2,0),"")</f>
        <v/>
      </c>
      <c r="F1851" s="14" t="str">
        <f>IFERROR(VLOOKUP(D1851,员工信息表!B:D,3,0),"")</f>
        <v/>
      </c>
      <c r="G1851" s="14"/>
      <c r="H1851" s="14" t="str">
        <f>IFERROR(VLOOKUP(G1851,工序对照表!B:C,2,0),"")</f>
        <v/>
      </c>
      <c r="I1851" s="14"/>
      <c r="J1851" s="14"/>
    </row>
    <row r="1852" spans="1:10">
      <c r="A1852" t="str">
        <f>IF(AND(C1852&lt;=员工工序明细查询!$I$3,C1852&gt;=员工工序明细查询!$F$3,OR(D1852=员工工序明细查询!$F$2,员工工序明细查询!$F$2=""),OR(G1852=员工工序明细查询!$I$2,员工工序明细查询!$I$2="")),ROW()&amp;"","")</f>
        <v/>
      </c>
      <c r="C1852" s="59"/>
      <c r="D1852" s="14"/>
      <c r="E1852" s="14" t="str">
        <f>IFERROR(VLOOKUP(D1852,员工信息表!B:D,2,0),"")</f>
        <v/>
      </c>
      <c r="F1852" s="14" t="str">
        <f>IFERROR(VLOOKUP(D1852,员工信息表!B:D,3,0),"")</f>
        <v/>
      </c>
      <c r="G1852" s="14"/>
      <c r="H1852" s="14" t="str">
        <f>IFERROR(VLOOKUP(G1852,工序对照表!B:C,2,0),"")</f>
        <v/>
      </c>
      <c r="I1852" s="14"/>
      <c r="J1852" s="14"/>
    </row>
    <row r="1853" spans="1:10">
      <c r="A1853" t="str">
        <f>IF(AND(C1853&lt;=员工工序明细查询!$I$3,C1853&gt;=员工工序明细查询!$F$3,OR(D1853=员工工序明细查询!$F$2,员工工序明细查询!$F$2=""),OR(G1853=员工工序明细查询!$I$2,员工工序明细查询!$I$2="")),ROW()&amp;"","")</f>
        <v/>
      </c>
      <c r="C1853" s="59"/>
      <c r="D1853" s="14"/>
      <c r="E1853" s="14" t="str">
        <f>IFERROR(VLOOKUP(D1853,员工信息表!B:D,2,0),"")</f>
        <v/>
      </c>
      <c r="F1853" s="14" t="str">
        <f>IFERROR(VLOOKUP(D1853,员工信息表!B:D,3,0),"")</f>
        <v/>
      </c>
      <c r="G1853" s="14"/>
      <c r="H1853" s="14" t="str">
        <f>IFERROR(VLOOKUP(G1853,工序对照表!B:C,2,0),"")</f>
        <v/>
      </c>
      <c r="I1853" s="14"/>
      <c r="J1853" s="14"/>
    </row>
    <row r="1854" spans="1:10">
      <c r="A1854" t="str">
        <f>IF(AND(C1854&lt;=员工工序明细查询!$I$3,C1854&gt;=员工工序明细查询!$F$3,OR(D1854=员工工序明细查询!$F$2,员工工序明细查询!$F$2=""),OR(G1854=员工工序明细查询!$I$2,员工工序明细查询!$I$2="")),ROW()&amp;"","")</f>
        <v/>
      </c>
      <c r="C1854" s="59"/>
      <c r="D1854" s="14"/>
      <c r="E1854" s="14" t="str">
        <f>IFERROR(VLOOKUP(D1854,员工信息表!B:D,2,0),"")</f>
        <v/>
      </c>
      <c r="F1854" s="14" t="str">
        <f>IFERROR(VLOOKUP(D1854,员工信息表!B:D,3,0),"")</f>
        <v/>
      </c>
      <c r="G1854" s="14"/>
      <c r="H1854" s="14" t="str">
        <f>IFERROR(VLOOKUP(G1854,工序对照表!B:C,2,0),"")</f>
        <v/>
      </c>
      <c r="I1854" s="14"/>
      <c r="J1854" s="14"/>
    </row>
    <row r="1855" spans="1:10">
      <c r="A1855" t="str">
        <f>IF(AND(C1855&lt;=员工工序明细查询!$I$3,C1855&gt;=员工工序明细查询!$F$3,OR(D1855=员工工序明细查询!$F$2,员工工序明细查询!$F$2=""),OR(G1855=员工工序明细查询!$I$2,员工工序明细查询!$I$2="")),ROW()&amp;"","")</f>
        <v/>
      </c>
      <c r="C1855" s="59"/>
      <c r="D1855" s="14"/>
      <c r="E1855" s="14" t="str">
        <f>IFERROR(VLOOKUP(D1855,员工信息表!B:D,2,0),"")</f>
        <v/>
      </c>
      <c r="F1855" s="14" t="str">
        <f>IFERROR(VLOOKUP(D1855,员工信息表!B:D,3,0),"")</f>
        <v/>
      </c>
      <c r="G1855" s="14"/>
      <c r="H1855" s="14" t="str">
        <f>IFERROR(VLOOKUP(G1855,工序对照表!B:C,2,0),"")</f>
        <v/>
      </c>
      <c r="I1855" s="14"/>
      <c r="J1855" s="14"/>
    </row>
    <row r="1856" spans="1:10">
      <c r="A1856" t="str">
        <f>IF(AND(C1856&lt;=员工工序明细查询!$I$3,C1856&gt;=员工工序明细查询!$F$3,OR(D1856=员工工序明细查询!$F$2,员工工序明细查询!$F$2=""),OR(G1856=员工工序明细查询!$I$2,员工工序明细查询!$I$2="")),ROW()&amp;"","")</f>
        <v/>
      </c>
      <c r="C1856" s="59"/>
      <c r="D1856" s="14"/>
      <c r="E1856" s="14" t="str">
        <f>IFERROR(VLOOKUP(D1856,员工信息表!B:D,2,0),"")</f>
        <v/>
      </c>
      <c r="F1856" s="14" t="str">
        <f>IFERROR(VLOOKUP(D1856,员工信息表!B:D,3,0),"")</f>
        <v/>
      </c>
      <c r="G1856" s="14"/>
      <c r="H1856" s="14" t="str">
        <f>IFERROR(VLOOKUP(G1856,工序对照表!B:C,2,0),"")</f>
        <v/>
      </c>
      <c r="I1856" s="14"/>
      <c r="J1856" s="14"/>
    </row>
    <row r="1857" spans="1:10">
      <c r="A1857" t="str">
        <f>IF(AND(C1857&lt;=员工工序明细查询!$I$3,C1857&gt;=员工工序明细查询!$F$3,OR(D1857=员工工序明细查询!$F$2,员工工序明细查询!$F$2=""),OR(G1857=员工工序明细查询!$I$2,员工工序明细查询!$I$2="")),ROW()&amp;"","")</f>
        <v/>
      </c>
      <c r="C1857" s="59"/>
      <c r="D1857" s="14"/>
      <c r="E1857" s="14" t="str">
        <f>IFERROR(VLOOKUP(D1857,员工信息表!B:D,2,0),"")</f>
        <v/>
      </c>
      <c r="F1857" s="14" t="str">
        <f>IFERROR(VLOOKUP(D1857,员工信息表!B:D,3,0),"")</f>
        <v/>
      </c>
      <c r="G1857" s="14"/>
      <c r="H1857" s="14" t="str">
        <f>IFERROR(VLOOKUP(G1857,工序对照表!B:C,2,0),"")</f>
        <v/>
      </c>
      <c r="I1857" s="14"/>
      <c r="J1857" s="14"/>
    </row>
    <row r="1858" spans="1:10">
      <c r="A1858" t="str">
        <f>IF(AND(C1858&lt;=员工工序明细查询!$I$3,C1858&gt;=员工工序明细查询!$F$3,OR(D1858=员工工序明细查询!$F$2,员工工序明细查询!$F$2=""),OR(G1858=员工工序明细查询!$I$2,员工工序明细查询!$I$2="")),ROW()&amp;"","")</f>
        <v/>
      </c>
      <c r="C1858" s="59"/>
      <c r="D1858" s="14"/>
      <c r="E1858" s="14" t="str">
        <f>IFERROR(VLOOKUP(D1858,员工信息表!B:D,2,0),"")</f>
        <v/>
      </c>
      <c r="F1858" s="14" t="str">
        <f>IFERROR(VLOOKUP(D1858,员工信息表!B:D,3,0),"")</f>
        <v/>
      </c>
      <c r="G1858" s="14"/>
      <c r="H1858" s="14" t="str">
        <f>IFERROR(VLOOKUP(G1858,工序对照表!B:C,2,0),"")</f>
        <v/>
      </c>
      <c r="I1858" s="14"/>
      <c r="J1858" s="14"/>
    </row>
    <row r="1859" spans="1:10">
      <c r="A1859" t="str">
        <f>IF(AND(C1859&lt;=员工工序明细查询!$I$3,C1859&gt;=员工工序明细查询!$F$3,OR(D1859=员工工序明细查询!$F$2,员工工序明细查询!$F$2=""),OR(G1859=员工工序明细查询!$I$2,员工工序明细查询!$I$2="")),ROW()&amp;"","")</f>
        <v/>
      </c>
      <c r="C1859" s="59"/>
      <c r="D1859" s="14"/>
      <c r="E1859" s="14" t="str">
        <f>IFERROR(VLOOKUP(D1859,员工信息表!B:D,2,0),"")</f>
        <v/>
      </c>
      <c r="F1859" s="14" t="str">
        <f>IFERROR(VLOOKUP(D1859,员工信息表!B:D,3,0),"")</f>
        <v/>
      </c>
      <c r="G1859" s="14"/>
      <c r="H1859" s="14" t="str">
        <f>IFERROR(VLOOKUP(G1859,工序对照表!B:C,2,0),"")</f>
        <v/>
      </c>
      <c r="I1859" s="14"/>
      <c r="J1859" s="14"/>
    </row>
    <row r="1860" spans="1:10">
      <c r="A1860" t="str">
        <f>IF(AND(C1860&lt;=员工工序明细查询!$I$3,C1860&gt;=员工工序明细查询!$F$3,OR(D1860=员工工序明细查询!$F$2,员工工序明细查询!$F$2=""),OR(G1860=员工工序明细查询!$I$2,员工工序明细查询!$I$2="")),ROW()&amp;"","")</f>
        <v/>
      </c>
      <c r="C1860" s="59"/>
      <c r="D1860" s="14"/>
      <c r="E1860" s="14" t="str">
        <f>IFERROR(VLOOKUP(D1860,员工信息表!B:D,2,0),"")</f>
        <v/>
      </c>
      <c r="F1860" s="14" t="str">
        <f>IFERROR(VLOOKUP(D1860,员工信息表!B:D,3,0),"")</f>
        <v/>
      </c>
      <c r="G1860" s="14"/>
      <c r="H1860" s="14" t="str">
        <f>IFERROR(VLOOKUP(G1860,工序对照表!B:C,2,0),"")</f>
        <v/>
      </c>
      <c r="I1860" s="14"/>
      <c r="J1860" s="14"/>
    </row>
    <row r="1861" spans="1:10">
      <c r="A1861" t="str">
        <f>IF(AND(C1861&lt;=员工工序明细查询!$I$3,C1861&gt;=员工工序明细查询!$F$3,OR(D1861=员工工序明细查询!$F$2,员工工序明细查询!$F$2=""),OR(G1861=员工工序明细查询!$I$2,员工工序明细查询!$I$2="")),ROW()&amp;"","")</f>
        <v/>
      </c>
      <c r="C1861" s="59"/>
      <c r="D1861" s="14"/>
      <c r="E1861" s="14" t="str">
        <f>IFERROR(VLOOKUP(D1861,员工信息表!B:D,2,0),"")</f>
        <v/>
      </c>
      <c r="F1861" s="14" t="str">
        <f>IFERROR(VLOOKUP(D1861,员工信息表!B:D,3,0),"")</f>
        <v/>
      </c>
      <c r="G1861" s="14"/>
      <c r="H1861" s="14" t="str">
        <f>IFERROR(VLOOKUP(G1861,工序对照表!B:C,2,0),"")</f>
        <v/>
      </c>
      <c r="I1861" s="14"/>
      <c r="J1861" s="14"/>
    </row>
    <row r="1862" spans="1:10">
      <c r="A1862" t="str">
        <f>IF(AND(C1862&lt;=员工工序明细查询!$I$3,C1862&gt;=员工工序明细查询!$F$3,OR(D1862=员工工序明细查询!$F$2,员工工序明细查询!$F$2=""),OR(G1862=员工工序明细查询!$I$2,员工工序明细查询!$I$2="")),ROW()&amp;"","")</f>
        <v/>
      </c>
      <c r="C1862" s="59"/>
      <c r="D1862" s="14"/>
      <c r="E1862" s="14" t="str">
        <f>IFERROR(VLOOKUP(D1862,员工信息表!B:D,2,0),"")</f>
        <v/>
      </c>
      <c r="F1862" s="14" t="str">
        <f>IFERROR(VLOOKUP(D1862,员工信息表!B:D,3,0),"")</f>
        <v/>
      </c>
      <c r="G1862" s="14"/>
      <c r="H1862" s="14" t="str">
        <f>IFERROR(VLOOKUP(G1862,工序对照表!B:C,2,0),"")</f>
        <v/>
      </c>
      <c r="I1862" s="14"/>
      <c r="J1862" s="14"/>
    </row>
    <row r="1863" spans="1:10">
      <c r="A1863" t="str">
        <f>IF(AND(C1863&lt;=员工工序明细查询!$I$3,C1863&gt;=员工工序明细查询!$F$3,OR(D1863=员工工序明细查询!$F$2,员工工序明细查询!$F$2=""),OR(G1863=员工工序明细查询!$I$2,员工工序明细查询!$I$2="")),ROW()&amp;"","")</f>
        <v/>
      </c>
      <c r="C1863" s="59"/>
      <c r="D1863" s="14"/>
      <c r="E1863" s="14" t="str">
        <f>IFERROR(VLOOKUP(D1863,员工信息表!B:D,2,0),"")</f>
        <v/>
      </c>
      <c r="F1863" s="14" t="str">
        <f>IFERROR(VLOOKUP(D1863,员工信息表!B:D,3,0),"")</f>
        <v/>
      </c>
      <c r="G1863" s="14"/>
      <c r="H1863" s="14" t="str">
        <f>IFERROR(VLOOKUP(G1863,工序对照表!B:C,2,0),"")</f>
        <v/>
      </c>
      <c r="I1863" s="14"/>
      <c r="J1863" s="14"/>
    </row>
    <row r="1864" spans="1:10">
      <c r="A1864" t="str">
        <f>IF(AND(C1864&lt;=员工工序明细查询!$I$3,C1864&gt;=员工工序明细查询!$F$3,OR(D1864=员工工序明细查询!$F$2,员工工序明细查询!$F$2=""),OR(G1864=员工工序明细查询!$I$2,员工工序明细查询!$I$2="")),ROW()&amp;"","")</f>
        <v/>
      </c>
      <c r="C1864" s="59"/>
      <c r="D1864" s="14"/>
      <c r="E1864" s="14" t="str">
        <f>IFERROR(VLOOKUP(D1864,员工信息表!B:D,2,0),"")</f>
        <v/>
      </c>
      <c r="F1864" s="14" t="str">
        <f>IFERROR(VLOOKUP(D1864,员工信息表!B:D,3,0),"")</f>
        <v/>
      </c>
      <c r="G1864" s="14"/>
      <c r="H1864" s="14" t="str">
        <f>IFERROR(VLOOKUP(G1864,工序对照表!B:C,2,0),"")</f>
        <v/>
      </c>
      <c r="I1864" s="14"/>
      <c r="J1864" s="14"/>
    </row>
    <row r="1865" spans="1:10">
      <c r="A1865" t="str">
        <f>IF(AND(C1865&lt;=员工工序明细查询!$I$3,C1865&gt;=员工工序明细查询!$F$3,OR(D1865=员工工序明细查询!$F$2,员工工序明细查询!$F$2=""),OR(G1865=员工工序明细查询!$I$2,员工工序明细查询!$I$2="")),ROW()&amp;"","")</f>
        <v/>
      </c>
      <c r="C1865" s="59"/>
      <c r="D1865" s="14"/>
      <c r="E1865" s="14" t="str">
        <f>IFERROR(VLOOKUP(D1865,员工信息表!B:D,2,0),"")</f>
        <v/>
      </c>
      <c r="F1865" s="14" t="str">
        <f>IFERROR(VLOOKUP(D1865,员工信息表!B:D,3,0),"")</f>
        <v/>
      </c>
      <c r="G1865" s="14"/>
      <c r="H1865" s="14" t="str">
        <f>IFERROR(VLOOKUP(G1865,工序对照表!B:C,2,0),"")</f>
        <v/>
      </c>
      <c r="I1865" s="14"/>
      <c r="J1865" s="14"/>
    </row>
    <row r="1866" spans="1:10">
      <c r="A1866" t="str">
        <f>IF(AND(C1866&lt;=员工工序明细查询!$I$3,C1866&gt;=员工工序明细查询!$F$3,OR(D1866=员工工序明细查询!$F$2,员工工序明细查询!$F$2=""),OR(G1866=员工工序明细查询!$I$2,员工工序明细查询!$I$2="")),ROW()&amp;"","")</f>
        <v/>
      </c>
      <c r="C1866" s="59"/>
      <c r="D1866" s="14"/>
      <c r="E1866" s="14" t="str">
        <f>IFERROR(VLOOKUP(D1866,员工信息表!B:D,2,0),"")</f>
        <v/>
      </c>
      <c r="F1866" s="14" t="str">
        <f>IFERROR(VLOOKUP(D1866,员工信息表!B:D,3,0),"")</f>
        <v/>
      </c>
      <c r="G1866" s="14"/>
      <c r="H1866" s="14" t="str">
        <f>IFERROR(VLOOKUP(G1866,工序对照表!B:C,2,0),"")</f>
        <v/>
      </c>
      <c r="I1866" s="14"/>
      <c r="J1866" s="14"/>
    </row>
    <row r="1867" spans="1:10">
      <c r="A1867" t="str">
        <f>IF(AND(C1867&lt;=员工工序明细查询!$I$3,C1867&gt;=员工工序明细查询!$F$3,OR(D1867=员工工序明细查询!$F$2,员工工序明细查询!$F$2=""),OR(G1867=员工工序明细查询!$I$2,员工工序明细查询!$I$2="")),ROW()&amp;"","")</f>
        <v/>
      </c>
      <c r="C1867" s="59"/>
      <c r="D1867" s="14"/>
      <c r="E1867" s="14" t="str">
        <f>IFERROR(VLOOKUP(D1867,员工信息表!B:D,2,0),"")</f>
        <v/>
      </c>
      <c r="F1867" s="14" t="str">
        <f>IFERROR(VLOOKUP(D1867,员工信息表!B:D,3,0),"")</f>
        <v/>
      </c>
      <c r="G1867" s="14"/>
      <c r="H1867" s="14" t="str">
        <f>IFERROR(VLOOKUP(G1867,工序对照表!B:C,2,0),"")</f>
        <v/>
      </c>
      <c r="I1867" s="14"/>
      <c r="J1867" s="14"/>
    </row>
    <row r="1868" spans="1:10">
      <c r="A1868" t="str">
        <f>IF(AND(C1868&lt;=员工工序明细查询!$I$3,C1868&gt;=员工工序明细查询!$F$3,OR(D1868=员工工序明细查询!$F$2,员工工序明细查询!$F$2=""),OR(G1868=员工工序明细查询!$I$2,员工工序明细查询!$I$2="")),ROW()&amp;"","")</f>
        <v/>
      </c>
      <c r="C1868" s="59"/>
      <c r="D1868" s="14"/>
      <c r="E1868" s="14" t="str">
        <f>IFERROR(VLOOKUP(D1868,员工信息表!B:D,2,0),"")</f>
        <v/>
      </c>
      <c r="F1868" s="14" t="str">
        <f>IFERROR(VLOOKUP(D1868,员工信息表!B:D,3,0),"")</f>
        <v/>
      </c>
      <c r="G1868" s="14"/>
      <c r="H1868" s="14" t="str">
        <f>IFERROR(VLOOKUP(G1868,工序对照表!B:C,2,0),"")</f>
        <v/>
      </c>
      <c r="I1868" s="14"/>
      <c r="J1868" s="14"/>
    </row>
    <row r="1869" spans="1:10">
      <c r="A1869" t="str">
        <f>IF(AND(C1869&lt;=员工工序明细查询!$I$3,C1869&gt;=员工工序明细查询!$F$3,OR(D1869=员工工序明细查询!$F$2,员工工序明细查询!$F$2=""),OR(G1869=员工工序明细查询!$I$2,员工工序明细查询!$I$2="")),ROW()&amp;"","")</f>
        <v/>
      </c>
      <c r="C1869" s="59"/>
      <c r="D1869" s="14"/>
      <c r="E1869" s="14" t="str">
        <f>IFERROR(VLOOKUP(D1869,员工信息表!B:D,2,0),"")</f>
        <v/>
      </c>
      <c r="F1869" s="14" t="str">
        <f>IFERROR(VLOOKUP(D1869,员工信息表!B:D,3,0),"")</f>
        <v/>
      </c>
      <c r="G1869" s="14"/>
      <c r="H1869" s="14" t="str">
        <f>IFERROR(VLOOKUP(G1869,工序对照表!B:C,2,0),"")</f>
        <v/>
      </c>
      <c r="I1869" s="14"/>
      <c r="J1869" s="14"/>
    </row>
    <row r="1870" spans="1:10">
      <c r="A1870" t="str">
        <f>IF(AND(C1870&lt;=员工工序明细查询!$I$3,C1870&gt;=员工工序明细查询!$F$3,OR(D1870=员工工序明细查询!$F$2,员工工序明细查询!$F$2=""),OR(G1870=员工工序明细查询!$I$2,员工工序明细查询!$I$2="")),ROW()&amp;"","")</f>
        <v/>
      </c>
      <c r="C1870" s="59"/>
      <c r="D1870" s="14"/>
      <c r="E1870" s="14" t="str">
        <f>IFERROR(VLOOKUP(D1870,员工信息表!B:D,2,0),"")</f>
        <v/>
      </c>
      <c r="F1870" s="14" t="str">
        <f>IFERROR(VLOOKUP(D1870,员工信息表!B:D,3,0),"")</f>
        <v/>
      </c>
      <c r="G1870" s="14"/>
      <c r="H1870" s="14" t="str">
        <f>IFERROR(VLOOKUP(G1870,工序对照表!B:C,2,0),"")</f>
        <v/>
      </c>
      <c r="I1870" s="14"/>
      <c r="J1870" s="14"/>
    </row>
    <row r="1871" spans="1:10">
      <c r="A1871" t="str">
        <f>IF(AND(C1871&lt;=员工工序明细查询!$I$3,C1871&gt;=员工工序明细查询!$F$3,OR(D1871=员工工序明细查询!$F$2,员工工序明细查询!$F$2=""),OR(G1871=员工工序明细查询!$I$2,员工工序明细查询!$I$2="")),ROW()&amp;"","")</f>
        <v/>
      </c>
      <c r="C1871" s="59"/>
      <c r="D1871" s="14"/>
      <c r="E1871" s="14" t="str">
        <f>IFERROR(VLOOKUP(D1871,员工信息表!B:D,2,0),"")</f>
        <v/>
      </c>
      <c r="F1871" s="14" t="str">
        <f>IFERROR(VLOOKUP(D1871,员工信息表!B:D,3,0),"")</f>
        <v/>
      </c>
      <c r="G1871" s="14"/>
      <c r="H1871" s="14" t="str">
        <f>IFERROR(VLOOKUP(G1871,工序对照表!B:C,2,0),"")</f>
        <v/>
      </c>
      <c r="I1871" s="14"/>
      <c r="J1871" s="14"/>
    </row>
    <row r="1872" spans="1:10">
      <c r="A1872" t="str">
        <f>IF(AND(C1872&lt;=员工工序明细查询!$I$3,C1872&gt;=员工工序明细查询!$F$3,OR(D1872=员工工序明细查询!$F$2,员工工序明细查询!$F$2=""),OR(G1872=员工工序明细查询!$I$2,员工工序明细查询!$I$2="")),ROW()&amp;"","")</f>
        <v/>
      </c>
      <c r="C1872" s="59"/>
      <c r="D1872" s="14"/>
      <c r="E1872" s="14" t="str">
        <f>IFERROR(VLOOKUP(D1872,员工信息表!B:D,2,0),"")</f>
        <v/>
      </c>
      <c r="F1872" s="14" t="str">
        <f>IFERROR(VLOOKUP(D1872,员工信息表!B:D,3,0),"")</f>
        <v/>
      </c>
      <c r="G1872" s="14"/>
      <c r="H1872" s="14" t="str">
        <f>IFERROR(VLOOKUP(G1872,工序对照表!B:C,2,0),"")</f>
        <v/>
      </c>
      <c r="I1872" s="14"/>
      <c r="J1872" s="14"/>
    </row>
    <row r="1873" spans="1:10">
      <c r="A1873" t="str">
        <f>IF(AND(C1873&lt;=员工工序明细查询!$I$3,C1873&gt;=员工工序明细查询!$F$3,OR(D1873=员工工序明细查询!$F$2,员工工序明细查询!$F$2=""),OR(G1873=员工工序明细查询!$I$2,员工工序明细查询!$I$2="")),ROW()&amp;"","")</f>
        <v/>
      </c>
      <c r="C1873" s="59"/>
      <c r="D1873" s="14"/>
      <c r="E1873" s="14" t="str">
        <f>IFERROR(VLOOKUP(D1873,员工信息表!B:D,2,0),"")</f>
        <v/>
      </c>
      <c r="F1873" s="14" t="str">
        <f>IFERROR(VLOOKUP(D1873,员工信息表!B:D,3,0),"")</f>
        <v/>
      </c>
      <c r="G1873" s="14"/>
      <c r="H1873" s="14" t="str">
        <f>IFERROR(VLOOKUP(G1873,工序对照表!B:C,2,0),"")</f>
        <v/>
      </c>
      <c r="I1873" s="14"/>
      <c r="J1873" s="14"/>
    </row>
    <row r="1874" spans="1:10">
      <c r="A1874" t="str">
        <f>IF(AND(C1874&lt;=员工工序明细查询!$I$3,C1874&gt;=员工工序明细查询!$F$3,OR(D1874=员工工序明细查询!$F$2,员工工序明细查询!$F$2=""),OR(G1874=员工工序明细查询!$I$2,员工工序明细查询!$I$2="")),ROW()&amp;"","")</f>
        <v/>
      </c>
      <c r="C1874" s="59"/>
      <c r="D1874" s="14"/>
      <c r="E1874" s="14" t="str">
        <f>IFERROR(VLOOKUP(D1874,员工信息表!B:D,2,0),"")</f>
        <v/>
      </c>
      <c r="F1874" s="14" t="str">
        <f>IFERROR(VLOOKUP(D1874,员工信息表!B:D,3,0),"")</f>
        <v/>
      </c>
      <c r="G1874" s="14"/>
      <c r="H1874" s="14" t="str">
        <f>IFERROR(VLOOKUP(G1874,工序对照表!B:C,2,0),"")</f>
        <v/>
      </c>
      <c r="I1874" s="14"/>
      <c r="J1874" s="14"/>
    </row>
    <row r="1875" spans="1:10">
      <c r="A1875" t="str">
        <f>IF(AND(C1875&lt;=员工工序明细查询!$I$3,C1875&gt;=员工工序明细查询!$F$3,OR(D1875=员工工序明细查询!$F$2,员工工序明细查询!$F$2=""),OR(G1875=员工工序明细查询!$I$2,员工工序明细查询!$I$2="")),ROW()&amp;"","")</f>
        <v/>
      </c>
      <c r="C1875" s="59"/>
      <c r="D1875" s="14"/>
      <c r="E1875" s="14" t="str">
        <f>IFERROR(VLOOKUP(D1875,员工信息表!B:D,2,0),"")</f>
        <v/>
      </c>
      <c r="F1875" s="14" t="str">
        <f>IFERROR(VLOOKUP(D1875,员工信息表!B:D,3,0),"")</f>
        <v/>
      </c>
      <c r="G1875" s="14"/>
      <c r="H1875" s="14" t="str">
        <f>IFERROR(VLOOKUP(G1875,工序对照表!B:C,2,0),"")</f>
        <v/>
      </c>
      <c r="I1875" s="14"/>
      <c r="J1875" s="14"/>
    </row>
    <row r="1876" spans="1:10">
      <c r="A1876" t="str">
        <f>IF(AND(C1876&lt;=员工工序明细查询!$I$3,C1876&gt;=员工工序明细查询!$F$3,OR(D1876=员工工序明细查询!$F$2,员工工序明细查询!$F$2=""),OR(G1876=员工工序明细查询!$I$2,员工工序明细查询!$I$2="")),ROW()&amp;"","")</f>
        <v/>
      </c>
      <c r="C1876" s="59"/>
      <c r="D1876" s="14"/>
      <c r="E1876" s="14" t="str">
        <f>IFERROR(VLOOKUP(D1876,员工信息表!B:D,2,0),"")</f>
        <v/>
      </c>
      <c r="F1876" s="14" t="str">
        <f>IFERROR(VLOOKUP(D1876,员工信息表!B:D,3,0),"")</f>
        <v/>
      </c>
      <c r="G1876" s="14"/>
      <c r="H1876" s="14" t="str">
        <f>IFERROR(VLOOKUP(G1876,工序对照表!B:C,2,0),"")</f>
        <v/>
      </c>
      <c r="I1876" s="14"/>
      <c r="J1876" s="14"/>
    </row>
    <row r="1877" spans="1:10">
      <c r="A1877" t="str">
        <f>IF(AND(C1877&lt;=员工工序明细查询!$I$3,C1877&gt;=员工工序明细查询!$F$3,OR(D1877=员工工序明细查询!$F$2,员工工序明细查询!$F$2=""),OR(G1877=员工工序明细查询!$I$2,员工工序明细查询!$I$2="")),ROW()&amp;"","")</f>
        <v/>
      </c>
      <c r="C1877" s="59"/>
      <c r="D1877" s="14"/>
      <c r="E1877" s="14" t="str">
        <f>IFERROR(VLOOKUP(D1877,员工信息表!B:D,2,0),"")</f>
        <v/>
      </c>
      <c r="F1877" s="14" t="str">
        <f>IFERROR(VLOOKUP(D1877,员工信息表!B:D,3,0),"")</f>
        <v/>
      </c>
      <c r="G1877" s="14"/>
      <c r="H1877" s="14" t="str">
        <f>IFERROR(VLOOKUP(G1877,工序对照表!B:C,2,0),"")</f>
        <v/>
      </c>
      <c r="I1877" s="14"/>
      <c r="J1877" s="14"/>
    </row>
    <row r="1878" spans="1:10">
      <c r="A1878" t="str">
        <f>IF(AND(C1878&lt;=员工工序明细查询!$I$3,C1878&gt;=员工工序明细查询!$F$3,OR(D1878=员工工序明细查询!$F$2,员工工序明细查询!$F$2=""),OR(G1878=员工工序明细查询!$I$2,员工工序明细查询!$I$2="")),ROW()&amp;"","")</f>
        <v/>
      </c>
      <c r="C1878" s="59"/>
      <c r="D1878" s="14"/>
      <c r="E1878" s="14" t="str">
        <f>IFERROR(VLOOKUP(D1878,员工信息表!B:D,2,0),"")</f>
        <v/>
      </c>
      <c r="F1878" s="14" t="str">
        <f>IFERROR(VLOOKUP(D1878,员工信息表!B:D,3,0),"")</f>
        <v/>
      </c>
      <c r="G1878" s="14"/>
      <c r="H1878" s="14" t="str">
        <f>IFERROR(VLOOKUP(G1878,工序对照表!B:C,2,0),"")</f>
        <v/>
      </c>
      <c r="I1878" s="14"/>
      <c r="J1878" s="14"/>
    </row>
    <row r="1879" spans="1:10">
      <c r="A1879" t="str">
        <f>IF(AND(C1879&lt;=员工工序明细查询!$I$3,C1879&gt;=员工工序明细查询!$F$3,OR(D1879=员工工序明细查询!$F$2,员工工序明细查询!$F$2=""),OR(G1879=员工工序明细查询!$I$2,员工工序明细查询!$I$2="")),ROW()&amp;"","")</f>
        <v/>
      </c>
      <c r="C1879" s="59"/>
      <c r="D1879" s="14"/>
      <c r="E1879" s="14" t="str">
        <f>IFERROR(VLOOKUP(D1879,员工信息表!B:D,2,0),"")</f>
        <v/>
      </c>
      <c r="F1879" s="14" t="str">
        <f>IFERROR(VLOOKUP(D1879,员工信息表!B:D,3,0),"")</f>
        <v/>
      </c>
      <c r="G1879" s="14"/>
      <c r="H1879" s="14" t="str">
        <f>IFERROR(VLOOKUP(G1879,工序对照表!B:C,2,0),"")</f>
        <v/>
      </c>
      <c r="I1879" s="14"/>
      <c r="J1879" s="14"/>
    </row>
    <row r="1880" spans="1:10">
      <c r="A1880" t="str">
        <f>IF(AND(C1880&lt;=员工工序明细查询!$I$3,C1880&gt;=员工工序明细查询!$F$3,OR(D1880=员工工序明细查询!$F$2,员工工序明细查询!$F$2=""),OR(G1880=员工工序明细查询!$I$2,员工工序明细查询!$I$2="")),ROW()&amp;"","")</f>
        <v/>
      </c>
      <c r="C1880" s="59"/>
      <c r="D1880" s="14"/>
      <c r="E1880" s="14" t="str">
        <f>IFERROR(VLOOKUP(D1880,员工信息表!B:D,2,0),"")</f>
        <v/>
      </c>
      <c r="F1880" s="14" t="str">
        <f>IFERROR(VLOOKUP(D1880,员工信息表!B:D,3,0),"")</f>
        <v/>
      </c>
      <c r="G1880" s="14"/>
      <c r="H1880" s="14" t="str">
        <f>IFERROR(VLOOKUP(G1880,工序对照表!B:C,2,0),"")</f>
        <v/>
      </c>
      <c r="I1880" s="14"/>
      <c r="J1880" s="14"/>
    </row>
    <row r="1881" spans="1:10">
      <c r="A1881" t="str">
        <f>IF(AND(C1881&lt;=员工工序明细查询!$I$3,C1881&gt;=员工工序明细查询!$F$3,OR(D1881=员工工序明细查询!$F$2,员工工序明细查询!$F$2=""),OR(G1881=员工工序明细查询!$I$2,员工工序明细查询!$I$2="")),ROW()&amp;"","")</f>
        <v/>
      </c>
      <c r="C1881" s="59"/>
      <c r="D1881" s="14"/>
      <c r="E1881" s="14" t="str">
        <f>IFERROR(VLOOKUP(D1881,员工信息表!B:D,2,0),"")</f>
        <v/>
      </c>
      <c r="F1881" s="14" t="str">
        <f>IFERROR(VLOOKUP(D1881,员工信息表!B:D,3,0),"")</f>
        <v/>
      </c>
      <c r="G1881" s="14"/>
      <c r="H1881" s="14" t="str">
        <f>IFERROR(VLOOKUP(G1881,工序对照表!B:C,2,0),"")</f>
        <v/>
      </c>
      <c r="I1881" s="14"/>
      <c r="J1881" s="14"/>
    </row>
    <row r="1882" spans="1:10">
      <c r="A1882" t="str">
        <f>IF(AND(C1882&lt;=员工工序明细查询!$I$3,C1882&gt;=员工工序明细查询!$F$3,OR(D1882=员工工序明细查询!$F$2,员工工序明细查询!$F$2=""),OR(G1882=员工工序明细查询!$I$2,员工工序明细查询!$I$2="")),ROW()&amp;"","")</f>
        <v/>
      </c>
      <c r="C1882" s="59"/>
      <c r="D1882" s="14"/>
      <c r="E1882" s="14" t="str">
        <f>IFERROR(VLOOKUP(D1882,员工信息表!B:D,2,0),"")</f>
        <v/>
      </c>
      <c r="F1882" s="14" t="str">
        <f>IFERROR(VLOOKUP(D1882,员工信息表!B:D,3,0),"")</f>
        <v/>
      </c>
      <c r="G1882" s="14"/>
      <c r="H1882" s="14" t="str">
        <f>IFERROR(VLOOKUP(G1882,工序对照表!B:C,2,0),"")</f>
        <v/>
      </c>
      <c r="I1882" s="14"/>
      <c r="J1882" s="14"/>
    </row>
    <row r="1883" spans="1:10">
      <c r="A1883" t="str">
        <f>IF(AND(C1883&lt;=员工工序明细查询!$I$3,C1883&gt;=员工工序明细查询!$F$3,OR(D1883=员工工序明细查询!$F$2,员工工序明细查询!$F$2=""),OR(G1883=员工工序明细查询!$I$2,员工工序明细查询!$I$2="")),ROW()&amp;"","")</f>
        <v/>
      </c>
      <c r="C1883" s="59"/>
      <c r="D1883" s="14"/>
      <c r="E1883" s="14" t="str">
        <f>IFERROR(VLOOKUP(D1883,员工信息表!B:D,2,0),"")</f>
        <v/>
      </c>
      <c r="F1883" s="14" t="str">
        <f>IFERROR(VLOOKUP(D1883,员工信息表!B:D,3,0),"")</f>
        <v/>
      </c>
      <c r="G1883" s="14"/>
      <c r="H1883" s="14" t="str">
        <f>IFERROR(VLOOKUP(G1883,工序对照表!B:C,2,0),"")</f>
        <v/>
      </c>
      <c r="I1883" s="14"/>
      <c r="J1883" s="14"/>
    </row>
    <row r="1884" spans="1:10">
      <c r="A1884" t="str">
        <f>IF(AND(C1884&lt;=员工工序明细查询!$I$3,C1884&gt;=员工工序明细查询!$F$3,OR(D1884=员工工序明细查询!$F$2,员工工序明细查询!$F$2=""),OR(G1884=员工工序明细查询!$I$2,员工工序明细查询!$I$2="")),ROW()&amp;"","")</f>
        <v/>
      </c>
      <c r="C1884" s="59"/>
      <c r="D1884" s="14"/>
      <c r="E1884" s="14" t="str">
        <f>IFERROR(VLOOKUP(D1884,员工信息表!B:D,2,0),"")</f>
        <v/>
      </c>
      <c r="F1884" s="14" t="str">
        <f>IFERROR(VLOOKUP(D1884,员工信息表!B:D,3,0),"")</f>
        <v/>
      </c>
      <c r="G1884" s="14"/>
      <c r="H1884" s="14" t="str">
        <f>IFERROR(VLOOKUP(G1884,工序对照表!B:C,2,0),"")</f>
        <v/>
      </c>
      <c r="I1884" s="14"/>
      <c r="J1884" s="14"/>
    </row>
    <row r="1885" spans="1:10">
      <c r="A1885" t="str">
        <f>IF(AND(C1885&lt;=员工工序明细查询!$I$3,C1885&gt;=员工工序明细查询!$F$3,OR(D1885=员工工序明细查询!$F$2,员工工序明细查询!$F$2=""),OR(G1885=员工工序明细查询!$I$2,员工工序明细查询!$I$2="")),ROW()&amp;"","")</f>
        <v/>
      </c>
      <c r="C1885" s="59"/>
      <c r="D1885" s="14"/>
      <c r="E1885" s="14" t="str">
        <f>IFERROR(VLOOKUP(D1885,员工信息表!B:D,2,0),"")</f>
        <v/>
      </c>
      <c r="F1885" s="14" t="str">
        <f>IFERROR(VLOOKUP(D1885,员工信息表!B:D,3,0),"")</f>
        <v/>
      </c>
      <c r="G1885" s="14"/>
      <c r="H1885" s="14" t="str">
        <f>IFERROR(VLOOKUP(G1885,工序对照表!B:C,2,0),"")</f>
        <v/>
      </c>
      <c r="I1885" s="14"/>
      <c r="J1885" s="14"/>
    </row>
    <row r="1886" spans="1:10">
      <c r="A1886" t="str">
        <f>IF(AND(C1886&lt;=员工工序明细查询!$I$3,C1886&gt;=员工工序明细查询!$F$3,OR(D1886=员工工序明细查询!$F$2,员工工序明细查询!$F$2=""),OR(G1886=员工工序明细查询!$I$2,员工工序明细查询!$I$2="")),ROW()&amp;"","")</f>
        <v/>
      </c>
      <c r="C1886" s="59"/>
      <c r="D1886" s="14"/>
      <c r="E1886" s="14" t="str">
        <f>IFERROR(VLOOKUP(D1886,员工信息表!B:D,2,0),"")</f>
        <v/>
      </c>
      <c r="F1886" s="14" t="str">
        <f>IFERROR(VLOOKUP(D1886,员工信息表!B:D,3,0),"")</f>
        <v/>
      </c>
      <c r="G1886" s="14"/>
      <c r="H1886" s="14" t="str">
        <f>IFERROR(VLOOKUP(G1886,工序对照表!B:C,2,0),"")</f>
        <v/>
      </c>
      <c r="I1886" s="14"/>
      <c r="J1886" s="14"/>
    </row>
    <row r="1887" spans="1:10">
      <c r="A1887" t="str">
        <f>IF(AND(C1887&lt;=员工工序明细查询!$I$3,C1887&gt;=员工工序明细查询!$F$3,OR(D1887=员工工序明细查询!$F$2,员工工序明细查询!$F$2=""),OR(G1887=员工工序明细查询!$I$2,员工工序明细查询!$I$2="")),ROW()&amp;"","")</f>
        <v/>
      </c>
      <c r="C1887" s="59"/>
      <c r="D1887" s="14"/>
      <c r="E1887" s="14" t="str">
        <f>IFERROR(VLOOKUP(D1887,员工信息表!B:D,2,0),"")</f>
        <v/>
      </c>
      <c r="F1887" s="14" t="str">
        <f>IFERROR(VLOOKUP(D1887,员工信息表!B:D,3,0),"")</f>
        <v/>
      </c>
      <c r="G1887" s="14"/>
      <c r="H1887" s="14" t="str">
        <f>IFERROR(VLOOKUP(G1887,工序对照表!B:C,2,0),"")</f>
        <v/>
      </c>
      <c r="I1887" s="14"/>
      <c r="J1887" s="14"/>
    </row>
    <row r="1888" spans="1:10">
      <c r="A1888" t="str">
        <f>IF(AND(C1888&lt;=员工工序明细查询!$I$3,C1888&gt;=员工工序明细查询!$F$3,OR(D1888=员工工序明细查询!$F$2,员工工序明细查询!$F$2=""),OR(G1888=员工工序明细查询!$I$2,员工工序明细查询!$I$2="")),ROW()&amp;"","")</f>
        <v/>
      </c>
      <c r="C1888" s="59"/>
      <c r="D1888" s="14"/>
      <c r="E1888" s="14" t="str">
        <f>IFERROR(VLOOKUP(D1888,员工信息表!B:D,2,0),"")</f>
        <v/>
      </c>
      <c r="F1888" s="14" t="str">
        <f>IFERROR(VLOOKUP(D1888,员工信息表!B:D,3,0),"")</f>
        <v/>
      </c>
      <c r="G1888" s="14"/>
      <c r="H1888" s="14" t="str">
        <f>IFERROR(VLOOKUP(G1888,工序对照表!B:C,2,0),"")</f>
        <v/>
      </c>
      <c r="I1888" s="14"/>
      <c r="J1888" s="14"/>
    </row>
    <row r="1889" spans="1:10">
      <c r="A1889" t="str">
        <f>IF(AND(C1889&lt;=员工工序明细查询!$I$3,C1889&gt;=员工工序明细查询!$F$3,OR(D1889=员工工序明细查询!$F$2,员工工序明细查询!$F$2=""),OR(G1889=员工工序明细查询!$I$2,员工工序明细查询!$I$2="")),ROW()&amp;"","")</f>
        <v/>
      </c>
      <c r="C1889" s="59"/>
      <c r="D1889" s="14"/>
      <c r="E1889" s="14" t="str">
        <f>IFERROR(VLOOKUP(D1889,员工信息表!B:D,2,0),"")</f>
        <v/>
      </c>
      <c r="F1889" s="14" t="str">
        <f>IFERROR(VLOOKUP(D1889,员工信息表!B:D,3,0),"")</f>
        <v/>
      </c>
      <c r="G1889" s="14"/>
      <c r="H1889" s="14" t="str">
        <f>IFERROR(VLOOKUP(G1889,工序对照表!B:C,2,0),"")</f>
        <v/>
      </c>
      <c r="I1889" s="14"/>
      <c r="J1889" s="14"/>
    </row>
    <row r="1890" spans="1:10">
      <c r="A1890" t="str">
        <f>IF(AND(C1890&lt;=员工工序明细查询!$I$3,C1890&gt;=员工工序明细查询!$F$3,OR(D1890=员工工序明细查询!$F$2,员工工序明细查询!$F$2=""),OR(G1890=员工工序明细查询!$I$2,员工工序明细查询!$I$2="")),ROW()&amp;"","")</f>
        <v/>
      </c>
      <c r="C1890" s="59"/>
      <c r="D1890" s="14"/>
      <c r="E1890" s="14" t="str">
        <f>IFERROR(VLOOKUP(D1890,员工信息表!B:D,2,0),"")</f>
        <v/>
      </c>
      <c r="F1890" s="14" t="str">
        <f>IFERROR(VLOOKUP(D1890,员工信息表!B:D,3,0),"")</f>
        <v/>
      </c>
      <c r="G1890" s="14"/>
      <c r="H1890" s="14" t="str">
        <f>IFERROR(VLOOKUP(G1890,工序对照表!B:C,2,0),"")</f>
        <v/>
      </c>
      <c r="I1890" s="14"/>
      <c r="J1890" s="14"/>
    </row>
    <row r="1891" spans="1:10">
      <c r="A1891" t="str">
        <f>IF(AND(C1891&lt;=员工工序明细查询!$I$3,C1891&gt;=员工工序明细查询!$F$3,OR(D1891=员工工序明细查询!$F$2,员工工序明细查询!$F$2=""),OR(G1891=员工工序明细查询!$I$2,员工工序明细查询!$I$2="")),ROW()&amp;"","")</f>
        <v/>
      </c>
      <c r="C1891" s="59"/>
      <c r="D1891" s="14"/>
      <c r="E1891" s="14" t="str">
        <f>IFERROR(VLOOKUP(D1891,员工信息表!B:D,2,0),"")</f>
        <v/>
      </c>
      <c r="F1891" s="14" t="str">
        <f>IFERROR(VLOOKUP(D1891,员工信息表!B:D,3,0),"")</f>
        <v/>
      </c>
      <c r="G1891" s="14"/>
      <c r="H1891" s="14" t="str">
        <f>IFERROR(VLOOKUP(G1891,工序对照表!B:C,2,0),"")</f>
        <v/>
      </c>
      <c r="I1891" s="14"/>
      <c r="J1891" s="14"/>
    </row>
    <row r="1892" spans="1:10">
      <c r="A1892" t="str">
        <f>IF(AND(C1892&lt;=员工工序明细查询!$I$3,C1892&gt;=员工工序明细查询!$F$3,OR(D1892=员工工序明细查询!$F$2,员工工序明细查询!$F$2=""),OR(G1892=员工工序明细查询!$I$2,员工工序明细查询!$I$2="")),ROW()&amp;"","")</f>
        <v/>
      </c>
      <c r="C1892" s="59"/>
      <c r="D1892" s="14"/>
      <c r="E1892" s="14" t="str">
        <f>IFERROR(VLOOKUP(D1892,员工信息表!B:D,2,0),"")</f>
        <v/>
      </c>
      <c r="F1892" s="14" t="str">
        <f>IFERROR(VLOOKUP(D1892,员工信息表!B:D,3,0),"")</f>
        <v/>
      </c>
      <c r="G1892" s="14"/>
      <c r="H1892" s="14" t="str">
        <f>IFERROR(VLOOKUP(G1892,工序对照表!B:C,2,0),"")</f>
        <v/>
      </c>
      <c r="I1892" s="14"/>
      <c r="J1892" s="14"/>
    </row>
    <row r="1893" spans="1:10">
      <c r="A1893" t="str">
        <f>IF(AND(C1893&lt;=员工工序明细查询!$I$3,C1893&gt;=员工工序明细查询!$F$3,OR(D1893=员工工序明细查询!$F$2,员工工序明细查询!$F$2=""),OR(G1893=员工工序明细查询!$I$2,员工工序明细查询!$I$2="")),ROW()&amp;"","")</f>
        <v/>
      </c>
      <c r="C1893" s="59"/>
      <c r="D1893" s="14"/>
      <c r="E1893" s="14" t="str">
        <f>IFERROR(VLOOKUP(D1893,员工信息表!B:D,2,0),"")</f>
        <v/>
      </c>
      <c r="F1893" s="14" t="str">
        <f>IFERROR(VLOOKUP(D1893,员工信息表!B:D,3,0),"")</f>
        <v/>
      </c>
      <c r="G1893" s="14"/>
      <c r="H1893" s="14" t="str">
        <f>IFERROR(VLOOKUP(G1893,工序对照表!B:C,2,0),"")</f>
        <v/>
      </c>
      <c r="I1893" s="14"/>
      <c r="J1893" s="14"/>
    </row>
    <row r="1894" spans="1:10">
      <c r="A1894" t="str">
        <f>IF(AND(C1894&lt;=员工工序明细查询!$I$3,C1894&gt;=员工工序明细查询!$F$3,OR(D1894=员工工序明细查询!$F$2,员工工序明细查询!$F$2=""),OR(G1894=员工工序明细查询!$I$2,员工工序明细查询!$I$2="")),ROW()&amp;"","")</f>
        <v/>
      </c>
      <c r="C1894" s="59"/>
      <c r="D1894" s="14"/>
      <c r="E1894" s="14" t="str">
        <f>IFERROR(VLOOKUP(D1894,员工信息表!B:D,2,0),"")</f>
        <v/>
      </c>
      <c r="F1894" s="14" t="str">
        <f>IFERROR(VLOOKUP(D1894,员工信息表!B:D,3,0),"")</f>
        <v/>
      </c>
      <c r="G1894" s="14"/>
      <c r="H1894" s="14" t="str">
        <f>IFERROR(VLOOKUP(G1894,工序对照表!B:C,2,0),"")</f>
        <v/>
      </c>
      <c r="I1894" s="14"/>
      <c r="J1894" s="14"/>
    </row>
    <row r="1895" spans="1:10">
      <c r="A1895" t="str">
        <f>IF(AND(C1895&lt;=员工工序明细查询!$I$3,C1895&gt;=员工工序明细查询!$F$3,OR(D1895=员工工序明细查询!$F$2,员工工序明细查询!$F$2=""),OR(G1895=员工工序明细查询!$I$2,员工工序明细查询!$I$2="")),ROW()&amp;"","")</f>
        <v/>
      </c>
      <c r="C1895" s="59"/>
      <c r="D1895" s="14"/>
      <c r="E1895" s="14" t="str">
        <f>IFERROR(VLOOKUP(D1895,员工信息表!B:D,2,0),"")</f>
        <v/>
      </c>
      <c r="F1895" s="14" t="str">
        <f>IFERROR(VLOOKUP(D1895,员工信息表!B:D,3,0),"")</f>
        <v/>
      </c>
      <c r="G1895" s="14"/>
      <c r="H1895" s="14" t="str">
        <f>IFERROR(VLOOKUP(G1895,工序对照表!B:C,2,0),"")</f>
        <v/>
      </c>
      <c r="I1895" s="14"/>
      <c r="J1895" s="14"/>
    </row>
    <row r="1896" spans="1:10">
      <c r="A1896" t="str">
        <f>IF(AND(C1896&lt;=员工工序明细查询!$I$3,C1896&gt;=员工工序明细查询!$F$3,OR(D1896=员工工序明细查询!$F$2,员工工序明细查询!$F$2=""),OR(G1896=员工工序明细查询!$I$2,员工工序明细查询!$I$2="")),ROW()&amp;"","")</f>
        <v/>
      </c>
      <c r="C1896" s="59"/>
      <c r="D1896" s="14"/>
      <c r="E1896" s="14" t="str">
        <f>IFERROR(VLOOKUP(D1896,员工信息表!B:D,2,0),"")</f>
        <v/>
      </c>
      <c r="F1896" s="14" t="str">
        <f>IFERROR(VLOOKUP(D1896,员工信息表!B:D,3,0),"")</f>
        <v/>
      </c>
      <c r="G1896" s="14"/>
      <c r="H1896" s="14" t="str">
        <f>IFERROR(VLOOKUP(G1896,工序对照表!B:C,2,0),"")</f>
        <v/>
      </c>
      <c r="I1896" s="14"/>
      <c r="J1896" s="14"/>
    </row>
    <row r="1897" spans="1:10">
      <c r="A1897" t="str">
        <f>IF(AND(C1897&lt;=员工工序明细查询!$I$3,C1897&gt;=员工工序明细查询!$F$3,OR(D1897=员工工序明细查询!$F$2,员工工序明细查询!$F$2=""),OR(G1897=员工工序明细查询!$I$2,员工工序明细查询!$I$2="")),ROW()&amp;"","")</f>
        <v/>
      </c>
      <c r="C1897" s="59"/>
      <c r="D1897" s="14"/>
      <c r="E1897" s="14" t="str">
        <f>IFERROR(VLOOKUP(D1897,员工信息表!B:D,2,0),"")</f>
        <v/>
      </c>
      <c r="F1897" s="14" t="str">
        <f>IFERROR(VLOOKUP(D1897,员工信息表!B:D,3,0),"")</f>
        <v/>
      </c>
      <c r="G1897" s="14"/>
      <c r="H1897" s="14" t="str">
        <f>IFERROR(VLOOKUP(G1897,工序对照表!B:C,2,0),"")</f>
        <v/>
      </c>
      <c r="I1897" s="14"/>
      <c r="J1897" s="14"/>
    </row>
    <row r="1898" spans="1:10">
      <c r="A1898" t="str">
        <f>IF(AND(C1898&lt;=员工工序明细查询!$I$3,C1898&gt;=员工工序明细查询!$F$3,OR(D1898=员工工序明细查询!$F$2,员工工序明细查询!$F$2=""),OR(G1898=员工工序明细查询!$I$2,员工工序明细查询!$I$2="")),ROW()&amp;"","")</f>
        <v/>
      </c>
      <c r="C1898" s="59"/>
      <c r="D1898" s="14"/>
      <c r="E1898" s="14" t="str">
        <f>IFERROR(VLOOKUP(D1898,员工信息表!B:D,2,0),"")</f>
        <v/>
      </c>
      <c r="F1898" s="14" t="str">
        <f>IFERROR(VLOOKUP(D1898,员工信息表!B:D,3,0),"")</f>
        <v/>
      </c>
      <c r="G1898" s="14"/>
      <c r="H1898" s="14" t="str">
        <f>IFERROR(VLOOKUP(G1898,工序对照表!B:C,2,0),"")</f>
        <v/>
      </c>
      <c r="I1898" s="14"/>
      <c r="J1898" s="14"/>
    </row>
    <row r="1899" spans="1:10">
      <c r="A1899" t="str">
        <f>IF(AND(C1899&lt;=员工工序明细查询!$I$3,C1899&gt;=员工工序明细查询!$F$3,OR(D1899=员工工序明细查询!$F$2,员工工序明细查询!$F$2=""),OR(G1899=员工工序明细查询!$I$2,员工工序明细查询!$I$2="")),ROW()&amp;"","")</f>
        <v/>
      </c>
      <c r="C1899" s="59"/>
      <c r="D1899" s="14"/>
      <c r="E1899" s="14" t="str">
        <f>IFERROR(VLOOKUP(D1899,员工信息表!B:D,2,0),"")</f>
        <v/>
      </c>
      <c r="F1899" s="14" t="str">
        <f>IFERROR(VLOOKUP(D1899,员工信息表!B:D,3,0),"")</f>
        <v/>
      </c>
      <c r="G1899" s="14"/>
      <c r="H1899" s="14" t="str">
        <f>IFERROR(VLOOKUP(G1899,工序对照表!B:C,2,0),"")</f>
        <v/>
      </c>
      <c r="I1899" s="14"/>
      <c r="J1899" s="14"/>
    </row>
    <row r="1900" spans="1:10">
      <c r="A1900" t="str">
        <f>IF(AND(C1900&lt;=员工工序明细查询!$I$3,C1900&gt;=员工工序明细查询!$F$3,OR(D1900=员工工序明细查询!$F$2,员工工序明细查询!$F$2=""),OR(G1900=员工工序明细查询!$I$2,员工工序明细查询!$I$2="")),ROW()&amp;"","")</f>
        <v/>
      </c>
      <c r="C1900" s="59"/>
      <c r="D1900" s="14"/>
      <c r="E1900" s="14" t="str">
        <f>IFERROR(VLOOKUP(D1900,员工信息表!B:D,2,0),"")</f>
        <v/>
      </c>
      <c r="F1900" s="14" t="str">
        <f>IFERROR(VLOOKUP(D1900,员工信息表!B:D,3,0),"")</f>
        <v/>
      </c>
      <c r="G1900" s="14"/>
      <c r="H1900" s="14" t="str">
        <f>IFERROR(VLOOKUP(G1900,工序对照表!B:C,2,0),"")</f>
        <v/>
      </c>
      <c r="I1900" s="14"/>
      <c r="J1900" s="14"/>
    </row>
    <row r="1901" spans="1:10">
      <c r="A1901" t="str">
        <f>IF(AND(C1901&lt;=员工工序明细查询!$I$3,C1901&gt;=员工工序明细查询!$F$3,OR(D1901=员工工序明细查询!$F$2,员工工序明细查询!$F$2=""),OR(G1901=员工工序明细查询!$I$2,员工工序明细查询!$I$2="")),ROW()&amp;"","")</f>
        <v/>
      </c>
      <c r="C1901" s="59"/>
      <c r="D1901" s="14"/>
      <c r="E1901" s="14" t="str">
        <f>IFERROR(VLOOKUP(D1901,员工信息表!B:D,2,0),"")</f>
        <v/>
      </c>
      <c r="F1901" s="14" t="str">
        <f>IFERROR(VLOOKUP(D1901,员工信息表!B:D,3,0),"")</f>
        <v/>
      </c>
      <c r="G1901" s="14"/>
      <c r="H1901" s="14" t="str">
        <f>IFERROR(VLOOKUP(G1901,工序对照表!B:C,2,0),"")</f>
        <v/>
      </c>
      <c r="I1901" s="14"/>
      <c r="J1901" s="14"/>
    </row>
    <row r="1902" spans="1:10">
      <c r="A1902" t="str">
        <f>IF(AND(C1902&lt;=员工工序明细查询!$I$3,C1902&gt;=员工工序明细查询!$F$3,OR(D1902=员工工序明细查询!$F$2,员工工序明细查询!$F$2=""),OR(G1902=员工工序明细查询!$I$2,员工工序明细查询!$I$2="")),ROW()&amp;"","")</f>
        <v/>
      </c>
      <c r="C1902" s="59"/>
      <c r="D1902" s="14"/>
      <c r="E1902" s="14" t="str">
        <f>IFERROR(VLOOKUP(D1902,员工信息表!B:D,2,0),"")</f>
        <v/>
      </c>
      <c r="F1902" s="14" t="str">
        <f>IFERROR(VLOOKUP(D1902,员工信息表!B:D,3,0),"")</f>
        <v/>
      </c>
      <c r="G1902" s="14"/>
      <c r="H1902" s="14" t="str">
        <f>IFERROR(VLOOKUP(G1902,工序对照表!B:C,2,0),"")</f>
        <v/>
      </c>
      <c r="I1902" s="14"/>
      <c r="J1902" s="14"/>
    </row>
    <row r="1903" spans="1:10">
      <c r="A1903" t="str">
        <f>IF(AND(C1903&lt;=员工工序明细查询!$I$3,C1903&gt;=员工工序明细查询!$F$3,OR(D1903=员工工序明细查询!$F$2,员工工序明细查询!$F$2=""),OR(G1903=员工工序明细查询!$I$2,员工工序明细查询!$I$2="")),ROW()&amp;"","")</f>
        <v/>
      </c>
      <c r="C1903" s="59"/>
      <c r="D1903" s="14"/>
      <c r="E1903" s="14" t="str">
        <f>IFERROR(VLOOKUP(D1903,员工信息表!B:D,2,0),"")</f>
        <v/>
      </c>
      <c r="F1903" s="14" t="str">
        <f>IFERROR(VLOOKUP(D1903,员工信息表!B:D,3,0),"")</f>
        <v/>
      </c>
      <c r="G1903" s="14"/>
      <c r="H1903" s="14" t="str">
        <f>IFERROR(VLOOKUP(G1903,工序对照表!B:C,2,0),"")</f>
        <v/>
      </c>
      <c r="I1903" s="14"/>
      <c r="J1903" s="14"/>
    </row>
    <row r="1904" spans="1:10">
      <c r="A1904" t="str">
        <f>IF(AND(C1904&lt;=员工工序明细查询!$I$3,C1904&gt;=员工工序明细查询!$F$3,OR(D1904=员工工序明细查询!$F$2,员工工序明细查询!$F$2=""),OR(G1904=员工工序明细查询!$I$2,员工工序明细查询!$I$2="")),ROW()&amp;"","")</f>
        <v/>
      </c>
      <c r="C1904" s="59"/>
      <c r="D1904" s="14"/>
      <c r="E1904" s="14" t="str">
        <f>IFERROR(VLOOKUP(D1904,员工信息表!B:D,2,0),"")</f>
        <v/>
      </c>
      <c r="F1904" s="14" t="str">
        <f>IFERROR(VLOOKUP(D1904,员工信息表!B:D,3,0),"")</f>
        <v/>
      </c>
      <c r="G1904" s="14"/>
      <c r="H1904" s="14" t="str">
        <f>IFERROR(VLOOKUP(G1904,工序对照表!B:C,2,0),"")</f>
        <v/>
      </c>
      <c r="I1904" s="14"/>
      <c r="J1904" s="14"/>
    </row>
    <row r="1905" spans="1:10">
      <c r="A1905" t="str">
        <f>IF(AND(C1905&lt;=员工工序明细查询!$I$3,C1905&gt;=员工工序明细查询!$F$3,OR(D1905=员工工序明细查询!$F$2,员工工序明细查询!$F$2=""),OR(G1905=员工工序明细查询!$I$2,员工工序明细查询!$I$2="")),ROW()&amp;"","")</f>
        <v/>
      </c>
      <c r="C1905" s="59"/>
      <c r="D1905" s="14"/>
      <c r="E1905" s="14" t="str">
        <f>IFERROR(VLOOKUP(D1905,员工信息表!B:D,2,0),"")</f>
        <v/>
      </c>
      <c r="F1905" s="14" t="str">
        <f>IFERROR(VLOOKUP(D1905,员工信息表!B:D,3,0),"")</f>
        <v/>
      </c>
      <c r="G1905" s="14"/>
      <c r="H1905" s="14" t="str">
        <f>IFERROR(VLOOKUP(G1905,工序对照表!B:C,2,0),"")</f>
        <v/>
      </c>
      <c r="I1905" s="14"/>
      <c r="J1905" s="14"/>
    </row>
    <row r="1906" spans="1:10">
      <c r="A1906" t="str">
        <f>IF(AND(C1906&lt;=员工工序明细查询!$I$3,C1906&gt;=员工工序明细查询!$F$3,OR(D1906=员工工序明细查询!$F$2,员工工序明细查询!$F$2=""),OR(G1906=员工工序明细查询!$I$2,员工工序明细查询!$I$2="")),ROW()&amp;"","")</f>
        <v/>
      </c>
      <c r="C1906" s="59"/>
      <c r="D1906" s="14"/>
      <c r="E1906" s="14" t="str">
        <f>IFERROR(VLOOKUP(D1906,员工信息表!B:D,2,0),"")</f>
        <v/>
      </c>
      <c r="F1906" s="14" t="str">
        <f>IFERROR(VLOOKUP(D1906,员工信息表!B:D,3,0),"")</f>
        <v/>
      </c>
      <c r="G1906" s="14"/>
      <c r="H1906" s="14" t="str">
        <f>IFERROR(VLOOKUP(G1906,工序对照表!B:C,2,0),"")</f>
        <v/>
      </c>
      <c r="I1906" s="14"/>
      <c r="J1906" s="14"/>
    </row>
    <row r="1907" spans="1:10">
      <c r="A1907" t="str">
        <f>IF(AND(C1907&lt;=员工工序明细查询!$I$3,C1907&gt;=员工工序明细查询!$F$3,OR(D1907=员工工序明细查询!$F$2,员工工序明细查询!$F$2=""),OR(G1907=员工工序明细查询!$I$2,员工工序明细查询!$I$2="")),ROW()&amp;"","")</f>
        <v/>
      </c>
      <c r="C1907" s="59"/>
      <c r="D1907" s="14"/>
      <c r="E1907" s="14" t="str">
        <f>IFERROR(VLOOKUP(D1907,员工信息表!B:D,2,0),"")</f>
        <v/>
      </c>
      <c r="F1907" s="14" t="str">
        <f>IFERROR(VLOOKUP(D1907,员工信息表!B:D,3,0),"")</f>
        <v/>
      </c>
      <c r="G1907" s="14"/>
      <c r="H1907" s="14" t="str">
        <f>IFERROR(VLOOKUP(G1907,工序对照表!B:C,2,0),"")</f>
        <v/>
      </c>
      <c r="I1907" s="14"/>
      <c r="J1907" s="14"/>
    </row>
    <row r="1908" spans="1:10">
      <c r="A1908" t="str">
        <f>IF(AND(C1908&lt;=员工工序明细查询!$I$3,C1908&gt;=员工工序明细查询!$F$3,OR(D1908=员工工序明细查询!$F$2,员工工序明细查询!$F$2=""),OR(G1908=员工工序明细查询!$I$2,员工工序明细查询!$I$2="")),ROW()&amp;"","")</f>
        <v/>
      </c>
      <c r="C1908" s="59"/>
      <c r="D1908" s="14"/>
      <c r="E1908" s="14" t="str">
        <f>IFERROR(VLOOKUP(D1908,员工信息表!B:D,2,0),"")</f>
        <v/>
      </c>
      <c r="F1908" s="14" t="str">
        <f>IFERROR(VLOOKUP(D1908,员工信息表!B:D,3,0),"")</f>
        <v/>
      </c>
      <c r="G1908" s="14"/>
      <c r="H1908" s="14" t="str">
        <f>IFERROR(VLOOKUP(G1908,工序对照表!B:C,2,0),"")</f>
        <v/>
      </c>
      <c r="I1908" s="14"/>
      <c r="J1908" s="14"/>
    </row>
    <row r="1909" spans="1:10">
      <c r="A1909" t="str">
        <f>IF(AND(C1909&lt;=员工工序明细查询!$I$3,C1909&gt;=员工工序明细查询!$F$3,OR(D1909=员工工序明细查询!$F$2,员工工序明细查询!$F$2=""),OR(G1909=员工工序明细查询!$I$2,员工工序明细查询!$I$2="")),ROW()&amp;"","")</f>
        <v/>
      </c>
      <c r="C1909" s="59"/>
      <c r="D1909" s="14"/>
      <c r="E1909" s="14" t="str">
        <f>IFERROR(VLOOKUP(D1909,员工信息表!B:D,2,0),"")</f>
        <v/>
      </c>
      <c r="F1909" s="14" t="str">
        <f>IFERROR(VLOOKUP(D1909,员工信息表!B:D,3,0),"")</f>
        <v/>
      </c>
      <c r="G1909" s="14"/>
      <c r="H1909" s="14" t="str">
        <f>IFERROR(VLOOKUP(G1909,工序对照表!B:C,2,0),"")</f>
        <v/>
      </c>
      <c r="I1909" s="14"/>
      <c r="J1909" s="14"/>
    </row>
    <row r="1910" spans="1:10">
      <c r="A1910" t="str">
        <f>IF(AND(C1910&lt;=员工工序明细查询!$I$3,C1910&gt;=员工工序明细查询!$F$3,OR(D1910=员工工序明细查询!$F$2,员工工序明细查询!$F$2=""),OR(G1910=员工工序明细查询!$I$2,员工工序明细查询!$I$2="")),ROW()&amp;"","")</f>
        <v/>
      </c>
      <c r="C1910" s="59"/>
      <c r="D1910" s="14"/>
      <c r="E1910" s="14" t="str">
        <f>IFERROR(VLOOKUP(D1910,员工信息表!B:D,2,0),"")</f>
        <v/>
      </c>
      <c r="F1910" s="14" t="str">
        <f>IFERROR(VLOOKUP(D1910,员工信息表!B:D,3,0),"")</f>
        <v/>
      </c>
      <c r="G1910" s="14"/>
      <c r="H1910" s="14" t="str">
        <f>IFERROR(VLOOKUP(G1910,工序对照表!B:C,2,0),"")</f>
        <v/>
      </c>
      <c r="I1910" s="14"/>
      <c r="J1910" s="14"/>
    </row>
    <row r="1911" spans="1:10">
      <c r="A1911" t="str">
        <f>IF(AND(C1911&lt;=员工工序明细查询!$I$3,C1911&gt;=员工工序明细查询!$F$3,OR(D1911=员工工序明细查询!$F$2,员工工序明细查询!$F$2=""),OR(G1911=员工工序明细查询!$I$2,员工工序明细查询!$I$2="")),ROW()&amp;"","")</f>
        <v/>
      </c>
      <c r="C1911" s="59"/>
      <c r="D1911" s="14"/>
      <c r="E1911" s="14" t="str">
        <f>IFERROR(VLOOKUP(D1911,员工信息表!B:D,2,0),"")</f>
        <v/>
      </c>
      <c r="F1911" s="14" t="str">
        <f>IFERROR(VLOOKUP(D1911,员工信息表!B:D,3,0),"")</f>
        <v/>
      </c>
      <c r="G1911" s="14"/>
      <c r="H1911" s="14" t="str">
        <f>IFERROR(VLOOKUP(G1911,工序对照表!B:C,2,0),"")</f>
        <v/>
      </c>
      <c r="I1911" s="14"/>
      <c r="J1911" s="14"/>
    </row>
    <row r="1912" spans="1:10">
      <c r="A1912" t="str">
        <f>IF(AND(C1912&lt;=员工工序明细查询!$I$3,C1912&gt;=员工工序明细查询!$F$3,OR(D1912=员工工序明细查询!$F$2,员工工序明细查询!$F$2=""),OR(G1912=员工工序明细查询!$I$2,员工工序明细查询!$I$2="")),ROW()&amp;"","")</f>
        <v/>
      </c>
      <c r="C1912" s="59"/>
      <c r="D1912" s="14"/>
      <c r="E1912" s="14" t="str">
        <f>IFERROR(VLOOKUP(D1912,员工信息表!B:D,2,0),"")</f>
        <v/>
      </c>
      <c r="F1912" s="14" t="str">
        <f>IFERROR(VLOOKUP(D1912,员工信息表!B:D,3,0),"")</f>
        <v/>
      </c>
      <c r="G1912" s="14"/>
      <c r="H1912" s="14" t="str">
        <f>IFERROR(VLOOKUP(G1912,工序对照表!B:C,2,0),"")</f>
        <v/>
      </c>
      <c r="I1912" s="14"/>
      <c r="J1912" s="14"/>
    </row>
    <row r="1913" spans="1:10">
      <c r="A1913" t="str">
        <f>IF(AND(C1913&lt;=员工工序明细查询!$I$3,C1913&gt;=员工工序明细查询!$F$3,OR(D1913=员工工序明细查询!$F$2,员工工序明细查询!$F$2=""),OR(G1913=员工工序明细查询!$I$2,员工工序明细查询!$I$2="")),ROW()&amp;"","")</f>
        <v/>
      </c>
      <c r="C1913" s="59"/>
      <c r="D1913" s="14"/>
      <c r="E1913" s="14" t="str">
        <f>IFERROR(VLOOKUP(D1913,员工信息表!B:D,2,0),"")</f>
        <v/>
      </c>
      <c r="F1913" s="14" t="str">
        <f>IFERROR(VLOOKUP(D1913,员工信息表!B:D,3,0),"")</f>
        <v/>
      </c>
      <c r="G1913" s="14"/>
      <c r="H1913" s="14" t="str">
        <f>IFERROR(VLOOKUP(G1913,工序对照表!B:C,2,0),"")</f>
        <v/>
      </c>
      <c r="I1913" s="14"/>
      <c r="J1913" s="14"/>
    </row>
    <row r="1914" spans="1:10">
      <c r="A1914" t="str">
        <f>IF(AND(C1914&lt;=员工工序明细查询!$I$3,C1914&gt;=员工工序明细查询!$F$3,OR(D1914=员工工序明细查询!$F$2,员工工序明细查询!$F$2=""),OR(G1914=员工工序明细查询!$I$2,员工工序明细查询!$I$2="")),ROW()&amp;"","")</f>
        <v/>
      </c>
      <c r="C1914" s="59"/>
      <c r="D1914" s="14"/>
      <c r="E1914" s="14" t="str">
        <f>IFERROR(VLOOKUP(D1914,员工信息表!B:D,2,0),"")</f>
        <v/>
      </c>
      <c r="F1914" s="14" t="str">
        <f>IFERROR(VLOOKUP(D1914,员工信息表!B:D,3,0),"")</f>
        <v/>
      </c>
      <c r="G1914" s="14"/>
      <c r="H1914" s="14" t="str">
        <f>IFERROR(VLOOKUP(G1914,工序对照表!B:C,2,0),"")</f>
        <v/>
      </c>
      <c r="I1914" s="14"/>
      <c r="J1914" s="14"/>
    </row>
    <row r="1915" spans="1:10">
      <c r="A1915" t="str">
        <f>IF(AND(C1915&lt;=员工工序明细查询!$I$3,C1915&gt;=员工工序明细查询!$F$3,OR(D1915=员工工序明细查询!$F$2,员工工序明细查询!$F$2=""),OR(G1915=员工工序明细查询!$I$2,员工工序明细查询!$I$2="")),ROW()&amp;"","")</f>
        <v/>
      </c>
      <c r="C1915" s="59"/>
      <c r="D1915" s="14"/>
      <c r="E1915" s="14" t="str">
        <f>IFERROR(VLOOKUP(D1915,员工信息表!B:D,2,0),"")</f>
        <v/>
      </c>
      <c r="F1915" s="14" t="str">
        <f>IFERROR(VLOOKUP(D1915,员工信息表!B:D,3,0),"")</f>
        <v/>
      </c>
      <c r="G1915" s="14"/>
      <c r="H1915" s="14" t="str">
        <f>IFERROR(VLOOKUP(G1915,工序对照表!B:C,2,0),"")</f>
        <v/>
      </c>
      <c r="I1915" s="14"/>
      <c r="J1915" s="14"/>
    </row>
    <row r="1916" spans="1:10">
      <c r="A1916" t="str">
        <f>IF(AND(C1916&lt;=员工工序明细查询!$I$3,C1916&gt;=员工工序明细查询!$F$3,OR(D1916=员工工序明细查询!$F$2,员工工序明细查询!$F$2=""),OR(G1916=员工工序明细查询!$I$2,员工工序明细查询!$I$2="")),ROW()&amp;"","")</f>
        <v/>
      </c>
      <c r="C1916" s="59"/>
      <c r="D1916" s="14"/>
      <c r="E1916" s="14" t="str">
        <f>IFERROR(VLOOKUP(D1916,员工信息表!B:D,2,0),"")</f>
        <v/>
      </c>
      <c r="F1916" s="14" t="str">
        <f>IFERROR(VLOOKUP(D1916,员工信息表!B:D,3,0),"")</f>
        <v/>
      </c>
      <c r="G1916" s="14"/>
      <c r="H1916" s="14" t="str">
        <f>IFERROR(VLOOKUP(G1916,工序对照表!B:C,2,0),"")</f>
        <v/>
      </c>
      <c r="I1916" s="14"/>
      <c r="J1916" s="14"/>
    </row>
    <row r="1917" spans="1:10">
      <c r="A1917" t="str">
        <f>IF(AND(C1917&lt;=员工工序明细查询!$I$3,C1917&gt;=员工工序明细查询!$F$3,OR(D1917=员工工序明细查询!$F$2,员工工序明细查询!$F$2=""),OR(G1917=员工工序明细查询!$I$2,员工工序明细查询!$I$2="")),ROW()&amp;"","")</f>
        <v/>
      </c>
      <c r="C1917" s="59"/>
      <c r="D1917" s="14"/>
      <c r="E1917" s="14" t="str">
        <f>IFERROR(VLOOKUP(D1917,员工信息表!B:D,2,0),"")</f>
        <v/>
      </c>
      <c r="F1917" s="14" t="str">
        <f>IFERROR(VLOOKUP(D1917,员工信息表!B:D,3,0),"")</f>
        <v/>
      </c>
      <c r="G1917" s="14"/>
      <c r="H1917" s="14" t="str">
        <f>IFERROR(VLOOKUP(G1917,工序对照表!B:C,2,0),"")</f>
        <v/>
      </c>
      <c r="I1917" s="14"/>
      <c r="J1917" s="14"/>
    </row>
    <row r="1918" spans="1:10">
      <c r="A1918" t="str">
        <f>IF(AND(C1918&lt;=员工工序明细查询!$I$3,C1918&gt;=员工工序明细查询!$F$3,OR(D1918=员工工序明细查询!$F$2,员工工序明细查询!$F$2=""),OR(G1918=员工工序明细查询!$I$2,员工工序明细查询!$I$2="")),ROW()&amp;"","")</f>
        <v/>
      </c>
      <c r="C1918" s="59"/>
      <c r="D1918" s="14"/>
      <c r="E1918" s="14" t="str">
        <f>IFERROR(VLOOKUP(D1918,员工信息表!B:D,2,0),"")</f>
        <v/>
      </c>
      <c r="F1918" s="14" t="str">
        <f>IFERROR(VLOOKUP(D1918,员工信息表!B:D,3,0),"")</f>
        <v/>
      </c>
      <c r="G1918" s="14"/>
      <c r="H1918" s="14" t="str">
        <f>IFERROR(VLOOKUP(G1918,工序对照表!B:C,2,0),"")</f>
        <v/>
      </c>
      <c r="I1918" s="14"/>
      <c r="J1918" s="14"/>
    </row>
    <row r="1919" spans="1:10">
      <c r="A1919" t="str">
        <f>IF(AND(C1919&lt;=员工工序明细查询!$I$3,C1919&gt;=员工工序明细查询!$F$3,OR(D1919=员工工序明细查询!$F$2,员工工序明细查询!$F$2=""),OR(G1919=员工工序明细查询!$I$2,员工工序明细查询!$I$2="")),ROW()&amp;"","")</f>
        <v/>
      </c>
      <c r="C1919" s="59"/>
      <c r="D1919" s="14"/>
      <c r="E1919" s="14" t="str">
        <f>IFERROR(VLOOKUP(D1919,员工信息表!B:D,2,0),"")</f>
        <v/>
      </c>
      <c r="F1919" s="14" t="str">
        <f>IFERROR(VLOOKUP(D1919,员工信息表!B:D,3,0),"")</f>
        <v/>
      </c>
      <c r="G1919" s="14"/>
      <c r="H1919" s="14" t="str">
        <f>IFERROR(VLOOKUP(G1919,工序对照表!B:C,2,0),"")</f>
        <v/>
      </c>
      <c r="I1919" s="14"/>
      <c r="J1919" s="14"/>
    </row>
    <row r="1920" spans="1:10">
      <c r="A1920" t="str">
        <f>IF(AND(C1920&lt;=员工工序明细查询!$I$3,C1920&gt;=员工工序明细查询!$F$3,OR(D1920=员工工序明细查询!$F$2,员工工序明细查询!$F$2=""),OR(G1920=员工工序明细查询!$I$2,员工工序明细查询!$I$2="")),ROW()&amp;"","")</f>
        <v/>
      </c>
      <c r="C1920" s="59"/>
      <c r="D1920" s="14"/>
      <c r="E1920" s="14" t="str">
        <f>IFERROR(VLOOKUP(D1920,员工信息表!B:D,2,0),"")</f>
        <v/>
      </c>
      <c r="F1920" s="14" t="str">
        <f>IFERROR(VLOOKUP(D1920,员工信息表!B:D,3,0),"")</f>
        <v/>
      </c>
      <c r="G1920" s="14"/>
      <c r="H1920" s="14" t="str">
        <f>IFERROR(VLOOKUP(G1920,工序对照表!B:C,2,0),"")</f>
        <v/>
      </c>
      <c r="I1920" s="14"/>
      <c r="J1920" s="14"/>
    </row>
    <row r="1921" spans="1:10">
      <c r="A1921" t="str">
        <f>IF(AND(C1921&lt;=员工工序明细查询!$I$3,C1921&gt;=员工工序明细查询!$F$3,OR(D1921=员工工序明细查询!$F$2,员工工序明细查询!$F$2=""),OR(G1921=员工工序明细查询!$I$2,员工工序明细查询!$I$2="")),ROW()&amp;"","")</f>
        <v/>
      </c>
      <c r="C1921" s="59"/>
      <c r="D1921" s="14"/>
      <c r="E1921" s="14" t="str">
        <f>IFERROR(VLOOKUP(D1921,员工信息表!B:D,2,0),"")</f>
        <v/>
      </c>
      <c r="F1921" s="14" t="str">
        <f>IFERROR(VLOOKUP(D1921,员工信息表!B:D,3,0),"")</f>
        <v/>
      </c>
      <c r="G1921" s="14"/>
      <c r="H1921" s="14" t="str">
        <f>IFERROR(VLOOKUP(G1921,工序对照表!B:C,2,0),"")</f>
        <v/>
      </c>
      <c r="I1921" s="14"/>
      <c r="J1921" s="14"/>
    </row>
    <row r="1922" spans="1:10">
      <c r="A1922" t="str">
        <f>IF(AND(C1922&lt;=员工工序明细查询!$I$3,C1922&gt;=员工工序明细查询!$F$3,OR(D1922=员工工序明细查询!$F$2,员工工序明细查询!$F$2=""),OR(G1922=员工工序明细查询!$I$2,员工工序明细查询!$I$2="")),ROW()&amp;"","")</f>
        <v/>
      </c>
      <c r="C1922" s="59"/>
      <c r="D1922" s="14"/>
      <c r="E1922" s="14" t="str">
        <f>IFERROR(VLOOKUP(D1922,员工信息表!B:D,2,0),"")</f>
        <v/>
      </c>
      <c r="F1922" s="14" t="str">
        <f>IFERROR(VLOOKUP(D1922,员工信息表!B:D,3,0),"")</f>
        <v/>
      </c>
      <c r="G1922" s="14"/>
      <c r="H1922" s="14" t="str">
        <f>IFERROR(VLOOKUP(G1922,工序对照表!B:C,2,0),"")</f>
        <v/>
      </c>
      <c r="I1922" s="14"/>
      <c r="J1922" s="14"/>
    </row>
    <row r="1923" spans="1:10">
      <c r="A1923" t="str">
        <f>IF(AND(C1923&lt;=员工工序明细查询!$I$3,C1923&gt;=员工工序明细查询!$F$3,OR(D1923=员工工序明细查询!$F$2,员工工序明细查询!$F$2=""),OR(G1923=员工工序明细查询!$I$2,员工工序明细查询!$I$2="")),ROW()&amp;"","")</f>
        <v/>
      </c>
      <c r="C1923" s="59"/>
      <c r="D1923" s="14"/>
      <c r="E1923" s="14" t="str">
        <f>IFERROR(VLOOKUP(D1923,员工信息表!B:D,2,0),"")</f>
        <v/>
      </c>
      <c r="F1923" s="14" t="str">
        <f>IFERROR(VLOOKUP(D1923,员工信息表!B:D,3,0),"")</f>
        <v/>
      </c>
      <c r="G1923" s="14"/>
      <c r="H1923" s="14" t="str">
        <f>IFERROR(VLOOKUP(G1923,工序对照表!B:C,2,0),"")</f>
        <v/>
      </c>
      <c r="I1923" s="14"/>
      <c r="J1923" s="14"/>
    </row>
    <row r="1924" spans="1:10">
      <c r="A1924" t="str">
        <f>IF(AND(C1924&lt;=员工工序明细查询!$I$3,C1924&gt;=员工工序明细查询!$F$3,OR(D1924=员工工序明细查询!$F$2,员工工序明细查询!$F$2=""),OR(G1924=员工工序明细查询!$I$2,员工工序明细查询!$I$2="")),ROW()&amp;"","")</f>
        <v/>
      </c>
      <c r="C1924" s="59"/>
      <c r="D1924" s="14"/>
      <c r="E1924" s="14" t="str">
        <f>IFERROR(VLOOKUP(D1924,员工信息表!B:D,2,0),"")</f>
        <v/>
      </c>
      <c r="F1924" s="14" t="str">
        <f>IFERROR(VLOOKUP(D1924,员工信息表!B:D,3,0),"")</f>
        <v/>
      </c>
      <c r="G1924" s="14"/>
      <c r="H1924" s="14" t="str">
        <f>IFERROR(VLOOKUP(G1924,工序对照表!B:C,2,0),"")</f>
        <v/>
      </c>
      <c r="I1924" s="14"/>
      <c r="J1924" s="14"/>
    </row>
    <row r="1925" spans="1:10">
      <c r="A1925" t="str">
        <f>IF(AND(C1925&lt;=员工工序明细查询!$I$3,C1925&gt;=员工工序明细查询!$F$3,OR(D1925=员工工序明细查询!$F$2,员工工序明细查询!$F$2=""),OR(G1925=员工工序明细查询!$I$2,员工工序明细查询!$I$2="")),ROW()&amp;"","")</f>
        <v/>
      </c>
      <c r="C1925" s="59"/>
      <c r="D1925" s="14"/>
      <c r="E1925" s="14" t="str">
        <f>IFERROR(VLOOKUP(D1925,员工信息表!B:D,2,0),"")</f>
        <v/>
      </c>
      <c r="F1925" s="14" t="str">
        <f>IFERROR(VLOOKUP(D1925,员工信息表!B:D,3,0),"")</f>
        <v/>
      </c>
      <c r="G1925" s="14"/>
      <c r="H1925" s="14" t="str">
        <f>IFERROR(VLOOKUP(G1925,工序对照表!B:C,2,0),"")</f>
        <v/>
      </c>
      <c r="I1925" s="14"/>
      <c r="J1925" s="14"/>
    </row>
    <row r="1926" spans="1:10">
      <c r="A1926" t="str">
        <f>IF(AND(C1926&lt;=员工工序明细查询!$I$3,C1926&gt;=员工工序明细查询!$F$3,OR(D1926=员工工序明细查询!$F$2,员工工序明细查询!$F$2=""),OR(G1926=员工工序明细查询!$I$2,员工工序明细查询!$I$2="")),ROW()&amp;"","")</f>
        <v/>
      </c>
      <c r="C1926" s="59"/>
      <c r="D1926" s="14"/>
      <c r="E1926" s="14" t="str">
        <f>IFERROR(VLOOKUP(D1926,员工信息表!B:D,2,0),"")</f>
        <v/>
      </c>
      <c r="F1926" s="14" t="str">
        <f>IFERROR(VLOOKUP(D1926,员工信息表!B:D,3,0),"")</f>
        <v/>
      </c>
      <c r="G1926" s="14"/>
      <c r="H1926" s="14" t="str">
        <f>IFERROR(VLOOKUP(G1926,工序对照表!B:C,2,0),"")</f>
        <v/>
      </c>
      <c r="I1926" s="14"/>
      <c r="J1926" s="14"/>
    </row>
    <row r="1927" spans="1:10">
      <c r="A1927" t="str">
        <f>IF(AND(C1927&lt;=员工工序明细查询!$I$3,C1927&gt;=员工工序明细查询!$F$3,OR(D1927=员工工序明细查询!$F$2,员工工序明细查询!$F$2=""),OR(G1927=员工工序明细查询!$I$2,员工工序明细查询!$I$2="")),ROW()&amp;"","")</f>
        <v/>
      </c>
      <c r="C1927" s="59"/>
      <c r="D1927" s="14"/>
      <c r="E1927" s="14" t="str">
        <f>IFERROR(VLOOKUP(D1927,员工信息表!B:D,2,0),"")</f>
        <v/>
      </c>
      <c r="F1927" s="14" t="str">
        <f>IFERROR(VLOOKUP(D1927,员工信息表!B:D,3,0),"")</f>
        <v/>
      </c>
      <c r="G1927" s="14"/>
      <c r="H1927" s="14" t="str">
        <f>IFERROR(VLOOKUP(G1927,工序对照表!B:C,2,0),"")</f>
        <v/>
      </c>
      <c r="I1927" s="14"/>
      <c r="J1927" s="14"/>
    </row>
    <row r="1928" spans="1:10">
      <c r="A1928" t="str">
        <f>IF(AND(C1928&lt;=员工工序明细查询!$I$3,C1928&gt;=员工工序明细查询!$F$3,OR(D1928=员工工序明细查询!$F$2,员工工序明细查询!$F$2=""),OR(G1928=员工工序明细查询!$I$2,员工工序明细查询!$I$2="")),ROW()&amp;"","")</f>
        <v/>
      </c>
      <c r="C1928" s="59"/>
      <c r="D1928" s="14"/>
      <c r="E1928" s="14" t="str">
        <f>IFERROR(VLOOKUP(D1928,员工信息表!B:D,2,0),"")</f>
        <v/>
      </c>
      <c r="F1928" s="14" t="str">
        <f>IFERROR(VLOOKUP(D1928,员工信息表!B:D,3,0),"")</f>
        <v/>
      </c>
      <c r="G1928" s="14"/>
      <c r="H1928" s="14" t="str">
        <f>IFERROR(VLOOKUP(G1928,工序对照表!B:C,2,0),"")</f>
        <v/>
      </c>
      <c r="I1928" s="14"/>
      <c r="J1928" s="14"/>
    </row>
    <row r="1929" spans="1:10">
      <c r="A1929" t="str">
        <f>IF(AND(C1929&lt;=员工工序明细查询!$I$3,C1929&gt;=员工工序明细查询!$F$3,OR(D1929=员工工序明细查询!$F$2,员工工序明细查询!$F$2=""),OR(G1929=员工工序明细查询!$I$2,员工工序明细查询!$I$2="")),ROW()&amp;"","")</f>
        <v/>
      </c>
      <c r="C1929" s="59"/>
      <c r="D1929" s="14"/>
      <c r="E1929" s="14" t="str">
        <f>IFERROR(VLOOKUP(D1929,员工信息表!B:D,2,0),"")</f>
        <v/>
      </c>
      <c r="F1929" s="14" t="str">
        <f>IFERROR(VLOOKUP(D1929,员工信息表!B:D,3,0),"")</f>
        <v/>
      </c>
      <c r="G1929" s="14"/>
      <c r="H1929" s="14" t="str">
        <f>IFERROR(VLOOKUP(G1929,工序对照表!B:C,2,0),"")</f>
        <v/>
      </c>
      <c r="I1929" s="14"/>
      <c r="J1929" s="14"/>
    </row>
    <row r="1930" spans="1:10">
      <c r="A1930" t="str">
        <f>IF(AND(C1930&lt;=员工工序明细查询!$I$3,C1930&gt;=员工工序明细查询!$F$3,OR(D1930=员工工序明细查询!$F$2,员工工序明细查询!$F$2=""),OR(G1930=员工工序明细查询!$I$2,员工工序明细查询!$I$2="")),ROW()&amp;"","")</f>
        <v/>
      </c>
      <c r="C1930" s="59"/>
      <c r="D1930" s="14"/>
      <c r="E1930" s="14" t="str">
        <f>IFERROR(VLOOKUP(D1930,员工信息表!B:D,2,0),"")</f>
        <v/>
      </c>
      <c r="F1930" s="14" t="str">
        <f>IFERROR(VLOOKUP(D1930,员工信息表!B:D,3,0),"")</f>
        <v/>
      </c>
      <c r="G1930" s="14"/>
      <c r="H1930" s="14" t="str">
        <f>IFERROR(VLOOKUP(G1930,工序对照表!B:C,2,0),"")</f>
        <v/>
      </c>
      <c r="I1930" s="14"/>
      <c r="J1930" s="14"/>
    </row>
    <row r="1931" spans="1:10">
      <c r="A1931" t="str">
        <f>IF(AND(C1931&lt;=员工工序明细查询!$I$3,C1931&gt;=员工工序明细查询!$F$3,OR(D1931=员工工序明细查询!$F$2,员工工序明细查询!$F$2=""),OR(G1931=员工工序明细查询!$I$2,员工工序明细查询!$I$2="")),ROW()&amp;"","")</f>
        <v/>
      </c>
      <c r="C1931" s="59"/>
      <c r="D1931" s="14"/>
      <c r="E1931" s="14" t="str">
        <f>IFERROR(VLOOKUP(D1931,员工信息表!B:D,2,0),"")</f>
        <v/>
      </c>
      <c r="F1931" s="14" t="str">
        <f>IFERROR(VLOOKUP(D1931,员工信息表!B:D,3,0),"")</f>
        <v/>
      </c>
      <c r="G1931" s="14"/>
      <c r="H1931" s="14" t="str">
        <f>IFERROR(VLOOKUP(G1931,工序对照表!B:C,2,0),"")</f>
        <v/>
      </c>
      <c r="I1931" s="14"/>
      <c r="J1931" s="14"/>
    </row>
    <row r="1932" spans="1:10">
      <c r="A1932" t="str">
        <f>IF(AND(C1932&lt;=员工工序明细查询!$I$3,C1932&gt;=员工工序明细查询!$F$3,OR(D1932=员工工序明细查询!$F$2,员工工序明细查询!$F$2=""),OR(G1932=员工工序明细查询!$I$2,员工工序明细查询!$I$2="")),ROW()&amp;"","")</f>
        <v/>
      </c>
      <c r="C1932" s="59"/>
      <c r="D1932" s="14"/>
      <c r="E1932" s="14" t="str">
        <f>IFERROR(VLOOKUP(D1932,员工信息表!B:D,2,0),"")</f>
        <v/>
      </c>
      <c r="F1932" s="14" t="str">
        <f>IFERROR(VLOOKUP(D1932,员工信息表!B:D,3,0),"")</f>
        <v/>
      </c>
      <c r="G1932" s="14"/>
      <c r="H1932" s="14" t="str">
        <f>IFERROR(VLOOKUP(G1932,工序对照表!B:C,2,0),"")</f>
        <v/>
      </c>
      <c r="I1932" s="14"/>
      <c r="J1932" s="14"/>
    </row>
    <row r="1933" spans="1:10">
      <c r="A1933" t="str">
        <f>IF(AND(C1933&lt;=员工工序明细查询!$I$3,C1933&gt;=员工工序明细查询!$F$3,OR(D1933=员工工序明细查询!$F$2,员工工序明细查询!$F$2=""),OR(G1933=员工工序明细查询!$I$2,员工工序明细查询!$I$2="")),ROW()&amp;"","")</f>
        <v/>
      </c>
      <c r="C1933" s="59"/>
      <c r="D1933" s="14"/>
      <c r="E1933" s="14" t="str">
        <f>IFERROR(VLOOKUP(D1933,员工信息表!B:D,2,0),"")</f>
        <v/>
      </c>
      <c r="F1933" s="14" t="str">
        <f>IFERROR(VLOOKUP(D1933,员工信息表!B:D,3,0),"")</f>
        <v/>
      </c>
      <c r="G1933" s="14"/>
      <c r="H1933" s="14" t="str">
        <f>IFERROR(VLOOKUP(G1933,工序对照表!B:C,2,0),"")</f>
        <v/>
      </c>
      <c r="I1933" s="14"/>
      <c r="J1933" s="14"/>
    </row>
    <row r="1934" spans="1:10">
      <c r="A1934" t="str">
        <f>IF(AND(C1934&lt;=员工工序明细查询!$I$3,C1934&gt;=员工工序明细查询!$F$3,OR(D1934=员工工序明细查询!$F$2,员工工序明细查询!$F$2=""),OR(G1934=员工工序明细查询!$I$2,员工工序明细查询!$I$2="")),ROW()&amp;"","")</f>
        <v/>
      </c>
      <c r="C1934" s="59"/>
      <c r="D1934" s="14"/>
      <c r="E1934" s="14" t="str">
        <f>IFERROR(VLOOKUP(D1934,员工信息表!B:D,2,0),"")</f>
        <v/>
      </c>
      <c r="F1934" s="14" t="str">
        <f>IFERROR(VLOOKUP(D1934,员工信息表!B:D,3,0),"")</f>
        <v/>
      </c>
      <c r="G1934" s="14"/>
      <c r="H1934" s="14" t="str">
        <f>IFERROR(VLOOKUP(G1934,工序对照表!B:C,2,0),"")</f>
        <v/>
      </c>
      <c r="I1934" s="14"/>
      <c r="J1934" s="14"/>
    </row>
    <row r="1935" spans="1:10">
      <c r="A1935" t="str">
        <f>IF(AND(C1935&lt;=员工工序明细查询!$I$3,C1935&gt;=员工工序明细查询!$F$3,OR(D1935=员工工序明细查询!$F$2,员工工序明细查询!$F$2=""),OR(G1935=员工工序明细查询!$I$2,员工工序明细查询!$I$2="")),ROW()&amp;"","")</f>
        <v/>
      </c>
      <c r="C1935" s="59"/>
      <c r="D1935" s="14"/>
      <c r="E1935" s="14" t="str">
        <f>IFERROR(VLOOKUP(D1935,员工信息表!B:D,2,0),"")</f>
        <v/>
      </c>
      <c r="F1935" s="14" t="str">
        <f>IFERROR(VLOOKUP(D1935,员工信息表!B:D,3,0),"")</f>
        <v/>
      </c>
      <c r="G1935" s="14"/>
      <c r="H1935" s="14" t="str">
        <f>IFERROR(VLOOKUP(G1935,工序对照表!B:C,2,0),"")</f>
        <v/>
      </c>
      <c r="I1935" s="14"/>
      <c r="J1935" s="14"/>
    </row>
    <row r="1936" spans="1:10">
      <c r="A1936" t="str">
        <f>IF(AND(C1936&lt;=员工工序明细查询!$I$3,C1936&gt;=员工工序明细查询!$F$3,OR(D1936=员工工序明细查询!$F$2,员工工序明细查询!$F$2=""),OR(G1936=员工工序明细查询!$I$2,员工工序明细查询!$I$2="")),ROW()&amp;"","")</f>
        <v/>
      </c>
      <c r="C1936" s="59"/>
      <c r="D1936" s="14"/>
      <c r="E1936" s="14" t="str">
        <f>IFERROR(VLOOKUP(D1936,员工信息表!B:D,2,0),"")</f>
        <v/>
      </c>
      <c r="F1936" s="14" t="str">
        <f>IFERROR(VLOOKUP(D1936,员工信息表!B:D,3,0),"")</f>
        <v/>
      </c>
      <c r="G1936" s="14"/>
      <c r="H1936" s="14" t="str">
        <f>IFERROR(VLOOKUP(G1936,工序对照表!B:C,2,0),"")</f>
        <v/>
      </c>
      <c r="I1936" s="14"/>
      <c r="J1936" s="14"/>
    </row>
    <row r="1937" spans="1:10">
      <c r="A1937" t="str">
        <f>IF(AND(C1937&lt;=员工工序明细查询!$I$3,C1937&gt;=员工工序明细查询!$F$3,OR(D1937=员工工序明细查询!$F$2,员工工序明细查询!$F$2=""),OR(G1937=员工工序明细查询!$I$2,员工工序明细查询!$I$2="")),ROW()&amp;"","")</f>
        <v/>
      </c>
      <c r="C1937" s="59"/>
      <c r="D1937" s="14"/>
      <c r="E1937" s="14" t="str">
        <f>IFERROR(VLOOKUP(D1937,员工信息表!B:D,2,0),"")</f>
        <v/>
      </c>
      <c r="F1937" s="14" t="str">
        <f>IFERROR(VLOOKUP(D1937,员工信息表!B:D,3,0),"")</f>
        <v/>
      </c>
      <c r="G1937" s="14"/>
      <c r="H1937" s="14" t="str">
        <f>IFERROR(VLOOKUP(G1937,工序对照表!B:C,2,0),"")</f>
        <v/>
      </c>
      <c r="I1937" s="14"/>
      <c r="J1937" s="14"/>
    </row>
    <row r="1938" spans="1:10">
      <c r="A1938" t="str">
        <f>IF(AND(C1938&lt;=员工工序明细查询!$I$3,C1938&gt;=员工工序明细查询!$F$3,OR(D1938=员工工序明细查询!$F$2,员工工序明细查询!$F$2=""),OR(G1938=员工工序明细查询!$I$2,员工工序明细查询!$I$2="")),ROW()&amp;"","")</f>
        <v/>
      </c>
      <c r="C1938" s="59"/>
      <c r="D1938" s="14"/>
      <c r="E1938" s="14" t="str">
        <f>IFERROR(VLOOKUP(D1938,员工信息表!B:D,2,0),"")</f>
        <v/>
      </c>
      <c r="F1938" s="14" t="str">
        <f>IFERROR(VLOOKUP(D1938,员工信息表!B:D,3,0),"")</f>
        <v/>
      </c>
      <c r="G1938" s="14"/>
      <c r="H1938" s="14" t="str">
        <f>IFERROR(VLOOKUP(G1938,工序对照表!B:C,2,0),"")</f>
        <v/>
      </c>
      <c r="I1938" s="14"/>
      <c r="J1938" s="14"/>
    </row>
    <row r="1939" spans="1:10">
      <c r="A1939" t="str">
        <f>IF(AND(C1939&lt;=员工工序明细查询!$I$3,C1939&gt;=员工工序明细查询!$F$3,OR(D1939=员工工序明细查询!$F$2,员工工序明细查询!$F$2=""),OR(G1939=员工工序明细查询!$I$2,员工工序明细查询!$I$2="")),ROW()&amp;"","")</f>
        <v/>
      </c>
      <c r="C1939" s="59"/>
      <c r="D1939" s="14"/>
      <c r="E1939" s="14" t="str">
        <f>IFERROR(VLOOKUP(D1939,员工信息表!B:D,2,0),"")</f>
        <v/>
      </c>
      <c r="F1939" s="14" t="str">
        <f>IFERROR(VLOOKUP(D1939,员工信息表!B:D,3,0),"")</f>
        <v/>
      </c>
      <c r="G1939" s="14"/>
      <c r="H1939" s="14" t="str">
        <f>IFERROR(VLOOKUP(G1939,工序对照表!B:C,2,0),"")</f>
        <v/>
      </c>
      <c r="I1939" s="14"/>
      <c r="J1939" s="14"/>
    </row>
    <row r="1940" spans="1:10">
      <c r="A1940" t="str">
        <f>IF(AND(C1940&lt;=员工工序明细查询!$I$3,C1940&gt;=员工工序明细查询!$F$3,OR(D1940=员工工序明细查询!$F$2,员工工序明细查询!$F$2=""),OR(G1940=员工工序明细查询!$I$2,员工工序明细查询!$I$2="")),ROW()&amp;"","")</f>
        <v/>
      </c>
      <c r="C1940" s="59"/>
      <c r="D1940" s="14"/>
      <c r="E1940" s="14" t="str">
        <f>IFERROR(VLOOKUP(D1940,员工信息表!B:D,2,0),"")</f>
        <v/>
      </c>
      <c r="F1940" s="14" t="str">
        <f>IFERROR(VLOOKUP(D1940,员工信息表!B:D,3,0),"")</f>
        <v/>
      </c>
      <c r="G1940" s="14"/>
      <c r="H1940" s="14" t="str">
        <f>IFERROR(VLOOKUP(G1940,工序对照表!B:C,2,0),"")</f>
        <v/>
      </c>
      <c r="I1940" s="14"/>
      <c r="J1940" s="14"/>
    </row>
    <row r="1941" spans="1:10">
      <c r="A1941" t="str">
        <f>IF(AND(C1941&lt;=员工工序明细查询!$I$3,C1941&gt;=员工工序明细查询!$F$3,OR(D1941=员工工序明细查询!$F$2,员工工序明细查询!$F$2=""),OR(G1941=员工工序明细查询!$I$2,员工工序明细查询!$I$2="")),ROW()&amp;"","")</f>
        <v/>
      </c>
      <c r="C1941" s="59"/>
      <c r="D1941" s="14"/>
      <c r="E1941" s="14" t="str">
        <f>IFERROR(VLOOKUP(D1941,员工信息表!B:D,2,0),"")</f>
        <v/>
      </c>
      <c r="F1941" s="14" t="str">
        <f>IFERROR(VLOOKUP(D1941,员工信息表!B:D,3,0),"")</f>
        <v/>
      </c>
      <c r="G1941" s="14"/>
      <c r="H1941" s="14" t="str">
        <f>IFERROR(VLOOKUP(G1941,工序对照表!B:C,2,0),"")</f>
        <v/>
      </c>
      <c r="I1941" s="14"/>
      <c r="J1941" s="14"/>
    </row>
    <row r="1942" spans="1:10">
      <c r="A1942" t="str">
        <f>IF(AND(C1942&lt;=员工工序明细查询!$I$3,C1942&gt;=员工工序明细查询!$F$3,OR(D1942=员工工序明细查询!$F$2,员工工序明细查询!$F$2=""),OR(G1942=员工工序明细查询!$I$2,员工工序明细查询!$I$2="")),ROW()&amp;"","")</f>
        <v/>
      </c>
      <c r="C1942" s="59"/>
      <c r="D1942" s="14"/>
      <c r="E1942" s="14" t="str">
        <f>IFERROR(VLOOKUP(D1942,员工信息表!B:D,2,0),"")</f>
        <v/>
      </c>
      <c r="F1942" s="14" t="str">
        <f>IFERROR(VLOOKUP(D1942,员工信息表!B:D,3,0),"")</f>
        <v/>
      </c>
      <c r="G1942" s="14"/>
      <c r="H1942" s="14" t="str">
        <f>IFERROR(VLOOKUP(G1942,工序对照表!B:C,2,0),"")</f>
        <v/>
      </c>
      <c r="I1942" s="14"/>
      <c r="J1942" s="14"/>
    </row>
    <row r="1943" spans="1:10">
      <c r="A1943" t="str">
        <f>IF(AND(C1943&lt;=员工工序明细查询!$I$3,C1943&gt;=员工工序明细查询!$F$3,OR(D1943=员工工序明细查询!$F$2,员工工序明细查询!$F$2=""),OR(G1943=员工工序明细查询!$I$2,员工工序明细查询!$I$2="")),ROW()&amp;"","")</f>
        <v/>
      </c>
      <c r="C1943" s="59"/>
      <c r="D1943" s="14"/>
      <c r="E1943" s="14" t="str">
        <f>IFERROR(VLOOKUP(D1943,员工信息表!B:D,2,0),"")</f>
        <v/>
      </c>
      <c r="F1943" s="14" t="str">
        <f>IFERROR(VLOOKUP(D1943,员工信息表!B:D,3,0),"")</f>
        <v/>
      </c>
      <c r="G1943" s="14"/>
      <c r="H1943" s="14" t="str">
        <f>IFERROR(VLOOKUP(G1943,工序对照表!B:C,2,0),"")</f>
        <v/>
      </c>
      <c r="I1943" s="14"/>
      <c r="J1943" s="14"/>
    </row>
    <row r="1944" spans="1:10">
      <c r="A1944" t="str">
        <f>IF(AND(C1944&lt;=员工工序明细查询!$I$3,C1944&gt;=员工工序明细查询!$F$3,OR(D1944=员工工序明细查询!$F$2,员工工序明细查询!$F$2=""),OR(G1944=员工工序明细查询!$I$2,员工工序明细查询!$I$2="")),ROW()&amp;"","")</f>
        <v/>
      </c>
      <c r="C1944" s="59"/>
      <c r="D1944" s="14"/>
      <c r="E1944" s="14" t="str">
        <f>IFERROR(VLOOKUP(D1944,员工信息表!B:D,2,0),"")</f>
        <v/>
      </c>
      <c r="F1944" s="14" t="str">
        <f>IFERROR(VLOOKUP(D1944,员工信息表!B:D,3,0),"")</f>
        <v/>
      </c>
      <c r="G1944" s="14"/>
      <c r="H1944" s="14" t="str">
        <f>IFERROR(VLOOKUP(G1944,工序对照表!B:C,2,0),"")</f>
        <v/>
      </c>
      <c r="I1944" s="14"/>
      <c r="J1944" s="14"/>
    </row>
    <row r="1945" spans="1:10">
      <c r="A1945" t="str">
        <f>IF(AND(C1945&lt;=员工工序明细查询!$I$3,C1945&gt;=员工工序明细查询!$F$3,OR(D1945=员工工序明细查询!$F$2,员工工序明细查询!$F$2=""),OR(G1945=员工工序明细查询!$I$2,员工工序明细查询!$I$2="")),ROW()&amp;"","")</f>
        <v/>
      </c>
      <c r="C1945" s="59"/>
      <c r="D1945" s="14"/>
      <c r="E1945" s="14" t="str">
        <f>IFERROR(VLOOKUP(D1945,员工信息表!B:D,2,0),"")</f>
        <v/>
      </c>
      <c r="F1945" s="14" t="str">
        <f>IFERROR(VLOOKUP(D1945,员工信息表!B:D,3,0),"")</f>
        <v/>
      </c>
      <c r="G1945" s="14"/>
      <c r="H1945" s="14" t="str">
        <f>IFERROR(VLOOKUP(G1945,工序对照表!B:C,2,0),"")</f>
        <v/>
      </c>
      <c r="I1945" s="14"/>
      <c r="J1945" s="14"/>
    </row>
    <row r="1946" spans="1:10">
      <c r="A1946" t="str">
        <f>IF(AND(C1946&lt;=员工工序明细查询!$I$3,C1946&gt;=员工工序明细查询!$F$3,OR(D1946=员工工序明细查询!$F$2,员工工序明细查询!$F$2=""),OR(G1946=员工工序明细查询!$I$2,员工工序明细查询!$I$2="")),ROW()&amp;"","")</f>
        <v/>
      </c>
      <c r="C1946" s="59"/>
      <c r="D1946" s="14"/>
      <c r="E1946" s="14" t="str">
        <f>IFERROR(VLOOKUP(D1946,员工信息表!B:D,2,0),"")</f>
        <v/>
      </c>
      <c r="F1946" s="14" t="str">
        <f>IFERROR(VLOOKUP(D1946,员工信息表!B:D,3,0),"")</f>
        <v/>
      </c>
      <c r="G1946" s="14"/>
      <c r="H1946" s="14" t="str">
        <f>IFERROR(VLOOKUP(G1946,工序对照表!B:C,2,0),"")</f>
        <v/>
      </c>
      <c r="I1946" s="14"/>
      <c r="J1946" s="14"/>
    </row>
    <row r="1947" spans="1:10">
      <c r="A1947" t="str">
        <f>IF(AND(C1947&lt;=员工工序明细查询!$I$3,C1947&gt;=员工工序明细查询!$F$3,OR(D1947=员工工序明细查询!$F$2,员工工序明细查询!$F$2=""),OR(G1947=员工工序明细查询!$I$2,员工工序明细查询!$I$2="")),ROW()&amp;"","")</f>
        <v/>
      </c>
      <c r="C1947" s="59"/>
      <c r="D1947" s="14"/>
      <c r="E1947" s="14" t="str">
        <f>IFERROR(VLOOKUP(D1947,员工信息表!B:D,2,0),"")</f>
        <v/>
      </c>
      <c r="F1947" s="14" t="str">
        <f>IFERROR(VLOOKUP(D1947,员工信息表!B:D,3,0),"")</f>
        <v/>
      </c>
      <c r="G1947" s="14"/>
      <c r="H1947" s="14" t="str">
        <f>IFERROR(VLOOKUP(G1947,工序对照表!B:C,2,0),"")</f>
        <v/>
      </c>
      <c r="I1947" s="14"/>
      <c r="J1947" s="14"/>
    </row>
    <row r="1948" spans="1:10">
      <c r="A1948" t="str">
        <f>IF(AND(C1948&lt;=员工工序明细查询!$I$3,C1948&gt;=员工工序明细查询!$F$3,OR(D1948=员工工序明细查询!$F$2,员工工序明细查询!$F$2=""),OR(G1948=员工工序明细查询!$I$2,员工工序明细查询!$I$2="")),ROW()&amp;"","")</f>
        <v/>
      </c>
      <c r="C1948" s="59"/>
      <c r="D1948" s="14"/>
      <c r="E1948" s="14" t="str">
        <f>IFERROR(VLOOKUP(D1948,员工信息表!B:D,2,0),"")</f>
        <v/>
      </c>
      <c r="F1948" s="14" t="str">
        <f>IFERROR(VLOOKUP(D1948,员工信息表!B:D,3,0),"")</f>
        <v/>
      </c>
      <c r="G1948" s="14"/>
      <c r="H1948" s="14" t="str">
        <f>IFERROR(VLOOKUP(G1948,工序对照表!B:C,2,0),"")</f>
        <v/>
      </c>
      <c r="I1948" s="14"/>
      <c r="J1948" s="14"/>
    </row>
    <row r="1949" spans="1:10">
      <c r="A1949" t="str">
        <f>IF(AND(C1949&lt;=员工工序明细查询!$I$3,C1949&gt;=员工工序明细查询!$F$3,OR(D1949=员工工序明细查询!$F$2,员工工序明细查询!$F$2=""),OR(G1949=员工工序明细查询!$I$2,员工工序明细查询!$I$2="")),ROW()&amp;"","")</f>
        <v/>
      </c>
      <c r="C1949" s="59"/>
      <c r="D1949" s="14"/>
      <c r="E1949" s="14" t="str">
        <f>IFERROR(VLOOKUP(D1949,员工信息表!B:D,2,0),"")</f>
        <v/>
      </c>
      <c r="F1949" s="14" t="str">
        <f>IFERROR(VLOOKUP(D1949,员工信息表!B:D,3,0),"")</f>
        <v/>
      </c>
      <c r="G1949" s="14"/>
      <c r="H1949" s="14" t="str">
        <f>IFERROR(VLOOKUP(G1949,工序对照表!B:C,2,0),"")</f>
        <v/>
      </c>
      <c r="I1949" s="14"/>
      <c r="J1949" s="14"/>
    </row>
    <row r="1950" spans="1:10">
      <c r="A1950" t="str">
        <f>IF(AND(C1950&lt;=员工工序明细查询!$I$3,C1950&gt;=员工工序明细查询!$F$3,OR(D1950=员工工序明细查询!$F$2,员工工序明细查询!$F$2=""),OR(G1950=员工工序明细查询!$I$2,员工工序明细查询!$I$2="")),ROW()&amp;"","")</f>
        <v/>
      </c>
      <c r="C1950" s="59"/>
      <c r="D1950" s="14"/>
      <c r="E1950" s="14" t="str">
        <f>IFERROR(VLOOKUP(D1950,员工信息表!B:D,2,0),"")</f>
        <v/>
      </c>
      <c r="F1950" s="14" t="str">
        <f>IFERROR(VLOOKUP(D1950,员工信息表!B:D,3,0),"")</f>
        <v/>
      </c>
      <c r="G1950" s="14"/>
      <c r="H1950" s="14" t="str">
        <f>IFERROR(VLOOKUP(G1950,工序对照表!B:C,2,0),"")</f>
        <v/>
      </c>
      <c r="I1950" s="14"/>
      <c r="J1950" s="14"/>
    </row>
    <row r="1951" spans="1:10">
      <c r="A1951" t="str">
        <f>IF(AND(C1951&lt;=员工工序明细查询!$I$3,C1951&gt;=员工工序明细查询!$F$3,OR(D1951=员工工序明细查询!$F$2,员工工序明细查询!$F$2=""),OR(G1951=员工工序明细查询!$I$2,员工工序明细查询!$I$2="")),ROW()&amp;"","")</f>
        <v/>
      </c>
      <c r="C1951" s="59"/>
      <c r="D1951" s="14"/>
      <c r="E1951" s="14" t="str">
        <f>IFERROR(VLOOKUP(D1951,员工信息表!B:D,2,0),"")</f>
        <v/>
      </c>
      <c r="F1951" s="14" t="str">
        <f>IFERROR(VLOOKUP(D1951,员工信息表!B:D,3,0),"")</f>
        <v/>
      </c>
      <c r="G1951" s="14"/>
      <c r="H1951" s="14" t="str">
        <f>IFERROR(VLOOKUP(G1951,工序对照表!B:C,2,0),"")</f>
        <v/>
      </c>
      <c r="I1951" s="14"/>
      <c r="J1951" s="14"/>
    </row>
    <row r="1952" spans="1:10">
      <c r="A1952" t="str">
        <f>IF(AND(C1952&lt;=员工工序明细查询!$I$3,C1952&gt;=员工工序明细查询!$F$3,OR(D1952=员工工序明细查询!$F$2,员工工序明细查询!$F$2=""),OR(G1952=员工工序明细查询!$I$2,员工工序明细查询!$I$2="")),ROW()&amp;"","")</f>
        <v/>
      </c>
      <c r="C1952" s="59"/>
      <c r="D1952" s="14"/>
      <c r="E1952" s="14" t="str">
        <f>IFERROR(VLOOKUP(D1952,员工信息表!B:D,2,0),"")</f>
        <v/>
      </c>
      <c r="F1952" s="14" t="str">
        <f>IFERROR(VLOOKUP(D1952,员工信息表!B:D,3,0),"")</f>
        <v/>
      </c>
      <c r="G1952" s="14"/>
      <c r="H1952" s="14" t="str">
        <f>IFERROR(VLOOKUP(G1952,工序对照表!B:C,2,0),"")</f>
        <v/>
      </c>
      <c r="I1952" s="14"/>
      <c r="J1952" s="14"/>
    </row>
    <row r="1953" spans="1:10">
      <c r="A1953" t="str">
        <f>IF(AND(C1953&lt;=员工工序明细查询!$I$3,C1953&gt;=员工工序明细查询!$F$3,OR(D1953=员工工序明细查询!$F$2,员工工序明细查询!$F$2=""),OR(G1953=员工工序明细查询!$I$2,员工工序明细查询!$I$2="")),ROW()&amp;"","")</f>
        <v/>
      </c>
      <c r="C1953" s="59"/>
      <c r="D1953" s="14"/>
      <c r="E1953" s="14" t="str">
        <f>IFERROR(VLOOKUP(D1953,员工信息表!B:D,2,0),"")</f>
        <v/>
      </c>
      <c r="F1953" s="14" t="str">
        <f>IFERROR(VLOOKUP(D1953,员工信息表!B:D,3,0),"")</f>
        <v/>
      </c>
      <c r="G1953" s="14"/>
      <c r="H1953" s="14" t="str">
        <f>IFERROR(VLOOKUP(G1953,工序对照表!B:C,2,0),"")</f>
        <v/>
      </c>
      <c r="I1953" s="14"/>
      <c r="J1953" s="14"/>
    </row>
    <row r="1954" spans="1:10">
      <c r="A1954" t="str">
        <f>IF(AND(C1954&lt;=员工工序明细查询!$I$3,C1954&gt;=员工工序明细查询!$F$3,OR(D1954=员工工序明细查询!$F$2,员工工序明细查询!$F$2=""),OR(G1954=员工工序明细查询!$I$2,员工工序明细查询!$I$2="")),ROW()&amp;"","")</f>
        <v/>
      </c>
      <c r="C1954" s="59"/>
      <c r="D1954" s="14"/>
      <c r="E1954" s="14" t="str">
        <f>IFERROR(VLOOKUP(D1954,员工信息表!B:D,2,0),"")</f>
        <v/>
      </c>
      <c r="F1954" s="14" t="str">
        <f>IFERROR(VLOOKUP(D1954,员工信息表!B:D,3,0),"")</f>
        <v/>
      </c>
      <c r="G1954" s="14"/>
      <c r="H1954" s="14" t="str">
        <f>IFERROR(VLOOKUP(G1954,工序对照表!B:C,2,0),"")</f>
        <v/>
      </c>
      <c r="I1954" s="14"/>
      <c r="J1954" s="14"/>
    </row>
    <row r="1955" spans="1:10">
      <c r="A1955" t="str">
        <f>IF(AND(C1955&lt;=员工工序明细查询!$I$3,C1955&gt;=员工工序明细查询!$F$3,OR(D1955=员工工序明细查询!$F$2,员工工序明细查询!$F$2=""),OR(G1955=员工工序明细查询!$I$2,员工工序明细查询!$I$2="")),ROW()&amp;"","")</f>
        <v/>
      </c>
      <c r="C1955" s="59"/>
      <c r="D1955" s="14"/>
      <c r="E1955" s="14" t="str">
        <f>IFERROR(VLOOKUP(D1955,员工信息表!B:D,2,0),"")</f>
        <v/>
      </c>
      <c r="F1955" s="14" t="str">
        <f>IFERROR(VLOOKUP(D1955,员工信息表!B:D,3,0),"")</f>
        <v/>
      </c>
      <c r="G1955" s="14"/>
      <c r="H1955" s="14" t="str">
        <f>IFERROR(VLOOKUP(G1955,工序对照表!B:C,2,0),"")</f>
        <v/>
      </c>
      <c r="I1955" s="14"/>
      <c r="J1955" s="14"/>
    </row>
    <row r="1956" spans="1:10">
      <c r="A1956" t="str">
        <f>IF(AND(C1956&lt;=员工工序明细查询!$I$3,C1956&gt;=员工工序明细查询!$F$3,OR(D1956=员工工序明细查询!$F$2,员工工序明细查询!$F$2=""),OR(G1956=员工工序明细查询!$I$2,员工工序明细查询!$I$2="")),ROW()&amp;"","")</f>
        <v/>
      </c>
      <c r="C1956" s="59"/>
      <c r="D1956" s="14"/>
      <c r="E1956" s="14" t="str">
        <f>IFERROR(VLOOKUP(D1956,员工信息表!B:D,2,0),"")</f>
        <v/>
      </c>
      <c r="F1956" s="14" t="str">
        <f>IFERROR(VLOOKUP(D1956,员工信息表!B:D,3,0),"")</f>
        <v/>
      </c>
      <c r="G1956" s="14"/>
      <c r="H1956" s="14" t="str">
        <f>IFERROR(VLOOKUP(G1956,工序对照表!B:C,2,0),"")</f>
        <v/>
      </c>
      <c r="I1956" s="14"/>
      <c r="J1956" s="14"/>
    </row>
    <row r="1957" spans="1:10">
      <c r="A1957" t="str">
        <f>IF(AND(C1957&lt;=员工工序明细查询!$I$3,C1957&gt;=员工工序明细查询!$F$3,OR(D1957=员工工序明细查询!$F$2,员工工序明细查询!$F$2=""),OR(G1957=员工工序明细查询!$I$2,员工工序明细查询!$I$2="")),ROW()&amp;"","")</f>
        <v/>
      </c>
      <c r="C1957" s="59"/>
      <c r="D1957" s="14"/>
      <c r="E1957" s="14" t="str">
        <f>IFERROR(VLOOKUP(D1957,员工信息表!B:D,2,0),"")</f>
        <v/>
      </c>
      <c r="F1957" s="14" t="str">
        <f>IFERROR(VLOOKUP(D1957,员工信息表!B:D,3,0),"")</f>
        <v/>
      </c>
      <c r="G1957" s="14"/>
      <c r="H1957" s="14" t="str">
        <f>IFERROR(VLOOKUP(G1957,工序对照表!B:C,2,0),"")</f>
        <v/>
      </c>
      <c r="I1957" s="14"/>
      <c r="J1957" s="14"/>
    </row>
    <row r="1958" spans="1:10">
      <c r="A1958" t="str">
        <f>IF(AND(C1958&lt;=员工工序明细查询!$I$3,C1958&gt;=员工工序明细查询!$F$3,OR(D1958=员工工序明细查询!$F$2,员工工序明细查询!$F$2=""),OR(G1958=员工工序明细查询!$I$2,员工工序明细查询!$I$2="")),ROW()&amp;"","")</f>
        <v/>
      </c>
      <c r="C1958" s="59"/>
      <c r="D1958" s="14"/>
      <c r="E1958" s="14" t="str">
        <f>IFERROR(VLOOKUP(D1958,员工信息表!B:D,2,0),"")</f>
        <v/>
      </c>
      <c r="F1958" s="14" t="str">
        <f>IFERROR(VLOOKUP(D1958,员工信息表!B:D,3,0),"")</f>
        <v/>
      </c>
      <c r="G1958" s="14"/>
      <c r="H1958" s="14" t="str">
        <f>IFERROR(VLOOKUP(G1958,工序对照表!B:C,2,0),"")</f>
        <v/>
      </c>
      <c r="I1958" s="14"/>
      <c r="J1958" s="14"/>
    </row>
    <row r="1959" spans="1:10">
      <c r="A1959" t="str">
        <f>IF(AND(C1959&lt;=员工工序明细查询!$I$3,C1959&gt;=员工工序明细查询!$F$3,OR(D1959=员工工序明细查询!$F$2,员工工序明细查询!$F$2=""),OR(G1959=员工工序明细查询!$I$2,员工工序明细查询!$I$2="")),ROW()&amp;"","")</f>
        <v/>
      </c>
      <c r="C1959" s="59"/>
      <c r="D1959" s="14"/>
      <c r="E1959" s="14" t="str">
        <f>IFERROR(VLOOKUP(D1959,员工信息表!B:D,2,0),"")</f>
        <v/>
      </c>
      <c r="F1959" s="14" t="str">
        <f>IFERROR(VLOOKUP(D1959,员工信息表!B:D,3,0),"")</f>
        <v/>
      </c>
      <c r="G1959" s="14"/>
      <c r="H1959" s="14" t="str">
        <f>IFERROR(VLOOKUP(G1959,工序对照表!B:C,2,0),"")</f>
        <v/>
      </c>
      <c r="I1959" s="14"/>
      <c r="J1959" s="14"/>
    </row>
    <row r="1960" spans="1:10">
      <c r="A1960" t="str">
        <f>IF(AND(C1960&lt;=员工工序明细查询!$I$3,C1960&gt;=员工工序明细查询!$F$3,OR(D1960=员工工序明细查询!$F$2,员工工序明细查询!$F$2=""),OR(G1960=员工工序明细查询!$I$2,员工工序明细查询!$I$2="")),ROW()&amp;"","")</f>
        <v/>
      </c>
      <c r="C1960" s="59"/>
      <c r="D1960" s="14"/>
      <c r="E1960" s="14" t="str">
        <f>IFERROR(VLOOKUP(D1960,员工信息表!B:D,2,0),"")</f>
        <v/>
      </c>
      <c r="F1960" s="14" t="str">
        <f>IFERROR(VLOOKUP(D1960,员工信息表!B:D,3,0),"")</f>
        <v/>
      </c>
      <c r="G1960" s="14"/>
      <c r="H1960" s="14" t="str">
        <f>IFERROR(VLOOKUP(G1960,工序对照表!B:C,2,0),"")</f>
        <v/>
      </c>
      <c r="I1960" s="14"/>
      <c r="J1960" s="14"/>
    </row>
    <row r="1961" spans="1:10">
      <c r="A1961" t="str">
        <f>IF(AND(C1961&lt;=员工工序明细查询!$I$3,C1961&gt;=员工工序明细查询!$F$3,OR(D1961=员工工序明细查询!$F$2,员工工序明细查询!$F$2=""),OR(G1961=员工工序明细查询!$I$2,员工工序明细查询!$I$2="")),ROW()&amp;"","")</f>
        <v/>
      </c>
      <c r="C1961" s="59"/>
      <c r="D1961" s="14"/>
      <c r="E1961" s="14" t="str">
        <f>IFERROR(VLOOKUP(D1961,员工信息表!B:D,2,0),"")</f>
        <v/>
      </c>
      <c r="F1961" s="14" t="str">
        <f>IFERROR(VLOOKUP(D1961,员工信息表!B:D,3,0),"")</f>
        <v/>
      </c>
      <c r="G1961" s="14"/>
      <c r="H1961" s="14" t="str">
        <f>IFERROR(VLOOKUP(G1961,工序对照表!B:C,2,0),"")</f>
        <v/>
      </c>
      <c r="I1961" s="14"/>
      <c r="J1961" s="14"/>
    </row>
    <row r="1962" spans="1:10">
      <c r="A1962" t="str">
        <f>IF(AND(C1962&lt;=员工工序明细查询!$I$3,C1962&gt;=员工工序明细查询!$F$3,OR(D1962=员工工序明细查询!$F$2,员工工序明细查询!$F$2=""),OR(G1962=员工工序明细查询!$I$2,员工工序明细查询!$I$2="")),ROW()&amp;"","")</f>
        <v/>
      </c>
      <c r="C1962" s="59"/>
      <c r="D1962" s="14"/>
      <c r="E1962" s="14" t="str">
        <f>IFERROR(VLOOKUP(D1962,员工信息表!B:D,2,0),"")</f>
        <v/>
      </c>
      <c r="F1962" s="14" t="str">
        <f>IFERROR(VLOOKUP(D1962,员工信息表!B:D,3,0),"")</f>
        <v/>
      </c>
      <c r="G1962" s="14"/>
      <c r="H1962" s="14" t="str">
        <f>IFERROR(VLOOKUP(G1962,工序对照表!B:C,2,0),"")</f>
        <v/>
      </c>
      <c r="I1962" s="14"/>
      <c r="J1962" s="14"/>
    </row>
    <row r="1963" spans="1:10">
      <c r="A1963" t="str">
        <f>IF(AND(C1963&lt;=员工工序明细查询!$I$3,C1963&gt;=员工工序明细查询!$F$3,OR(D1963=员工工序明细查询!$F$2,员工工序明细查询!$F$2=""),OR(G1963=员工工序明细查询!$I$2,员工工序明细查询!$I$2="")),ROW()&amp;"","")</f>
        <v/>
      </c>
      <c r="C1963" s="59"/>
      <c r="D1963" s="14"/>
      <c r="E1963" s="14" t="str">
        <f>IFERROR(VLOOKUP(D1963,员工信息表!B:D,2,0),"")</f>
        <v/>
      </c>
      <c r="F1963" s="14" t="str">
        <f>IFERROR(VLOOKUP(D1963,员工信息表!B:D,3,0),"")</f>
        <v/>
      </c>
      <c r="G1963" s="14"/>
      <c r="H1963" s="14" t="str">
        <f>IFERROR(VLOOKUP(G1963,工序对照表!B:C,2,0),"")</f>
        <v/>
      </c>
      <c r="I1963" s="14"/>
      <c r="J1963" s="14"/>
    </row>
    <row r="1964" spans="1:10">
      <c r="A1964" t="str">
        <f>IF(AND(C1964&lt;=员工工序明细查询!$I$3,C1964&gt;=员工工序明细查询!$F$3,OR(D1964=员工工序明细查询!$F$2,员工工序明细查询!$F$2=""),OR(G1964=员工工序明细查询!$I$2,员工工序明细查询!$I$2="")),ROW()&amp;"","")</f>
        <v/>
      </c>
      <c r="C1964" s="59"/>
      <c r="D1964" s="14"/>
      <c r="E1964" s="14" t="str">
        <f>IFERROR(VLOOKUP(D1964,员工信息表!B:D,2,0),"")</f>
        <v/>
      </c>
      <c r="F1964" s="14" t="str">
        <f>IFERROR(VLOOKUP(D1964,员工信息表!B:D,3,0),"")</f>
        <v/>
      </c>
      <c r="G1964" s="14"/>
      <c r="H1964" s="14" t="str">
        <f>IFERROR(VLOOKUP(G1964,工序对照表!B:C,2,0),"")</f>
        <v/>
      </c>
      <c r="I1964" s="14"/>
      <c r="J1964" s="14"/>
    </row>
    <row r="1965" spans="1:10">
      <c r="A1965" t="str">
        <f>IF(AND(C1965&lt;=员工工序明细查询!$I$3,C1965&gt;=员工工序明细查询!$F$3,OR(D1965=员工工序明细查询!$F$2,员工工序明细查询!$F$2=""),OR(G1965=员工工序明细查询!$I$2,员工工序明细查询!$I$2="")),ROW()&amp;"","")</f>
        <v/>
      </c>
      <c r="C1965" s="59"/>
      <c r="D1965" s="14"/>
      <c r="E1965" s="14" t="str">
        <f>IFERROR(VLOOKUP(D1965,员工信息表!B:D,2,0),"")</f>
        <v/>
      </c>
      <c r="F1965" s="14" t="str">
        <f>IFERROR(VLOOKUP(D1965,员工信息表!B:D,3,0),"")</f>
        <v/>
      </c>
      <c r="G1965" s="14"/>
      <c r="H1965" s="14" t="str">
        <f>IFERROR(VLOOKUP(G1965,工序对照表!B:C,2,0),"")</f>
        <v/>
      </c>
      <c r="I1965" s="14"/>
      <c r="J1965" s="14"/>
    </row>
    <row r="1966" spans="1:10">
      <c r="A1966" t="str">
        <f>IF(AND(C1966&lt;=员工工序明细查询!$I$3,C1966&gt;=员工工序明细查询!$F$3,OR(D1966=员工工序明细查询!$F$2,员工工序明细查询!$F$2=""),OR(G1966=员工工序明细查询!$I$2,员工工序明细查询!$I$2="")),ROW()&amp;"","")</f>
        <v/>
      </c>
      <c r="C1966" s="59"/>
      <c r="D1966" s="14"/>
      <c r="E1966" s="14" t="str">
        <f>IFERROR(VLOOKUP(D1966,员工信息表!B:D,2,0),"")</f>
        <v/>
      </c>
      <c r="F1966" s="14" t="str">
        <f>IFERROR(VLOOKUP(D1966,员工信息表!B:D,3,0),"")</f>
        <v/>
      </c>
      <c r="G1966" s="14"/>
      <c r="H1966" s="14" t="str">
        <f>IFERROR(VLOOKUP(G1966,工序对照表!B:C,2,0),"")</f>
        <v/>
      </c>
      <c r="I1966" s="14"/>
      <c r="J1966" s="14"/>
    </row>
    <row r="1967" spans="1:10">
      <c r="A1967" t="str">
        <f>IF(AND(C1967&lt;=员工工序明细查询!$I$3,C1967&gt;=员工工序明细查询!$F$3,OR(D1967=员工工序明细查询!$F$2,员工工序明细查询!$F$2=""),OR(G1967=员工工序明细查询!$I$2,员工工序明细查询!$I$2="")),ROW()&amp;"","")</f>
        <v/>
      </c>
      <c r="C1967" s="59"/>
      <c r="D1967" s="14"/>
      <c r="E1967" s="14" t="str">
        <f>IFERROR(VLOOKUP(D1967,员工信息表!B:D,2,0),"")</f>
        <v/>
      </c>
      <c r="F1967" s="14" t="str">
        <f>IFERROR(VLOOKUP(D1967,员工信息表!B:D,3,0),"")</f>
        <v/>
      </c>
      <c r="G1967" s="14"/>
      <c r="H1967" s="14" t="str">
        <f>IFERROR(VLOOKUP(G1967,工序对照表!B:C,2,0),"")</f>
        <v/>
      </c>
      <c r="I1967" s="14"/>
      <c r="J1967" s="14"/>
    </row>
    <row r="1968" spans="1:10">
      <c r="A1968" t="str">
        <f>IF(AND(C1968&lt;=员工工序明细查询!$I$3,C1968&gt;=员工工序明细查询!$F$3,OR(D1968=员工工序明细查询!$F$2,员工工序明细查询!$F$2=""),OR(G1968=员工工序明细查询!$I$2,员工工序明细查询!$I$2="")),ROW()&amp;"","")</f>
        <v/>
      </c>
      <c r="C1968" s="59"/>
      <c r="D1968" s="14"/>
      <c r="E1968" s="14" t="str">
        <f>IFERROR(VLOOKUP(D1968,员工信息表!B:D,2,0),"")</f>
        <v/>
      </c>
      <c r="F1968" s="14" t="str">
        <f>IFERROR(VLOOKUP(D1968,员工信息表!B:D,3,0),"")</f>
        <v/>
      </c>
      <c r="G1968" s="14"/>
      <c r="H1968" s="14" t="str">
        <f>IFERROR(VLOOKUP(G1968,工序对照表!B:C,2,0),"")</f>
        <v/>
      </c>
      <c r="I1968" s="14"/>
      <c r="J1968" s="14"/>
    </row>
    <row r="1969" spans="1:10">
      <c r="A1969" t="str">
        <f>IF(AND(C1969&lt;=员工工序明细查询!$I$3,C1969&gt;=员工工序明细查询!$F$3,OR(D1969=员工工序明细查询!$F$2,员工工序明细查询!$F$2=""),OR(G1969=员工工序明细查询!$I$2,员工工序明细查询!$I$2="")),ROW()&amp;"","")</f>
        <v/>
      </c>
      <c r="C1969" s="59"/>
      <c r="D1969" s="14"/>
      <c r="E1969" s="14" t="str">
        <f>IFERROR(VLOOKUP(D1969,员工信息表!B:D,2,0),"")</f>
        <v/>
      </c>
      <c r="F1969" s="14" t="str">
        <f>IFERROR(VLOOKUP(D1969,员工信息表!B:D,3,0),"")</f>
        <v/>
      </c>
      <c r="G1969" s="14"/>
      <c r="H1969" s="14" t="str">
        <f>IFERROR(VLOOKUP(G1969,工序对照表!B:C,2,0),"")</f>
        <v/>
      </c>
      <c r="I1969" s="14"/>
      <c r="J1969" s="14"/>
    </row>
    <row r="1970" spans="1:10">
      <c r="A1970" t="str">
        <f>IF(AND(C1970&lt;=员工工序明细查询!$I$3,C1970&gt;=员工工序明细查询!$F$3,OR(D1970=员工工序明细查询!$F$2,员工工序明细查询!$F$2=""),OR(G1970=员工工序明细查询!$I$2,员工工序明细查询!$I$2="")),ROW()&amp;"","")</f>
        <v/>
      </c>
      <c r="C1970" s="59"/>
      <c r="D1970" s="14"/>
      <c r="E1970" s="14" t="str">
        <f>IFERROR(VLOOKUP(D1970,员工信息表!B:D,2,0),"")</f>
        <v/>
      </c>
      <c r="F1970" s="14" t="str">
        <f>IFERROR(VLOOKUP(D1970,员工信息表!B:D,3,0),"")</f>
        <v/>
      </c>
      <c r="G1970" s="14"/>
      <c r="H1970" s="14" t="str">
        <f>IFERROR(VLOOKUP(G1970,工序对照表!B:C,2,0),"")</f>
        <v/>
      </c>
      <c r="I1970" s="14"/>
      <c r="J1970" s="14"/>
    </row>
    <row r="1971" spans="1:10">
      <c r="A1971" t="str">
        <f>IF(AND(C1971&lt;=员工工序明细查询!$I$3,C1971&gt;=员工工序明细查询!$F$3,OR(D1971=员工工序明细查询!$F$2,员工工序明细查询!$F$2=""),OR(G1971=员工工序明细查询!$I$2,员工工序明细查询!$I$2="")),ROW()&amp;"","")</f>
        <v/>
      </c>
      <c r="C1971" s="59"/>
      <c r="D1971" s="14"/>
      <c r="E1971" s="14" t="str">
        <f>IFERROR(VLOOKUP(D1971,员工信息表!B:D,2,0),"")</f>
        <v/>
      </c>
      <c r="F1971" s="14" t="str">
        <f>IFERROR(VLOOKUP(D1971,员工信息表!B:D,3,0),"")</f>
        <v/>
      </c>
      <c r="G1971" s="14"/>
      <c r="H1971" s="14" t="str">
        <f>IFERROR(VLOOKUP(G1971,工序对照表!B:C,2,0),"")</f>
        <v/>
      </c>
      <c r="I1971" s="14"/>
      <c r="J1971" s="14"/>
    </row>
    <row r="1972" spans="1:10">
      <c r="A1972" t="str">
        <f>IF(AND(C1972&lt;=员工工序明细查询!$I$3,C1972&gt;=员工工序明细查询!$F$3,OR(D1972=员工工序明细查询!$F$2,员工工序明细查询!$F$2=""),OR(G1972=员工工序明细查询!$I$2,员工工序明细查询!$I$2="")),ROW()&amp;"","")</f>
        <v/>
      </c>
      <c r="C1972" s="59"/>
      <c r="D1972" s="14"/>
      <c r="E1972" s="14" t="str">
        <f>IFERROR(VLOOKUP(D1972,员工信息表!B:D,2,0),"")</f>
        <v/>
      </c>
      <c r="F1972" s="14" t="str">
        <f>IFERROR(VLOOKUP(D1972,员工信息表!B:D,3,0),"")</f>
        <v/>
      </c>
      <c r="G1972" s="14"/>
      <c r="H1972" s="14" t="str">
        <f>IFERROR(VLOOKUP(G1972,工序对照表!B:C,2,0),"")</f>
        <v/>
      </c>
      <c r="I1972" s="14"/>
      <c r="J1972" s="14"/>
    </row>
    <row r="1973" spans="1:10">
      <c r="A1973" t="str">
        <f>IF(AND(C1973&lt;=员工工序明细查询!$I$3,C1973&gt;=员工工序明细查询!$F$3,OR(D1973=员工工序明细查询!$F$2,员工工序明细查询!$F$2=""),OR(G1973=员工工序明细查询!$I$2,员工工序明细查询!$I$2="")),ROW()&amp;"","")</f>
        <v/>
      </c>
      <c r="C1973" s="59"/>
      <c r="D1973" s="14"/>
      <c r="E1973" s="14" t="str">
        <f>IFERROR(VLOOKUP(D1973,员工信息表!B:D,2,0),"")</f>
        <v/>
      </c>
      <c r="F1973" s="14" t="str">
        <f>IFERROR(VLOOKUP(D1973,员工信息表!B:D,3,0),"")</f>
        <v/>
      </c>
      <c r="G1973" s="14"/>
      <c r="H1973" s="14" t="str">
        <f>IFERROR(VLOOKUP(G1973,工序对照表!B:C,2,0),"")</f>
        <v/>
      </c>
      <c r="I1973" s="14"/>
      <c r="J1973" s="14"/>
    </row>
    <row r="1974" spans="1:10">
      <c r="A1974" t="str">
        <f>IF(AND(C1974&lt;=员工工序明细查询!$I$3,C1974&gt;=员工工序明细查询!$F$3,OR(D1974=员工工序明细查询!$F$2,员工工序明细查询!$F$2=""),OR(G1974=员工工序明细查询!$I$2,员工工序明细查询!$I$2="")),ROW()&amp;"","")</f>
        <v/>
      </c>
      <c r="C1974" s="59"/>
      <c r="D1974" s="14"/>
      <c r="E1974" s="14" t="str">
        <f>IFERROR(VLOOKUP(D1974,员工信息表!B:D,2,0),"")</f>
        <v/>
      </c>
      <c r="F1974" s="14" t="str">
        <f>IFERROR(VLOOKUP(D1974,员工信息表!B:D,3,0),"")</f>
        <v/>
      </c>
      <c r="G1974" s="14"/>
      <c r="H1974" s="14" t="str">
        <f>IFERROR(VLOOKUP(G1974,工序对照表!B:C,2,0),"")</f>
        <v/>
      </c>
      <c r="I1974" s="14"/>
      <c r="J1974" s="14"/>
    </row>
    <row r="1975" spans="1:10">
      <c r="A1975" t="str">
        <f>IF(AND(C1975&lt;=员工工序明细查询!$I$3,C1975&gt;=员工工序明细查询!$F$3,OR(D1975=员工工序明细查询!$F$2,员工工序明细查询!$F$2=""),OR(G1975=员工工序明细查询!$I$2,员工工序明细查询!$I$2="")),ROW()&amp;"","")</f>
        <v/>
      </c>
      <c r="C1975" s="59"/>
      <c r="D1975" s="14"/>
      <c r="E1975" s="14" t="str">
        <f>IFERROR(VLOOKUP(D1975,员工信息表!B:D,2,0),"")</f>
        <v/>
      </c>
      <c r="F1975" s="14" t="str">
        <f>IFERROR(VLOOKUP(D1975,员工信息表!B:D,3,0),"")</f>
        <v/>
      </c>
      <c r="G1975" s="14"/>
      <c r="H1975" s="14" t="str">
        <f>IFERROR(VLOOKUP(G1975,工序对照表!B:C,2,0),"")</f>
        <v/>
      </c>
      <c r="I1975" s="14"/>
      <c r="J1975" s="14"/>
    </row>
    <row r="1976" spans="1:10">
      <c r="A1976" t="str">
        <f>IF(AND(C1976&lt;=员工工序明细查询!$I$3,C1976&gt;=员工工序明细查询!$F$3,OR(D1976=员工工序明细查询!$F$2,员工工序明细查询!$F$2=""),OR(G1976=员工工序明细查询!$I$2,员工工序明细查询!$I$2="")),ROW()&amp;"","")</f>
        <v/>
      </c>
      <c r="C1976" s="59"/>
      <c r="D1976" s="14"/>
      <c r="E1976" s="14" t="str">
        <f>IFERROR(VLOOKUP(D1976,员工信息表!B:D,2,0),"")</f>
        <v/>
      </c>
      <c r="F1976" s="14" t="str">
        <f>IFERROR(VLOOKUP(D1976,员工信息表!B:D,3,0),"")</f>
        <v/>
      </c>
      <c r="G1976" s="14"/>
      <c r="H1976" s="14" t="str">
        <f>IFERROR(VLOOKUP(G1976,工序对照表!B:C,2,0),"")</f>
        <v/>
      </c>
      <c r="I1976" s="14"/>
      <c r="J1976" s="14"/>
    </row>
    <row r="1977" spans="1:10">
      <c r="A1977" t="str">
        <f>IF(AND(C1977&lt;=员工工序明细查询!$I$3,C1977&gt;=员工工序明细查询!$F$3,OR(D1977=员工工序明细查询!$F$2,员工工序明细查询!$F$2=""),OR(G1977=员工工序明细查询!$I$2,员工工序明细查询!$I$2="")),ROW()&amp;"","")</f>
        <v/>
      </c>
      <c r="C1977" s="59"/>
      <c r="D1977" s="14"/>
      <c r="E1977" s="14" t="str">
        <f>IFERROR(VLOOKUP(D1977,员工信息表!B:D,2,0),"")</f>
        <v/>
      </c>
      <c r="F1977" s="14" t="str">
        <f>IFERROR(VLOOKUP(D1977,员工信息表!B:D,3,0),"")</f>
        <v/>
      </c>
      <c r="G1977" s="14"/>
      <c r="H1977" s="14" t="str">
        <f>IFERROR(VLOOKUP(G1977,工序对照表!B:C,2,0),"")</f>
        <v/>
      </c>
      <c r="I1977" s="14"/>
      <c r="J1977" s="14"/>
    </row>
    <row r="1978" spans="1:10">
      <c r="A1978" t="str">
        <f>IF(AND(C1978&lt;=员工工序明细查询!$I$3,C1978&gt;=员工工序明细查询!$F$3,OR(D1978=员工工序明细查询!$F$2,员工工序明细查询!$F$2=""),OR(G1978=员工工序明细查询!$I$2,员工工序明细查询!$I$2="")),ROW()&amp;"","")</f>
        <v/>
      </c>
      <c r="C1978" s="59"/>
      <c r="D1978" s="14"/>
      <c r="E1978" s="14" t="str">
        <f>IFERROR(VLOOKUP(D1978,员工信息表!B:D,2,0),"")</f>
        <v/>
      </c>
      <c r="F1978" s="14" t="str">
        <f>IFERROR(VLOOKUP(D1978,员工信息表!B:D,3,0),"")</f>
        <v/>
      </c>
      <c r="G1978" s="14"/>
      <c r="H1978" s="14" t="str">
        <f>IFERROR(VLOOKUP(G1978,工序对照表!B:C,2,0),"")</f>
        <v/>
      </c>
      <c r="I1978" s="14"/>
      <c r="J1978" s="14"/>
    </row>
    <row r="1979" spans="1:10">
      <c r="A1979" t="str">
        <f>IF(AND(C1979&lt;=员工工序明细查询!$I$3,C1979&gt;=员工工序明细查询!$F$3,OR(D1979=员工工序明细查询!$F$2,员工工序明细查询!$F$2=""),OR(G1979=员工工序明细查询!$I$2,员工工序明细查询!$I$2="")),ROW()&amp;"","")</f>
        <v/>
      </c>
      <c r="C1979" s="59"/>
      <c r="D1979" s="14"/>
      <c r="E1979" s="14" t="str">
        <f>IFERROR(VLOOKUP(D1979,员工信息表!B:D,2,0),"")</f>
        <v/>
      </c>
      <c r="F1979" s="14" t="str">
        <f>IFERROR(VLOOKUP(D1979,员工信息表!B:D,3,0),"")</f>
        <v/>
      </c>
      <c r="G1979" s="14"/>
      <c r="H1979" s="14" t="str">
        <f>IFERROR(VLOOKUP(G1979,工序对照表!B:C,2,0),"")</f>
        <v/>
      </c>
      <c r="I1979" s="14"/>
      <c r="J1979" s="14"/>
    </row>
    <row r="1980" spans="1:10">
      <c r="A1980" t="str">
        <f>IF(AND(C1980&lt;=员工工序明细查询!$I$3,C1980&gt;=员工工序明细查询!$F$3,OR(D1980=员工工序明细查询!$F$2,员工工序明细查询!$F$2=""),OR(G1980=员工工序明细查询!$I$2,员工工序明细查询!$I$2="")),ROW()&amp;"","")</f>
        <v/>
      </c>
      <c r="C1980" s="59"/>
      <c r="D1980" s="14"/>
      <c r="E1980" s="14" t="str">
        <f>IFERROR(VLOOKUP(D1980,员工信息表!B:D,2,0),"")</f>
        <v/>
      </c>
      <c r="F1980" s="14" t="str">
        <f>IFERROR(VLOOKUP(D1980,员工信息表!B:D,3,0),"")</f>
        <v/>
      </c>
      <c r="G1980" s="14"/>
      <c r="H1980" s="14" t="str">
        <f>IFERROR(VLOOKUP(G1980,工序对照表!B:C,2,0),"")</f>
        <v/>
      </c>
      <c r="I1980" s="14"/>
      <c r="J1980" s="14"/>
    </row>
    <row r="1981" spans="1:10">
      <c r="A1981" t="str">
        <f>IF(AND(C1981&lt;=员工工序明细查询!$I$3,C1981&gt;=员工工序明细查询!$F$3,OR(D1981=员工工序明细查询!$F$2,员工工序明细查询!$F$2=""),OR(G1981=员工工序明细查询!$I$2,员工工序明细查询!$I$2="")),ROW()&amp;"","")</f>
        <v/>
      </c>
      <c r="C1981" s="59"/>
      <c r="D1981" s="14"/>
      <c r="E1981" s="14" t="str">
        <f>IFERROR(VLOOKUP(D1981,员工信息表!B:D,2,0),"")</f>
        <v/>
      </c>
      <c r="F1981" s="14" t="str">
        <f>IFERROR(VLOOKUP(D1981,员工信息表!B:D,3,0),"")</f>
        <v/>
      </c>
      <c r="G1981" s="14"/>
      <c r="H1981" s="14" t="str">
        <f>IFERROR(VLOOKUP(G1981,工序对照表!B:C,2,0),"")</f>
        <v/>
      </c>
      <c r="I1981" s="14"/>
      <c r="J1981" s="14"/>
    </row>
    <row r="1982" spans="1:10">
      <c r="A1982" t="str">
        <f>IF(AND(C1982&lt;=员工工序明细查询!$I$3,C1982&gt;=员工工序明细查询!$F$3,OR(D1982=员工工序明细查询!$F$2,员工工序明细查询!$F$2=""),OR(G1982=员工工序明细查询!$I$2,员工工序明细查询!$I$2="")),ROW()&amp;"","")</f>
        <v/>
      </c>
      <c r="C1982" s="59"/>
      <c r="D1982" s="14"/>
      <c r="E1982" s="14" t="str">
        <f>IFERROR(VLOOKUP(D1982,员工信息表!B:D,2,0),"")</f>
        <v/>
      </c>
      <c r="F1982" s="14" t="str">
        <f>IFERROR(VLOOKUP(D1982,员工信息表!B:D,3,0),"")</f>
        <v/>
      </c>
      <c r="G1982" s="14"/>
      <c r="H1982" s="14" t="str">
        <f>IFERROR(VLOOKUP(G1982,工序对照表!B:C,2,0),"")</f>
        <v/>
      </c>
      <c r="I1982" s="14"/>
      <c r="J1982" s="14"/>
    </row>
    <row r="1983" spans="1:10">
      <c r="A1983" t="str">
        <f>IF(AND(C1983&lt;=员工工序明细查询!$I$3,C1983&gt;=员工工序明细查询!$F$3,OR(D1983=员工工序明细查询!$F$2,员工工序明细查询!$F$2=""),OR(G1983=员工工序明细查询!$I$2,员工工序明细查询!$I$2="")),ROW()&amp;"","")</f>
        <v/>
      </c>
      <c r="C1983" s="59"/>
      <c r="D1983" s="14"/>
      <c r="E1983" s="14" t="str">
        <f>IFERROR(VLOOKUP(D1983,员工信息表!B:D,2,0),"")</f>
        <v/>
      </c>
      <c r="F1983" s="14" t="str">
        <f>IFERROR(VLOOKUP(D1983,员工信息表!B:D,3,0),"")</f>
        <v/>
      </c>
      <c r="G1983" s="14"/>
      <c r="H1983" s="14" t="str">
        <f>IFERROR(VLOOKUP(G1983,工序对照表!B:C,2,0),"")</f>
        <v/>
      </c>
      <c r="I1983" s="14"/>
      <c r="J1983" s="14"/>
    </row>
    <row r="1984" spans="1:10">
      <c r="A1984" t="str">
        <f>IF(AND(C1984&lt;=员工工序明细查询!$I$3,C1984&gt;=员工工序明细查询!$F$3,OR(D1984=员工工序明细查询!$F$2,员工工序明细查询!$F$2=""),OR(G1984=员工工序明细查询!$I$2,员工工序明细查询!$I$2="")),ROW()&amp;"","")</f>
        <v/>
      </c>
      <c r="C1984" s="59"/>
      <c r="D1984" s="14"/>
      <c r="E1984" s="14" t="str">
        <f>IFERROR(VLOOKUP(D1984,员工信息表!B:D,2,0),"")</f>
        <v/>
      </c>
      <c r="F1984" s="14" t="str">
        <f>IFERROR(VLOOKUP(D1984,员工信息表!B:D,3,0),"")</f>
        <v/>
      </c>
      <c r="G1984" s="14"/>
      <c r="H1984" s="14" t="str">
        <f>IFERROR(VLOOKUP(G1984,工序对照表!B:C,2,0),"")</f>
        <v/>
      </c>
      <c r="I1984" s="14"/>
      <c r="J1984" s="14"/>
    </row>
    <row r="1985" spans="1:10">
      <c r="A1985" t="str">
        <f>IF(AND(C1985&lt;=员工工序明细查询!$I$3,C1985&gt;=员工工序明细查询!$F$3,OR(D1985=员工工序明细查询!$F$2,员工工序明细查询!$F$2=""),OR(G1985=员工工序明细查询!$I$2,员工工序明细查询!$I$2="")),ROW()&amp;"","")</f>
        <v/>
      </c>
      <c r="C1985" s="59"/>
      <c r="D1985" s="14"/>
      <c r="E1985" s="14" t="str">
        <f>IFERROR(VLOOKUP(D1985,员工信息表!B:D,2,0),"")</f>
        <v/>
      </c>
      <c r="F1985" s="14" t="str">
        <f>IFERROR(VLOOKUP(D1985,员工信息表!B:D,3,0),"")</f>
        <v/>
      </c>
      <c r="G1985" s="14"/>
      <c r="H1985" s="14" t="str">
        <f>IFERROR(VLOOKUP(G1985,工序对照表!B:C,2,0),"")</f>
        <v/>
      </c>
      <c r="I1985" s="14"/>
      <c r="J1985" s="14"/>
    </row>
    <row r="1986" spans="1:10">
      <c r="A1986" t="str">
        <f>IF(AND(C1986&lt;=员工工序明细查询!$I$3,C1986&gt;=员工工序明细查询!$F$3,OR(D1986=员工工序明细查询!$F$2,员工工序明细查询!$F$2=""),OR(G1986=员工工序明细查询!$I$2,员工工序明细查询!$I$2="")),ROW()&amp;"","")</f>
        <v/>
      </c>
      <c r="C1986" s="59"/>
      <c r="D1986" s="14"/>
      <c r="E1986" s="14" t="str">
        <f>IFERROR(VLOOKUP(D1986,员工信息表!B:D,2,0),"")</f>
        <v/>
      </c>
      <c r="F1986" s="14" t="str">
        <f>IFERROR(VLOOKUP(D1986,员工信息表!B:D,3,0),"")</f>
        <v/>
      </c>
      <c r="G1986" s="14"/>
      <c r="H1986" s="14" t="str">
        <f>IFERROR(VLOOKUP(G1986,工序对照表!B:C,2,0),"")</f>
        <v/>
      </c>
      <c r="I1986" s="14"/>
      <c r="J1986" s="14"/>
    </row>
    <row r="1987" spans="1:10">
      <c r="A1987" t="str">
        <f>IF(AND(C1987&lt;=员工工序明细查询!$I$3,C1987&gt;=员工工序明细查询!$F$3,OR(D1987=员工工序明细查询!$F$2,员工工序明细查询!$F$2=""),OR(G1987=员工工序明细查询!$I$2,员工工序明细查询!$I$2="")),ROW()&amp;"","")</f>
        <v/>
      </c>
      <c r="C1987" s="59"/>
      <c r="D1987" s="14"/>
      <c r="E1987" s="14" t="str">
        <f>IFERROR(VLOOKUP(D1987,员工信息表!B:D,2,0),"")</f>
        <v/>
      </c>
      <c r="F1987" s="14" t="str">
        <f>IFERROR(VLOOKUP(D1987,员工信息表!B:D,3,0),"")</f>
        <v/>
      </c>
      <c r="G1987" s="14"/>
      <c r="H1987" s="14" t="str">
        <f>IFERROR(VLOOKUP(G1987,工序对照表!B:C,2,0),"")</f>
        <v/>
      </c>
      <c r="I1987" s="14"/>
      <c r="J1987" s="14"/>
    </row>
    <row r="1988" spans="1:10">
      <c r="A1988" t="str">
        <f>IF(AND(C1988&lt;=员工工序明细查询!$I$3,C1988&gt;=员工工序明细查询!$F$3,OR(D1988=员工工序明细查询!$F$2,员工工序明细查询!$F$2=""),OR(G1988=员工工序明细查询!$I$2,员工工序明细查询!$I$2="")),ROW()&amp;"","")</f>
        <v/>
      </c>
      <c r="C1988" s="59"/>
      <c r="D1988" s="14"/>
      <c r="E1988" s="14" t="str">
        <f>IFERROR(VLOOKUP(D1988,员工信息表!B:D,2,0),"")</f>
        <v/>
      </c>
      <c r="F1988" s="14" t="str">
        <f>IFERROR(VLOOKUP(D1988,员工信息表!B:D,3,0),"")</f>
        <v/>
      </c>
      <c r="G1988" s="14"/>
      <c r="H1988" s="14" t="str">
        <f>IFERROR(VLOOKUP(G1988,工序对照表!B:C,2,0),"")</f>
        <v/>
      </c>
      <c r="I1988" s="14"/>
      <c r="J1988" s="14"/>
    </row>
    <row r="1989" spans="1:10">
      <c r="A1989" t="str">
        <f>IF(AND(C1989&lt;=员工工序明细查询!$I$3,C1989&gt;=员工工序明细查询!$F$3,OR(D1989=员工工序明细查询!$F$2,员工工序明细查询!$F$2=""),OR(G1989=员工工序明细查询!$I$2,员工工序明细查询!$I$2="")),ROW()&amp;"","")</f>
        <v/>
      </c>
      <c r="C1989" s="59"/>
      <c r="D1989" s="14"/>
      <c r="E1989" s="14" t="str">
        <f>IFERROR(VLOOKUP(D1989,员工信息表!B:D,2,0),"")</f>
        <v/>
      </c>
      <c r="F1989" s="14" t="str">
        <f>IFERROR(VLOOKUP(D1989,员工信息表!B:D,3,0),"")</f>
        <v/>
      </c>
      <c r="G1989" s="14"/>
      <c r="H1989" s="14" t="str">
        <f>IFERROR(VLOOKUP(G1989,工序对照表!B:C,2,0),"")</f>
        <v/>
      </c>
      <c r="I1989" s="14"/>
      <c r="J1989" s="14"/>
    </row>
    <row r="1990" spans="1:10">
      <c r="A1990" t="str">
        <f>IF(AND(C1990&lt;=员工工序明细查询!$I$3,C1990&gt;=员工工序明细查询!$F$3,OR(D1990=员工工序明细查询!$F$2,员工工序明细查询!$F$2=""),OR(G1990=员工工序明细查询!$I$2,员工工序明细查询!$I$2="")),ROW()&amp;"","")</f>
        <v/>
      </c>
      <c r="C1990" s="59"/>
      <c r="D1990" s="14"/>
      <c r="E1990" s="14" t="str">
        <f>IFERROR(VLOOKUP(D1990,员工信息表!B:D,2,0),"")</f>
        <v/>
      </c>
      <c r="F1990" s="14" t="str">
        <f>IFERROR(VLOOKUP(D1990,员工信息表!B:D,3,0),"")</f>
        <v/>
      </c>
      <c r="G1990" s="14"/>
      <c r="H1990" s="14" t="str">
        <f>IFERROR(VLOOKUP(G1990,工序对照表!B:C,2,0),"")</f>
        <v/>
      </c>
      <c r="I1990" s="14"/>
      <c r="J1990" s="14"/>
    </row>
    <row r="1991" spans="1:10">
      <c r="A1991" t="str">
        <f>IF(AND(C1991&lt;=员工工序明细查询!$I$3,C1991&gt;=员工工序明细查询!$F$3,OR(D1991=员工工序明细查询!$F$2,员工工序明细查询!$F$2=""),OR(G1991=员工工序明细查询!$I$2,员工工序明细查询!$I$2="")),ROW()&amp;"","")</f>
        <v/>
      </c>
      <c r="C1991" s="59"/>
      <c r="D1991" s="14"/>
      <c r="E1991" s="14" t="str">
        <f>IFERROR(VLOOKUP(D1991,员工信息表!B:D,2,0),"")</f>
        <v/>
      </c>
      <c r="F1991" s="14" t="str">
        <f>IFERROR(VLOOKUP(D1991,员工信息表!B:D,3,0),"")</f>
        <v/>
      </c>
      <c r="G1991" s="14"/>
      <c r="H1991" s="14" t="str">
        <f>IFERROR(VLOOKUP(G1991,工序对照表!B:C,2,0),"")</f>
        <v/>
      </c>
      <c r="I1991" s="14"/>
      <c r="J1991" s="14"/>
    </row>
    <row r="1992" spans="1:10">
      <c r="A1992" t="str">
        <f>IF(AND(C1992&lt;=员工工序明细查询!$I$3,C1992&gt;=员工工序明细查询!$F$3,OR(D1992=员工工序明细查询!$F$2,员工工序明细查询!$F$2=""),OR(G1992=员工工序明细查询!$I$2,员工工序明细查询!$I$2="")),ROW()&amp;"","")</f>
        <v/>
      </c>
      <c r="C1992" s="59"/>
      <c r="D1992" s="14"/>
      <c r="E1992" s="14" t="str">
        <f>IFERROR(VLOOKUP(D1992,员工信息表!B:D,2,0),"")</f>
        <v/>
      </c>
      <c r="F1992" s="14" t="str">
        <f>IFERROR(VLOOKUP(D1992,员工信息表!B:D,3,0),"")</f>
        <v/>
      </c>
      <c r="G1992" s="14"/>
      <c r="H1992" s="14" t="str">
        <f>IFERROR(VLOOKUP(G1992,工序对照表!B:C,2,0),"")</f>
        <v/>
      </c>
      <c r="I1992" s="14"/>
      <c r="J1992" s="14"/>
    </row>
    <row r="1993" spans="1:10">
      <c r="A1993" t="str">
        <f>IF(AND(C1993&lt;=员工工序明细查询!$I$3,C1993&gt;=员工工序明细查询!$F$3,OR(D1993=员工工序明细查询!$F$2,员工工序明细查询!$F$2=""),OR(G1993=员工工序明细查询!$I$2,员工工序明细查询!$I$2="")),ROW()&amp;"","")</f>
        <v/>
      </c>
      <c r="C1993" s="59"/>
      <c r="D1993" s="14"/>
      <c r="E1993" s="14" t="str">
        <f>IFERROR(VLOOKUP(D1993,员工信息表!B:D,2,0),"")</f>
        <v/>
      </c>
      <c r="F1993" s="14" t="str">
        <f>IFERROR(VLOOKUP(D1993,员工信息表!B:D,3,0),"")</f>
        <v/>
      </c>
      <c r="G1993" s="14"/>
      <c r="H1993" s="14" t="str">
        <f>IFERROR(VLOOKUP(G1993,工序对照表!B:C,2,0),"")</f>
        <v/>
      </c>
      <c r="I1993" s="14"/>
      <c r="J1993" s="14"/>
    </row>
    <row r="1994" spans="1:10">
      <c r="A1994" t="str">
        <f>IF(AND(C1994&lt;=员工工序明细查询!$I$3,C1994&gt;=员工工序明细查询!$F$3,OR(D1994=员工工序明细查询!$F$2,员工工序明细查询!$F$2=""),OR(G1994=员工工序明细查询!$I$2,员工工序明细查询!$I$2="")),ROW()&amp;"","")</f>
        <v/>
      </c>
      <c r="C1994" s="59"/>
      <c r="D1994" s="14"/>
      <c r="E1994" s="14" t="str">
        <f>IFERROR(VLOOKUP(D1994,员工信息表!B:D,2,0),"")</f>
        <v/>
      </c>
      <c r="F1994" s="14" t="str">
        <f>IFERROR(VLOOKUP(D1994,员工信息表!B:D,3,0),"")</f>
        <v/>
      </c>
      <c r="G1994" s="14"/>
      <c r="H1994" s="14" t="str">
        <f>IFERROR(VLOOKUP(G1994,工序对照表!B:C,2,0),"")</f>
        <v/>
      </c>
      <c r="I1994" s="14"/>
      <c r="J1994" s="14"/>
    </row>
    <row r="1995" spans="1:10">
      <c r="A1995" t="str">
        <f>IF(AND(C1995&lt;=员工工序明细查询!$I$3,C1995&gt;=员工工序明细查询!$F$3,OR(D1995=员工工序明细查询!$F$2,员工工序明细查询!$F$2=""),OR(G1995=员工工序明细查询!$I$2,员工工序明细查询!$I$2="")),ROW()&amp;"","")</f>
        <v/>
      </c>
      <c r="C1995" s="59"/>
      <c r="D1995" s="14"/>
      <c r="E1995" s="14" t="str">
        <f>IFERROR(VLOOKUP(D1995,员工信息表!B:D,2,0),"")</f>
        <v/>
      </c>
      <c r="F1995" s="14" t="str">
        <f>IFERROR(VLOOKUP(D1995,员工信息表!B:D,3,0),"")</f>
        <v/>
      </c>
      <c r="G1995" s="14"/>
      <c r="H1995" s="14" t="str">
        <f>IFERROR(VLOOKUP(G1995,工序对照表!B:C,2,0),"")</f>
        <v/>
      </c>
      <c r="I1995" s="14"/>
      <c r="J1995" s="14"/>
    </row>
    <row r="1996" spans="1:10">
      <c r="A1996" t="str">
        <f>IF(AND(C1996&lt;=员工工序明细查询!$I$3,C1996&gt;=员工工序明细查询!$F$3,OR(D1996=员工工序明细查询!$F$2,员工工序明细查询!$F$2=""),OR(G1996=员工工序明细查询!$I$2,员工工序明细查询!$I$2="")),ROW()&amp;"","")</f>
        <v/>
      </c>
      <c r="C1996" s="59"/>
      <c r="D1996" s="14"/>
      <c r="E1996" s="14" t="str">
        <f>IFERROR(VLOOKUP(D1996,员工信息表!B:D,2,0),"")</f>
        <v/>
      </c>
      <c r="F1996" s="14" t="str">
        <f>IFERROR(VLOOKUP(D1996,员工信息表!B:D,3,0),"")</f>
        <v/>
      </c>
      <c r="G1996" s="14"/>
      <c r="H1996" s="14" t="str">
        <f>IFERROR(VLOOKUP(G1996,工序对照表!B:C,2,0),"")</f>
        <v/>
      </c>
      <c r="I1996" s="14"/>
      <c r="J1996" s="14"/>
    </row>
    <row r="1997" spans="1:10">
      <c r="A1997" t="str">
        <f>IF(AND(C1997&lt;=员工工序明细查询!$I$3,C1997&gt;=员工工序明细查询!$F$3,OR(D1997=员工工序明细查询!$F$2,员工工序明细查询!$F$2=""),OR(G1997=员工工序明细查询!$I$2,员工工序明细查询!$I$2="")),ROW()&amp;"","")</f>
        <v/>
      </c>
      <c r="C1997" s="59"/>
      <c r="D1997" s="14"/>
      <c r="E1997" s="14" t="str">
        <f>IFERROR(VLOOKUP(D1997,员工信息表!B:D,2,0),"")</f>
        <v/>
      </c>
      <c r="F1997" s="14" t="str">
        <f>IFERROR(VLOOKUP(D1997,员工信息表!B:D,3,0),"")</f>
        <v/>
      </c>
      <c r="G1997" s="14"/>
      <c r="H1997" s="14" t="str">
        <f>IFERROR(VLOOKUP(G1997,工序对照表!B:C,2,0),"")</f>
        <v/>
      </c>
      <c r="I1997" s="14"/>
      <c r="J1997" s="14"/>
    </row>
    <row r="1998" spans="1:10">
      <c r="A1998" t="str">
        <f>IF(AND(C1998&lt;=员工工序明细查询!$I$3,C1998&gt;=员工工序明细查询!$F$3,OR(D1998=员工工序明细查询!$F$2,员工工序明细查询!$F$2=""),OR(G1998=员工工序明细查询!$I$2,员工工序明细查询!$I$2="")),ROW()&amp;"","")</f>
        <v/>
      </c>
      <c r="C1998" s="59"/>
      <c r="D1998" s="14"/>
      <c r="E1998" s="14" t="str">
        <f>IFERROR(VLOOKUP(D1998,员工信息表!B:D,2,0),"")</f>
        <v/>
      </c>
      <c r="F1998" s="14" t="str">
        <f>IFERROR(VLOOKUP(D1998,员工信息表!B:D,3,0),"")</f>
        <v/>
      </c>
      <c r="G1998" s="14"/>
      <c r="H1998" s="14" t="str">
        <f>IFERROR(VLOOKUP(G1998,工序对照表!B:C,2,0),"")</f>
        <v/>
      </c>
      <c r="I1998" s="14"/>
      <c r="J1998" s="14"/>
    </row>
    <row r="1999" spans="1:10">
      <c r="A1999" t="str">
        <f>IF(AND(C1999&lt;=员工工序明细查询!$I$3,C1999&gt;=员工工序明细查询!$F$3,OR(D1999=员工工序明细查询!$F$2,员工工序明细查询!$F$2=""),OR(G1999=员工工序明细查询!$I$2,员工工序明细查询!$I$2="")),ROW()&amp;"","")</f>
        <v/>
      </c>
      <c r="C1999" s="59"/>
      <c r="D1999" s="14"/>
      <c r="E1999" s="14" t="str">
        <f>IFERROR(VLOOKUP(D1999,员工信息表!B:D,2,0),"")</f>
        <v/>
      </c>
      <c r="F1999" s="14" t="str">
        <f>IFERROR(VLOOKUP(D1999,员工信息表!B:D,3,0),"")</f>
        <v/>
      </c>
      <c r="G1999" s="14"/>
      <c r="H1999" s="14" t="str">
        <f>IFERROR(VLOOKUP(G1999,工序对照表!B:C,2,0),"")</f>
        <v/>
      </c>
      <c r="I1999" s="14"/>
      <c r="J1999" s="14"/>
    </row>
    <row r="2000" spans="1:10">
      <c r="A2000" t="str">
        <f>IF(AND(C2000&lt;=员工工序明细查询!$I$3,C2000&gt;=员工工序明细查询!$F$3,OR(D2000=员工工序明细查询!$F$2,员工工序明细查询!$F$2=""),OR(G2000=员工工序明细查询!$I$2,员工工序明细查询!$I$2="")),ROW()&amp;"","")</f>
        <v/>
      </c>
      <c r="C2000" s="59"/>
      <c r="D2000" s="14"/>
      <c r="E2000" s="14" t="str">
        <f>IFERROR(VLOOKUP(D2000,员工信息表!B:D,2,0),"")</f>
        <v/>
      </c>
      <c r="F2000" s="14" t="str">
        <f>IFERROR(VLOOKUP(D2000,员工信息表!B:D,3,0),"")</f>
        <v/>
      </c>
      <c r="G2000" s="14"/>
      <c r="H2000" s="14" t="str">
        <f>IFERROR(VLOOKUP(G2000,工序对照表!B:C,2,0),"")</f>
        <v/>
      </c>
      <c r="I2000" s="14"/>
      <c r="J2000" s="14"/>
    </row>
    <row r="2001" spans="1:10">
      <c r="A2001" t="str">
        <f>IF(AND(C2001&lt;=员工工序明细查询!$I$3,C2001&gt;=员工工序明细查询!$F$3,OR(D2001=员工工序明细查询!$F$2,员工工序明细查询!$F$2=""),OR(G2001=员工工序明细查询!$I$2,员工工序明细查询!$I$2="")),ROW()&amp;"","")</f>
        <v/>
      </c>
      <c r="C2001" s="59"/>
      <c r="D2001" s="14"/>
      <c r="E2001" s="14" t="str">
        <f>IFERROR(VLOOKUP(D2001,员工信息表!B:D,2,0),"")</f>
        <v/>
      </c>
      <c r="F2001" s="14" t="str">
        <f>IFERROR(VLOOKUP(D2001,员工信息表!B:D,3,0),"")</f>
        <v/>
      </c>
      <c r="G2001" s="14"/>
      <c r="H2001" s="14" t="str">
        <f>IFERROR(VLOOKUP(G2001,工序对照表!B:C,2,0),"")</f>
        <v/>
      </c>
      <c r="I2001" s="14"/>
      <c r="J2001" s="14"/>
    </row>
    <row r="2002" spans="1:10">
      <c r="A2002" t="str">
        <f>IF(AND(C2002&lt;=员工工序明细查询!$I$3,C2002&gt;=员工工序明细查询!$F$3,OR(D2002=员工工序明细查询!$F$2,员工工序明细查询!$F$2=""),OR(G2002=员工工序明细查询!$I$2,员工工序明细查询!$I$2="")),ROW()&amp;"","")</f>
        <v/>
      </c>
      <c r="C2002" s="59"/>
      <c r="D2002" s="14"/>
      <c r="E2002" s="14" t="str">
        <f>IFERROR(VLOOKUP(D2002,员工信息表!B:D,2,0),"")</f>
        <v/>
      </c>
      <c r="F2002" s="14" t="str">
        <f>IFERROR(VLOOKUP(D2002,员工信息表!B:D,3,0),"")</f>
        <v/>
      </c>
      <c r="G2002" s="14"/>
      <c r="H2002" s="14" t="str">
        <f>IFERROR(VLOOKUP(G2002,工序对照表!B:C,2,0),"")</f>
        <v/>
      </c>
      <c r="I2002" s="14"/>
      <c r="J2002" s="14"/>
    </row>
    <row r="2003" spans="1:10">
      <c r="A2003" t="str">
        <f>IF(AND(C2003&lt;=员工工序明细查询!$I$3,C2003&gt;=员工工序明细查询!$F$3,OR(D2003=员工工序明细查询!$F$2,员工工序明细查询!$F$2=""),OR(G2003=员工工序明细查询!$I$2,员工工序明细查询!$I$2="")),ROW()&amp;"","")</f>
        <v/>
      </c>
      <c r="C2003" s="59"/>
      <c r="D2003" s="14"/>
      <c r="E2003" s="14" t="str">
        <f>IFERROR(VLOOKUP(D2003,员工信息表!B:D,2,0),"")</f>
        <v/>
      </c>
      <c r="F2003" s="14" t="str">
        <f>IFERROR(VLOOKUP(D2003,员工信息表!B:D,3,0),"")</f>
        <v/>
      </c>
      <c r="G2003" s="14"/>
      <c r="H2003" s="14" t="str">
        <f>IFERROR(VLOOKUP(G2003,工序对照表!B:C,2,0),"")</f>
        <v/>
      </c>
      <c r="I2003" s="14"/>
      <c r="J2003" s="14"/>
    </row>
    <row r="2004" spans="1:10">
      <c r="A2004" t="str">
        <f>IF(AND(C2004&lt;=员工工序明细查询!$I$3,C2004&gt;=员工工序明细查询!$F$3,OR(D2004=员工工序明细查询!$F$2,员工工序明细查询!$F$2=""),OR(G2004=员工工序明细查询!$I$2,员工工序明细查询!$I$2="")),ROW()&amp;"","")</f>
        <v/>
      </c>
      <c r="C2004" s="59"/>
      <c r="D2004" s="14"/>
      <c r="E2004" s="14" t="str">
        <f>IFERROR(VLOOKUP(D2004,员工信息表!B:D,2,0),"")</f>
        <v/>
      </c>
      <c r="F2004" s="14" t="str">
        <f>IFERROR(VLOOKUP(D2004,员工信息表!B:D,3,0),"")</f>
        <v/>
      </c>
      <c r="G2004" s="14"/>
      <c r="H2004" s="14" t="str">
        <f>IFERROR(VLOOKUP(G2004,工序对照表!B:C,2,0),"")</f>
        <v/>
      </c>
      <c r="I2004" s="14"/>
      <c r="J2004" s="14"/>
    </row>
    <row r="2005" spans="1:10">
      <c r="A2005" t="str">
        <f>IF(AND(C2005&lt;=员工工序明细查询!$I$3,C2005&gt;=员工工序明细查询!$F$3,OR(D2005=员工工序明细查询!$F$2,员工工序明细查询!$F$2=""),OR(G2005=员工工序明细查询!$I$2,员工工序明细查询!$I$2="")),ROW()&amp;"","")</f>
        <v/>
      </c>
      <c r="C2005" s="59"/>
      <c r="D2005" s="14"/>
      <c r="E2005" s="14" t="str">
        <f>IFERROR(VLOOKUP(D2005,员工信息表!B:D,2,0),"")</f>
        <v/>
      </c>
      <c r="F2005" s="14" t="str">
        <f>IFERROR(VLOOKUP(D2005,员工信息表!B:D,3,0),"")</f>
        <v/>
      </c>
      <c r="G2005" s="14"/>
      <c r="H2005" s="14" t="str">
        <f>IFERROR(VLOOKUP(G2005,工序对照表!B:C,2,0),"")</f>
        <v/>
      </c>
      <c r="I2005" s="14"/>
      <c r="J2005" s="14"/>
    </row>
    <row r="2006" spans="1:10">
      <c r="A2006" t="str">
        <f>IF(AND(C2006&lt;=员工工序明细查询!$I$3,C2006&gt;=员工工序明细查询!$F$3,OR(D2006=员工工序明细查询!$F$2,员工工序明细查询!$F$2=""),OR(G2006=员工工序明细查询!$I$2,员工工序明细查询!$I$2="")),ROW()&amp;"","")</f>
        <v/>
      </c>
      <c r="C2006" s="59"/>
      <c r="D2006" s="14"/>
      <c r="E2006" s="14" t="str">
        <f>IFERROR(VLOOKUP(D2006,员工信息表!B:D,2,0),"")</f>
        <v/>
      </c>
      <c r="F2006" s="14" t="str">
        <f>IFERROR(VLOOKUP(D2006,员工信息表!B:D,3,0),"")</f>
        <v/>
      </c>
      <c r="G2006" s="14"/>
      <c r="H2006" s="14" t="str">
        <f>IFERROR(VLOOKUP(G2006,工序对照表!B:C,2,0),"")</f>
        <v/>
      </c>
      <c r="I2006" s="14"/>
      <c r="J2006" s="14"/>
    </row>
    <row r="2007" spans="1:10">
      <c r="A2007" t="str">
        <f>IF(AND(C2007&lt;=员工工序明细查询!$I$3,C2007&gt;=员工工序明细查询!$F$3,OR(D2007=员工工序明细查询!$F$2,员工工序明细查询!$F$2=""),OR(G2007=员工工序明细查询!$I$2,员工工序明细查询!$I$2="")),ROW()&amp;"","")</f>
        <v/>
      </c>
      <c r="C2007" s="59"/>
      <c r="D2007" s="14"/>
      <c r="E2007" s="14" t="str">
        <f>IFERROR(VLOOKUP(D2007,员工信息表!B:D,2,0),"")</f>
        <v/>
      </c>
      <c r="F2007" s="14" t="str">
        <f>IFERROR(VLOOKUP(D2007,员工信息表!B:D,3,0),"")</f>
        <v/>
      </c>
      <c r="G2007" s="14"/>
      <c r="H2007" s="14" t="str">
        <f>IFERROR(VLOOKUP(G2007,工序对照表!B:C,2,0),"")</f>
        <v/>
      </c>
      <c r="I2007" s="14"/>
      <c r="J2007" s="14"/>
    </row>
    <row r="2008" spans="1:10">
      <c r="A2008" t="str">
        <f>IF(AND(C2008&lt;=员工工序明细查询!$I$3,C2008&gt;=员工工序明细查询!$F$3,OR(D2008=员工工序明细查询!$F$2,员工工序明细查询!$F$2=""),OR(G2008=员工工序明细查询!$I$2,员工工序明细查询!$I$2="")),ROW()&amp;"","")</f>
        <v/>
      </c>
      <c r="C2008" s="59"/>
      <c r="D2008" s="14"/>
      <c r="E2008" s="14" t="str">
        <f>IFERROR(VLOOKUP(D2008,员工信息表!B:D,2,0),"")</f>
        <v/>
      </c>
      <c r="F2008" s="14" t="str">
        <f>IFERROR(VLOOKUP(D2008,员工信息表!B:D,3,0),"")</f>
        <v/>
      </c>
      <c r="G2008" s="14"/>
      <c r="H2008" s="14" t="str">
        <f>IFERROR(VLOOKUP(G2008,工序对照表!B:C,2,0),"")</f>
        <v/>
      </c>
      <c r="I2008" s="14"/>
      <c r="J2008" s="14"/>
    </row>
    <row r="2009" spans="1:10">
      <c r="A2009" t="str">
        <f>IF(AND(C2009&lt;=员工工序明细查询!$I$3,C2009&gt;=员工工序明细查询!$F$3,OR(D2009=员工工序明细查询!$F$2,员工工序明细查询!$F$2=""),OR(G2009=员工工序明细查询!$I$2,员工工序明细查询!$I$2="")),ROW()&amp;"","")</f>
        <v/>
      </c>
      <c r="C2009" s="59"/>
      <c r="D2009" s="14"/>
      <c r="E2009" s="14" t="str">
        <f>IFERROR(VLOOKUP(D2009,员工信息表!B:D,2,0),"")</f>
        <v/>
      </c>
      <c r="F2009" s="14" t="str">
        <f>IFERROR(VLOOKUP(D2009,员工信息表!B:D,3,0),"")</f>
        <v/>
      </c>
      <c r="G2009" s="14"/>
      <c r="H2009" s="14" t="str">
        <f>IFERROR(VLOOKUP(G2009,工序对照表!B:C,2,0),"")</f>
        <v/>
      </c>
      <c r="I2009" s="14"/>
      <c r="J2009" s="14"/>
    </row>
    <row r="2010" spans="1:10">
      <c r="A2010" t="str">
        <f>IF(AND(C2010&lt;=员工工序明细查询!$I$3,C2010&gt;=员工工序明细查询!$F$3,OR(D2010=员工工序明细查询!$F$2,员工工序明细查询!$F$2=""),OR(G2010=员工工序明细查询!$I$2,员工工序明细查询!$I$2="")),ROW()&amp;"","")</f>
        <v/>
      </c>
      <c r="C2010" s="59"/>
      <c r="D2010" s="14"/>
      <c r="E2010" s="14" t="str">
        <f>IFERROR(VLOOKUP(D2010,员工信息表!B:D,2,0),"")</f>
        <v/>
      </c>
      <c r="F2010" s="14" t="str">
        <f>IFERROR(VLOOKUP(D2010,员工信息表!B:D,3,0),"")</f>
        <v/>
      </c>
      <c r="G2010" s="14"/>
      <c r="H2010" s="14" t="str">
        <f>IFERROR(VLOOKUP(G2010,工序对照表!B:C,2,0),"")</f>
        <v/>
      </c>
      <c r="I2010" s="14"/>
      <c r="J2010" s="14"/>
    </row>
    <row r="2011" spans="1:10">
      <c r="A2011" t="str">
        <f>IF(AND(C2011&lt;=员工工序明细查询!$I$3,C2011&gt;=员工工序明细查询!$F$3,OR(D2011=员工工序明细查询!$F$2,员工工序明细查询!$F$2=""),OR(G2011=员工工序明细查询!$I$2,员工工序明细查询!$I$2="")),ROW()&amp;"","")</f>
        <v/>
      </c>
      <c r="C2011" s="59"/>
      <c r="D2011" s="14"/>
      <c r="E2011" s="14" t="str">
        <f>IFERROR(VLOOKUP(D2011,员工信息表!B:D,2,0),"")</f>
        <v/>
      </c>
      <c r="F2011" s="14" t="str">
        <f>IFERROR(VLOOKUP(D2011,员工信息表!B:D,3,0),"")</f>
        <v/>
      </c>
      <c r="G2011" s="14"/>
      <c r="H2011" s="14" t="str">
        <f>IFERROR(VLOOKUP(G2011,工序对照表!B:C,2,0),"")</f>
        <v/>
      </c>
      <c r="I2011" s="14"/>
      <c r="J2011" s="14"/>
    </row>
    <row r="2012" spans="1:10">
      <c r="A2012" t="str">
        <f>IF(AND(C2012&lt;=员工工序明细查询!$I$3,C2012&gt;=员工工序明细查询!$F$3,OR(D2012=员工工序明细查询!$F$2,员工工序明细查询!$F$2=""),OR(G2012=员工工序明细查询!$I$2,员工工序明细查询!$I$2="")),ROW()&amp;"","")</f>
        <v/>
      </c>
      <c r="C2012" s="59"/>
      <c r="D2012" s="14"/>
      <c r="E2012" s="14" t="str">
        <f>IFERROR(VLOOKUP(D2012,员工信息表!B:D,2,0),"")</f>
        <v/>
      </c>
      <c r="F2012" s="14" t="str">
        <f>IFERROR(VLOOKUP(D2012,员工信息表!B:D,3,0),"")</f>
        <v/>
      </c>
      <c r="G2012" s="14"/>
      <c r="H2012" s="14" t="str">
        <f>IFERROR(VLOOKUP(G2012,工序对照表!B:C,2,0),"")</f>
        <v/>
      </c>
      <c r="I2012" s="14"/>
      <c r="J2012" s="14"/>
    </row>
    <row r="2013" spans="1:10">
      <c r="A2013" t="str">
        <f>IF(AND(C2013&lt;=员工工序明细查询!$I$3,C2013&gt;=员工工序明细查询!$F$3,OR(D2013=员工工序明细查询!$F$2,员工工序明细查询!$F$2=""),OR(G2013=员工工序明细查询!$I$2,员工工序明细查询!$I$2="")),ROW()&amp;"","")</f>
        <v/>
      </c>
      <c r="C2013" s="59"/>
      <c r="D2013" s="14"/>
      <c r="E2013" s="14" t="str">
        <f>IFERROR(VLOOKUP(D2013,员工信息表!B:D,2,0),"")</f>
        <v/>
      </c>
      <c r="F2013" s="14" t="str">
        <f>IFERROR(VLOOKUP(D2013,员工信息表!B:D,3,0),"")</f>
        <v/>
      </c>
      <c r="G2013" s="14"/>
      <c r="H2013" s="14" t="str">
        <f>IFERROR(VLOOKUP(G2013,工序对照表!B:C,2,0),"")</f>
        <v/>
      </c>
      <c r="I2013" s="14"/>
      <c r="J2013" s="14"/>
    </row>
    <row r="2014" spans="1:10">
      <c r="A2014" t="str">
        <f>IF(AND(C2014&lt;=员工工序明细查询!$I$3,C2014&gt;=员工工序明细查询!$F$3,OR(D2014=员工工序明细查询!$F$2,员工工序明细查询!$F$2=""),OR(G2014=员工工序明细查询!$I$2,员工工序明细查询!$I$2="")),ROW()&amp;"","")</f>
        <v/>
      </c>
      <c r="C2014" s="59"/>
      <c r="D2014" s="14"/>
      <c r="E2014" s="14" t="str">
        <f>IFERROR(VLOOKUP(D2014,员工信息表!B:D,2,0),"")</f>
        <v/>
      </c>
      <c r="F2014" s="14" t="str">
        <f>IFERROR(VLOOKUP(D2014,员工信息表!B:D,3,0),"")</f>
        <v/>
      </c>
      <c r="G2014" s="14"/>
      <c r="H2014" s="14" t="str">
        <f>IFERROR(VLOOKUP(G2014,工序对照表!B:C,2,0),"")</f>
        <v/>
      </c>
      <c r="I2014" s="14"/>
      <c r="J2014" s="14"/>
    </row>
    <row r="2015" spans="1:10">
      <c r="A2015" t="str">
        <f>IF(AND(C2015&lt;=员工工序明细查询!$I$3,C2015&gt;=员工工序明细查询!$F$3,OR(D2015=员工工序明细查询!$F$2,员工工序明细查询!$F$2=""),OR(G2015=员工工序明细查询!$I$2,员工工序明细查询!$I$2="")),ROW()&amp;"","")</f>
        <v/>
      </c>
      <c r="C2015" s="59"/>
      <c r="D2015" s="14"/>
      <c r="E2015" s="14" t="str">
        <f>IFERROR(VLOOKUP(D2015,员工信息表!B:D,2,0),"")</f>
        <v/>
      </c>
      <c r="F2015" s="14" t="str">
        <f>IFERROR(VLOOKUP(D2015,员工信息表!B:D,3,0),"")</f>
        <v/>
      </c>
      <c r="G2015" s="14"/>
      <c r="H2015" s="14" t="str">
        <f>IFERROR(VLOOKUP(G2015,工序对照表!B:C,2,0),"")</f>
        <v/>
      </c>
      <c r="I2015" s="14"/>
      <c r="J2015" s="14"/>
    </row>
    <row r="2016" spans="1:10">
      <c r="A2016" t="str">
        <f>IF(AND(C2016&lt;=员工工序明细查询!$I$3,C2016&gt;=员工工序明细查询!$F$3,OR(D2016=员工工序明细查询!$F$2,员工工序明细查询!$F$2=""),OR(G2016=员工工序明细查询!$I$2,员工工序明细查询!$I$2="")),ROW()&amp;"","")</f>
        <v/>
      </c>
      <c r="C2016" s="59"/>
      <c r="D2016" s="14"/>
      <c r="E2016" s="14" t="str">
        <f>IFERROR(VLOOKUP(D2016,员工信息表!B:D,2,0),"")</f>
        <v/>
      </c>
      <c r="F2016" s="14" t="str">
        <f>IFERROR(VLOOKUP(D2016,员工信息表!B:D,3,0),"")</f>
        <v/>
      </c>
      <c r="G2016" s="14"/>
      <c r="H2016" s="14" t="str">
        <f>IFERROR(VLOOKUP(G2016,工序对照表!B:C,2,0),"")</f>
        <v/>
      </c>
      <c r="I2016" s="14"/>
      <c r="J2016" s="14"/>
    </row>
    <row r="2017" spans="1:10">
      <c r="A2017" t="str">
        <f>IF(AND(C2017&lt;=员工工序明细查询!$I$3,C2017&gt;=员工工序明细查询!$F$3,OR(D2017=员工工序明细查询!$F$2,员工工序明细查询!$F$2=""),OR(G2017=员工工序明细查询!$I$2,员工工序明细查询!$I$2="")),ROW()&amp;"","")</f>
        <v/>
      </c>
      <c r="C2017" s="59"/>
      <c r="D2017" s="14"/>
      <c r="E2017" s="14" t="str">
        <f>IFERROR(VLOOKUP(D2017,员工信息表!B:D,2,0),"")</f>
        <v/>
      </c>
      <c r="F2017" s="14" t="str">
        <f>IFERROR(VLOOKUP(D2017,员工信息表!B:D,3,0),"")</f>
        <v/>
      </c>
      <c r="G2017" s="14"/>
      <c r="H2017" s="14" t="str">
        <f>IFERROR(VLOOKUP(G2017,工序对照表!B:C,2,0),"")</f>
        <v/>
      </c>
      <c r="I2017" s="14"/>
      <c r="J2017" s="14"/>
    </row>
    <row r="2018" spans="1:10">
      <c r="A2018" t="str">
        <f>IF(AND(C2018&lt;=员工工序明细查询!$I$3,C2018&gt;=员工工序明细查询!$F$3,OR(D2018=员工工序明细查询!$F$2,员工工序明细查询!$F$2=""),OR(G2018=员工工序明细查询!$I$2,员工工序明细查询!$I$2="")),ROW()&amp;"","")</f>
        <v/>
      </c>
      <c r="C2018" s="59"/>
      <c r="D2018" s="14"/>
      <c r="E2018" s="14" t="str">
        <f>IFERROR(VLOOKUP(D2018,员工信息表!B:D,2,0),"")</f>
        <v/>
      </c>
      <c r="F2018" s="14" t="str">
        <f>IFERROR(VLOOKUP(D2018,员工信息表!B:D,3,0),"")</f>
        <v/>
      </c>
      <c r="G2018" s="14"/>
      <c r="H2018" s="14" t="str">
        <f>IFERROR(VLOOKUP(G2018,工序对照表!B:C,2,0),"")</f>
        <v/>
      </c>
      <c r="I2018" s="14"/>
      <c r="J2018" s="14"/>
    </row>
    <row r="2019" spans="1:10">
      <c r="A2019" t="str">
        <f>IF(AND(C2019&lt;=员工工序明细查询!$I$3,C2019&gt;=员工工序明细查询!$F$3,OR(D2019=员工工序明细查询!$F$2,员工工序明细查询!$F$2=""),OR(G2019=员工工序明细查询!$I$2,员工工序明细查询!$I$2="")),ROW()&amp;"","")</f>
        <v/>
      </c>
      <c r="C2019" s="59"/>
      <c r="D2019" s="14"/>
      <c r="E2019" s="14" t="str">
        <f>IFERROR(VLOOKUP(D2019,员工信息表!B:D,2,0),"")</f>
        <v/>
      </c>
      <c r="F2019" s="14" t="str">
        <f>IFERROR(VLOOKUP(D2019,员工信息表!B:D,3,0),"")</f>
        <v/>
      </c>
      <c r="G2019" s="14"/>
      <c r="H2019" s="14" t="str">
        <f>IFERROR(VLOOKUP(G2019,工序对照表!B:C,2,0),"")</f>
        <v/>
      </c>
      <c r="I2019" s="14"/>
      <c r="J2019" s="14"/>
    </row>
    <row r="2020" spans="1:10">
      <c r="A2020" t="str">
        <f>IF(AND(C2020&lt;=员工工序明细查询!$I$3,C2020&gt;=员工工序明细查询!$F$3,OR(D2020=员工工序明细查询!$F$2,员工工序明细查询!$F$2=""),OR(G2020=员工工序明细查询!$I$2,员工工序明细查询!$I$2="")),ROW()&amp;"","")</f>
        <v/>
      </c>
      <c r="C2020" s="59"/>
      <c r="D2020" s="14"/>
      <c r="E2020" s="14" t="str">
        <f>IFERROR(VLOOKUP(D2020,员工信息表!B:D,2,0),"")</f>
        <v/>
      </c>
      <c r="F2020" s="14" t="str">
        <f>IFERROR(VLOOKUP(D2020,员工信息表!B:D,3,0),"")</f>
        <v/>
      </c>
      <c r="G2020" s="14"/>
      <c r="H2020" s="14" t="str">
        <f>IFERROR(VLOOKUP(G2020,工序对照表!B:C,2,0),"")</f>
        <v/>
      </c>
      <c r="I2020" s="14"/>
      <c r="J2020" s="14"/>
    </row>
    <row r="2021" spans="1:10">
      <c r="A2021" t="str">
        <f>IF(AND(C2021&lt;=员工工序明细查询!$I$3,C2021&gt;=员工工序明细查询!$F$3,OR(D2021=员工工序明细查询!$F$2,员工工序明细查询!$F$2=""),OR(G2021=员工工序明细查询!$I$2,员工工序明细查询!$I$2="")),ROW()&amp;"","")</f>
        <v/>
      </c>
      <c r="C2021" s="59"/>
      <c r="D2021" s="14"/>
      <c r="E2021" s="14" t="str">
        <f>IFERROR(VLOOKUP(D2021,员工信息表!B:D,2,0),"")</f>
        <v/>
      </c>
      <c r="F2021" s="14" t="str">
        <f>IFERROR(VLOOKUP(D2021,员工信息表!B:D,3,0),"")</f>
        <v/>
      </c>
      <c r="G2021" s="14"/>
      <c r="H2021" s="14" t="str">
        <f>IFERROR(VLOOKUP(G2021,工序对照表!B:C,2,0),"")</f>
        <v/>
      </c>
      <c r="I2021" s="14"/>
      <c r="J2021" s="14"/>
    </row>
    <row r="2022" spans="1:10">
      <c r="A2022" t="str">
        <f>IF(AND(C2022&lt;=员工工序明细查询!$I$3,C2022&gt;=员工工序明细查询!$F$3,OR(D2022=员工工序明细查询!$F$2,员工工序明细查询!$F$2=""),OR(G2022=员工工序明细查询!$I$2,员工工序明细查询!$I$2="")),ROW()&amp;"","")</f>
        <v/>
      </c>
      <c r="C2022" s="59"/>
      <c r="D2022" s="14"/>
      <c r="E2022" s="14" t="str">
        <f>IFERROR(VLOOKUP(D2022,员工信息表!B:D,2,0),"")</f>
        <v/>
      </c>
      <c r="F2022" s="14" t="str">
        <f>IFERROR(VLOOKUP(D2022,员工信息表!B:D,3,0),"")</f>
        <v/>
      </c>
      <c r="G2022" s="14"/>
      <c r="H2022" s="14" t="str">
        <f>IFERROR(VLOOKUP(G2022,工序对照表!B:C,2,0),"")</f>
        <v/>
      </c>
      <c r="I2022" s="14"/>
      <c r="J2022" s="14"/>
    </row>
    <row r="2023" spans="1:10">
      <c r="A2023" t="str">
        <f>IF(AND(C2023&lt;=员工工序明细查询!$I$3,C2023&gt;=员工工序明细查询!$F$3,OR(D2023=员工工序明细查询!$F$2,员工工序明细查询!$F$2=""),OR(G2023=员工工序明细查询!$I$2,员工工序明细查询!$I$2="")),ROW()&amp;"","")</f>
        <v/>
      </c>
      <c r="C2023" s="59"/>
      <c r="D2023" s="14"/>
      <c r="E2023" s="14" t="str">
        <f>IFERROR(VLOOKUP(D2023,员工信息表!B:D,2,0),"")</f>
        <v/>
      </c>
      <c r="F2023" s="14" t="str">
        <f>IFERROR(VLOOKUP(D2023,员工信息表!B:D,3,0),"")</f>
        <v/>
      </c>
      <c r="G2023" s="14"/>
      <c r="H2023" s="14" t="str">
        <f>IFERROR(VLOOKUP(G2023,工序对照表!B:C,2,0),"")</f>
        <v/>
      </c>
      <c r="I2023" s="14"/>
      <c r="J2023" s="14"/>
    </row>
    <row r="2024" spans="1:10">
      <c r="A2024" t="str">
        <f>IF(AND(C2024&lt;=员工工序明细查询!$I$3,C2024&gt;=员工工序明细查询!$F$3,OR(D2024=员工工序明细查询!$F$2,员工工序明细查询!$F$2=""),OR(G2024=员工工序明细查询!$I$2,员工工序明细查询!$I$2="")),ROW()&amp;"","")</f>
        <v/>
      </c>
      <c r="C2024" s="59"/>
      <c r="D2024" s="14"/>
      <c r="E2024" s="14" t="str">
        <f>IFERROR(VLOOKUP(D2024,员工信息表!B:D,2,0),"")</f>
        <v/>
      </c>
      <c r="F2024" s="14" t="str">
        <f>IFERROR(VLOOKUP(D2024,员工信息表!B:D,3,0),"")</f>
        <v/>
      </c>
      <c r="G2024" s="14"/>
      <c r="H2024" s="14" t="str">
        <f>IFERROR(VLOOKUP(G2024,工序对照表!B:C,2,0),"")</f>
        <v/>
      </c>
      <c r="I2024" s="14"/>
      <c r="J2024" s="14"/>
    </row>
    <row r="2025" spans="1:10">
      <c r="A2025" t="str">
        <f>IF(AND(C2025&lt;=员工工序明细查询!$I$3,C2025&gt;=员工工序明细查询!$F$3,OR(D2025=员工工序明细查询!$F$2,员工工序明细查询!$F$2=""),OR(G2025=员工工序明细查询!$I$2,员工工序明细查询!$I$2="")),ROW()&amp;"","")</f>
        <v/>
      </c>
      <c r="C2025" s="59"/>
      <c r="D2025" s="14"/>
      <c r="E2025" s="14" t="str">
        <f>IFERROR(VLOOKUP(D2025,员工信息表!B:D,2,0),"")</f>
        <v/>
      </c>
      <c r="F2025" s="14" t="str">
        <f>IFERROR(VLOOKUP(D2025,员工信息表!B:D,3,0),"")</f>
        <v/>
      </c>
      <c r="G2025" s="14"/>
      <c r="H2025" s="14" t="str">
        <f>IFERROR(VLOOKUP(G2025,工序对照表!B:C,2,0),"")</f>
        <v/>
      </c>
      <c r="I2025" s="14"/>
      <c r="J2025" s="14"/>
    </row>
    <row r="2026" spans="1:10">
      <c r="A2026" t="str">
        <f>IF(AND(C2026&lt;=员工工序明细查询!$I$3,C2026&gt;=员工工序明细查询!$F$3,OR(D2026=员工工序明细查询!$F$2,员工工序明细查询!$F$2=""),OR(G2026=员工工序明细查询!$I$2,员工工序明细查询!$I$2="")),ROW()&amp;"","")</f>
        <v/>
      </c>
      <c r="C2026" s="59"/>
      <c r="D2026" s="14"/>
      <c r="E2026" s="14" t="str">
        <f>IFERROR(VLOOKUP(D2026,员工信息表!B:D,2,0),"")</f>
        <v/>
      </c>
      <c r="F2026" s="14" t="str">
        <f>IFERROR(VLOOKUP(D2026,员工信息表!B:D,3,0),"")</f>
        <v/>
      </c>
      <c r="G2026" s="14"/>
      <c r="H2026" s="14" t="str">
        <f>IFERROR(VLOOKUP(G2026,工序对照表!B:C,2,0),"")</f>
        <v/>
      </c>
      <c r="I2026" s="14"/>
      <c r="J2026" s="14"/>
    </row>
    <row r="2027" spans="1:10">
      <c r="A2027" t="str">
        <f>IF(AND(C2027&lt;=员工工序明细查询!$I$3,C2027&gt;=员工工序明细查询!$F$3,OR(D2027=员工工序明细查询!$F$2,员工工序明细查询!$F$2=""),OR(G2027=员工工序明细查询!$I$2,员工工序明细查询!$I$2="")),ROW()&amp;"","")</f>
        <v/>
      </c>
      <c r="C2027" s="59"/>
      <c r="D2027" s="14"/>
      <c r="E2027" s="14" t="str">
        <f>IFERROR(VLOOKUP(D2027,员工信息表!B:D,2,0),"")</f>
        <v/>
      </c>
      <c r="F2027" s="14" t="str">
        <f>IFERROR(VLOOKUP(D2027,员工信息表!B:D,3,0),"")</f>
        <v/>
      </c>
      <c r="G2027" s="14"/>
      <c r="H2027" s="14" t="str">
        <f>IFERROR(VLOOKUP(G2027,工序对照表!B:C,2,0),"")</f>
        <v/>
      </c>
      <c r="I2027" s="14"/>
      <c r="J2027" s="14"/>
    </row>
    <row r="2028" spans="1:10">
      <c r="A2028" t="str">
        <f>IF(AND(C2028&lt;=员工工序明细查询!$I$3,C2028&gt;=员工工序明细查询!$F$3,OR(D2028=员工工序明细查询!$F$2,员工工序明细查询!$F$2=""),OR(G2028=员工工序明细查询!$I$2,员工工序明细查询!$I$2="")),ROW()&amp;"","")</f>
        <v/>
      </c>
      <c r="C2028" s="59"/>
      <c r="D2028" s="14"/>
      <c r="E2028" s="14" t="str">
        <f>IFERROR(VLOOKUP(D2028,员工信息表!B:D,2,0),"")</f>
        <v/>
      </c>
      <c r="F2028" s="14" t="str">
        <f>IFERROR(VLOOKUP(D2028,员工信息表!B:D,3,0),"")</f>
        <v/>
      </c>
      <c r="G2028" s="14"/>
      <c r="H2028" s="14" t="str">
        <f>IFERROR(VLOOKUP(G2028,工序对照表!B:C,2,0),"")</f>
        <v/>
      </c>
      <c r="I2028" s="14"/>
      <c r="J2028" s="14"/>
    </row>
    <row r="2029" spans="1:10">
      <c r="A2029" t="str">
        <f>IF(AND(C2029&lt;=员工工序明细查询!$I$3,C2029&gt;=员工工序明细查询!$F$3,OR(D2029=员工工序明细查询!$F$2,员工工序明细查询!$F$2=""),OR(G2029=员工工序明细查询!$I$2,员工工序明细查询!$I$2="")),ROW()&amp;"","")</f>
        <v/>
      </c>
      <c r="C2029" s="59"/>
      <c r="D2029" s="14"/>
      <c r="E2029" s="14" t="str">
        <f>IFERROR(VLOOKUP(D2029,员工信息表!B:D,2,0),"")</f>
        <v/>
      </c>
      <c r="F2029" s="14" t="str">
        <f>IFERROR(VLOOKUP(D2029,员工信息表!B:D,3,0),"")</f>
        <v/>
      </c>
      <c r="G2029" s="14"/>
      <c r="H2029" s="14" t="str">
        <f>IFERROR(VLOOKUP(G2029,工序对照表!B:C,2,0),"")</f>
        <v/>
      </c>
      <c r="I2029" s="14"/>
      <c r="J2029" s="14"/>
    </row>
    <row r="2030" spans="1:10">
      <c r="A2030" t="str">
        <f>IF(AND(C2030&lt;=员工工序明细查询!$I$3,C2030&gt;=员工工序明细查询!$F$3,OR(D2030=员工工序明细查询!$F$2,员工工序明细查询!$F$2=""),OR(G2030=员工工序明细查询!$I$2,员工工序明细查询!$I$2="")),ROW()&amp;"","")</f>
        <v/>
      </c>
      <c r="C2030" s="59"/>
      <c r="D2030" s="14"/>
      <c r="E2030" s="14" t="str">
        <f>IFERROR(VLOOKUP(D2030,员工信息表!B:D,2,0),"")</f>
        <v/>
      </c>
      <c r="F2030" s="14" t="str">
        <f>IFERROR(VLOOKUP(D2030,员工信息表!B:D,3,0),"")</f>
        <v/>
      </c>
      <c r="G2030" s="14"/>
      <c r="H2030" s="14" t="str">
        <f>IFERROR(VLOOKUP(G2030,工序对照表!B:C,2,0),"")</f>
        <v/>
      </c>
      <c r="I2030" s="14"/>
      <c r="J2030" s="14"/>
    </row>
    <row r="2031" spans="1:10">
      <c r="A2031" t="str">
        <f>IF(AND(C2031&lt;=员工工序明细查询!$I$3,C2031&gt;=员工工序明细查询!$F$3,OR(D2031=员工工序明细查询!$F$2,员工工序明细查询!$F$2=""),OR(G2031=员工工序明细查询!$I$2,员工工序明细查询!$I$2="")),ROW()&amp;"","")</f>
        <v/>
      </c>
      <c r="C2031" s="59"/>
      <c r="D2031" s="14"/>
      <c r="E2031" s="14" t="str">
        <f>IFERROR(VLOOKUP(D2031,员工信息表!B:D,2,0),"")</f>
        <v/>
      </c>
      <c r="F2031" s="14" t="str">
        <f>IFERROR(VLOOKUP(D2031,员工信息表!B:D,3,0),"")</f>
        <v/>
      </c>
      <c r="G2031" s="14"/>
      <c r="H2031" s="14" t="str">
        <f>IFERROR(VLOOKUP(G2031,工序对照表!B:C,2,0),"")</f>
        <v/>
      </c>
      <c r="I2031" s="14"/>
      <c r="J2031" s="14"/>
    </row>
    <row r="2032" spans="1:10">
      <c r="A2032" t="str">
        <f>IF(AND(C2032&lt;=员工工序明细查询!$I$3,C2032&gt;=员工工序明细查询!$F$3,OR(D2032=员工工序明细查询!$F$2,员工工序明细查询!$F$2=""),OR(G2032=员工工序明细查询!$I$2,员工工序明细查询!$I$2="")),ROW()&amp;"","")</f>
        <v/>
      </c>
      <c r="C2032" s="59"/>
      <c r="D2032" s="14"/>
      <c r="E2032" s="14" t="str">
        <f>IFERROR(VLOOKUP(D2032,员工信息表!B:D,2,0),"")</f>
        <v/>
      </c>
      <c r="F2032" s="14" t="str">
        <f>IFERROR(VLOOKUP(D2032,员工信息表!B:D,3,0),"")</f>
        <v/>
      </c>
      <c r="G2032" s="14"/>
      <c r="H2032" s="14" t="str">
        <f>IFERROR(VLOOKUP(G2032,工序对照表!B:C,2,0),"")</f>
        <v/>
      </c>
      <c r="I2032" s="14"/>
      <c r="J2032" s="14"/>
    </row>
    <row r="2033" spans="1:10">
      <c r="A2033" t="str">
        <f>IF(AND(C2033&lt;=员工工序明细查询!$I$3,C2033&gt;=员工工序明细查询!$F$3,OR(D2033=员工工序明细查询!$F$2,员工工序明细查询!$F$2=""),OR(G2033=员工工序明细查询!$I$2,员工工序明细查询!$I$2="")),ROW()&amp;"","")</f>
        <v/>
      </c>
      <c r="C2033" s="59"/>
      <c r="D2033" s="14"/>
      <c r="E2033" s="14" t="str">
        <f>IFERROR(VLOOKUP(D2033,员工信息表!B:D,2,0),"")</f>
        <v/>
      </c>
      <c r="F2033" s="14" t="str">
        <f>IFERROR(VLOOKUP(D2033,员工信息表!B:D,3,0),"")</f>
        <v/>
      </c>
      <c r="G2033" s="14"/>
      <c r="H2033" s="14" t="str">
        <f>IFERROR(VLOOKUP(G2033,工序对照表!B:C,2,0),"")</f>
        <v/>
      </c>
      <c r="I2033" s="14"/>
      <c r="J2033" s="14"/>
    </row>
    <row r="2034" spans="1:10">
      <c r="A2034" t="str">
        <f>IF(AND(C2034&lt;=员工工序明细查询!$I$3,C2034&gt;=员工工序明细查询!$F$3,OR(D2034=员工工序明细查询!$F$2,员工工序明细查询!$F$2=""),OR(G2034=员工工序明细查询!$I$2,员工工序明细查询!$I$2="")),ROW()&amp;"","")</f>
        <v/>
      </c>
      <c r="C2034" s="59"/>
      <c r="D2034" s="14"/>
      <c r="E2034" s="14" t="str">
        <f>IFERROR(VLOOKUP(D2034,员工信息表!B:D,2,0),"")</f>
        <v/>
      </c>
      <c r="F2034" s="14" t="str">
        <f>IFERROR(VLOOKUP(D2034,员工信息表!B:D,3,0),"")</f>
        <v/>
      </c>
      <c r="G2034" s="14"/>
      <c r="H2034" s="14" t="str">
        <f>IFERROR(VLOOKUP(G2034,工序对照表!B:C,2,0),"")</f>
        <v/>
      </c>
      <c r="I2034" s="14"/>
      <c r="J2034" s="14"/>
    </row>
    <row r="2035" spans="1:10">
      <c r="A2035" t="str">
        <f>IF(AND(C2035&lt;=员工工序明细查询!$I$3,C2035&gt;=员工工序明细查询!$F$3,OR(D2035=员工工序明细查询!$F$2,员工工序明细查询!$F$2=""),OR(G2035=员工工序明细查询!$I$2,员工工序明细查询!$I$2="")),ROW()&amp;"","")</f>
        <v/>
      </c>
      <c r="C2035" s="59"/>
      <c r="D2035" s="14"/>
      <c r="E2035" s="14" t="str">
        <f>IFERROR(VLOOKUP(D2035,员工信息表!B:D,2,0),"")</f>
        <v/>
      </c>
      <c r="F2035" s="14" t="str">
        <f>IFERROR(VLOOKUP(D2035,员工信息表!B:D,3,0),"")</f>
        <v/>
      </c>
      <c r="G2035" s="14"/>
      <c r="H2035" s="14" t="str">
        <f>IFERROR(VLOOKUP(G2035,工序对照表!B:C,2,0),"")</f>
        <v/>
      </c>
      <c r="I2035" s="14"/>
      <c r="J2035" s="14"/>
    </row>
    <row r="2036" spans="1:10">
      <c r="A2036" t="str">
        <f>IF(AND(C2036&lt;=员工工序明细查询!$I$3,C2036&gt;=员工工序明细查询!$F$3,OR(D2036=员工工序明细查询!$F$2,员工工序明细查询!$F$2=""),OR(G2036=员工工序明细查询!$I$2,员工工序明细查询!$I$2="")),ROW()&amp;"","")</f>
        <v/>
      </c>
      <c r="C2036" s="59"/>
      <c r="D2036" s="14"/>
      <c r="E2036" s="14" t="str">
        <f>IFERROR(VLOOKUP(D2036,员工信息表!B:D,2,0),"")</f>
        <v/>
      </c>
      <c r="F2036" s="14" t="str">
        <f>IFERROR(VLOOKUP(D2036,员工信息表!B:D,3,0),"")</f>
        <v/>
      </c>
      <c r="G2036" s="14"/>
      <c r="H2036" s="14" t="str">
        <f>IFERROR(VLOOKUP(G2036,工序对照表!B:C,2,0),"")</f>
        <v/>
      </c>
      <c r="I2036" s="14"/>
      <c r="J2036" s="14"/>
    </row>
    <row r="2037" spans="1:10">
      <c r="A2037" t="str">
        <f>IF(AND(C2037&lt;=员工工序明细查询!$I$3,C2037&gt;=员工工序明细查询!$F$3,OR(D2037=员工工序明细查询!$F$2,员工工序明细查询!$F$2=""),OR(G2037=员工工序明细查询!$I$2,员工工序明细查询!$I$2="")),ROW()&amp;"","")</f>
        <v/>
      </c>
      <c r="C2037" s="59"/>
      <c r="D2037" s="14"/>
      <c r="E2037" s="14" t="str">
        <f>IFERROR(VLOOKUP(D2037,员工信息表!B:D,2,0),"")</f>
        <v/>
      </c>
      <c r="F2037" s="14" t="str">
        <f>IFERROR(VLOOKUP(D2037,员工信息表!B:D,3,0),"")</f>
        <v/>
      </c>
      <c r="G2037" s="14"/>
      <c r="H2037" s="14" t="str">
        <f>IFERROR(VLOOKUP(G2037,工序对照表!B:C,2,0),"")</f>
        <v/>
      </c>
      <c r="I2037" s="14"/>
      <c r="J2037" s="14"/>
    </row>
    <row r="2038" spans="1:10">
      <c r="A2038" t="str">
        <f>IF(AND(C2038&lt;=员工工序明细查询!$I$3,C2038&gt;=员工工序明细查询!$F$3,OR(D2038=员工工序明细查询!$F$2,员工工序明细查询!$F$2=""),OR(G2038=员工工序明细查询!$I$2,员工工序明细查询!$I$2="")),ROW()&amp;"","")</f>
        <v/>
      </c>
      <c r="C2038" s="59"/>
      <c r="D2038" s="14"/>
      <c r="E2038" s="14" t="str">
        <f>IFERROR(VLOOKUP(D2038,员工信息表!B:D,2,0),"")</f>
        <v/>
      </c>
      <c r="F2038" s="14" t="str">
        <f>IFERROR(VLOOKUP(D2038,员工信息表!B:D,3,0),"")</f>
        <v/>
      </c>
      <c r="G2038" s="14"/>
      <c r="H2038" s="14" t="str">
        <f>IFERROR(VLOOKUP(G2038,工序对照表!B:C,2,0),"")</f>
        <v/>
      </c>
      <c r="I2038" s="14"/>
      <c r="J2038" s="14"/>
    </row>
    <row r="2039" spans="1:10">
      <c r="A2039" t="str">
        <f>IF(AND(C2039&lt;=员工工序明细查询!$I$3,C2039&gt;=员工工序明细查询!$F$3,OR(D2039=员工工序明细查询!$F$2,员工工序明细查询!$F$2=""),OR(G2039=员工工序明细查询!$I$2,员工工序明细查询!$I$2="")),ROW()&amp;"","")</f>
        <v/>
      </c>
      <c r="C2039" s="59"/>
      <c r="D2039" s="14"/>
      <c r="E2039" s="14" t="str">
        <f>IFERROR(VLOOKUP(D2039,员工信息表!B:D,2,0),"")</f>
        <v/>
      </c>
      <c r="F2039" s="14" t="str">
        <f>IFERROR(VLOOKUP(D2039,员工信息表!B:D,3,0),"")</f>
        <v/>
      </c>
      <c r="G2039" s="14"/>
      <c r="H2039" s="14" t="str">
        <f>IFERROR(VLOOKUP(G2039,工序对照表!B:C,2,0),"")</f>
        <v/>
      </c>
      <c r="I2039" s="14"/>
      <c r="J2039" s="14"/>
    </row>
    <row r="2040" spans="1:10">
      <c r="A2040" t="str">
        <f>IF(AND(C2040&lt;=员工工序明细查询!$I$3,C2040&gt;=员工工序明细查询!$F$3,OR(D2040=员工工序明细查询!$F$2,员工工序明细查询!$F$2=""),OR(G2040=员工工序明细查询!$I$2,员工工序明细查询!$I$2="")),ROW()&amp;"","")</f>
        <v/>
      </c>
      <c r="C2040" s="59"/>
      <c r="D2040" s="14"/>
      <c r="E2040" s="14" t="str">
        <f>IFERROR(VLOOKUP(D2040,员工信息表!B:D,2,0),"")</f>
        <v/>
      </c>
      <c r="F2040" s="14" t="str">
        <f>IFERROR(VLOOKUP(D2040,员工信息表!B:D,3,0),"")</f>
        <v/>
      </c>
      <c r="G2040" s="14"/>
      <c r="H2040" s="14" t="str">
        <f>IFERROR(VLOOKUP(G2040,工序对照表!B:C,2,0),"")</f>
        <v/>
      </c>
      <c r="I2040" s="14"/>
      <c r="J2040" s="14"/>
    </row>
    <row r="2041" spans="1:10">
      <c r="A2041" t="str">
        <f>IF(AND(C2041&lt;=员工工序明细查询!$I$3,C2041&gt;=员工工序明细查询!$F$3,OR(D2041=员工工序明细查询!$F$2,员工工序明细查询!$F$2=""),OR(G2041=员工工序明细查询!$I$2,员工工序明细查询!$I$2="")),ROW()&amp;"","")</f>
        <v/>
      </c>
      <c r="C2041" s="59"/>
      <c r="D2041" s="14"/>
      <c r="E2041" s="14" t="str">
        <f>IFERROR(VLOOKUP(D2041,员工信息表!B:D,2,0),"")</f>
        <v/>
      </c>
      <c r="F2041" s="14" t="str">
        <f>IFERROR(VLOOKUP(D2041,员工信息表!B:D,3,0),"")</f>
        <v/>
      </c>
      <c r="G2041" s="14"/>
      <c r="H2041" s="14" t="str">
        <f>IFERROR(VLOOKUP(G2041,工序对照表!B:C,2,0),"")</f>
        <v/>
      </c>
      <c r="I2041" s="14"/>
      <c r="J2041" s="14"/>
    </row>
    <row r="2042" spans="1:10">
      <c r="A2042" t="str">
        <f>IF(AND(C2042&lt;=员工工序明细查询!$I$3,C2042&gt;=员工工序明细查询!$F$3,OR(D2042=员工工序明细查询!$F$2,员工工序明细查询!$F$2=""),OR(G2042=员工工序明细查询!$I$2,员工工序明细查询!$I$2="")),ROW()&amp;"","")</f>
        <v/>
      </c>
      <c r="C2042" s="59"/>
      <c r="D2042" s="14"/>
      <c r="E2042" s="14" t="str">
        <f>IFERROR(VLOOKUP(D2042,员工信息表!B:D,2,0),"")</f>
        <v/>
      </c>
      <c r="F2042" s="14" t="str">
        <f>IFERROR(VLOOKUP(D2042,员工信息表!B:D,3,0),"")</f>
        <v/>
      </c>
      <c r="G2042" s="14"/>
      <c r="H2042" s="14" t="str">
        <f>IFERROR(VLOOKUP(G2042,工序对照表!B:C,2,0),"")</f>
        <v/>
      </c>
      <c r="I2042" s="14"/>
      <c r="J2042" s="14"/>
    </row>
    <row r="2043" spans="1:10">
      <c r="A2043" t="str">
        <f>IF(AND(C2043&lt;=员工工序明细查询!$I$3,C2043&gt;=员工工序明细查询!$F$3,OR(D2043=员工工序明细查询!$F$2,员工工序明细查询!$F$2=""),OR(G2043=员工工序明细查询!$I$2,员工工序明细查询!$I$2="")),ROW()&amp;"","")</f>
        <v/>
      </c>
      <c r="C2043" s="59"/>
      <c r="D2043" s="14"/>
      <c r="E2043" s="14" t="str">
        <f>IFERROR(VLOOKUP(D2043,员工信息表!B:D,2,0),"")</f>
        <v/>
      </c>
      <c r="F2043" s="14" t="str">
        <f>IFERROR(VLOOKUP(D2043,员工信息表!B:D,3,0),"")</f>
        <v/>
      </c>
      <c r="G2043" s="14"/>
      <c r="H2043" s="14" t="str">
        <f>IFERROR(VLOOKUP(G2043,工序对照表!B:C,2,0),"")</f>
        <v/>
      </c>
      <c r="I2043" s="14"/>
      <c r="J2043" s="14"/>
    </row>
    <row r="2044" spans="1:10">
      <c r="A2044" t="str">
        <f>IF(AND(C2044&lt;=员工工序明细查询!$I$3,C2044&gt;=员工工序明细查询!$F$3,OR(D2044=员工工序明细查询!$F$2,员工工序明细查询!$F$2=""),OR(G2044=员工工序明细查询!$I$2,员工工序明细查询!$I$2="")),ROW()&amp;"","")</f>
        <v/>
      </c>
      <c r="C2044" s="59"/>
      <c r="D2044" s="14"/>
      <c r="E2044" s="14" t="str">
        <f>IFERROR(VLOOKUP(D2044,员工信息表!B:D,2,0),"")</f>
        <v/>
      </c>
      <c r="F2044" s="14" t="str">
        <f>IFERROR(VLOOKUP(D2044,员工信息表!B:D,3,0),"")</f>
        <v/>
      </c>
      <c r="G2044" s="14"/>
      <c r="H2044" s="14" t="str">
        <f>IFERROR(VLOOKUP(G2044,工序对照表!B:C,2,0),"")</f>
        <v/>
      </c>
      <c r="I2044" s="14"/>
      <c r="J2044" s="14"/>
    </row>
    <row r="2045" spans="1:10">
      <c r="A2045" t="str">
        <f>IF(AND(C2045&lt;=员工工序明细查询!$I$3,C2045&gt;=员工工序明细查询!$F$3,OR(D2045=员工工序明细查询!$F$2,员工工序明细查询!$F$2=""),OR(G2045=员工工序明细查询!$I$2,员工工序明细查询!$I$2="")),ROW()&amp;"","")</f>
        <v/>
      </c>
      <c r="C2045" s="59"/>
      <c r="D2045" s="14"/>
      <c r="E2045" s="14" t="str">
        <f>IFERROR(VLOOKUP(D2045,员工信息表!B:D,2,0),"")</f>
        <v/>
      </c>
      <c r="F2045" s="14" t="str">
        <f>IFERROR(VLOOKUP(D2045,员工信息表!B:D,3,0),"")</f>
        <v/>
      </c>
      <c r="G2045" s="14"/>
      <c r="H2045" s="14" t="str">
        <f>IFERROR(VLOOKUP(G2045,工序对照表!B:C,2,0),"")</f>
        <v/>
      </c>
      <c r="I2045" s="14"/>
      <c r="J2045" s="14"/>
    </row>
    <row r="2046" spans="1:10">
      <c r="A2046" t="str">
        <f>IF(AND(C2046&lt;=员工工序明细查询!$I$3,C2046&gt;=员工工序明细查询!$F$3,OR(D2046=员工工序明细查询!$F$2,员工工序明细查询!$F$2=""),OR(G2046=员工工序明细查询!$I$2,员工工序明细查询!$I$2="")),ROW()&amp;"","")</f>
        <v/>
      </c>
      <c r="C2046" s="59"/>
      <c r="D2046" s="14"/>
      <c r="E2046" s="14" t="str">
        <f>IFERROR(VLOOKUP(D2046,员工信息表!B:D,2,0),"")</f>
        <v/>
      </c>
      <c r="F2046" s="14" t="str">
        <f>IFERROR(VLOOKUP(D2046,员工信息表!B:D,3,0),"")</f>
        <v/>
      </c>
      <c r="G2046" s="14"/>
      <c r="H2046" s="14" t="str">
        <f>IFERROR(VLOOKUP(G2046,工序对照表!B:C,2,0),"")</f>
        <v/>
      </c>
      <c r="I2046" s="14"/>
      <c r="J2046" s="14"/>
    </row>
    <row r="2047" spans="1:10">
      <c r="A2047" t="str">
        <f>IF(AND(C2047&lt;=员工工序明细查询!$I$3,C2047&gt;=员工工序明细查询!$F$3,OR(D2047=员工工序明细查询!$F$2,员工工序明细查询!$F$2=""),OR(G2047=员工工序明细查询!$I$2,员工工序明细查询!$I$2="")),ROW()&amp;"","")</f>
        <v/>
      </c>
      <c r="C2047" s="59"/>
      <c r="D2047" s="14"/>
      <c r="E2047" s="14" t="str">
        <f>IFERROR(VLOOKUP(D2047,员工信息表!B:D,2,0),"")</f>
        <v/>
      </c>
      <c r="F2047" s="14" t="str">
        <f>IFERROR(VLOOKUP(D2047,员工信息表!B:D,3,0),"")</f>
        <v/>
      </c>
      <c r="G2047" s="14"/>
      <c r="H2047" s="14" t="str">
        <f>IFERROR(VLOOKUP(G2047,工序对照表!B:C,2,0),"")</f>
        <v/>
      </c>
      <c r="I2047" s="14"/>
      <c r="J2047" s="14"/>
    </row>
    <row r="2048" spans="1:10">
      <c r="A2048" t="str">
        <f>IF(AND(C2048&lt;=员工工序明细查询!$I$3,C2048&gt;=员工工序明细查询!$F$3,OR(D2048=员工工序明细查询!$F$2,员工工序明细查询!$F$2=""),OR(G2048=员工工序明细查询!$I$2,员工工序明细查询!$I$2="")),ROW()&amp;"","")</f>
        <v/>
      </c>
      <c r="C2048" s="59"/>
      <c r="D2048" s="14"/>
      <c r="E2048" s="14" t="str">
        <f>IFERROR(VLOOKUP(D2048,员工信息表!B:D,2,0),"")</f>
        <v/>
      </c>
      <c r="F2048" s="14" t="str">
        <f>IFERROR(VLOOKUP(D2048,员工信息表!B:D,3,0),"")</f>
        <v/>
      </c>
      <c r="G2048" s="14"/>
      <c r="H2048" s="14" t="str">
        <f>IFERROR(VLOOKUP(G2048,工序对照表!B:C,2,0),"")</f>
        <v/>
      </c>
      <c r="I2048" s="14"/>
      <c r="J2048" s="14"/>
    </row>
    <row r="2049" spans="1:10">
      <c r="A2049" t="str">
        <f>IF(AND(C2049&lt;=员工工序明细查询!$I$3,C2049&gt;=员工工序明细查询!$F$3,OR(D2049=员工工序明细查询!$F$2,员工工序明细查询!$F$2=""),OR(G2049=员工工序明细查询!$I$2,员工工序明细查询!$I$2="")),ROW()&amp;"","")</f>
        <v/>
      </c>
      <c r="C2049" s="59"/>
      <c r="D2049" s="14"/>
      <c r="E2049" s="14" t="str">
        <f>IFERROR(VLOOKUP(D2049,员工信息表!B:D,2,0),"")</f>
        <v/>
      </c>
      <c r="F2049" s="14" t="str">
        <f>IFERROR(VLOOKUP(D2049,员工信息表!B:D,3,0),"")</f>
        <v/>
      </c>
      <c r="G2049" s="14"/>
      <c r="H2049" s="14" t="str">
        <f>IFERROR(VLOOKUP(G2049,工序对照表!B:C,2,0),"")</f>
        <v/>
      </c>
      <c r="I2049" s="14"/>
      <c r="J2049" s="14"/>
    </row>
    <row r="2050" spans="1:10">
      <c r="A2050" t="str">
        <f>IF(AND(C2050&lt;=员工工序明细查询!$I$3,C2050&gt;=员工工序明细查询!$F$3,OR(D2050=员工工序明细查询!$F$2,员工工序明细查询!$F$2=""),OR(G2050=员工工序明细查询!$I$2,员工工序明细查询!$I$2="")),ROW()&amp;"","")</f>
        <v/>
      </c>
      <c r="C2050" s="59"/>
      <c r="D2050" s="14"/>
      <c r="E2050" s="14" t="str">
        <f>IFERROR(VLOOKUP(D2050,员工信息表!B:D,2,0),"")</f>
        <v/>
      </c>
      <c r="F2050" s="14" t="str">
        <f>IFERROR(VLOOKUP(D2050,员工信息表!B:D,3,0),"")</f>
        <v/>
      </c>
      <c r="G2050" s="14"/>
      <c r="H2050" s="14" t="str">
        <f>IFERROR(VLOOKUP(G2050,工序对照表!B:C,2,0),"")</f>
        <v/>
      </c>
      <c r="I2050" s="14"/>
      <c r="J2050" s="14"/>
    </row>
    <row r="2051" spans="1:10">
      <c r="A2051" t="str">
        <f>IF(AND(C2051&lt;=员工工序明细查询!$I$3,C2051&gt;=员工工序明细查询!$F$3,OR(D2051=员工工序明细查询!$F$2,员工工序明细查询!$F$2=""),OR(G2051=员工工序明细查询!$I$2,员工工序明细查询!$I$2="")),ROW()&amp;"","")</f>
        <v/>
      </c>
      <c r="C2051" s="59"/>
      <c r="D2051" s="14"/>
      <c r="E2051" s="14" t="str">
        <f>IFERROR(VLOOKUP(D2051,员工信息表!B:D,2,0),"")</f>
        <v/>
      </c>
      <c r="F2051" s="14" t="str">
        <f>IFERROR(VLOOKUP(D2051,员工信息表!B:D,3,0),"")</f>
        <v/>
      </c>
      <c r="G2051" s="14"/>
      <c r="H2051" s="14" t="str">
        <f>IFERROR(VLOOKUP(G2051,工序对照表!B:C,2,0),"")</f>
        <v/>
      </c>
      <c r="I2051" s="14"/>
      <c r="J2051" s="14"/>
    </row>
    <row r="2052" spans="1:10">
      <c r="A2052" t="str">
        <f>IF(AND(C2052&lt;=员工工序明细查询!$I$3,C2052&gt;=员工工序明细查询!$F$3,OR(D2052=员工工序明细查询!$F$2,员工工序明细查询!$F$2=""),OR(G2052=员工工序明细查询!$I$2,员工工序明细查询!$I$2="")),ROW()&amp;"","")</f>
        <v/>
      </c>
      <c r="C2052" s="59"/>
      <c r="D2052" s="14"/>
      <c r="E2052" s="14" t="str">
        <f>IFERROR(VLOOKUP(D2052,员工信息表!B:D,2,0),"")</f>
        <v/>
      </c>
      <c r="F2052" s="14" t="str">
        <f>IFERROR(VLOOKUP(D2052,员工信息表!B:D,3,0),"")</f>
        <v/>
      </c>
      <c r="G2052" s="14"/>
      <c r="H2052" s="14" t="str">
        <f>IFERROR(VLOOKUP(G2052,工序对照表!B:C,2,0),"")</f>
        <v/>
      </c>
      <c r="I2052" s="14"/>
      <c r="J2052" s="14"/>
    </row>
    <row r="2053" spans="1:10">
      <c r="A2053" t="str">
        <f>IF(AND(C2053&lt;=员工工序明细查询!$I$3,C2053&gt;=员工工序明细查询!$F$3,OR(D2053=员工工序明细查询!$F$2,员工工序明细查询!$F$2=""),OR(G2053=员工工序明细查询!$I$2,员工工序明细查询!$I$2="")),ROW()&amp;"","")</f>
        <v/>
      </c>
      <c r="C2053" s="59"/>
      <c r="D2053" s="14"/>
      <c r="E2053" s="14" t="str">
        <f>IFERROR(VLOOKUP(D2053,员工信息表!B:D,2,0),"")</f>
        <v/>
      </c>
      <c r="F2053" s="14" t="str">
        <f>IFERROR(VLOOKUP(D2053,员工信息表!B:D,3,0),"")</f>
        <v/>
      </c>
      <c r="G2053" s="14"/>
      <c r="H2053" s="14" t="str">
        <f>IFERROR(VLOOKUP(G2053,工序对照表!B:C,2,0),"")</f>
        <v/>
      </c>
      <c r="I2053" s="14"/>
      <c r="J2053" s="14"/>
    </row>
    <row r="2054" spans="1:10">
      <c r="A2054" t="str">
        <f>IF(AND(C2054&lt;=员工工序明细查询!$I$3,C2054&gt;=员工工序明细查询!$F$3,OR(D2054=员工工序明细查询!$F$2,员工工序明细查询!$F$2=""),OR(G2054=员工工序明细查询!$I$2,员工工序明细查询!$I$2="")),ROW()&amp;"","")</f>
        <v/>
      </c>
      <c r="C2054" s="59"/>
      <c r="D2054" s="14"/>
      <c r="E2054" s="14" t="str">
        <f>IFERROR(VLOOKUP(D2054,员工信息表!B:D,2,0),"")</f>
        <v/>
      </c>
      <c r="F2054" s="14" t="str">
        <f>IFERROR(VLOOKUP(D2054,员工信息表!B:D,3,0),"")</f>
        <v/>
      </c>
      <c r="G2054" s="14"/>
      <c r="H2054" s="14" t="str">
        <f>IFERROR(VLOOKUP(G2054,工序对照表!B:C,2,0),"")</f>
        <v/>
      </c>
      <c r="I2054" s="14"/>
      <c r="J2054" s="14"/>
    </row>
    <row r="2055" spans="1:10">
      <c r="A2055" t="str">
        <f>IF(AND(C2055&lt;=员工工序明细查询!$I$3,C2055&gt;=员工工序明细查询!$F$3,OR(D2055=员工工序明细查询!$F$2,员工工序明细查询!$F$2=""),OR(G2055=员工工序明细查询!$I$2,员工工序明细查询!$I$2="")),ROW()&amp;"","")</f>
        <v/>
      </c>
      <c r="C2055" s="59"/>
      <c r="D2055" s="14"/>
      <c r="E2055" s="14" t="str">
        <f>IFERROR(VLOOKUP(D2055,员工信息表!B:D,2,0),"")</f>
        <v/>
      </c>
      <c r="F2055" s="14" t="str">
        <f>IFERROR(VLOOKUP(D2055,员工信息表!B:D,3,0),"")</f>
        <v/>
      </c>
      <c r="G2055" s="14"/>
      <c r="H2055" s="14" t="str">
        <f>IFERROR(VLOOKUP(G2055,工序对照表!B:C,2,0),"")</f>
        <v/>
      </c>
      <c r="I2055" s="14"/>
      <c r="J2055" s="14"/>
    </row>
    <row r="2056" spans="1:10">
      <c r="A2056" t="str">
        <f>IF(AND(C2056&lt;=员工工序明细查询!$I$3,C2056&gt;=员工工序明细查询!$F$3,OR(D2056=员工工序明细查询!$F$2,员工工序明细查询!$F$2=""),OR(G2056=员工工序明细查询!$I$2,员工工序明细查询!$I$2="")),ROW()&amp;"","")</f>
        <v/>
      </c>
      <c r="C2056" s="59"/>
      <c r="D2056" s="14"/>
      <c r="E2056" s="14" t="str">
        <f>IFERROR(VLOOKUP(D2056,员工信息表!B:D,2,0),"")</f>
        <v/>
      </c>
      <c r="F2056" s="14" t="str">
        <f>IFERROR(VLOOKUP(D2056,员工信息表!B:D,3,0),"")</f>
        <v/>
      </c>
      <c r="G2056" s="14"/>
      <c r="H2056" s="14" t="str">
        <f>IFERROR(VLOOKUP(G2056,工序对照表!B:C,2,0),"")</f>
        <v/>
      </c>
      <c r="I2056" s="14"/>
      <c r="J2056" s="14"/>
    </row>
    <row r="2057" spans="1:10">
      <c r="A2057" t="str">
        <f>IF(AND(C2057&lt;=员工工序明细查询!$I$3,C2057&gt;=员工工序明细查询!$F$3,OR(D2057=员工工序明细查询!$F$2,员工工序明细查询!$F$2=""),OR(G2057=员工工序明细查询!$I$2,员工工序明细查询!$I$2="")),ROW()&amp;"","")</f>
        <v/>
      </c>
      <c r="C2057" s="59"/>
      <c r="D2057" s="14"/>
      <c r="E2057" s="14" t="str">
        <f>IFERROR(VLOOKUP(D2057,员工信息表!B:D,2,0),"")</f>
        <v/>
      </c>
      <c r="F2057" s="14" t="str">
        <f>IFERROR(VLOOKUP(D2057,员工信息表!B:D,3,0),"")</f>
        <v/>
      </c>
      <c r="G2057" s="14"/>
      <c r="H2057" s="14" t="str">
        <f>IFERROR(VLOOKUP(G2057,工序对照表!B:C,2,0),"")</f>
        <v/>
      </c>
      <c r="I2057" s="14"/>
      <c r="J2057" s="14"/>
    </row>
    <row r="2058" spans="1:10">
      <c r="A2058" t="str">
        <f>IF(AND(C2058&lt;=员工工序明细查询!$I$3,C2058&gt;=员工工序明细查询!$F$3,OR(D2058=员工工序明细查询!$F$2,员工工序明细查询!$F$2=""),OR(G2058=员工工序明细查询!$I$2,员工工序明细查询!$I$2="")),ROW()&amp;"","")</f>
        <v/>
      </c>
      <c r="C2058" s="59"/>
      <c r="D2058" s="14"/>
      <c r="E2058" s="14" t="str">
        <f>IFERROR(VLOOKUP(D2058,员工信息表!B:D,2,0),"")</f>
        <v/>
      </c>
      <c r="F2058" s="14" t="str">
        <f>IFERROR(VLOOKUP(D2058,员工信息表!B:D,3,0),"")</f>
        <v/>
      </c>
      <c r="G2058" s="14"/>
      <c r="H2058" s="14" t="str">
        <f>IFERROR(VLOOKUP(G2058,工序对照表!B:C,2,0),"")</f>
        <v/>
      </c>
      <c r="I2058" s="14"/>
      <c r="J2058" s="14"/>
    </row>
    <row r="2059" spans="1:10">
      <c r="A2059" t="str">
        <f>IF(AND(C2059&lt;=员工工序明细查询!$I$3,C2059&gt;=员工工序明细查询!$F$3,OR(D2059=员工工序明细查询!$F$2,员工工序明细查询!$F$2=""),OR(G2059=员工工序明细查询!$I$2,员工工序明细查询!$I$2="")),ROW()&amp;"","")</f>
        <v/>
      </c>
      <c r="C2059" s="59"/>
      <c r="D2059" s="14"/>
      <c r="E2059" s="14" t="str">
        <f>IFERROR(VLOOKUP(D2059,员工信息表!B:D,2,0),"")</f>
        <v/>
      </c>
      <c r="F2059" s="14" t="str">
        <f>IFERROR(VLOOKUP(D2059,员工信息表!B:D,3,0),"")</f>
        <v/>
      </c>
      <c r="G2059" s="14"/>
      <c r="H2059" s="14" t="str">
        <f>IFERROR(VLOOKUP(G2059,工序对照表!B:C,2,0),"")</f>
        <v/>
      </c>
      <c r="I2059" s="14"/>
      <c r="J2059" s="14"/>
    </row>
    <row r="2060" spans="1:10">
      <c r="A2060" t="str">
        <f>IF(AND(C2060&lt;=员工工序明细查询!$I$3,C2060&gt;=员工工序明细查询!$F$3,OR(D2060=员工工序明细查询!$F$2,员工工序明细查询!$F$2=""),OR(G2060=员工工序明细查询!$I$2,员工工序明细查询!$I$2="")),ROW()&amp;"","")</f>
        <v/>
      </c>
      <c r="C2060" s="59"/>
      <c r="D2060" s="14"/>
      <c r="E2060" s="14" t="str">
        <f>IFERROR(VLOOKUP(D2060,员工信息表!B:D,2,0),"")</f>
        <v/>
      </c>
      <c r="F2060" s="14" t="str">
        <f>IFERROR(VLOOKUP(D2060,员工信息表!B:D,3,0),"")</f>
        <v/>
      </c>
      <c r="G2060" s="14"/>
      <c r="H2060" s="14" t="str">
        <f>IFERROR(VLOOKUP(G2060,工序对照表!B:C,2,0),"")</f>
        <v/>
      </c>
      <c r="I2060" s="14"/>
      <c r="J2060" s="14"/>
    </row>
    <row r="2061" spans="1:10">
      <c r="A2061" t="str">
        <f>IF(AND(C2061&lt;=员工工序明细查询!$I$3,C2061&gt;=员工工序明细查询!$F$3,OR(D2061=员工工序明细查询!$F$2,员工工序明细查询!$F$2=""),OR(G2061=员工工序明细查询!$I$2,员工工序明细查询!$I$2="")),ROW()&amp;"","")</f>
        <v/>
      </c>
      <c r="C2061" s="59"/>
      <c r="D2061" s="14"/>
      <c r="E2061" s="14" t="str">
        <f>IFERROR(VLOOKUP(D2061,员工信息表!B:D,2,0),"")</f>
        <v/>
      </c>
      <c r="F2061" s="14" t="str">
        <f>IFERROR(VLOOKUP(D2061,员工信息表!B:D,3,0),"")</f>
        <v/>
      </c>
      <c r="G2061" s="14"/>
      <c r="H2061" s="14" t="str">
        <f>IFERROR(VLOOKUP(G2061,工序对照表!B:C,2,0),"")</f>
        <v/>
      </c>
      <c r="I2061" s="14"/>
      <c r="J2061" s="14"/>
    </row>
    <row r="2062" spans="1:10">
      <c r="A2062" t="str">
        <f>IF(AND(C2062&lt;=员工工序明细查询!$I$3,C2062&gt;=员工工序明细查询!$F$3,OR(D2062=员工工序明细查询!$F$2,员工工序明细查询!$F$2=""),OR(G2062=员工工序明细查询!$I$2,员工工序明细查询!$I$2="")),ROW()&amp;"","")</f>
        <v/>
      </c>
      <c r="C2062" s="59"/>
      <c r="D2062" s="14"/>
      <c r="E2062" s="14" t="str">
        <f>IFERROR(VLOOKUP(D2062,员工信息表!B:D,2,0),"")</f>
        <v/>
      </c>
      <c r="F2062" s="14" t="str">
        <f>IFERROR(VLOOKUP(D2062,员工信息表!B:D,3,0),"")</f>
        <v/>
      </c>
      <c r="G2062" s="14"/>
      <c r="H2062" s="14" t="str">
        <f>IFERROR(VLOOKUP(G2062,工序对照表!B:C,2,0),"")</f>
        <v/>
      </c>
      <c r="I2062" s="14"/>
      <c r="J2062" s="14"/>
    </row>
    <row r="2063" spans="1:10">
      <c r="A2063" t="str">
        <f>IF(AND(C2063&lt;=员工工序明细查询!$I$3,C2063&gt;=员工工序明细查询!$F$3,OR(D2063=员工工序明细查询!$F$2,员工工序明细查询!$F$2=""),OR(G2063=员工工序明细查询!$I$2,员工工序明细查询!$I$2="")),ROW()&amp;"","")</f>
        <v/>
      </c>
      <c r="C2063" s="59"/>
      <c r="D2063" s="14"/>
      <c r="E2063" s="14" t="str">
        <f>IFERROR(VLOOKUP(D2063,员工信息表!B:D,2,0),"")</f>
        <v/>
      </c>
      <c r="F2063" s="14" t="str">
        <f>IFERROR(VLOOKUP(D2063,员工信息表!B:D,3,0),"")</f>
        <v/>
      </c>
      <c r="G2063" s="14"/>
      <c r="H2063" s="14" t="str">
        <f>IFERROR(VLOOKUP(G2063,工序对照表!B:C,2,0),"")</f>
        <v/>
      </c>
      <c r="I2063" s="14"/>
      <c r="J2063" s="14"/>
    </row>
    <row r="2064" spans="1:10">
      <c r="A2064" t="str">
        <f>IF(AND(C2064&lt;=员工工序明细查询!$I$3,C2064&gt;=员工工序明细查询!$F$3,OR(D2064=员工工序明细查询!$F$2,员工工序明细查询!$F$2=""),OR(G2064=员工工序明细查询!$I$2,员工工序明细查询!$I$2="")),ROW()&amp;"","")</f>
        <v/>
      </c>
      <c r="C2064" s="59"/>
      <c r="D2064" s="14"/>
      <c r="E2064" s="14" t="str">
        <f>IFERROR(VLOOKUP(D2064,员工信息表!B:D,2,0),"")</f>
        <v/>
      </c>
      <c r="F2064" s="14" t="str">
        <f>IFERROR(VLOOKUP(D2064,员工信息表!B:D,3,0),"")</f>
        <v/>
      </c>
      <c r="G2064" s="14"/>
      <c r="H2064" s="14" t="str">
        <f>IFERROR(VLOOKUP(G2064,工序对照表!B:C,2,0),"")</f>
        <v/>
      </c>
      <c r="I2064" s="14"/>
      <c r="J2064" s="14"/>
    </row>
    <row r="2065" spans="1:10">
      <c r="A2065" t="str">
        <f>IF(AND(C2065&lt;=员工工序明细查询!$I$3,C2065&gt;=员工工序明细查询!$F$3,OR(D2065=员工工序明细查询!$F$2,员工工序明细查询!$F$2=""),OR(G2065=员工工序明细查询!$I$2,员工工序明细查询!$I$2="")),ROW()&amp;"","")</f>
        <v/>
      </c>
      <c r="C2065" s="59"/>
      <c r="D2065" s="14"/>
      <c r="E2065" s="14" t="str">
        <f>IFERROR(VLOOKUP(D2065,员工信息表!B:D,2,0),"")</f>
        <v/>
      </c>
      <c r="F2065" s="14" t="str">
        <f>IFERROR(VLOOKUP(D2065,员工信息表!B:D,3,0),"")</f>
        <v/>
      </c>
      <c r="G2065" s="14"/>
      <c r="H2065" s="14" t="str">
        <f>IFERROR(VLOOKUP(G2065,工序对照表!B:C,2,0),"")</f>
        <v/>
      </c>
      <c r="I2065" s="14"/>
      <c r="J2065" s="14"/>
    </row>
    <row r="2066" spans="1:10">
      <c r="A2066" t="str">
        <f>IF(AND(C2066&lt;=员工工序明细查询!$I$3,C2066&gt;=员工工序明细查询!$F$3,OR(D2066=员工工序明细查询!$F$2,员工工序明细查询!$F$2=""),OR(G2066=员工工序明细查询!$I$2,员工工序明细查询!$I$2="")),ROW()&amp;"","")</f>
        <v/>
      </c>
      <c r="C2066" s="59"/>
      <c r="D2066" s="14"/>
      <c r="E2066" s="14" t="str">
        <f>IFERROR(VLOOKUP(D2066,员工信息表!B:D,2,0),"")</f>
        <v/>
      </c>
      <c r="F2066" s="14" t="str">
        <f>IFERROR(VLOOKUP(D2066,员工信息表!B:D,3,0),"")</f>
        <v/>
      </c>
      <c r="G2066" s="14"/>
      <c r="H2066" s="14" t="str">
        <f>IFERROR(VLOOKUP(G2066,工序对照表!B:C,2,0),"")</f>
        <v/>
      </c>
      <c r="I2066" s="14"/>
      <c r="J2066" s="14"/>
    </row>
    <row r="2067" spans="1:10">
      <c r="A2067" t="str">
        <f>IF(AND(C2067&lt;=员工工序明细查询!$I$3,C2067&gt;=员工工序明细查询!$F$3,OR(D2067=员工工序明细查询!$F$2,员工工序明细查询!$F$2=""),OR(G2067=员工工序明细查询!$I$2,员工工序明细查询!$I$2="")),ROW()&amp;"","")</f>
        <v/>
      </c>
      <c r="C2067" s="59"/>
      <c r="D2067" s="14"/>
      <c r="E2067" s="14" t="str">
        <f>IFERROR(VLOOKUP(D2067,员工信息表!B:D,2,0),"")</f>
        <v/>
      </c>
      <c r="F2067" s="14" t="str">
        <f>IFERROR(VLOOKUP(D2067,员工信息表!B:D,3,0),"")</f>
        <v/>
      </c>
      <c r="G2067" s="14"/>
      <c r="H2067" s="14" t="str">
        <f>IFERROR(VLOOKUP(G2067,工序对照表!B:C,2,0),"")</f>
        <v/>
      </c>
      <c r="I2067" s="14"/>
      <c r="J2067" s="14"/>
    </row>
    <row r="2068" spans="1:10">
      <c r="A2068" t="str">
        <f>IF(AND(C2068&lt;=员工工序明细查询!$I$3,C2068&gt;=员工工序明细查询!$F$3,OR(D2068=员工工序明细查询!$F$2,员工工序明细查询!$F$2=""),OR(G2068=员工工序明细查询!$I$2,员工工序明细查询!$I$2="")),ROW()&amp;"","")</f>
        <v/>
      </c>
      <c r="C2068" s="59"/>
      <c r="D2068" s="14"/>
      <c r="E2068" s="14" t="str">
        <f>IFERROR(VLOOKUP(D2068,员工信息表!B:D,2,0),"")</f>
        <v/>
      </c>
      <c r="F2068" s="14" t="str">
        <f>IFERROR(VLOOKUP(D2068,员工信息表!B:D,3,0),"")</f>
        <v/>
      </c>
      <c r="G2068" s="14"/>
      <c r="H2068" s="14" t="str">
        <f>IFERROR(VLOOKUP(G2068,工序对照表!B:C,2,0),"")</f>
        <v/>
      </c>
      <c r="I2068" s="14"/>
      <c r="J2068" s="14"/>
    </row>
    <row r="2069" spans="1:10">
      <c r="A2069" t="str">
        <f>IF(AND(C2069&lt;=员工工序明细查询!$I$3,C2069&gt;=员工工序明细查询!$F$3,OR(D2069=员工工序明细查询!$F$2,员工工序明细查询!$F$2=""),OR(G2069=员工工序明细查询!$I$2,员工工序明细查询!$I$2="")),ROW()&amp;"","")</f>
        <v/>
      </c>
      <c r="C2069" s="59"/>
      <c r="D2069" s="14"/>
      <c r="E2069" s="14" t="str">
        <f>IFERROR(VLOOKUP(D2069,员工信息表!B:D,2,0),"")</f>
        <v/>
      </c>
      <c r="F2069" s="14" t="str">
        <f>IFERROR(VLOOKUP(D2069,员工信息表!B:D,3,0),"")</f>
        <v/>
      </c>
      <c r="G2069" s="14"/>
      <c r="H2069" s="14" t="str">
        <f>IFERROR(VLOOKUP(G2069,工序对照表!B:C,2,0),"")</f>
        <v/>
      </c>
      <c r="I2069" s="14"/>
      <c r="J2069" s="14"/>
    </row>
    <row r="2070" spans="1:10">
      <c r="A2070" t="str">
        <f>IF(AND(C2070&lt;=员工工序明细查询!$I$3,C2070&gt;=员工工序明细查询!$F$3,OR(D2070=员工工序明细查询!$F$2,员工工序明细查询!$F$2=""),OR(G2070=员工工序明细查询!$I$2,员工工序明细查询!$I$2="")),ROW()&amp;"","")</f>
        <v/>
      </c>
      <c r="C2070" s="59"/>
      <c r="D2070" s="14"/>
      <c r="E2070" s="14" t="str">
        <f>IFERROR(VLOOKUP(D2070,员工信息表!B:D,2,0),"")</f>
        <v/>
      </c>
      <c r="F2070" s="14" t="str">
        <f>IFERROR(VLOOKUP(D2070,员工信息表!B:D,3,0),"")</f>
        <v/>
      </c>
      <c r="G2070" s="14"/>
      <c r="H2070" s="14" t="str">
        <f>IFERROR(VLOOKUP(G2070,工序对照表!B:C,2,0),"")</f>
        <v/>
      </c>
      <c r="I2070" s="14"/>
      <c r="J2070" s="14"/>
    </row>
    <row r="2071" spans="1:10">
      <c r="A2071" t="str">
        <f>IF(AND(C2071&lt;=员工工序明细查询!$I$3,C2071&gt;=员工工序明细查询!$F$3,OR(D2071=员工工序明细查询!$F$2,员工工序明细查询!$F$2=""),OR(G2071=员工工序明细查询!$I$2,员工工序明细查询!$I$2="")),ROW()&amp;"","")</f>
        <v/>
      </c>
      <c r="C2071" s="59"/>
      <c r="D2071" s="14"/>
      <c r="E2071" s="14" t="str">
        <f>IFERROR(VLOOKUP(D2071,员工信息表!B:D,2,0),"")</f>
        <v/>
      </c>
      <c r="F2071" s="14" t="str">
        <f>IFERROR(VLOOKUP(D2071,员工信息表!B:D,3,0),"")</f>
        <v/>
      </c>
      <c r="G2071" s="14"/>
      <c r="H2071" s="14" t="str">
        <f>IFERROR(VLOOKUP(G2071,工序对照表!B:C,2,0),"")</f>
        <v/>
      </c>
      <c r="I2071" s="14"/>
      <c r="J2071" s="14"/>
    </row>
    <row r="2072" spans="1:10">
      <c r="A2072" t="str">
        <f>IF(AND(C2072&lt;=员工工序明细查询!$I$3,C2072&gt;=员工工序明细查询!$F$3,OR(D2072=员工工序明细查询!$F$2,员工工序明细查询!$F$2=""),OR(G2072=员工工序明细查询!$I$2,员工工序明细查询!$I$2="")),ROW()&amp;"","")</f>
        <v/>
      </c>
      <c r="C2072" s="59"/>
      <c r="D2072" s="14"/>
      <c r="E2072" s="14" t="str">
        <f>IFERROR(VLOOKUP(D2072,员工信息表!B:D,2,0),"")</f>
        <v/>
      </c>
      <c r="F2072" s="14" t="str">
        <f>IFERROR(VLOOKUP(D2072,员工信息表!B:D,3,0),"")</f>
        <v/>
      </c>
      <c r="G2072" s="14"/>
      <c r="H2072" s="14" t="str">
        <f>IFERROR(VLOOKUP(G2072,工序对照表!B:C,2,0),"")</f>
        <v/>
      </c>
      <c r="I2072" s="14"/>
      <c r="J2072" s="14"/>
    </row>
    <row r="2073" spans="1:10">
      <c r="A2073" t="str">
        <f>IF(AND(C2073&lt;=员工工序明细查询!$I$3,C2073&gt;=员工工序明细查询!$F$3,OR(D2073=员工工序明细查询!$F$2,员工工序明细查询!$F$2=""),OR(G2073=员工工序明细查询!$I$2,员工工序明细查询!$I$2="")),ROW()&amp;"","")</f>
        <v/>
      </c>
      <c r="C2073" s="59"/>
      <c r="D2073" s="14"/>
      <c r="E2073" s="14" t="str">
        <f>IFERROR(VLOOKUP(D2073,员工信息表!B:D,2,0),"")</f>
        <v/>
      </c>
      <c r="F2073" s="14" t="str">
        <f>IFERROR(VLOOKUP(D2073,员工信息表!B:D,3,0),"")</f>
        <v/>
      </c>
      <c r="G2073" s="14"/>
      <c r="H2073" s="14" t="str">
        <f>IFERROR(VLOOKUP(G2073,工序对照表!B:C,2,0),"")</f>
        <v/>
      </c>
      <c r="I2073" s="14"/>
      <c r="J2073" s="14"/>
    </row>
    <row r="2074" spans="1:10">
      <c r="A2074" t="str">
        <f>IF(AND(C2074&lt;=员工工序明细查询!$I$3,C2074&gt;=员工工序明细查询!$F$3,OR(D2074=员工工序明细查询!$F$2,员工工序明细查询!$F$2=""),OR(G2074=员工工序明细查询!$I$2,员工工序明细查询!$I$2="")),ROW()&amp;"","")</f>
        <v/>
      </c>
      <c r="C2074" s="59"/>
      <c r="D2074" s="14"/>
      <c r="E2074" s="14" t="str">
        <f>IFERROR(VLOOKUP(D2074,员工信息表!B:D,2,0),"")</f>
        <v/>
      </c>
      <c r="F2074" s="14" t="str">
        <f>IFERROR(VLOOKUP(D2074,员工信息表!B:D,3,0),"")</f>
        <v/>
      </c>
      <c r="G2074" s="14"/>
      <c r="H2074" s="14" t="str">
        <f>IFERROR(VLOOKUP(G2074,工序对照表!B:C,2,0),"")</f>
        <v/>
      </c>
      <c r="I2074" s="14"/>
      <c r="J2074" s="14"/>
    </row>
    <row r="2075" spans="1:10">
      <c r="A2075" t="str">
        <f>IF(AND(C2075&lt;=员工工序明细查询!$I$3,C2075&gt;=员工工序明细查询!$F$3,OR(D2075=员工工序明细查询!$F$2,员工工序明细查询!$F$2=""),OR(G2075=员工工序明细查询!$I$2,员工工序明细查询!$I$2="")),ROW()&amp;"","")</f>
        <v/>
      </c>
      <c r="C2075" s="59"/>
      <c r="D2075" s="14"/>
      <c r="E2075" s="14" t="str">
        <f>IFERROR(VLOOKUP(D2075,员工信息表!B:D,2,0),"")</f>
        <v/>
      </c>
      <c r="F2075" s="14" t="str">
        <f>IFERROR(VLOOKUP(D2075,员工信息表!B:D,3,0),"")</f>
        <v/>
      </c>
      <c r="G2075" s="14"/>
      <c r="H2075" s="14" t="str">
        <f>IFERROR(VLOOKUP(G2075,工序对照表!B:C,2,0),"")</f>
        <v/>
      </c>
      <c r="I2075" s="14"/>
      <c r="J2075" s="14"/>
    </row>
    <row r="2076" spans="1:10">
      <c r="A2076" t="str">
        <f>IF(AND(C2076&lt;=员工工序明细查询!$I$3,C2076&gt;=员工工序明细查询!$F$3,OR(D2076=员工工序明细查询!$F$2,员工工序明细查询!$F$2=""),OR(G2076=员工工序明细查询!$I$2,员工工序明细查询!$I$2="")),ROW()&amp;"","")</f>
        <v/>
      </c>
      <c r="C2076" s="59"/>
      <c r="D2076" s="14"/>
      <c r="E2076" s="14" t="str">
        <f>IFERROR(VLOOKUP(D2076,员工信息表!B:D,2,0),"")</f>
        <v/>
      </c>
      <c r="F2076" s="14" t="str">
        <f>IFERROR(VLOOKUP(D2076,员工信息表!B:D,3,0),"")</f>
        <v/>
      </c>
      <c r="G2076" s="14"/>
      <c r="H2076" s="14" t="str">
        <f>IFERROR(VLOOKUP(G2076,工序对照表!B:C,2,0),"")</f>
        <v/>
      </c>
      <c r="I2076" s="14"/>
      <c r="J2076" s="14"/>
    </row>
    <row r="2077" spans="1:10">
      <c r="A2077" t="str">
        <f>IF(AND(C2077&lt;=员工工序明细查询!$I$3,C2077&gt;=员工工序明细查询!$F$3,OR(D2077=员工工序明细查询!$F$2,员工工序明细查询!$F$2=""),OR(G2077=员工工序明细查询!$I$2,员工工序明细查询!$I$2="")),ROW()&amp;"","")</f>
        <v/>
      </c>
      <c r="C2077" s="59"/>
      <c r="D2077" s="14"/>
      <c r="E2077" s="14" t="str">
        <f>IFERROR(VLOOKUP(D2077,员工信息表!B:D,2,0),"")</f>
        <v/>
      </c>
      <c r="F2077" s="14" t="str">
        <f>IFERROR(VLOOKUP(D2077,员工信息表!B:D,3,0),"")</f>
        <v/>
      </c>
      <c r="G2077" s="14"/>
      <c r="H2077" s="14" t="str">
        <f>IFERROR(VLOOKUP(G2077,工序对照表!B:C,2,0),"")</f>
        <v/>
      </c>
      <c r="I2077" s="14"/>
      <c r="J2077" s="14"/>
    </row>
    <row r="2078" spans="1:10">
      <c r="A2078" t="str">
        <f>IF(AND(C2078&lt;=员工工序明细查询!$I$3,C2078&gt;=员工工序明细查询!$F$3,OR(D2078=员工工序明细查询!$F$2,员工工序明细查询!$F$2=""),OR(G2078=员工工序明细查询!$I$2,员工工序明细查询!$I$2="")),ROW()&amp;"","")</f>
        <v/>
      </c>
      <c r="C2078" s="59"/>
      <c r="D2078" s="14"/>
      <c r="E2078" s="14" t="str">
        <f>IFERROR(VLOOKUP(D2078,员工信息表!B:D,2,0),"")</f>
        <v/>
      </c>
      <c r="F2078" s="14" t="str">
        <f>IFERROR(VLOOKUP(D2078,员工信息表!B:D,3,0),"")</f>
        <v/>
      </c>
      <c r="G2078" s="14"/>
      <c r="H2078" s="14" t="str">
        <f>IFERROR(VLOOKUP(G2078,工序对照表!B:C,2,0),"")</f>
        <v/>
      </c>
      <c r="I2078" s="14"/>
      <c r="J2078" s="14"/>
    </row>
    <row r="2079" spans="1:10">
      <c r="A2079" t="str">
        <f>IF(AND(C2079&lt;=员工工序明细查询!$I$3,C2079&gt;=员工工序明细查询!$F$3,OR(D2079=员工工序明细查询!$F$2,员工工序明细查询!$F$2=""),OR(G2079=员工工序明细查询!$I$2,员工工序明细查询!$I$2="")),ROW()&amp;"","")</f>
        <v/>
      </c>
      <c r="C2079" s="59"/>
      <c r="D2079" s="14"/>
      <c r="E2079" s="14" t="str">
        <f>IFERROR(VLOOKUP(D2079,员工信息表!B:D,2,0),"")</f>
        <v/>
      </c>
      <c r="F2079" s="14" t="str">
        <f>IFERROR(VLOOKUP(D2079,员工信息表!B:D,3,0),"")</f>
        <v/>
      </c>
      <c r="G2079" s="14"/>
      <c r="H2079" s="14" t="str">
        <f>IFERROR(VLOOKUP(G2079,工序对照表!B:C,2,0),"")</f>
        <v/>
      </c>
      <c r="I2079" s="14"/>
      <c r="J2079" s="14"/>
    </row>
    <row r="2080" spans="1:10">
      <c r="A2080" t="str">
        <f>IF(AND(C2080&lt;=员工工序明细查询!$I$3,C2080&gt;=员工工序明细查询!$F$3,OR(D2080=员工工序明细查询!$F$2,员工工序明细查询!$F$2=""),OR(G2080=员工工序明细查询!$I$2,员工工序明细查询!$I$2="")),ROW()&amp;"","")</f>
        <v/>
      </c>
      <c r="C2080" s="59"/>
      <c r="D2080" s="14"/>
      <c r="E2080" s="14" t="str">
        <f>IFERROR(VLOOKUP(D2080,员工信息表!B:D,2,0),"")</f>
        <v/>
      </c>
      <c r="F2080" s="14" t="str">
        <f>IFERROR(VLOOKUP(D2080,员工信息表!B:D,3,0),"")</f>
        <v/>
      </c>
      <c r="G2080" s="14"/>
      <c r="H2080" s="14" t="str">
        <f>IFERROR(VLOOKUP(G2080,工序对照表!B:C,2,0),"")</f>
        <v/>
      </c>
      <c r="I2080" s="14"/>
      <c r="J2080" s="14"/>
    </row>
    <row r="2081" spans="1:10">
      <c r="A2081" t="str">
        <f>IF(AND(C2081&lt;=员工工序明细查询!$I$3,C2081&gt;=员工工序明细查询!$F$3,OR(D2081=员工工序明细查询!$F$2,员工工序明细查询!$F$2=""),OR(G2081=员工工序明细查询!$I$2,员工工序明细查询!$I$2="")),ROW()&amp;"","")</f>
        <v/>
      </c>
      <c r="C2081" s="59"/>
      <c r="D2081" s="14"/>
      <c r="E2081" s="14" t="str">
        <f>IFERROR(VLOOKUP(D2081,员工信息表!B:D,2,0),"")</f>
        <v/>
      </c>
      <c r="F2081" s="14" t="str">
        <f>IFERROR(VLOOKUP(D2081,员工信息表!B:D,3,0),"")</f>
        <v/>
      </c>
      <c r="G2081" s="14"/>
      <c r="H2081" s="14" t="str">
        <f>IFERROR(VLOOKUP(G2081,工序对照表!B:C,2,0),"")</f>
        <v/>
      </c>
      <c r="I2081" s="14"/>
      <c r="J2081" s="14"/>
    </row>
    <row r="2082" spans="1:10">
      <c r="A2082" t="str">
        <f>IF(AND(C2082&lt;=员工工序明细查询!$I$3,C2082&gt;=员工工序明细查询!$F$3,OR(D2082=员工工序明细查询!$F$2,员工工序明细查询!$F$2=""),OR(G2082=员工工序明细查询!$I$2,员工工序明细查询!$I$2="")),ROW()&amp;"","")</f>
        <v/>
      </c>
      <c r="C2082" s="59"/>
      <c r="D2082" s="14"/>
      <c r="E2082" s="14" t="str">
        <f>IFERROR(VLOOKUP(D2082,员工信息表!B:D,2,0),"")</f>
        <v/>
      </c>
      <c r="F2082" s="14" t="str">
        <f>IFERROR(VLOOKUP(D2082,员工信息表!B:D,3,0),"")</f>
        <v/>
      </c>
      <c r="G2082" s="14"/>
      <c r="H2082" s="14" t="str">
        <f>IFERROR(VLOOKUP(G2082,工序对照表!B:C,2,0),"")</f>
        <v/>
      </c>
      <c r="I2082" s="14"/>
      <c r="J2082" s="14"/>
    </row>
    <row r="2083" spans="1:10">
      <c r="A2083" t="str">
        <f>IF(AND(C2083&lt;=员工工序明细查询!$I$3,C2083&gt;=员工工序明细查询!$F$3,OR(D2083=员工工序明细查询!$F$2,员工工序明细查询!$F$2=""),OR(G2083=员工工序明细查询!$I$2,员工工序明细查询!$I$2="")),ROW()&amp;"","")</f>
        <v/>
      </c>
      <c r="C2083" s="59"/>
      <c r="D2083" s="14"/>
      <c r="E2083" s="14" t="str">
        <f>IFERROR(VLOOKUP(D2083,员工信息表!B:D,2,0),"")</f>
        <v/>
      </c>
      <c r="F2083" s="14" t="str">
        <f>IFERROR(VLOOKUP(D2083,员工信息表!B:D,3,0),"")</f>
        <v/>
      </c>
      <c r="G2083" s="14"/>
      <c r="H2083" s="14" t="str">
        <f>IFERROR(VLOOKUP(G2083,工序对照表!B:C,2,0),"")</f>
        <v/>
      </c>
      <c r="I2083" s="14"/>
      <c r="J2083" s="14"/>
    </row>
    <row r="2084" spans="1:10">
      <c r="A2084" t="str">
        <f>IF(AND(C2084&lt;=员工工序明细查询!$I$3,C2084&gt;=员工工序明细查询!$F$3,OR(D2084=员工工序明细查询!$F$2,员工工序明细查询!$F$2=""),OR(G2084=员工工序明细查询!$I$2,员工工序明细查询!$I$2="")),ROW()&amp;"","")</f>
        <v/>
      </c>
      <c r="C2084" s="59"/>
      <c r="D2084" s="14"/>
      <c r="E2084" s="14" t="str">
        <f>IFERROR(VLOOKUP(D2084,员工信息表!B:D,2,0),"")</f>
        <v/>
      </c>
      <c r="F2084" s="14" t="str">
        <f>IFERROR(VLOOKUP(D2084,员工信息表!B:D,3,0),"")</f>
        <v/>
      </c>
      <c r="G2084" s="14"/>
      <c r="H2084" s="14" t="str">
        <f>IFERROR(VLOOKUP(G2084,工序对照表!B:C,2,0),"")</f>
        <v/>
      </c>
      <c r="I2084" s="14"/>
      <c r="J2084" s="14"/>
    </row>
    <row r="2085" spans="1:10">
      <c r="A2085" t="str">
        <f>IF(AND(C2085&lt;=员工工序明细查询!$I$3,C2085&gt;=员工工序明细查询!$F$3,OR(D2085=员工工序明细查询!$F$2,员工工序明细查询!$F$2=""),OR(G2085=员工工序明细查询!$I$2,员工工序明细查询!$I$2="")),ROW()&amp;"","")</f>
        <v/>
      </c>
      <c r="C2085" s="59"/>
      <c r="D2085" s="14"/>
      <c r="E2085" s="14" t="str">
        <f>IFERROR(VLOOKUP(D2085,员工信息表!B:D,2,0),"")</f>
        <v/>
      </c>
      <c r="F2085" s="14" t="str">
        <f>IFERROR(VLOOKUP(D2085,员工信息表!B:D,3,0),"")</f>
        <v/>
      </c>
      <c r="G2085" s="14"/>
      <c r="H2085" s="14" t="str">
        <f>IFERROR(VLOOKUP(G2085,工序对照表!B:C,2,0),"")</f>
        <v/>
      </c>
      <c r="I2085" s="14"/>
      <c r="J2085" s="14"/>
    </row>
    <row r="2086" spans="1:10">
      <c r="A2086" t="str">
        <f>IF(AND(C2086&lt;=员工工序明细查询!$I$3,C2086&gt;=员工工序明细查询!$F$3,OR(D2086=员工工序明细查询!$F$2,员工工序明细查询!$F$2=""),OR(G2086=员工工序明细查询!$I$2,员工工序明细查询!$I$2="")),ROW()&amp;"","")</f>
        <v/>
      </c>
      <c r="C2086" s="59"/>
      <c r="D2086" s="14"/>
      <c r="E2086" s="14" t="str">
        <f>IFERROR(VLOOKUP(D2086,员工信息表!B:D,2,0),"")</f>
        <v/>
      </c>
      <c r="F2086" s="14" t="str">
        <f>IFERROR(VLOOKUP(D2086,员工信息表!B:D,3,0),"")</f>
        <v/>
      </c>
      <c r="G2086" s="14"/>
      <c r="H2086" s="14" t="str">
        <f>IFERROR(VLOOKUP(G2086,工序对照表!B:C,2,0),"")</f>
        <v/>
      </c>
      <c r="I2086" s="14"/>
      <c r="J2086" s="14"/>
    </row>
    <row r="2087" spans="1:10">
      <c r="A2087" t="str">
        <f>IF(AND(C2087&lt;=员工工序明细查询!$I$3,C2087&gt;=员工工序明细查询!$F$3,OR(D2087=员工工序明细查询!$F$2,员工工序明细查询!$F$2=""),OR(G2087=员工工序明细查询!$I$2,员工工序明细查询!$I$2="")),ROW()&amp;"","")</f>
        <v/>
      </c>
      <c r="C2087" s="59"/>
      <c r="D2087" s="14"/>
      <c r="E2087" s="14" t="str">
        <f>IFERROR(VLOOKUP(D2087,员工信息表!B:D,2,0),"")</f>
        <v/>
      </c>
      <c r="F2087" s="14" t="str">
        <f>IFERROR(VLOOKUP(D2087,员工信息表!B:D,3,0),"")</f>
        <v/>
      </c>
      <c r="G2087" s="14"/>
      <c r="H2087" s="14" t="str">
        <f>IFERROR(VLOOKUP(G2087,工序对照表!B:C,2,0),"")</f>
        <v/>
      </c>
      <c r="I2087" s="14"/>
      <c r="J2087" s="14"/>
    </row>
    <row r="2088" spans="1:10">
      <c r="A2088" t="str">
        <f>IF(AND(C2088&lt;=员工工序明细查询!$I$3,C2088&gt;=员工工序明细查询!$F$3,OR(D2088=员工工序明细查询!$F$2,员工工序明细查询!$F$2=""),OR(G2088=员工工序明细查询!$I$2,员工工序明细查询!$I$2="")),ROW()&amp;"","")</f>
        <v/>
      </c>
      <c r="C2088" s="59"/>
      <c r="D2088" s="14"/>
      <c r="E2088" s="14" t="str">
        <f>IFERROR(VLOOKUP(D2088,员工信息表!B:D,2,0),"")</f>
        <v/>
      </c>
      <c r="F2088" s="14" t="str">
        <f>IFERROR(VLOOKUP(D2088,员工信息表!B:D,3,0),"")</f>
        <v/>
      </c>
      <c r="G2088" s="14"/>
      <c r="H2088" s="14" t="str">
        <f>IFERROR(VLOOKUP(G2088,工序对照表!B:C,2,0),"")</f>
        <v/>
      </c>
      <c r="I2088" s="14"/>
      <c r="J2088" s="14"/>
    </row>
    <row r="2089" spans="1:10">
      <c r="A2089" t="str">
        <f>IF(AND(C2089&lt;=员工工序明细查询!$I$3,C2089&gt;=员工工序明细查询!$F$3,OR(D2089=员工工序明细查询!$F$2,员工工序明细查询!$F$2=""),OR(G2089=员工工序明细查询!$I$2,员工工序明细查询!$I$2="")),ROW()&amp;"","")</f>
        <v/>
      </c>
      <c r="C2089" s="59"/>
      <c r="D2089" s="14"/>
      <c r="E2089" s="14" t="str">
        <f>IFERROR(VLOOKUP(D2089,员工信息表!B:D,2,0),"")</f>
        <v/>
      </c>
      <c r="F2089" s="14" t="str">
        <f>IFERROR(VLOOKUP(D2089,员工信息表!B:D,3,0),"")</f>
        <v/>
      </c>
      <c r="G2089" s="14"/>
      <c r="H2089" s="14" t="str">
        <f>IFERROR(VLOOKUP(G2089,工序对照表!B:C,2,0),"")</f>
        <v/>
      </c>
      <c r="I2089" s="14"/>
      <c r="J2089" s="14"/>
    </row>
    <row r="2090" spans="1:10">
      <c r="A2090" t="str">
        <f>IF(AND(C2090&lt;=员工工序明细查询!$I$3,C2090&gt;=员工工序明细查询!$F$3,OR(D2090=员工工序明细查询!$F$2,员工工序明细查询!$F$2=""),OR(G2090=员工工序明细查询!$I$2,员工工序明细查询!$I$2="")),ROW()&amp;"","")</f>
        <v/>
      </c>
      <c r="C2090" s="59"/>
      <c r="D2090" s="14"/>
      <c r="E2090" s="14" t="str">
        <f>IFERROR(VLOOKUP(D2090,员工信息表!B:D,2,0),"")</f>
        <v/>
      </c>
      <c r="F2090" s="14" t="str">
        <f>IFERROR(VLOOKUP(D2090,员工信息表!B:D,3,0),"")</f>
        <v/>
      </c>
      <c r="G2090" s="14"/>
      <c r="H2090" s="14" t="str">
        <f>IFERROR(VLOOKUP(G2090,工序对照表!B:C,2,0),"")</f>
        <v/>
      </c>
      <c r="I2090" s="14"/>
      <c r="J2090" s="14"/>
    </row>
    <row r="2091" spans="1:10">
      <c r="A2091" t="str">
        <f>IF(AND(C2091&lt;=员工工序明细查询!$I$3,C2091&gt;=员工工序明细查询!$F$3,OR(D2091=员工工序明细查询!$F$2,员工工序明细查询!$F$2=""),OR(G2091=员工工序明细查询!$I$2,员工工序明细查询!$I$2="")),ROW()&amp;"","")</f>
        <v/>
      </c>
      <c r="C2091" s="59"/>
      <c r="D2091" s="14"/>
      <c r="E2091" s="14" t="str">
        <f>IFERROR(VLOOKUP(D2091,员工信息表!B:D,2,0),"")</f>
        <v/>
      </c>
      <c r="F2091" s="14" t="str">
        <f>IFERROR(VLOOKUP(D2091,员工信息表!B:D,3,0),"")</f>
        <v/>
      </c>
      <c r="G2091" s="14"/>
      <c r="H2091" s="14" t="str">
        <f>IFERROR(VLOOKUP(G2091,工序对照表!B:C,2,0),"")</f>
        <v/>
      </c>
      <c r="I2091" s="14"/>
      <c r="J2091" s="14"/>
    </row>
    <row r="2092" spans="1:10">
      <c r="A2092" t="str">
        <f>IF(AND(C2092&lt;=员工工序明细查询!$I$3,C2092&gt;=员工工序明细查询!$F$3,OR(D2092=员工工序明细查询!$F$2,员工工序明细查询!$F$2=""),OR(G2092=员工工序明细查询!$I$2,员工工序明细查询!$I$2="")),ROW()&amp;"","")</f>
        <v/>
      </c>
      <c r="C2092" s="59"/>
      <c r="D2092" s="14"/>
      <c r="E2092" s="14" t="str">
        <f>IFERROR(VLOOKUP(D2092,员工信息表!B:D,2,0),"")</f>
        <v/>
      </c>
      <c r="F2092" s="14" t="str">
        <f>IFERROR(VLOOKUP(D2092,员工信息表!B:D,3,0),"")</f>
        <v/>
      </c>
      <c r="G2092" s="14"/>
      <c r="H2092" s="14" t="str">
        <f>IFERROR(VLOOKUP(G2092,工序对照表!B:C,2,0),"")</f>
        <v/>
      </c>
      <c r="I2092" s="14"/>
      <c r="J2092" s="14"/>
    </row>
    <row r="2093" spans="1:10">
      <c r="A2093" t="str">
        <f>IF(AND(C2093&lt;=员工工序明细查询!$I$3,C2093&gt;=员工工序明细查询!$F$3,OR(D2093=员工工序明细查询!$F$2,员工工序明细查询!$F$2=""),OR(G2093=员工工序明细查询!$I$2,员工工序明细查询!$I$2="")),ROW()&amp;"","")</f>
        <v/>
      </c>
      <c r="C2093" s="59"/>
      <c r="D2093" s="14"/>
      <c r="E2093" s="14" t="str">
        <f>IFERROR(VLOOKUP(D2093,员工信息表!B:D,2,0),"")</f>
        <v/>
      </c>
      <c r="F2093" s="14" t="str">
        <f>IFERROR(VLOOKUP(D2093,员工信息表!B:D,3,0),"")</f>
        <v/>
      </c>
      <c r="G2093" s="14"/>
      <c r="H2093" s="14" t="str">
        <f>IFERROR(VLOOKUP(G2093,工序对照表!B:C,2,0),"")</f>
        <v/>
      </c>
      <c r="I2093" s="14"/>
      <c r="J2093" s="14"/>
    </row>
    <row r="2094" spans="1:10">
      <c r="A2094" t="str">
        <f>IF(AND(C2094&lt;=员工工序明细查询!$I$3,C2094&gt;=员工工序明细查询!$F$3,OR(D2094=员工工序明细查询!$F$2,员工工序明细查询!$F$2=""),OR(G2094=员工工序明细查询!$I$2,员工工序明细查询!$I$2="")),ROW()&amp;"","")</f>
        <v/>
      </c>
      <c r="C2094" s="59"/>
      <c r="D2094" s="14"/>
      <c r="E2094" s="14" t="str">
        <f>IFERROR(VLOOKUP(D2094,员工信息表!B:D,2,0),"")</f>
        <v/>
      </c>
      <c r="F2094" s="14" t="str">
        <f>IFERROR(VLOOKUP(D2094,员工信息表!B:D,3,0),"")</f>
        <v/>
      </c>
      <c r="G2094" s="14"/>
      <c r="H2094" s="14" t="str">
        <f>IFERROR(VLOOKUP(G2094,工序对照表!B:C,2,0),"")</f>
        <v/>
      </c>
      <c r="I2094" s="14"/>
      <c r="J2094" s="14"/>
    </row>
    <row r="2095" spans="1:10">
      <c r="A2095" t="str">
        <f>IF(AND(C2095&lt;=员工工序明细查询!$I$3,C2095&gt;=员工工序明细查询!$F$3,OR(D2095=员工工序明细查询!$F$2,员工工序明细查询!$F$2=""),OR(G2095=员工工序明细查询!$I$2,员工工序明细查询!$I$2="")),ROW()&amp;"","")</f>
        <v/>
      </c>
      <c r="C2095" s="59"/>
      <c r="D2095" s="14"/>
      <c r="E2095" s="14" t="str">
        <f>IFERROR(VLOOKUP(D2095,员工信息表!B:D,2,0),"")</f>
        <v/>
      </c>
      <c r="F2095" s="14" t="str">
        <f>IFERROR(VLOOKUP(D2095,员工信息表!B:D,3,0),"")</f>
        <v/>
      </c>
      <c r="G2095" s="14"/>
      <c r="H2095" s="14" t="str">
        <f>IFERROR(VLOOKUP(G2095,工序对照表!B:C,2,0),"")</f>
        <v/>
      </c>
      <c r="I2095" s="14"/>
      <c r="J2095" s="14"/>
    </row>
    <row r="2096" spans="1:10">
      <c r="A2096" t="str">
        <f>IF(AND(C2096&lt;=员工工序明细查询!$I$3,C2096&gt;=员工工序明细查询!$F$3,OR(D2096=员工工序明细查询!$F$2,员工工序明细查询!$F$2=""),OR(G2096=员工工序明细查询!$I$2,员工工序明细查询!$I$2="")),ROW()&amp;"","")</f>
        <v/>
      </c>
      <c r="C2096" s="59"/>
      <c r="D2096" s="14"/>
      <c r="E2096" s="14" t="str">
        <f>IFERROR(VLOOKUP(D2096,员工信息表!B:D,2,0),"")</f>
        <v/>
      </c>
      <c r="F2096" s="14" t="str">
        <f>IFERROR(VLOOKUP(D2096,员工信息表!B:D,3,0),"")</f>
        <v/>
      </c>
      <c r="G2096" s="14"/>
      <c r="H2096" s="14" t="str">
        <f>IFERROR(VLOOKUP(G2096,工序对照表!B:C,2,0),"")</f>
        <v/>
      </c>
      <c r="I2096" s="14"/>
      <c r="J2096" s="14"/>
    </row>
    <row r="2097" spans="1:10">
      <c r="A2097" t="str">
        <f>IF(AND(C2097&lt;=员工工序明细查询!$I$3,C2097&gt;=员工工序明细查询!$F$3,OR(D2097=员工工序明细查询!$F$2,员工工序明细查询!$F$2=""),OR(G2097=员工工序明细查询!$I$2,员工工序明细查询!$I$2="")),ROW()&amp;"","")</f>
        <v/>
      </c>
      <c r="C2097" s="59"/>
      <c r="D2097" s="14"/>
      <c r="E2097" s="14" t="str">
        <f>IFERROR(VLOOKUP(D2097,员工信息表!B:D,2,0),"")</f>
        <v/>
      </c>
      <c r="F2097" s="14" t="str">
        <f>IFERROR(VLOOKUP(D2097,员工信息表!B:D,3,0),"")</f>
        <v/>
      </c>
      <c r="G2097" s="14"/>
      <c r="H2097" s="14" t="str">
        <f>IFERROR(VLOOKUP(G2097,工序对照表!B:C,2,0),"")</f>
        <v/>
      </c>
      <c r="I2097" s="14"/>
      <c r="J2097" s="14"/>
    </row>
    <row r="2098" spans="1:10">
      <c r="A2098" t="str">
        <f>IF(AND(C2098&lt;=员工工序明细查询!$I$3,C2098&gt;=员工工序明细查询!$F$3,OR(D2098=员工工序明细查询!$F$2,员工工序明细查询!$F$2=""),OR(G2098=员工工序明细查询!$I$2,员工工序明细查询!$I$2="")),ROW()&amp;"","")</f>
        <v/>
      </c>
      <c r="C2098" s="59"/>
      <c r="D2098" s="14"/>
      <c r="E2098" s="14" t="str">
        <f>IFERROR(VLOOKUP(D2098,员工信息表!B:D,2,0),"")</f>
        <v/>
      </c>
      <c r="F2098" s="14" t="str">
        <f>IFERROR(VLOOKUP(D2098,员工信息表!B:D,3,0),"")</f>
        <v/>
      </c>
      <c r="G2098" s="14"/>
      <c r="H2098" s="14" t="str">
        <f>IFERROR(VLOOKUP(G2098,工序对照表!B:C,2,0),"")</f>
        <v/>
      </c>
      <c r="I2098" s="14"/>
      <c r="J2098" s="14"/>
    </row>
    <row r="2099" spans="1:10">
      <c r="A2099" t="str">
        <f>IF(AND(C2099&lt;=员工工序明细查询!$I$3,C2099&gt;=员工工序明细查询!$F$3,OR(D2099=员工工序明细查询!$F$2,员工工序明细查询!$F$2=""),OR(G2099=员工工序明细查询!$I$2,员工工序明细查询!$I$2="")),ROW()&amp;"","")</f>
        <v/>
      </c>
      <c r="C2099" s="59"/>
      <c r="D2099" s="14"/>
      <c r="E2099" s="14" t="str">
        <f>IFERROR(VLOOKUP(D2099,员工信息表!B:D,2,0),"")</f>
        <v/>
      </c>
      <c r="F2099" s="14" t="str">
        <f>IFERROR(VLOOKUP(D2099,员工信息表!B:D,3,0),"")</f>
        <v/>
      </c>
      <c r="G2099" s="14"/>
      <c r="H2099" s="14" t="str">
        <f>IFERROR(VLOOKUP(G2099,工序对照表!B:C,2,0),"")</f>
        <v/>
      </c>
      <c r="I2099" s="14"/>
      <c r="J2099" s="14"/>
    </row>
    <row r="2100" spans="1:10">
      <c r="A2100" t="str">
        <f>IF(AND(C2100&lt;=员工工序明细查询!$I$3,C2100&gt;=员工工序明细查询!$F$3,OR(D2100=员工工序明细查询!$F$2,员工工序明细查询!$F$2=""),OR(G2100=员工工序明细查询!$I$2,员工工序明细查询!$I$2="")),ROW()&amp;"","")</f>
        <v/>
      </c>
      <c r="C2100" s="59"/>
      <c r="D2100" s="14"/>
      <c r="E2100" s="14" t="str">
        <f>IFERROR(VLOOKUP(D2100,员工信息表!B:D,2,0),"")</f>
        <v/>
      </c>
      <c r="F2100" s="14" t="str">
        <f>IFERROR(VLOOKUP(D2100,员工信息表!B:D,3,0),"")</f>
        <v/>
      </c>
      <c r="G2100" s="14"/>
      <c r="H2100" s="14" t="str">
        <f>IFERROR(VLOOKUP(G2100,工序对照表!B:C,2,0),"")</f>
        <v/>
      </c>
      <c r="I2100" s="14"/>
      <c r="J2100" s="14"/>
    </row>
    <row r="2101" spans="1:10">
      <c r="A2101" t="str">
        <f>IF(AND(C2101&lt;=员工工序明细查询!$I$3,C2101&gt;=员工工序明细查询!$F$3,OR(D2101=员工工序明细查询!$F$2,员工工序明细查询!$F$2=""),OR(G2101=员工工序明细查询!$I$2,员工工序明细查询!$I$2="")),ROW()&amp;"","")</f>
        <v/>
      </c>
      <c r="C2101" s="59"/>
      <c r="D2101" s="14"/>
      <c r="E2101" s="14" t="str">
        <f>IFERROR(VLOOKUP(D2101,员工信息表!B:D,2,0),"")</f>
        <v/>
      </c>
      <c r="F2101" s="14" t="str">
        <f>IFERROR(VLOOKUP(D2101,员工信息表!B:D,3,0),"")</f>
        <v/>
      </c>
      <c r="G2101" s="14"/>
      <c r="H2101" s="14" t="str">
        <f>IFERROR(VLOOKUP(G2101,工序对照表!B:C,2,0),"")</f>
        <v/>
      </c>
      <c r="I2101" s="14"/>
      <c r="J2101" s="14"/>
    </row>
    <row r="2102" spans="1:10">
      <c r="A2102" t="str">
        <f>IF(AND(C2102&lt;=员工工序明细查询!$I$3,C2102&gt;=员工工序明细查询!$F$3,OR(D2102=员工工序明细查询!$F$2,员工工序明细查询!$F$2=""),OR(G2102=员工工序明细查询!$I$2,员工工序明细查询!$I$2="")),ROW()&amp;"","")</f>
        <v/>
      </c>
      <c r="C2102" s="59"/>
      <c r="D2102" s="14"/>
      <c r="E2102" s="14" t="str">
        <f>IFERROR(VLOOKUP(D2102,员工信息表!B:D,2,0),"")</f>
        <v/>
      </c>
      <c r="F2102" s="14" t="str">
        <f>IFERROR(VLOOKUP(D2102,员工信息表!B:D,3,0),"")</f>
        <v/>
      </c>
      <c r="G2102" s="14"/>
      <c r="H2102" s="14" t="str">
        <f>IFERROR(VLOOKUP(G2102,工序对照表!B:C,2,0),"")</f>
        <v/>
      </c>
      <c r="I2102" s="14"/>
      <c r="J2102" s="14"/>
    </row>
    <row r="2103" spans="1:10">
      <c r="A2103" t="str">
        <f>IF(AND(C2103&lt;=员工工序明细查询!$I$3,C2103&gt;=员工工序明细查询!$F$3,OR(D2103=员工工序明细查询!$F$2,员工工序明细查询!$F$2=""),OR(G2103=员工工序明细查询!$I$2,员工工序明细查询!$I$2="")),ROW()&amp;"","")</f>
        <v/>
      </c>
      <c r="C2103" s="59"/>
      <c r="D2103" s="14"/>
      <c r="E2103" s="14" t="str">
        <f>IFERROR(VLOOKUP(D2103,员工信息表!B:D,2,0),"")</f>
        <v/>
      </c>
      <c r="F2103" s="14" t="str">
        <f>IFERROR(VLOOKUP(D2103,员工信息表!B:D,3,0),"")</f>
        <v/>
      </c>
      <c r="G2103" s="14"/>
      <c r="H2103" s="14" t="str">
        <f>IFERROR(VLOOKUP(G2103,工序对照表!B:C,2,0),"")</f>
        <v/>
      </c>
      <c r="I2103" s="14"/>
      <c r="J2103" s="14"/>
    </row>
    <row r="2104" spans="1:10">
      <c r="A2104" t="str">
        <f>IF(AND(C2104&lt;=员工工序明细查询!$I$3,C2104&gt;=员工工序明细查询!$F$3,OR(D2104=员工工序明细查询!$F$2,员工工序明细查询!$F$2=""),OR(G2104=员工工序明细查询!$I$2,员工工序明细查询!$I$2="")),ROW()&amp;"","")</f>
        <v/>
      </c>
      <c r="C2104" s="59"/>
      <c r="D2104" s="14"/>
      <c r="E2104" s="14" t="str">
        <f>IFERROR(VLOOKUP(D2104,员工信息表!B:D,2,0),"")</f>
        <v/>
      </c>
      <c r="F2104" s="14" t="str">
        <f>IFERROR(VLOOKUP(D2104,员工信息表!B:D,3,0),"")</f>
        <v/>
      </c>
      <c r="G2104" s="14"/>
      <c r="H2104" s="14" t="str">
        <f>IFERROR(VLOOKUP(G2104,工序对照表!B:C,2,0),"")</f>
        <v/>
      </c>
      <c r="I2104" s="14"/>
      <c r="J2104" s="14"/>
    </row>
    <row r="2105" spans="1:10">
      <c r="A2105" t="str">
        <f>IF(AND(C2105&lt;=员工工序明细查询!$I$3,C2105&gt;=员工工序明细查询!$F$3,OR(D2105=员工工序明细查询!$F$2,员工工序明细查询!$F$2=""),OR(G2105=员工工序明细查询!$I$2,员工工序明细查询!$I$2="")),ROW()&amp;"","")</f>
        <v/>
      </c>
      <c r="C2105" s="59"/>
      <c r="D2105" s="14"/>
      <c r="E2105" s="14" t="str">
        <f>IFERROR(VLOOKUP(D2105,员工信息表!B:D,2,0),"")</f>
        <v/>
      </c>
      <c r="F2105" s="14" t="str">
        <f>IFERROR(VLOOKUP(D2105,员工信息表!B:D,3,0),"")</f>
        <v/>
      </c>
      <c r="G2105" s="14"/>
      <c r="H2105" s="14" t="str">
        <f>IFERROR(VLOOKUP(G2105,工序对照表!B:C,2,0),"")</f>
        <v/>
      </c>
      <c r="I2105" s="14"/>
      <c r="J2105" s="14"/>
    </row>
    <row r="2106" spans="1:10">
      <c r="A2106" t="str">
        <f>IF(AND(C2106&lt;=员工工序明细查询!$I$3,C2106&gt;=员工工序明细查询!$F$3,OR(D2106=员工工序明细查询!$F$2,员工工序明细查询!$F$2=""),OR(G2106=员工工序明细查询!$I$2,员工工序明细查询!$I$2="")),ROW()&amp;"","")</f>
        <v/>
      </c>
      <c r="C2106" s="59"/>
      <c r="D2106" s="14"/>
      <c r="E2106" s="14" t="str">
        <f>IFERROR(VLOOKUP(D2106,员工信息表!B:D,2,0),"")</f>
        <v/>
      </c>
      <c r="F2106" s="14" t="str">
        <f>IFERROR(VLOOKUP(D2106,员工信息表!B:D,3,0),"")</f>
        <v/>
      </c>
      <c r="G2106" s="14"/>
      <c r="H2106" s="14" t="str">
        <f>IFERROR(VLOOKUP(G2106,工序对照表!B:C,2,0),"")</f>
        <v/>
      </c>
      <c r="I2106" s="14"/>
      <c r="J2106" s="14"/>
    </row>
    <row r="2107" spans="1:10">
      <c r="A2107" t="str">
        <f>IF(AND(C2107&lt;=员工工序明细查询!$I$3,C2107&gt;=员工工序明细查询!$F$3,OR(D2107=员工工序明细查询!$F$2,员工工序明细查询!$F$2=""),OR(G2107=员工工序明细查询!$I$2,员工工序明细查询!$I$2="")),ROW()&amp;"","")</f>
        <v/>
      </c>
      <c r="C2107" s="59"/>
      <c r="D2107" s="14"/>
      <c r="E2107" s="14" t="str">
        <f>IFERROR(VLOOKUP(D2107,员工信息表!B:D,2,0),"")</f>
        <v/>
      </c>
      <c r="F2107" s="14" t="str">
        <f>IFERROR(VLOOKUP(D2107,员工信息表!B:D,3,0),"")</f>
        <v/>
      </c>
      <c r="G2107" s="14"/>
      <c r="H2107" s="14" t="str">
        <f>IFERROR(VLOOKUP(G2107,工序对照表!B:C,2,0),"")</f>
        <v/>
      </c>
      <c r="I2107" s="14"/>
      <c r="J2107" s="14"/>
    </row>
    <row r="2108" spans="1:10">
      <c r="A2108" t="str">
        <f>IF(AND(C2108&lt;=员工工序明细查询!$I$3,C2108&gt;=员工工序明细查询!$F$3,OR(D2108=员工工序明细查询!$F$2,员工工序明细查询!$F$2=""),OR(G2108=员工工序明细查询!$I$2,员工工序明细查询!$I$2="")),ROW()&amp;"","")</f>
        <v/>
      </c>
      <c r="C2108" s="59"/>
      <c r="D2108" s="14"/>
      <c r="E2108" s="14" t="str">
        <f>IFERROR(VLOOKUP(D2108,员工信息表!B:D,2,0),"")</f>
        <v/>
      </c>
      <c r="F2108" s="14" t="str">
        <f>IFERROR(VLOOKUP(D2108,员工信息表!B:D,3,0),"")</f>
        <v/>
      </c>
      <c r="G2108" s="14"/>
      <c r="H2108" s="14" t="str">
        <f>IFERROR(VLOOKUP(G2108,工序对照表!B:C,2,0),"")</f>
        <v/>
      </c>
      <c r="I2108" s="14"/>
      <c r="J2108" s="14"/>
    </row>
    <row r="2109" spans="1:10">
      <c r="A2109" t="str">
        <f>IF(AND(C2109&lt;=员工工序明细查询!$I$3,C2109&gt;=员工工序明细查询!$F$3,OR(D2109=员工工序明细查询!$F$2,员工工序明细查询!$F$2=""),OR(G2109=员工工序明细查询!$I$2,员工工序明细查询!$I$2="")),ROW()&amp;"","")</f>
        <v/>
      </c>
      <c r="C2109" s="59"/>
      <c r="D2109" s="14"/>
      <c r="E2109" s="14" t="str">
        <f>IFERROR(VLOOKUP(D2109,员工信息表!B:D,2,0),"")</f>
        <v/>
      </c>
      <c r="F2109" s="14" t="str">
        <f>IFERROR(VLOOKUP(D2109,员工信息表!B:D,3,0),"")</f>
        <v/>
      </c>
      <c r="G2109" s="14"/>
      <c r="H2109" s="14" t="str">
        <f>IFERROR(VLOOKUP(G2109,工序对照表!B:C,2,0),"")</f>
        <v/>
      </c>
      <c r="I2109" s="14"/>
      <c r="J2109" s="14"/>
    </row>
    <row r="2110" spans="1:10">
      <c r="A2110" t="str">
        <f>IF(AND(C2110&lt;=员工工序明细查询!$I$3,C2110&gt;=员工工序明细查询!$F$3,OR(D2110=员工工序明细查询!$F$2,员工工序明细查询!$F$2=""),OR(G2110=员工工序明细查询!$I$2,员工工序明细查询!$I$2="")),ROW()&amp;"","")</f>
        <v/>
      </c>
      <c r="C2110" s="59"/>
      <c r="D2110" s="14"/>
      <c r="E2110" s="14" t="str">
        <f>IFERROR(VLOOKUP(D2110,员工信息表!B:D,2,0),"")</f>
        <v/>
      </c>
      <c r="F2110" s="14" t="str">
        <f>IFERROR(VLOOKUP(D2110,员工信息表!B:D,3,0),"")</f>
        <v/>
      </c>
      <c r="G2110" s="14"/>
      <c r="H2110" s="14" t="str">
        <f>IFERROR(VLOOKUP(G2110,工序对照表!B:C,2,0),"")</f>
        <v/>
      </c>
      <c r="I2110" s="14"/>
      <c r="J2110" s="14"/>
    </row>
    <row r="2111" spans="1:10">
      <c r="A2111" t="str">
        <f>IF(AND(C2111&lt;=员工工序明细查询!$I$3,C2111&gt;=员工工序明细查询!$F$3,OR(D2111=员工工序明细查询!$F$2,员工工序明细查询!$F$2=""),OR(G2111=员工工序明细查询!$I$2,员工工序明细查询!$I$2="")),ROW()&amp;"","")</f>
        <v/>
      </c>
      <c r="C2111" s="59"/>
      <c r="D2111" s="14"/>
      <c r="E2111" s="14" t="str">
        <f>IFERROR(VLOOKUP(D2111,员工信息表!B:D,2,0),"")</f>
        <v/>
      </c>
      <c r="F2111" s="14" t="str">
        <f>IFERROR(VLOOKUP(D2111,员工信息表!B:D,3,0),"")</f>
        <v/>
      </c>
      <c r="G2111" s="14"/>
      <c r="H2111" s="14" t="str">
        <f>IFERROR(VLOOKUP(G2111,工序对照表!B:C,2,0),"")</f>
        <v/>
      </c>
      <c r="I2111" s="14"/>
      <c r="J2111" s="14"/>
    </row>
    <row r="2112" spans="1:10">
      <c r="A2112" t="str">
        <f>IF(AND(C2112&lt;=员工工序明细查询!$I$3,C2112&gt;=员工工序明细查询!$F$3,OR(D2112=员工工序明细查询!$F$2,员工工序明细查询!$F$2=""),OR(G2112=员工工序明细查询!$I$2,员工工序明细查询!$I$2="")),ROW()&amp;"","")</f>
        <v/>
      </c>
      <c r="C2112" s="59"/>
      <c r="D2112" s="14"/>
      <c r="E2112" s="14" t="str">
        <f>IFERROR(VLOOKUP(D2112,员工信息表!B:D,2,0),"")</f>
        <v/>
      </c>
      <c r="F2112" s="14" t="str">
        <f>IFERROR(VLOOKUP(D2112,员工信息表!B:D,3,0),"")</f>
        <v/>
      </c>
      <c r="G2112" s="14"/>
      <c r="H2112" s="14" t="str">
        <f>IFERROR(VLOOKUP(G2112,工序对照表!B:C,2,0),"")</f>
        <v/>
      </c>
      <c r="I2112" s="14"/>
      <c r="J2112" s="14"/>
    </row>
    <row r="2113" spans="1:10">
      <c r="A2113" t="str">
        <f>IF(AND(C2113&lt;=员工工序明细查询!$I$3,C2113&gt;=员工工序明细查询!$F$3,OR(D2113=员工工序明细查询!$F$2,员工工序明细查询!$F$2=""),OR(G2113=员工工序明细查询!$I$2,员工工序明细查询!$I$2="")),ROW()&amp;"","")</f>
        <v/>
      </c>
      <c r="C2113" s="59"/>
      <c r="D2113" s="14"/>
      <c r="E2113" s="14" t="str">
        <f>IFERROR(VLOOKUP(D2113,员工信息表!B:D,2,0),"")</f>
        <v/>
      </c>
      <c r="F2113" s="14" t="str">
        <f>IFERROR(VLOOKUP(D2113,员工信息表!B:D,3,0),"")</f>
        <v/>
      </c>
      <c r="G2113" s="14"/>
      <c r="H2113" s="14" t="str">
        <f>IFERROR(VLOOKUP(G2113,工序对照表!B:C,2,0),"")</f>
        <v/>
      </c>
      <c r="I2113" s="14"/>
      <c r="J2113" s="14"/>
    </row>
    <row r="2114" spans="1:10">
      <c r="A2114" t="str">
        <f>IF(AND(C2114&lt;=员工工序明细查询!$I$3,C2114&gt;=员工工序明细查询!$F$3,OR(D2114=员工工序明细查询!$F$2,员工工序明细查询!$F$2=""),OR(G2114=员工工序明细查询!$I$2,员工工序明细查询!$I$2="")),ROW()&amp;"","")</f>
        <v/>
      </c>
      <c r="C2114" s="59"/>
      <c r="D2114" s="14"/>
      <c r="E2114" s="14" t="str">
        <f>IFERROR(VLOOKUP(D2114,员工信息表!B:D,2,0),"")</f>
        <v/>
      </c>
      <c r="F2114" s="14" t="str">
        <f>IFERROR(VLOOKUP(D2114,员工信息表!B:D,3,0),"")</f>
        <v/>
      </c>
      <c r="G2114" s="14"/>
      <c r="H2114" s="14" t="str">
        <f>IFERROR(VLOOKUP(G2114,工序对照表!B:C,2,0),"")</f>
        <v/>
      </c>
      <c r="I2114" s="14"/>
      <c r="J2114" s="14"/>
    </row>
    <row r="2115" spans="1:10">
      <c r="A2115" t="str">
        <f>IF(AND(C2115&lt;=员工工序明细查询!$I$3,C2115&gt;=员工工序明细查询!$F$3,OR(D2115=员工工序明细查询!$F$2,员工工序明细查询!$F$2=""),OR(G2115=员工工序明细查询!$I$2,员工工序明细查询!$I$2="")),ROW()&amp;"","")</f>
        <v/>
      </c>
      <c r="C2115" s="59"/>
      <c r="D2115" s="14"/>
      <c r="E2115" s="14" t="str">
        <f>IFERROR(VLOOKUP(D2115,员工信息表!B:D,2,0),"")</f>
        <v/>
      </c>
      <c r="F2115" s="14" t="str">
        <f>IFERROR(VLOOKUP(D2115,员工信息表!B:D,3,0),"")</f>
        <v/>
      </c>
      <c r="G2115" s="14"/>
      <c r="H2115" s="14" t="str">
        <f>IFERROR(VLOOKUP(G2115,工序对照表!B:C,2,0),"")</f>
        <v/>
      </c>
      <c r="I2115" s="14"/>
      <c r="J2115" s="14"/>
    </row>
    <row r="2116" spans="1:10">
      <c r="A2116" t="str">
        <f>IF(AND(C2116&lt;=员工工序明细查询!$I$3,C2116&gt;=员工工序明细查询!$F$3,OR(D2116=员工工序明细查询!$F$2,员工工序明细查询!$F$2=""),OR(G2116=员工工序明细查询!$I$2,员工工序明细查询!$I$2="")),ROW()&amp;"","")</f>
        <v/>
      </c>
      <c r="C2116" s="59"/>
      <c r="D2116" s="14"/>
      <c r="E2116" s="14" t="str">
        <f>IFERROR(VLOOKUP(D2116,员工信息表!B:D,2,0),"")</f>
        <v/>
      </c>
      <c r="F2116" s="14" t="str">
        <f>IFERROR(VLOOKUP(D2116,员工信息表!B:D,3,0),"")</f>
        <v/>
      </c>
      <c r="G2116" s="14"/>
      <c r="H2116" s="14" t="str">
        <f>IFERROR(VLOOKUP(G2116,工序对照表!B:C,2,0),"")</f>
        <v/>
      </c>
      <c r="I2116" s="14"/>
      <c r="J2116" s="14"/>
    </row>
    <row r="2117" spans="1:10">
      <c r="A2117" t="str">
        <f>IF(AND(C2117&lt;=员工工序明细查询!$I$3,C2117&gt;=员工工序明细查询!$F$3,OR(D2117=员工工序明细查询!$F$2,员工工序明细查询!$F$2=""),OR(G2117=员工工序明细查询!$I$2,员工工序明细查询!$I$2="")),ROW()&amp;"","")</f>
        <v/>
      </c>
      <c r="C2117" s="59"/>
      <c r="D2117" s="14"/>
      <c r="E2117" s="14" t="str">
        <f>IFERROR(VLOOKUP(D2117,员工信息表!B:D,2,0),"")</f>
        <v/>
      </c>
      <c r="F2117" s="14" t="str">
        <f>IFERROR(VLOOKUP(D2117,员工信息表!B:D,3,0),"")</f>
        <v/>
      </c>
      <c r="G2117" s="14"/>
      <c r="H2117" s="14" t="str">
        <f>IFERROR(VLOOKUP(G2117,工序对照表!B:C,2,0),"")</f>
        <v/>
      </c>
      <c r="I2117" s="14"/>
      <c r="J2117" s="14"/>
    </row>
    <row r="2118" spans="1:10">
      <c r="A2118" t="str">
        <f>IF(AND(C2118&lt;=员工工序明细查询!$I$3,C2118&gt;=员工工序明细查询!$F$3,OR(D2118=员工工序明细查询!$F$2,员工工序明细查询!$F$2=""),OR(G2118=员工工序明细查询!$I$2,员工工序明细查询!$I$2="")),ROW()&amp;"","")</f>
        <v/>
      </c>
      <c r="C2118" s="59"/>
      <c r="D2118" s="14"/>
      <c r="E2118" s="14" t="str">
        <f>IFERROR(VLOOKUP(D2118,员工信息表!B:D,2,0),"")</f>
        <v/>
      </c>
      <c r="F2118" s="14" t="str">
        <f>IFERROR(VLOOKUP(D2118,员工信息表!B:D,3,0),"")</f>
        <v/>
      </c>
      <c r="G2118" s="14"/>
      <c r="H2118" s="14" t="str">
        <f>IFERROR(VLOOKUP(G2118,工序对照表!B:C,2,0),"")</f>
        <v/>
      </c>
      <c r="I2118" s="14"/>
      <c r="J2118" s="14"/>
    </row>
    <row r="2119" spans="1:10">
      <c r="A2119" t="str">
        <f>IF(AND(C2119&lt;=员工工序明细查询!$I$3,C2119&gt;=员工工序明细查询!$F$3,OR(D2119=员工工序明细查询!$F$2,员工工序明细查询!$F$2=""),OR(G2119=员工工序明细查询!$I$2,员工工序明细查询!$I$2="")),ROW()&amp;"","")</f>
        <v/>
      </c>
      <c r="C2119" s="59"/>
      <c r="D2119" s="14"/>
      <c r="E2119" s="14" t="str">
        <f>IFERROR(VLOOKUP(D2119,员工信息表!B:D,2,0),"")</f>
        <v/>
      </c>
      <c r="F2119" s="14" t="str">
        <f>IFERROR(VLOOKUP(D2119,员工信息表!B:D,3,0),"")</f>
        <v/>
      </c>
      <c r="G2119" s="14"/>
      <c r="H2119" s="14" t="str">
        <f>IFERROR(VLOOKUP(G2119,工序对照表!B:C,2,0),"")</f>
        <v/>
      </c>
      <c r="I2119" s="14"/>
      <c r="J2119" s="14"/>
    </row>
    <row r="2120" spans="1:10">
      <c r="A2120" t="str">
        <f>IF(AND(C2120&lt;=员工工序明细查询!$I$3,C2120&gt;=员工工序明细查询!$F$3,OR(D2120=员工工序明细查询!$F$2,员工工序明细查询!$F$2=""),OR(G2120=员工工序明细查询!$I$2,员工工序明细查询!$I$2="")),ROW()&amp;"","")</f>
        <v/>
      </c>
      <c r="C2120" s="59"/>
      <c r="D2120" s="14"/>
      <c r="E2120" s="14" t="str">
        <f>IFERROR(VLOOKUP(D2120,员工信息表!B:D,2,0),"")</f>
        <v/>
      </c>
      <c r="F2120" s="14" t="str">
        <f>IFERROR(VLOOKUP(D2120,员工信息表!B:D,3,0),"")</f>
        <v/>
      </c>
      <c r="G2120" s="14"/>
      <c r="H2120" s="14" t="str">
        <f>IFERROR(VLOOKUP(G2120,工序对照表!B:C,2,0),"")</f>
        <v/>
      </c>
      <c r="I2120" s="14"/>
      <c r="J2120" s="14"/>
    </row>
    <row r="2121" spans="1:10">
      <c r="A2121" t="str">
        <f>IF(AND(C2121&lt;=员工工序明细查询!$I$3,C2121&gt;=员工工序明细查询!$F$3,OR(D2121=员工工序明细查询!$F$2,员工工序明细查询!$F$2=""),OR(G2121=员工工序明细查询!$I$2,员工工序明细查询!$I$2="")),ROW()&amp;"","")</f>
        <v/>
      </c>
      <c r="C2121" s="59"/>
      <c r="D2121" s="14"/>
      <c r="E2121" s="14" t="str">
        <f>IFERROR(VLOOKUP(D2121,员工信息表!B:D,2,0),"")</f>
        <v/>
      </c>
      <c r="F2121" s="14" t="str">
        <f>IFERROR(VLOOKUP(D2121,员工信息表!B:D,3,0),"")</f>
        <v/>
      </c>
      <c r="G2121" s="14"/>
      <c r="H2121" s="14" t="str">
        <f>IFERROR(VLOOKUP(G2121,工序对照表!B:C,2,0),"")</f>
        <v/>
      </c>
      <c r="I2121" s="14"/>
      <c r="J2121" s="14"/>
    </row>
    <row r="2122" spans="1:10">
      <c r="A2122" t="str">
        <f>IF(AND(C2122&lt;=员工工序明细查询!$I$3,C2122&gt;=员工工序明细查询!$F$3,OR(D2122=员工工序明细查询!$F$2,员工工序明细查询!$F$2=""),OR(G2122=员工工序明细查询!$I$2,员工工序明细查询!$I$2="")),ROW()&amp;"","")</f>
        <v/>
      </c>
      <c r="C2122" s="59"/>
      <c r="D2122" s="14"/>
      <c r="E2122" s="14" t="str">
        <f>IFERROR(VLOOKUP(D2122,员工信息表!B:D,2,0),"")</f>
        <v/>
      </c>
      <c r="F2122" s="14" t="str">
        <f>IFERROR(VLOOKUP(D2122,员工信息表!B:D,3,0),"")</f>
        <v/>
      </c>
      <c r="G2122" s="14"/>
      <c r="H2122" s="14" t="str">
        <f>IFERROR(VLOOKUP(G2122,工序对照表!B:C,2,0),"")</f>
        <v/>
      </c>
      <c r="I2122" s="14"/>
      <c r="J2122" s="14"/>
    </row>
    <row r="2123" spans="1:10">
      <c r="A2123" t="str">
        <f>IF(AND(C2123&lt;=员工工序明细查询!$I$3,C2123&gt;=员工工序明细查询!$F$3,OR(D2123=员工工序明细查询!$F$2,员工工序明细查询!$F$2=""),OR(G2123=员工工序明细查询!$I$2,员工工序明细查询!$I$2="")),ROW()&amp;"","")</f>
        <v/>
      </c>
      <c r="C2123" s="59"/>
      <c r="D2123" s="14"/>
      <c r="E2123" s="14" t="str">
        <f>IFERROR(VLOOKUP(D2123,员工信息表!B:D,2,0),"")</f>
        <v/>
      </c>
      <c r="F2123" s="14" t="str">
        <f>IFERROR(VLOOKUP(D2123,员工信息表!B:D,3,0),"")</f>
        <v/>
      </c>
      <c r="G2123" s="14"/>
      <c r="H2123" s="14" t="str">
        <f>IFERROR(VLOOKUP(G2123,工序对照表!B:C,2,0),"")</f>
        <v/>
      </c>
      <c r="I2123" s="14"/>
      <c r="J2123" s="14"/>
    </row>
    <row r="2124" spans="1:10">
      <c r="A2124" t="str">
        <f>IF(AND(C2124&lt;=员工工序明细查询!$I$3,C2124&gt;=员工工序明细查询!$F$3,OR(D2124=员工工序明细查询!$F$2,员工工序明细查询!$F$2=""),OR(G2124=员工工序明细查询!$I$2,员工工序明细查询!$I$2="")),ROW()&amp;"","")</f>
        <v/>
      </c>
      <c r="C2124" s="59"/>
      <c r="D2124" s="14"/>
      <c r="E2124" s="14" t="str">
        <f>IFERROR(VLOOKUP(D2124,员工信息表!B:D,2,0),"")</f>
        <v/>
      </c>
      <c r="F2124" s="14" t="str">
        <f>IFERROR(VLOOKUP(D2124,员工信息表!B:D,3,0),"")</f>
        <v/>
      </c>
      <c r="G2124" s="14"/>
      <c r="H2124" s="14" t="str">
        <f>IFERROR(VLOOKUP(G2124,工序对照表!B:C,2,0),"")</f>
        <v/>
      </c>
      <c r="I2124" s="14"/>
      <c r="J2124" s="14"/>
    </row>
    <row r="2125" spans="1:10">
      <c r="A2125" t="str">
        <f>IF(AND(C2125&lt;=员工工序明细查询!$I$3,C2125&gt;=员工工序明细查询!$F$3,OR(D2125=员工工序明细查询!$F$2,员工工序明细查询!$F$2=""),OR(G2125=员工工序明细查询!$I$2,员工工序明细查询!$I$2="")),ROW()&amp;"","")</f>
        <v/>
      </c>
      <c r="C2125" s="59"/>
      <c r="D2125" s="14"/>
      <c r="E2125" s="14" t="str">
        <f>IFERROR(VLOOKUP(D2125,员工信息表!B:D,2,0),"")</f>
        <v/>
      </c>
      <c r="F2125" s="14" t="str">
        <f>IFERROR(VLOOKUP(D2125,员工信息表!B:D,3,0),"")</f>
        <v/>
      </c>
      <c r="G2125" s="14"/>
      <c r="H2125" s="14" t="str">
        <f>IFERROR(VLOOKUP(G2125,工序对照表!B:C,2,0),"")</f>
        <v/>
      </c>
      <c r="I2125" s="14"/>
      <c r="J2125" s="14"/>
    </row>
    <row r="2126" spans="1:10">
      <c r="A2126" t="str">
        <f>IF(AND(C2126&lt;=员工工序明细查询!$I$3,C2126&gt;=员工工序明细查询!$F$3,OR(D2126=员工工序明细查询!$F$2,员工工序明细查询!$F$2=""),OR(G2126=员工工序明细查询!$I$2,员工工序明细查询!$I$2="")),ROW()&amp;"","")</f>
        <v/>
      </c>
      <c r="C2126" s="59"/>
      <c r="D2126" s="14"/>
      <c r="E2126" s="14" t="str">
        <f>IFERROR(VLOOKUP(D2126,员工信息表!B:D,2,0),"")</f>
        <v/>
      </c>
      <c r="F2126" s="14" t="str">
        <f>IFERROR(VLOOKUP(D2126,员工信息表!B:D,3,0),"")</f>
        <v/>
      </c>
      <c r="G2126" s="14"/>
      <c r="H2126" s="14" t="str">
        <f>IFERROR(VLOOKUP(G2126,工序对照表!B:C,2,0),"")</f>
        <v/>
      </c>
      <c r="I2126" s="14"/>
      <c r="J2126" s="14"/>
    </row>
    <row r="2127" spans="1:10">
      <c r="A2127" t="str">
        <f>IF(AND(C2127&lt;=员工工序明细查询!$I$3,C2127&gt;=员工工序明细查询!$F$3,OR(D2127=员工工序明细查询!$F$2,员工工序明细查询!$F$2=""),OR(G2127=员工工序明细查询!$I$2,员工工序明细查询!$I$2="")),ROW()&amp;"","")</f>
        <v/>
      </c>
      <c r="C2127" s="59"/>
      <c r="D2127" s="14"/>
      <c r="E2127" s="14" t="str">
        <f>IFERROR(VLOOKUP(D2127,员工信息表!B:D,2,0),"")</f>
        <v/>
      </c>
      <c r="F2127" s="14" t="str">
        <f>IFERROR(VLOOKUP(D2127,员工信息表!B:D,3,0),"")</f>
        <v/>
      </c>
      <c r="G2127" s="14"/>
      <c r="H2127" s="14" t="str">
        <f>IFERROR(VLOOKUP(G2127,工序对照表!B:C,2,0),"")</f>
        <v/>
      </c>
      <c r="I2127" s="14"/>
      <c r="J2127" s="14"/>
    </row>
    <row r="2128" spans="1:10">
      <c r="A2128" t="str">
        <f>IF(AND(C2128&lt;=员工工序明细查询!$I$3,C2128&gt;=员工工序明细查询!$F$3,OR(D2128=员工工序明细查询!$F$2,员工工序明细查询!$F$2=""),OR(G2128=员工工序明细查询!$I$2,员工工序明细查询!$I$2="")),ROW()&amp;"","")</f>
        <v/>
      </c>
      <c r="C2128" s="59"/>
      <c r="D2128" s="14"/>
      <c r="E2128" s="14" t="str">
        <f>IFERROR(VLOOKUP(D2128,员工信息表!B:D,2,0),"")</f>
        <v/>
      </c>
      <c r="F2128" s="14" t="str">
        <f>IFERROR(VLOOKUP(D2128,员工信息表!B:D,3,0),"")</f>
        <v/>
      </c>
      <c r="G2128" s="14"/>
      <c r="H2128" s="14" t="str">
        <f>IFERROR(VLOOKUP(G2128,工序对照表!B:C,2,0),"")</f>
        <v/>
      </c>
      <c r="I2128" s="14"/>
      <c r="J2128" s="14"/>
    </row>
    <row r="2129" spans="1:10">
      <c r="A2129" t="str">
        <f>IF(AND(C2129&lt;=员工工序明细查询!$I$3,C2129&gt;=员工工序明细查询!$F$3,OR(D2129=员工工序明细查询!$F$2,员工工序明细查询!$F$2=""),OR(G2129=员工工序明细查询!$I$2,员工工序明细查询!$I$2="")),ROW()&amp;"","")</f>
        <v/>
      </c>
      <c r="C2129" s="59"/>
      <c r="D2129" s="14"/>
      <c r="E2129" s="14" t="str">
        <f>IFERROR(VLOOKUP(D2129,员工信息表!B:D,2,0),"")</f>
        <v/>
      </c>
      <c r="F2129" s="14" t="str">
        <f>IFERROR(VLOOKUP(D2129,员工信息表!B:D,3,0),"")</f>
        <v/>
      </c>
      <c r="G2129" s="14"/>
      <c r="H2129" s="14" t="str">
        <f>IFERROR(VLOOKUP(G2129,工序对照表!B:C,2,0),"")</f>
        <v/>
      </c>
      <c r="I2129" s="14"/>
      <c r="J2129" s="14"/>
    </row>
    <row r="2130" spans="1:10">
      <c r="A2130" t="str">
        <f>IF(AND(C2130&lt;=员工工序明细查询!$I$3,C2130&gt;=员工工序明细查询!$F$3,OR(D2130=员工工序明细查询!$F$2,员工工序明细查询!$F$2=""),OR(G2130=员工工序明细查询!$I$2,员工工序明细查询!$I$2="")),ROW()&amp;"","")</f>
        <v/>
      </c>
      <c r="C2130" s="59"/>
      <c r="D2130" s="14"/>
      <c r="E2130" s="14" t="str">
        <f>IFERROR(VLOOKUP(D2130,员工信息表!B:D,2,0),"")</f>
        <v/>
      </c>
      <c r="F2130" s="14" t="str">
        <f>IFERROR(VLOOKUP(D2130,员工信息表!B:D,3,0),"")</f>
        <v/>
      </c>
      <c r="G2130" s="14"/>
      <c r="H2130" s="14" t="str">
        <f>IFERROR(VLOOKUP(G2130,工序对照表!B:C,2,0),"")</f>
        <v/>
      </c>
      <c r="I2130" s="14"/>
      <c r="J2130" s="14"/>
    </row>
    <row r="2131" spans="1:10">
      <c r="A2131" t="str">
        <f>IF(AND(C2131&lt;=员工工序明细查询!$I$3,C2131&gt;=员工工序明细查询!$F$3,OR(D2131=员工工序明细查询!$F$2,员工工序明细查询!$F$2=""),OR(G2131=员工工序明细查询!$I$2,员工工序明细查询!$I$2="")),ROW()&amp;"","")</f>
        <v/>
      </c>
      <c r="C2131" s="59"/>
      <c r="D2131" s="14"/>
      <c r="E2131" s="14" t="str">
        <f>IFERROR(VLOOKUP(D2131,员工信息表!B:D,2,0),"")</f>
        <v/>
      </c>
      <c r="F2131" s="14" t="str">
        <f>IFERROR(VLOOKUP(D2131,员工信息表!B:D,3,0),"")</f>
        <v/>
      </c>
      <c r="G2131" s="14"/>
      <c r="H2131" s="14" t="str">
        <f>IFERROR(VLOOKUP(G2131,工序对照表!B:C,2,0),"")</f>
        <v/>
      </c>
      <c r="I2131" s="14"/>
      <c r="J2131" s="14"/>
    </row>
    <row r="2132" spans="1:10">
      <c r="A2132" t="str">
        <f>IF(AND(C2132&lt;=员工工序明细查询!$I$3,C2132&gt;=员工工序明细查询!$F$3,OR(D2132=员工工序明细查询!$F$2,员工工序明细查询!$F$2=""),OR(G2132=员工工序明细查询!$I$2,员工工序明细查询!$I$2="")),ROW()&amp;"","")</f>
        <v/>
      </c>
      <c r="C2132" s="59"/>
      <c r="D2132" s="14"/>
      <c r="E2132" s="14" t="str">
        <f>IFERROR(VLOOKUP(D2132,员工信息表!B:D,2,0),"")</f>
        <v/>
      </c>
      <c r="F2132" s="14" t="str">
        <f>IFERROR(VLOOKUP(D2132,员工信息表!B:D,3,0),"")</f>
        <v/>
      </c>
      <c r="G2132" s="14"/>
      <c r="H2132" s="14" t="str">
        <f>IFERROR(VLOOKUP(G2132,工序对照表!B:C,2,0),"")</f>
        <v/>
      </c>
      <c r="I2132" s="14"/>
      <c r="J2132" s="14"/>
    </row>
    <row r="2133" spans="1:10">
      <c r="A2133" t="str">
        <f>IF(AND(C2133&lt;=员工工序明细查询!$I$3,C2133&gt;=员工工序明细查询!$F$3,OR(D2133=员工工序明细查询!$F$2,员工工序明细查询!$F$2=""),OR(G2133=员工工序明细查询!$I$2,员工工序明细查询!$I$2="")),ROW()&amp;"","")</f>
        <v/>
      </c>
      <c r="C2133" s="59"/>
      <c r="D2133" s="14"/>
      <c r="E2133" s="14" t="str">
        <f>IFERROR(VLOOKUP(D2133,员工信息表!B:D,2,0),"")</f>
        <v/>
      </c>
      <c r="F2133" s="14" t="str">
        <f>IFERROR(VLOOKUP(D2133,员工信息表!B:D,3,0),"")</f>
        <v/>
      </c>
      <c r="G2133" s="14"/>
      <c r="H2133" s="14" t="str">
        <f>IFERROR(VLOOKUP(G2133,工序对照表!B:C,2,0),"")</f>
        <v/>
      </c>
      <c r="I2133" s="14"/>
      <c r="J2133" s="14"/>
    </row>
    <row r="2134" spans="1:10">
      <c r="A2134" t="str">
        <f>IF(AND(C2134&lt;=员工工序明细查询!$I$3,C2134&gt;=员工工序明细查询!$F$3,OR(D2134=员工工序明细查询!$F$2,员工工序明细查询!$F$2=""),OR(G2134=员工工序明细查询!$I$2,员工工序明细查询!$I$2="")),ROW()&amp;"","")</f>
        <v/>
      </c>
      <c r="C2134" s="59"/>
      <c r="D2134" s="14"/>
      <c r="E2134" s="14" t="str">
        <f>IFERROR(VLOOKUP(D2134,员工信息表!B:D,2,0),"")</f>
        <v/>
      </c>
      <c r="F2134" s="14" t="str">
        <f>IFERROR(VLOOKUP(D2134,员工信息表!B:D,3,0),"")</f>
        <v/>
      </c>
      <c r="G2134" s="14"/>
      <c r="H2134" s="14" t="str">
        <f>IFERROR(VLOOKUP(G2134,工序对照表!B:C,2,0),"")</f>
        <v/>
      </c>
      <c r="I2134" s="14"/>
      <c r="J2134" s="14"/>
    </row>
    <row r="2135" spans="1:10">
      <c r="A2135" t="str">
        <f>IF(AND(C2135&lt;=员工工序明细查询!$I$3,C2135&gt;=员工工序明细查询!$F$3,OR(D2135=员工工序明细查询!$F$2,员工工序明细查询!$F$2=""),OR(G2135=员工工序明细查询!$I$2,员工工序明细查询!$I$2="")),ROW()&amp;"","")</f>
        <v/>
      </c>
      <c r="C2135" s="59"/>
      <c r="D2135" s="14"/>
      <c r="E2135" s="14" t="str">
        <f>IFERROR(VLOOKUP(D2135,员工信息表!B:D,2,0),"")</f>
        <v/>
      </c>
      <c r="F2135" s="14" t="str">
        <f>IFERROR(VLOOKUP(D2135,员工信息表!B:D,3,0),"")</f>
        <v/>
      </c>
      <c r="G2135" s="14"/>
      <c r="H2135" s="14" t="str">
        <f>IFERROR(VLOOKUP(G2135,工序对照表!B:C,2,0),"")</f>
        <v/>
      </c>
      <c r="I2135" s="14"/>
      <c r="J2135" s="14"/>
    </row>
    <row r="2136" spans="1:10">
      <c r="A2136" t="str">
        <f>IF(AND(C2136&lt;=员工工序明细查询!$I$3,C2136&gt;=员工工序明细查询!$F$3,OR(D2136=员工工序明细查询!$F$2,员工工序明细查询!$F$2=""),OR(G2136=员工工序明细查询!$I$2,员工工序明细查询!$I$2="")),ROW()&amp;"","")</f>
        <v/>
      </c>
      <c r="C2136" s="59"/>
      <c r="D2136" s="14"/>
      <c r="E2136" s="14" t="str">
        <f>IFERROR(VLOOKUP(D2136,员工信息表!B:D,2,0),"")</f>
        <v/>
      </c>
      <c r="F2136" s="14" t="str">
        <f>IFERROR(VLOOKUP(D2136,员工信息表!B:D,3,0),"")</f>
        <v/>
      </c>
      <c r="G2136" s="14"/>
      <c r="H2136" s="14" t="str">
        <f>IFERROR(VLOOKUP(G2136,工序对照表!B:C,2,0),"")</f>
        <v/>
      </c>
      <c r="I2136" s="14"/>
      <c r="J2136" s="14"/>
    </row>
    <row r="2137" spans="1:10">
      <c r="A2137" t="str">
        <f>IF(AND(C2137&lt;=员工工序明细查询!$I$3,C2137&gt;=员工工序明细查询!$F$3,OR(D2137=员工工序明细查询!$F$2,员工工序明细查询!$F$2=""),OR(G2137=员工工序明细查询!$I$2,员工工序明细查询!$I$2="")),ROW()&amp;"","")</f>
        <v/>
      </c>
      <c r="C2137" s="59"/>
      <c r="D2137" s="14"/>
      <c r="E2137" s="14" t="str">
        <f>IFERROR(VLOOKUP(D2137,员工信息表!B:D,2,0),"")</f>
        <v/>
      </c>
      <c r="F2137" s="14" t="str">
        <f>IFERROR(VLOOKUP(D2137,员工信息表!B:D,3,0),"")</f>
        <v/>
      </c>
      <c r="G2137" s="14"/>
      <c r="H2137" s="14" t="str">
        <f>IFERROR(VLOOKUP(G2137,工序对照表!B:C,2,0),"")</f>
        <v/>
      </c>
      <c r="I2137" s="14"/>
      <c r="J2137" s="14"/>
    </row>
    <row r="2138" spans="1:10">
      <c r="A2138" t="str">
        <f>IF(AND(C2138&lt;=员工工序明细查询!$I$3,C2138&gt;=员工工序明细查询!$F$3,OR(D2138=员工工序明细查询!$F$2,员工工序明细查询!$F$2=""),OR(G2138=员工工序明细查询!$I$2,员工工序明细查询!$I$2="")),ROW()&amp;"","")</f>
        <v/>
      </c>
      <c r="C2138" s="59"/>
      <c r="D2138" s="14"/>
      <c r="E2138" s="14" t="str">
        <f>IFERROR(VLOOKUP(D2138,员工信息表!B:D,2,0),"")</f>
        <v/>
      </c>
      <c r="F2138" s="14" t="str">
        <f>IFERROR(VLOOKUP(D2138,员工信息表!B:D,3,0),"")</f>
        <v/>
      </c>
      <c r="G2138" s="14"/>
      <c r="H2138" s="14" t="str">
        <f>IFERROR(VLOOKUP(G2138,工序对照表!B:C,2,0),"")</f>
        <v/>
      </c>
      <c r="I2138" s="14"/>
      <c r="J2138" s="14"/>
    </row>
    <row r="2139" spans="1:10">
      <c r="A2139" t="str">
        <f>IF(AND(C2139&lt;=员工工序明细查询!$I$3,C2139&gt;=员工工序明细查询!$F$3,OR(D2139=员工工序明细查询!$F$2,员工工序明细查询!$F$2=""),OR(G2139=员工工序明细查询!$I$2,员工工序明细查询!$I$2="")),ROW()&amp;"","")</f>
        <v/>
      </c>
      <c r="C2139" s="59"/>
      <c r="D2139" s="14"/>
      <c r="E2139" s="14" t="str">
        <f>IFERROR(VLOOKUP(D2139,员工信息表!B:D,2,0),"")</f>
        <v/>
      </c>
      <c r="F2139" s="14" t="str">
        <f>IFERROR(VLOOKUP(D2139,员工信息表!B:D,3,0),"")</f>
        <v/>
      </c>
      <c r="G2139" s="14"/>
      <c r="H2139" s="14" t="str">
        <f>IFERROR(VLOOKUP(G2139,工序对照表!B:C,2,0),"")</f>
        <v/>
      </c>
      <c r="I2139" s="14"/>
      <c r="J2139" s="14"/>
    </row>
    <row r="2140" spans="1:10">
      <c r="A2140" t="str">
        <f>IF(AND(C2140&lt;=员工工序明细查询!$I$3,C2140&gt;=员工工序明细查询!$F$3,OR(D2140=员工工序明细查询!$F$2,员工工序明细查询!$F$2=""),OR(G2140=员工工序明细查询!$I$2,员工工序明细查询!$I$2="")),ROW()&amp;"","")</f>
        <v/>
      </c>
      <c r="C2140" s="59"/>
      <c r="D2140" s="14"/>
      <c r="E2140" s="14" t="str">
        <f>IFERROR(VLOOKUP(D2140,员工信息表!B:D,2,0),"")</f>
        <v/>
      </c>
      <c r="F2140" s="14" t="str">
        <f>IFERROR(VLOOKUP(D2140,员工信息表!B:D,3,0),"")</f>
        <v/>
      </c>
      <c r="G2140" s="14"/>
      <c r="H2140" s="14" t="str">
        <f>IFERROR(VLOOKUP(G2140,工序对照表!B:C,2,0),"")</f>
        <v/>
      </c>
      <c r="I2140" s="14"/>
      <c r="J2140" s="14"/>
    </row>
    <row r="2141" spans="1:10">
      <c r="A2141" t="str">
        <f>IF(AND(C2141&lt;=员工工序明细查询!$I$3,C2141&gt;=员工工序明细查询!$F$3,OR(D2141=员工工序明细查询!$F$2,员工工序明细查询!$F$2=""),OR(G2141=员工工序明细查询!$I$2,员工工序明细查询!$I$2="")),ROW()&amp;"","")</f>
        <v/>
      </c>
      <c r="C2141" s="59"/>
      <c r="D2141" s="14"/>
      <c r="E2141" s="14" t="str">
        <f>IFERROR(VLOOKUP(D2141,员工信息表!B:D,2,0),"")</f>
        <v/>
      </c>
      <c r="F2141" s="14" t="str">
        <f>IFERROR(VLOOKUP(D2141,员工信息表!B:D,3,0),"")</f>
        <v/>
      </c>
      <c r="G2141" s="14"/>
      <c r="H2141" s="14" t="str">
        <f>IFERROR(VLOOKUP(G2141,工序对照表!B:C,2,0),"")</f>
        <v/>
      </c>
      <c r="I2141" s="14"/>
      <c r="J2141" s="14"/>
    </row>
    <row r="2142" spans="1:10">
      <c r="A2142" t="str">
        <f>IF(AND(C2142&lt;=员工工序明细查询!$I$3,C2142&gt;=员工工序明细查询!$F$3,OR(D2142=员工工序明细查询!$F$2,员工工序明细查询!$F$2=""),OR(G2142=员工工序明细查询!$I$2,员工工序明细查询!$I$2="")),ROW()&amp;"","")</f>
        <v/>
      </c>
      <c r="C2142" s="59"/>
      <c r="D2142" s="14"/>
      <c r="E2142" s="14" t="str">
        <f>IFERROR(VLOOKUP(D2142,员工信息表!B:D,2,0),"")</f>
        <v/>
      </c>
      <c r="F2142" s="14" t="str">
        <f>IFERROR(VLOOKUP(D2142,员工信息表!B:D,3,0),"")</f>
        <v/>
      </c>
      <c r="G2142" s="14"/>
      <c r="H2142" s="14" t="str">
        <f>IFERROR(VLOOKUP(G2142,工序对照表!B:C,2,0),"")</f>
        <v/>
      </c>
      <c r="I2142" s="14"/>
      <c r="J2142" s="14"/>
    </row>
    <row r="2143" spans="1:10">
      <c r="A2143" t="str">
        <f>IF(AND(C2143&lt;=员工工序明细查询!$I$3,C2143&gt;=员工工序明细查询!$F$3,OR(D2143=员工工序明细查询!$F$2,员工工序明细查询!$F$2=""),OR(G2143=员工工序明细查询!$I$2,员工工序明细查询!$I$2="")),ROW()&amp;"","")</f>
        <v/>
      </c>
      <c r="C2143" s="59"/>
      <c r="D2143" s="14"/>
      <c r="E2143" s="14" t="str">
        <f>IFERROR(VLOOKUP(D2143,员工信息表!B:D,2,0),"")</f>
        <v/>
      </c>
      <c r="F2143" s="14" t="str">
        <f>IFERROR(VLOOKUP(D2143,员工信息表!B:D,3,0),"")</f>
        <v/>
      </c>
      <c r="G2143" s="14"/>
      <c r="H2143" s="14" t="str">
        <f>IFERROR(VLOOKUP(G2143,工序对照表!B:C,2,0),"")</f>
        <v/>
      </c>
      <c r="I2143" s="14"/>
      <c r="J2143" s="14"/>
    </row>
    <row r="2144" spans="1:10">
      <c r="A2144" t="str">
        <f>IF(AND(C2144&lt;=员工工序明细查询!$I$3,C2144&gt;=员工工序明细查询!$F$3,OR(D2144=员工工序明细查询!$F$2,员工工序明细查询!$F$2=""),OR(G2144=员工工序明细查询!$I$2,员工工序明细查询!$I$2="")),ROW()&amp;"","")</f>
        <v/>
      </c>
      <c r="C2144" s="59"/>
      <c r="D2144" s="14"/>
      <c r="E2144" s="14" t="str">
        <f>IFERROR(VLOOKUP(D2144,员工信息表!B:D,2,0),"")</f>
        <v/>
      </c>
      <c r="F2144" s="14" t="str">
        <f>IFERROR(VLOOKUP(D2144,员工信息表!B:D,3,0),"")</f>
        <v/>
      </c>
      <c r="G2144" s="14"/>
      <c r="H2144" s="14" t="str">
        <f>IFERROR(VLOOKUP(G2144,工序对照表!B:C,2,0),"")</f>
        <v/>
      </c>
      <c r="I2144" s="14"/>
      <c r="J2144" s="14"/>
    </row>
    <row r="2145" spans="1:10">
      <c r="A2145" t="str">
        <f>IF(AND(C2145&lt;=员工工序明细查询!$I$3,C2145&gt;=员工工序明细查询!$F$3,OR(D2145=员工工序明细查询!$F$2,员工工序明细查询!$F$2=""),OR(G2145=员工工序明细查询!$I$2,员工工序明细查询!$I$2="")),ROW()&amp;"","")</f>
        <v/>
      </c>
      <c r="C2145" s="59"/>
      <c r="D2145" s="14"/>
      <c r="E2145" s="14" t="str">
        <f>IFERROR(VLOOKUP(D2145,员工信息表!B:D,2,0),"")</f>
        <v/>
      </c>
      <c r="F2145" s="14" t="str">
        <f>IFERROR(VLOOKUP(D2145,员工信息表!B:D,3,0),"")</f>
        <v/>
      </c>
      <c r="G2145" s="14"/>
      <c r="H2145" s="14" t="str">
        <f>IFERROR(VLOOKUP(G2145,工序对照表!B:C,2,0),"")</f>
        <v/>
      </c>
      <c r="I2145" s="14"/>
      <c r="J2145" s="14"/>
    </row>
    <row r="2146" spans="1:10">
      <c r="A2146" t="str">
        <f>IF(AND(C2146&lt;=员工工序明细查询!$I$3,C2146&gt;=员工工序明细查询!$F$3,OR(D2146=员工工序明细查询!$F$2,员工工序明细查询!$F$2=""),OR(G2146=员工工序明细查询!$I$2,员工工序明细查询!$I$2="")),ROW()&amp;"","")</f>
        <v/>
      </c>
      <c r="C2146" s="59"/>
      <c r="D2146" s="14"/>
      <c r="E2146" s="14" t="str">
        <f>IFERROR(VLOOKUP(D2146,员工信息表!B:D,2,0),"")</f>
        <v/>
      </c>
      <c r="F2146" s="14" t="str">
        <f>IFERROR(VLOOKUP(D2146,员工信息表!B:D,3,0),"")</f>
        <v/>
      </c>
      <c r="G2146" s="14"/>
      <c r="H2146" s="14" t="str">
        <f>IFERROR(VLOOKUP(G2146,工序对照表!B:C,2,0),"")</f>
        <v/>
      </c>
      <c r="I2146" s="14"/>
      <c r="J2146" s="14"/>
    </row>
    <row r="2147" spans="1:10">
      <c r="A2147" t="str">
        <f>IF(AND(C2147&lt;=员工工序明细查询!$I$3,C2147&gt;=员工工序明细查询!$F$3,OR(D2147=员工工序明细查询!$F$2,员工工序明细查询!$F$2=""),OR(G2147=员工工序明细查询!$I$2,员工工序明细查询!$I$2="")),ROW()&amp;"","")</f>
        <v/>
      </c>
      <c r="C2147" s="59"/>
      <c r="D2147" s="14"/>
      <c r="E2147" s="14" t="str">
        <f>IFERROR(VLOOKUP(D2147,员工信息表!B:D,2,0),"")</f>
        <v/>
      </c>
      <c r="F2147" s="14" t="str">
        <f>IFERROR(VLOOKUP(D2147,员工信息表!B:D,3,0),"")</f>
        <v/>
      </c>
      <c r="G2147" s="14"/>
      <c r="H2147" s="14" t="str">
        <f>IFERROR(VLOOKUP(G2147,工序对照表!B:C,2,0),"")</f>
        <v/>
      </c>
      <c r="I2147" s="14"/>
      <c r="J2147" s="14"/>
    </row>
    <row r="2148" spans="1:10">
      <c r="A2148" t="str">
        <f>IF(AND(C2148&lt;=员工工序明细查询!$I$3,C2148&gt;=员工工序明细查询!$F$3,OR(D2148=员工工序明细查询!$F$2,员工工序明细查询!$F$2=""),OR(G2148=员工工序明细查询!$I$2,员工工序明细查询!$I$2="")),ROW()&amp;"","")</f>
        <v/>
      </c>
      <c r="C2148" s="59"/>
      <c r="D2148" s="14"/>
      <c r="E2148" s="14" t="str">
        <f>IFERROR(VLOOKUP(D2148,员工信息表!B:D,2,0),"")</f>
        <v/>
      </c>
      <c r="F2148" s="14" t="str">
        <f>IFERROR(VLOOKUP(D2148,员工信息表!B:D,3,0),"")</f>
        <v/>
      </c>
      <c r="G2148" s="14"/>
      <c r="H2148" s="14" t="str">
        <f>IFERROR(VLOOKUP(G2148,工序对照表!B:C,2,0),"")</f>
        <v/>
      </c>
      <c r="I2148" s="14"/>
      <c r="J2148" s="14"/>
    </row>
    <row r="2149" spans="1:10">
      <c r="A2149" t="str">
        <f>IF(AND(C2149&lt;=员工工序明细查询!$I$3,C2149&gt;=员工工序明细查询!$F$3,OR(D2149=员工工序明细查询!$F$2,员工工序明细查询!$F$2=""),OR(G2149=员工工序明细查询!$I$2,员工工序明细查询!$I$2="")),ROW()&amp;"","")</f>
        <v/>
      </c>
      <c r="C2149" s="59"/>
      <c r="D2149" s="14"/>
      <c r="E2149" s="14" t="str">
        <f>IFERROR(VLOOKUP(D2149,员工信息表!B:D,2,0),"")</f>
        <v/>
      </c>
      <c r="F2149" s="14" t="str">
        <f>IFERROR(VLOOKUP(D2149,员工信息表!B:D,3,0),"")</f>
        <v/>
      </c>
      <c r="G2149" s="14"/>
      <c r="H2149" s="14" t="str">
        <f>IFERROR(VLOOKUP(G2149,工序对照表!B:C,2,0),"")</f>
        <v/>
      </c>
      <c r="I2149" s="14"/>
      <c r="J2149" s="14"/>
    </row>
    <row r="2150" spans="1:10">
      <c r="A2150" t="str">
        <f>IF(AND(C2150&lt;=员工工序明细查询!$I$3,C2150&gt;=员工工序明细查询!$F$3,OR(D2150=员工工序明细查询!$F$2,员工工序明细查询!$F$2=""),OR(G2150=员工工序明细查询!$I$2,员工工序明细查询!$I$2="")),ROW()&amp;"","")</f>
        <v/>
      </c>
      <c r="C2150" s="59"/>
      <c r="D2150" s="14"/>
      <c r="E2150" s="14" t="str">
        <f>IFERROR(VLOOKUP(D2150,员工信息表!B:D,2,0),"")</f>
        <v/>
      </c>
      <c r="F2150" s="14" t="str">
        <f>IFERROR(VLOOKUP(D2150,员工信息表!B:D,3,0),"")</f>
        <v/>
      </c>
      <c r="G2150" s="14"/>
      <c r="H2150" s="14" t="str">
        <f>IFERROR(VLOOKUP(G2150,工序对照表!B:C,2,0),"")</f>
        <v/>
      </c>
      <c r="I2150" s="14"/>
      <c r="J2150" s="14"/>
    </row>
    <row r="2151" spans="1:10">
      <c r="A2151" t="str">
        <f>IF(AND(C2151&lt;=员工工序明细查询!$I$3,C2151&gt;=员工工序明细查询!$F$3,OR(D2151=员工工序明细查询!$F$2,员工工序明细查询!$F$2=""),OR(G2151=员工工序明细查询!$I$2,员工工序明细查询!$I$2="")),ROW()&amp;"","")</f>
        <v/>
      </c>
      <c r="C2151" s="59"/>
      <c r="D2151" s="14"/>
      <c r="E2151" s="14" t="str">
        <f>IFERROR(VLOOKUP(D2151,员工信息表!B:D,2,0),"")</f>
        <v/>
      </c>
      <c r="F2151" s="14" t="str">
        <f>IFERROR(VLOOKUP(D2151,员工信息表!B:D,3,0),"")</f>
        <v/>
      </c>
      <c r="G2151" s="14"/>
      <c r="H2151" s="14" t="str">
        <f>IFERROR(VLOOKUP(G2151,工序对照表!B:C,2,0),"")</f>
        <v/>
      </c>
      <c r="I2151" s="14"/>
      <c r="J2151" s="14"/>
    </row>
    <row r="2152" spans="1:10">
      <c r="A2152" t="str">
        <f>IF(AND(C2152&lt;=员工工序明细查询!$I$3,C2152&gt;=员工工序明细查询!$F$3,OR(D2152=员工工序明细查询!$F$2,员工工序明细查询!$F$2=""),OR(G2152=员工工序明细查询!$I$2,员工工序明细查询!$I$2="")),ROW()&amp;"","")</f>
        <v/>
      </c>
      <c r="C2152" s="59"/>
      <c r="D2152" s="14"/>
      <c r="E2152" s="14" t="str">
        <f>IFERROR(VLOOKUP(D2152,员工信息表!B:D,2,0),"")</f>
        <v/>
      </c>
      <c r="F2152" s="14" t="str">
        <f>IFERROR(VLOOKUP(D2152,员工信息表!B:D,3,0),"")</f>
        <v/>
      </c>
      <c r="G2152" s="14"/>
      <c r="H2152" s="14" t="str">
        <f>IFERROR(VLOOKUP(G2152,工序对照表!B:C,2,0),"")</f>
        <v/>
      </c>
      <c r="I2152" s="14"/>
      <c r="J2152" s="14"/>
    </row>
    <row r="2153" spans="1:10">
      <c r="A2153" t="str">
        <f>IF(AND(C2153&lt;=员工工序明细查询!$I$3,C2153&gt;=员工工序明细查询!$F$3,OR(D2153=员工工序明细查询!$F$2,员工工序明细查询!$F$2=""),OR(G2153=员工工序明细查询!$I$2,员工工序明细查询!$I$2="")),ROW()&amp;"","")</f>
        <v/>
      </c>
      <c r="C2153" s="59"/>
      <c r="D2153" s="14"/>
      <c r="E2153" s="14" t="str">
        <f>IFERROR(VLOOKUP(D2153,员工信息表!B:D,2,0),"")</f>
        <v/>
      </c>
      <c r="F2153" s="14" t="str">
        <f>IFERROR(VLOOKUP(D2153,员工信息表!B:D,3,0),"")</f>
        <v/>
      </c>
      <c r="G2153" s="14"/>
      <c r="H2153" s="14" t="str">
        <f>IFERROR(VLOOKUP(G2153,工序对照表!B:C,2,0),"")</f>
        <v/>
      </c>
      <c r="I2153" s="14"/>
      <c r="J2153" s="14"/>
    </row>
    <row r="2154" spans="1:10">
      <c r="A2154" t="str">
        <f>IF(AND(C2154&lt;=员工工序明细查询!$I$3,C2154&gt;=员工工序明细查询!$F$3,OR(D2154=员工工序明细查询!$F$2,员工工序明细查询!$F$2=""),OR(G2154=员工工序明细查询!$I$2,员工工序明细查询!$I$2="")),ROW()&amp;"","")</f>
        <v/>
      </c>
      <c r="C2154" s="59"/>
      <c r="D2154" s="14"/>
      <c r="E2154" s="14" t="str">
        <f>IFERROR(VLOOKUP(D2154,员工信息表!B:D,2,0),"")</f>
        <v/>
      </c>
      <c r="F2154" s="14" t="str">
        <f>IFERROR(VLOOKUP(D2154,员工信息表!B:D,3,0),"")</f>
        <v/>
      </c>
      <c r="G2154" s="14"/>
      <c r="H2154" s="14" t="str">
        <f>IFERROR(VLOOKUP(G2154,工序对照表!B:C,2,0),"")</f>
        <v/>
      </c>
      <c r="I2154" s="14"/>
      <c r="J2154" s="14"/>
    </row>
    <row r="2155" spans="1:10">
      <c r="A2155" t="str">
        <f>IF(AND(C2155&lt;=员工工序明细查询!$I$3,C2155&gt;=员工工序明细查询!$F$3,OR(D2155=员工工序明细查询!$F$2,员工工序明细查询!$F$2=""),OR(G2155=员工工序明细查询!$I$2,员工工序明细查询!$I$2="")),ROW()&amp;"","")</f>
        <v/>
      </c>
      <c r="C2155" s="59"/>
      <c r="D2155" s="14"/>
      <c r="E2155" s="14" t="str">
        <f>IFERROR(VLOOKUP(D2155,员工信息表!B:D,2,0),"")</f>
        <v/>
      </c>
      <c r="F2155" s="14" t="str">
        <f>IFERROR(VLOOKUP(D2155,员工信息表!B:D,3,0),"")</f>
        <v/>
      </c>
      <c r="G2155" s="14"/>
      <c r="H2155" s="14" t="str">
        <f>IFERROR(VLOOKUP(G2155,工序对照表!B:C,2,0),"")</f>
        <v/>
      </c>
      <c r="I2155" s="14"/>
      <c r="J2155" s="14"/>
    </row>
    <row r="2156" spans="1:10">
      <c r="A2156" t="str">
        <f>IF(AND(C2156&lt;=员工工序明细查询!$I$3,C2156&gt;=员工工序明细查询!$F$3,OR(D2156=员工工序明细查询!$F$2,员工工序明细查询!$F$2=""),OR(G2156=员工工序明细查询!$I$2,员工工序明细查询!$I$2="")),ROW()&amp;"","")</f>
        <v/>
      </c>
      <c r="C2156" s="59"/>
      <c r="D2156" s="14"/>
      <c r="E2156" s="14" t="str">
        <f>IFERROR(VLOOKUP(D2156,员工信息表!B:D,2,0),"")</f>
        <v/>
      </c>
      <c r="F2156" s="14" t="str">
        <f>IFERROR(VLOOKUP(D2156,员工信息表!B:D,3,0),"")</f>
        <v/>
      </c>
      <c r="G2156" s="14"/>
      <c r="H2156" s="14" t="str">
        <f>IFERROR(VLOOKUP(G2156,工序对照表!B:C,2,0),"")</f>
        <v/>
      </c>
      <c r="I2156" s="14"/>
      <c r="J2156" s="14"/>
    </row>
    <row r="2157" spans="1:10">
      <c r="A2157" t="str">
        <f>IF(AND(C2157&lt;=员工工序明细查询!$I$3,C2157&gt;=员工工序明细查询!$F$3,OR(D2157=员工工序明细查询!$F$2,员工工序明细查询!$F$2=""),OR(G2157=员工工序明细查询!$I$2,员工工序明细查询!$I$2="")),ROW()&amp;"","")</f>
        <v/>
      </c>
      <c r="C2157" s="59"/>
      <c r="D2157" s="14"/>
      <c r="E2157" s="14" t="str">
        <f>IFERROR(VLOOKUP(D2157,员工信息表!B:D,2,0),"")</f>
        <v/>
      </c>
      <c r="F2157" s="14" t="str">
        <f>IFERROR(VLOOKUP(D2157,员工信息表!B:D,3,0),"")</f>
        <v/>
      </c>
      <c r="G2157" s="14"/>
      <c r="H2157" s="14" t="str">
        <f>IFERROR(VLOOKUP(G2157,工序对照表!B:C,2,0),"")</f>
        <v/>
      </c>
      <c r="I2157" s="14"/>
      <c r="J2157" s="14"/>
    </row>
    <row r="2158" spans="1:10">
      <c r="A2158" t="str">
        <f>IF(AND(C2158&lt;=员工工序明细查询!$I$3,C2158&gt;=员工工序明细查询!$F$3,OR(D2158=员工工序明细查询!$F$2,员工工序明细查询!$F$2=""),OR(G2158=员工工序明细查询!$I$2,员工工序明细查询!$I$2="")),ROW()&amp;"","")</f>
        <v/>
      </c>
      <c r="C2158" s="59"/>
      <c r="D2158" s="14"/>
      <c r="E2158" s="14" t="str">
        <f>IFERROR(VLOOKUP(D2158,员工信息表!B:D,2,0),"")</f>
        <v/>
      </c>
      <c r="F2158" s="14" t="str">
        <f>IFERROR(VLOOKUP(D2158,员工信息表!B:D,3,0),"")</f>
        <v/>
      </c>
      <c r="G2158" s="14"/>
      <c r="H2158" s="14" t="str">
        <f>IFERROR(VLOOKUP(G2158,工序对照表!B:C,2,0),"")</f>
        <v/>
      </c>
      <c r="I2158" s="14"/>
      <c r="J2158" s="14"/>
    </row>
    <row r="2159" spans="1:10">
      <c r="A2159" t="str">
        <f>IF(AND(C2159&lt;=员工工序明细查询!$I$3,C2159&gt;=员工工序明细查询!$F$3,OR(D2159=员工工序明细查询!$F$2,员工工序明细查询!$F$2=""),OR(G2159=员工工序明细查询!$I$2,员工工序明细查询!$I$2="")),ROW()&amp;"","")</f>
        <v/>
      </c>
      <c r="C2159" s="59"/>
      <c r="D2159" s="14"/>
      <c r="E2159" s="14" t="str">
        <f>IFERROR(VLOOKUP(D2159,员工信息表!B:D,2,0),"")</f>
        <v/>
      </c>
      <c r="F2159" s="14" t="str">
        <f>IFERROR(VLOOKUP(D2159,员工信息表!B:D,3,0),"")</f>
        <v/>
      </c>
      <c r="G2159" s="14"/>
      <c r="H2159" s="14" t="str">
        <f>IFERROR(VLOOKUP(G2159,工序对照表!B:C,2,0),"")</f>
        <v/>
      </c>
      <c r="I2159" s="14"/>
      <c r="J2159" s="14"/>
    </row>
    <row r="2160" spans="1:10">
      <c r="A2160" t="str">
        <f>IF(AND(C2160&lt;=员工工序明细查询!$I$3,C2160&gt;=员工工序明细查询!$F$3,OR(D2160=员工工序明细查询!$F$2,员工工序明细查询!$F$2=""),OR(G2160=员工工序明细查询!$I$2,员工工序明细查询!$I$2="")),ROW()&amp;"","")</f>
        <v/>
      </c>
      <c r="C2160" s="59"/>
      <c r="D2160" s="14"/>
      <c r="E2160" s="14" t="str">
        <f>IFERROR(VLOOKUP(D2160,员工信息表!B:D,2,0),"")</f>
        <v/>
      </c>
      <c r="F2160" s="14" t="str">
        <f>IFERROR(VLOOKUP(D2160,员工信息表!B:D,3,0),"")</f>
        <v/>
      </c>
      <c r="G2160" s="14"/>
      <c r="H2160" s="14" t="str">
        <f>IFERROR(VLOOKUP(G2160,工序对照表!B:C,2,0),"")</f>
        <v/>
      </c>
      <c r="I2160" s="14"/>
      <c r="J2160" s="14"/>
    </row>
    <row r="2161" spans="1:10">
      <c r="A2161" t="str">
        <f>IF(AND(C2161&lt;=员工工序明细查询!$I$3,C2161&gt;=员工工序明细查询!$F$3,OR(D2161=员工工序明细查询!$F$2,员工工序明细查询!$F$2=""),OR(G2161=员工工序明细查询!$I$2,员工工序明细查询!$I$2="")),ROW()&amp;"","")</f>
        <v/>
      </c>
      <c r="C2161" s="59"/>
      <c r="D2161" s="14"/>
      <c r="E2161" s="14" t="str">
        <f>IFERROR(VLOOKUP(D2161,员工信息表!B:D,2,0),"")</f>
        <v/>
      </c>
      <c r="F2161" s="14" t="str">
        <f>IFERROR(VLOOKUP(D2161,员工信息表!B:D,3,0),"")</f>
        <v/>
      </c>
      <c r="G2161" s="14"/>
      <c r="H2161" s="14" t="str">
        <f>IFERROR(VLOOKUP(G2161,工序对照表!B:C,2,0),"")</f>
        <v/>
      </c>
      <c r="I2161" s="14"/>
      <c r="J2161" s="14"/>
    </row>
    <row r="2162" spans="1:10">
      <c r="A2162" t="str">
        <f>IF(AND(C2162&lt;=员工工序明细查询!$I$3,C2162&gt;=员工工序明细查询!$F$3,OR(D2162=员工工序明细查询!$F$2,员工工序明细查询!$F$2=""),OR(G2162=员工工序明细查询!$I$2,员工工序明细查询!$I$2="")),ROW()&amp;"","")</f>
        <v/>
      </c>
      <c r="C2162" s="59"/>
      <c r="D2162" s="14"/>
      <c r="E2162" s="14" t="str">
        <f>IFERROR(VLOOKUP(D2162,员工信息表!B:D,2,0),"")</f>
        <v/>
      </c>
      <c r="F2162" s="14" t="str">
        <f>IFERROR(VLOOKUP(D2162,员工信息表!B:D,3,0),"")</f>
        <v/>
      </c>
      <c r="G2162" s="14"/>
      <c r="H2162" s="14" t="str">
        <f>IFERROR(VLOOKUP(G2162,工序对照表!B:C,2,0),"")</f>
        <v/>
      </c>
      <c r="I2162" s="14"/>
      <c r="J2162" s="14"/>
    </row>
    <row r="2163" spans="1:10">
      <c r="A2163" t="str">
        <f>IF(AND(C2163&lt;=员工工序明细查询!$I$3,C2163&gt;=员工工序明细查询!$F$3,OR(D2163=员工工序明细查询!$F$2,员工工序明细查询!$F$2=""),OR(G2163=员工工序明细查询!$I$2,员工工序明细查询!$I$2="")),ROW()&amp;"","")</f>
        <v/>
      </c>
      <c r="C2163" s="59"/>
      <c r="D2163" s="14"/>
      <c r="E2163" s="14" t="str">
        <f>IFERROR(VLOOKUP(D2163,员工信息表!B:D,2,0),"")</f>
        <v/>
      </c>
      <c r="F2163" s="14" t="str">
        <f>IFERROR(VLOOKUP(D2163,员工信息表!B:D,3,0),"")</f>
        <v/>
      </c>
      <c r="G2163" s="14"/>
      <c r="H2163" s="14" t="str">
        <f>IFERROR(VLOOKUP(G2163,工序对照表!B:C,2,0),"")</f>
        <v/>
      </c>
      <c r="I2163" s="14"/>
      <c r="J2163" s="14"/>
    </row>
    <row r="2164" spans="1:10">
      <c r="A2164" t="str">
        <f>IF(AND(C2164&lt;=员工工序明细查询!$I$3,C2164&gt;=员工工序明细查询!$F$3,OR(D2164=员工工序明细查询!$F$2,员工工序明细查询!$F$2=""),OR(G2164=员工工序明细查询!$I$2,员工工序明细查询!$I$2="")),ROW()&amp;"","")</f>
        <v/>
      </c>
      <c r="C2164" s="59"/>
      <c r="D2164" s="14"/>
      <c r="E2164" s="14" t="str">
        <f>IFERROR(VLOOKUP(D2164,员工信息表!B:D,2,0),"")</f>
        <v/>
      </c>
      <c r="F2164" s="14" t="str">
        <f>IFERROR(VLOOKUP(D2164,员工信息表!B:D,3,0),"")</f>
        <v/>
      </c>
      <c r="G2164" s="14"/>
      <c r="H2164" s="14" t="str">
        <f>IFERROR(VLOOKUP(G2164,工序对照表!B:C,2,0),"")</f>
        <v/>
      </c>
      <c r="I2164" s="14"/>
      <c r="J2164" s="14"/>
    </row>
    <row r="2165" spans="1:10">
      <c r="A2165" t="str">
        <f>IF(AND(C2165&lt;=员工工序明细查询!$I$3,C2165&gt;=员工工序明细查询!$F$3,OR(D2165=员工工序明细查询!$F$2,员工工序明细查询!$F$2=""),OR(G2165=员工工序明细查询!$I$2,员工工序明细查询!$I$2="")),ROW()&amp;"","")</f>
        <v/>
      </c>
      <c r="C2165" s="59"/>
      <c r="D2165" s="14"/>
      <c r="E2165" s="14" t="str">
        <f>IFERROR(VLOOKUP(D2165,员工信息表!B:D,2,0),"")</f>
        <v/>
      </c>
      <c r="F2165" s="14" t="str">
        <f>IFERROR(VLOOKUP(D2165,员工信息表!B:D,3,0),"")</f>
        <v/>
      </c>
      <c r="G2165" s="14"/>
      <c r="H2165" s="14" t="str">
        <f>IFERROR(VLOOKUP(G2165,工序对照表!B:C,2,0),"")</f>
        <v/>
      </c>
      <c r="I2165" s="14"/>
      <c r="J2165" s="14"/>
    </row>
    <row r="2166" spans="1:10">
      <c r="A2166" t="str">
        <f>IF(AND(C2166&lt;=员工工序明细查询!$I$3,C2166&gt;=员工工序明细查询!$F$3,OR(D2166=员工工序明细查询!$F$2,员工工序明细查询!$F$2=""),OR(G2166=员工工序明细查询!$I$2,员工工序明细查询!$I$2="")),ROW()&amp;"","")</f>
        <v/>
      </c>
      <c r="C2166" s="59"/>
      <c r="D2166" s="14"/>
      <c r="E2166" s="14" t="str">
        <f>IFERROR(VLOOKUP(D2166,员工信息表!B:D,2,0),"")</f>
        <v/>
      </c>
      <c r="F2166" s="14" t="str">
        <f>IFERROR(VLOOKUP(D2166,员工信息表!B:D,3,0),"")</f>
        <v/>
      </c>
      <c r="G2166" s="14"/>
      <c r="H2166" s="14" t="str">
        <f>IFERROR(VLOOKUP(G2166,工序对照表!B:C,2,0),"")</f>
        <v/>
      </c>
      <c r="I2166" s="14"/>
      <c r="J2166" s="14"/>
    </row>
    <row r="2167" spans="1:10">
      <c r="A2167" t="str">
        <f>IF(AND(C2167&lt;=员工工序明细查询!$I$3,C2167&gt;=员工工序明细查询!$F$3,OR(D2167=员工工序明细查询!$F$2,员工工序明细查询!$F$2=""),OR(G2167=员工工序明细查询!$I$2,员工工序明细查询!$I$2="")),ROW()&amp;"","")</f>
        <v/>
      </c>
      <c r="C2167" s="59"/>
      <c r="D2167" s="14"/>
      <c r="E2167" s="14" t="str">
        <f>IFERROR(VLOOKUP(D2167,员工信息表!B:D,2,0),"")</f>
        <v/>
      </c>
      <c r="F2167" s="14" t="str">
        <f>IFERROR(VLOOKUP(D2167,员工信息表!B:D,3,0),"")</f>
        <v/>
      </c>
      <c r="G2167" s="14"/>
      <c r="H2167" s="14" t="str">
        <f>IFERROR(VLOOKUP(G2167,工序对照表!B:C,2,0),"")</f>
        <v/>
      </c>
      <c r="I2167" s="14"/>
      <c r="J2167" s="14"/>
    </row>
    <row r="2168" spans="1:10">
      <c r="A2168" t="str">
        <f>IF(AND(C2168&lt;=员工工序明细查询!$I$3,C2168&gt;=员工工序明细查询!$F$3,OR(D2168=员工工序明细查询!$F$2,员工工序明细查询!$F$2=""),OR(G2168=员工工序明细查询!$I$2,员工工序明细查询!$I$2="")),ROW()&amp;"","")</f>
        <v/>
      </c>
      <c r="C2168" s="59"/>
      <c r="D2168" s="14"/>
      <c r="E2168" s="14" t="str">
        <f>IFERROR(VLOOKUP(D2168,员工信息表!B:D,2,0),"")</f>
        <v/>
      </c>
      <c r="F2168" s="14" t="str">
        <f>IFERROR(VLOOKUP(D2168,员工信息表!B:D,3,0),"")</f>
        <v/>
      </c>
      <c r="G2168" s="14"/>
      <c r="H2168" s="14" t="str">
        <f>IFERROR(VLOOKUP(G2168,工序对照表!B:C,2,0),"")</f>
        <v/>
      </c>
      <c r="I2168" s="14"/>
      <c r="J2168" s="14"/>
    </row>
    <row r="2169" spans="1:10">
      <c r="A2169" t="str">
        <f>IF(AND(C2169&lt;=员工工序明细查询!$I$3,C2169&gt;=员工工序明细查询!$F$3,OR(D2169=员工工序明细查询!$F$2,员工工序明细查询!$F$2=""),OR(G2169=员工工序明细查询!$I$2,员工工序明细查询!$I$2="")),ROW()&amp;"","")</f>
        <v/>
      </c>
      <c r="C2169" s="59"/>
      <c r="D2169" s="14"/>
      <c r="E2169" s="14" t="str">
        <f>IFERROR(VLOOKUP(D2169,员工信息表!B:D,2,0),"")</f>
        <v/>
      </c>
      <c r="F2169" s="14" t="str">
        <f>IFERROR(VLOOKUP(D2169,员工信息表!B:D,3,0),"")</f>
        <v/>
      </c>
      <c r="G2169" s="14"/>
      <c r="H2169" s="14" t="str">
        <f>IFERROR(VLOOKUP(G2169,工序对照表!B:C,2,0),"")</f>
        <v/>
      </c>
      <c r="I2169" s="14"/>
      <c r="J2169" s="14"/>
    </row>
    <row r="2170" spans="1:10">
      <c r="A2170" t="str">
        <f>IF(AND(C2170&lt;=员工工序明细查询!$I$3,C2170&gt;=员工工序明细查询!$F$3,OR(D2170=员工工序明细查询!$F$2,员工工序明细查询!$F$2=""),OR(G2170=员工工序明细查询!$I$2,员工工序明细查询!$I$2="")),ROW()&amp;"","")</f>
        <v/>
      </c>
      <c r="C2170" s="59"/>
      <c r="D2170" s="14"/>
      <c r="E2170" s="14" t="str">
        <f>IFERROR(VLOOKUP(D2170,员工信息表!B:D,2,0),"")</f>
        <v/>
      </c>
      <c r="F2170" s="14" t="str">
        <f>IFERROR(VLOOKUP(D2170,员工信息表!B:D,3,0),"")</f>
        <v/>
      </c>
      <c r="G2170" s="14"/>
      <c r="H2170" s="14" t="str">
        <f>IFERROR(VLOOKUP(G2170,工序对照表!B:C,2,0),"")</f>
        <v/>
      </c>
      <c r="I2170" s="14"/>
      <c r="J2170" s="14"/>
    </row>
    <row r="2171" spans="1:10">
      <c r="A2171" t="str">
        <f>IF(AND(C2171&lt;=员工工序明细查询!$I$3,C2171&gt;=员工工序明细查询!$F$3,OR(D2171=员工工序明细查询!$F$2,员工工序明细查询!$F$2=""),OR(G2171=员工工序明细查询!$I$2,员工工序明细查询!$I$2="")),ROW()&amp;"","")</f>
        <v/>
      </c>
      <c r="C2171" s="59"/>
      <c r="D2171" s="14"/>
      <c r="E2171" s="14" t="str">
        <f>IFERROR(VLOOKUP(D2171,员工信息表!B:D,2,0),"")</f>
        <v/>
      </c>
      <c r="F2171" s="14" t="str">
        <f>IFERROR(VLOOKUP(D2171,员工信息表!B:D,3,0),"")</f>
        <v/>
      </c>
      <c r="G2171" s="14"/>
      <c r="H2171" s="14" t="str">
        <f>IFERROR(VLOOKUP(G2171,工序对照表!B:C,2,0),"")</f>
        <v/>
      </c>
      <c r="I2171" s="14"/>
      <c r="J2171" s="14"/>
    </row>
    <row r="2172" spans="1:10">
      <c r="A2172" t="str">
        <f>IF(AND(C2172&lt;=员工工序明细查询!$I$3,C2172&gt;=员工工序明细查询!$F$3,OR(D2172=员工工序明细查询!$F$2,员工工序明细查询!$F$2=""),OR(G2172=员工工序明细查询!$I$2,员工工序明细查询!$I$2="")),ROW()&amp;"","")</f>
        <v/>
      </c>
      <c r="C2172" s="59"/>
      <c r="D2172" s="14"/>
      <c r="E2172" s="14" t="str">
        <f>IFERROR(VLOOKUP(D2172,员工信息表!B:D,2,0),"")</f>
        <v/>
      </c>
      <c r="F2172" s="14" t="str">
        <f>IFERROR(VLOOKUP(D2172,员工信息表!B:D,3,0),"")</f>
        <v/>
      </c>
      <c r="G2172" s="14"/>
      <c r="H2172" s="14" t="str">
        <f>IFERROR(VLOOKUP(G2172,工序对照表!B:C,2,0),"")</f>
        <v/>
      </c>
      <c r="I2172" s="14"/>
      <c r="J2172" s="14"/>
    </row>
    <row r="2173" spans="1:10">
      <c r="A2173" t="str">
        <f>IF(AND(C2173&lt;=员工工序明细查询!$I$3,C2173&gt;=员工工序明细查询!$F$3,OR(D2173=员工工序明细查询!$F$2,员工工序明细查询!$F$2=""),OR(G2173=员工工序明细查询!$I$2,员工工序明细查询!$I$2="")),ROW()&amp;"","")</f>
        <v/>
      </c>
      <c r="C2173" s="59"/>
      <c r="D2173" s="14"/>
      <c r="E2173" s="14" t="str">
        <f>IFERROR(VLOOKUP(D2173,员工信息表!B:D,2,0),"")</f>
        <v/>
      </c>
      <c r="F2173" s="14" t="str">
        <f>IFERROR(VLOOKUP(D2173,员工信息表!B:D,3,0),"")</f>
        <v/>
      </c>
      <c r="G2173" s="14"/>
      <c r="H2173" s="14" t="str">
        <f>IFERROR(VLOOKUP(G2173,工序对照表!B:C,2,0),"")</f>
        <v/>
      </c>
      <c r="I2173" s="14"/>
      <c r="J2173" s="14"/>
    </row>
    <row r="2174" spans="1:10">
      <c r="A2174" t="str">
        <f>IF(AND(C2174&lt;=员工工序明细查询!$I$3,C2174&gt;=员工工序明细查询!$F$3,OR(D2174=员工工序明细查询!$F$2,员工工序明细查询!$F$2=""),OR(G2174=员工工序明细查询!$I$2,员工工序明细查询!$I$2="")),ROW()&amp;"","")</f>
        <v/>
      </c>
      <c r="C2174" s="59"/>
      <c r="D2174" s="14"/>
      <c r="E2174" s="14" t="str">
        <f>IFERROR(VLOOKUP(D2174,员工信息表!B:D,2,0),"")</f>
        <v/>
      </c>
      <c r="F2174" s="14" t="str">
        <f>IFERROR(VLOOKUP(D2174,员工信息表!B:D,3,0),"")</f>
        <v/>
      </c>
      <c r="G2174" s="14"/>
      <c r="H2174" s="14" t="str">
        <f>IFERROR(VLOOKUP(G2174,工序对照表!B:C,2,0),"")</f>
        <v/>
      </c>
      <c r="I2174" s="14"/>
      <c r="J2174" s="14"/>
    </row>
    <row r="2175" spans="1:10">
      <c r="A2175" t="str">
        <f>IF(AND(C2175&lt;=员工工序明细查询!$I$3,C2175&gt;=员工工序明细查询!$F$3,OR(D2175=员工工序明细查询!$F$2,员工工序明细查询!$F$2=""),OR(G2175=员工工序明细查询!$I$2,员工工序明细查询!$I$2="")),ROW()&amp;"","")</f>
        <v/>
      </c>
      <c r="C2175" s="59"/>
      <c r="D2175" s="14"/>
      <c r="E2175" s="14" t="str">
        <f>IFERROR(VLOOKUP(D2175,员工信息表!B:D,2,0),"")</f>
        <v/>
      </c>
      <c r="F2175" s="14" t="str">
        <f>IFERROR(VLOOKUP(D2175,员工信息表!B:D,3,0),"")</f>
        <v/>
      </c>
      <c r="G2175" s="14"/>
      <c r="H2175" s="14" t="str">
        <f>IFERROR(VLOOKUP(G2175,工序对照表!B:C,2,0),"")</f>
        <v/>
      </c>
      <c r="I2175" s="14"/>
      <c r="J2175" s="14"/>
    </row>
    <row r="2176" spans="1:10">
      <c r="A2176" t="str">
        <f>IF(AND(C2176&lt;=员工工序明细查询!$I$3,C2176&gt;=员工工序明细查询!$F$3,OR(D2176=员工工序明细查询!$F$2,员工工序明细查询!$F$2=""),OR(G2176=员工工序明细查询!$I$2,员工工序明细查询!$I$2="")),ROW()&amp;"","")</f>
        <v/>
      </c>
      <c r="C2176" s="59"/>
      <c r="D2176" s="14"/>
      <c r="E2176" s="14" t="str">
        <f>IFERROR(VLOOKUP(D2176,员工信息表!B:D,2,0),"")</f>
        <v/>
      </c>
      <c r="F2176" s="14" t="str">
        <f>IFERROR(VLOOKUP(D2176,员工信息表!B:D,3,0),"")</f>
        <v/>
      </c>
      <c r="G2176" s="14"/>
      <c r="H2176" s="14" t="str">
        <f>IFERROR(VLOOKUP(G2176,工序对照表!B:C,2,0),"")</f>
        <v/>
      </c>
      <c r="I2176" s="14"/>
      <c r="J2176" s="14"/>
    </row>
    <row r="2177" spans="1:10">
      <c r="A2177" t="str">
        <f>IF(AND(C2177&lt;=员工工序明细查询!$I$3,C2177&gt;=员工工序明细查询!$F$3,OR(D2177=员工工序明细查询!$F$2,员工工序明细查询!$F$2=""),OR(G2177=员工工序明细查询!$I$2,员工工序明细查询!$I$2="")),ROW()&amp;"","")</f>
        <v/>
      </c>
      <c r="C2177" s="59"/>
      <c r="D2177" s="14"/>
      <c r="E2177" s="14" t="str">
        <f>IFERROR(VLOOKUP(D2177,员工信息表!B:D,2,0),"")</f>
        <v/>
      </c>
      <c r="F2177" s="14" t="str">
        <f>IFERROR(VLOOKUP(D2177,员工信息表!B:D,3,0),"")</f>
        <v/>
      </c>
      <c r="G2177" s="14"/>
      <c r="H2177" s="14" t="str">
        <f>IFERROR(VLOOKUP(G2177,工序对照表!B:C,2,0),"")</f>
        <v/>
      </c>
      <c r="I2177" s="14"/>
      <c r="J2177" s="14"/>
    </row>
    <row r="2178" spans="1:10">
      <c r="A2178" t="str">
        <f>IF(AND(C2178&lt;=员工工序明细查询!$I$3,C2178&gt;=员工工序明细查询!$F$3,OR(D2178=员工工序明细查询!$F$2,员工工序明细查询!$F$2=""),OR(G2178=员工工序明细查询!$I$2,员工工序明细查询!$I$2="")),ROW()&amp;"","")</f>
        <v/>
      </c>
      <c r="C2178" s="59"/>
      <c r="D2178" s="14"/>
      <c r="E2178" s="14" t="str">
        <f>IFERROR(VLOOKUP(D2178,员工信息表!B:D,2,0),"")</f>
        <v/>
      </c>
      <c r="F2178" s="14" t="str">
        <f>IFERROR(VLOOKUP(D2178,员工信息表!B:D,3,0),"")</f>
        <v/>
      </c>
      <c r="G2178" s="14"/>
      <c r="H2178" s="14" t="str">
        <f>IFERROR(VLOOKUP(G2178,工序对照表!B:C,2,0),"")</f>
        <v/>
      </c>
      <c r="I2178" s="14"/>
      <c r="J2178" s="14"/>
    </row>
    <row r="2179" spans="1:10">
      <c r="A2179" t="str">
        <f>IF(AND(C2179&lt;=员工工序明细查询!$I$3,C2179&gt;=员工工序明细查询!$F$3,OR(D2179=员工工序明细查询!$F$2,员工工序明细查询!$F$2=""),OR(G2179=员工工序明细查询!$I$2,员工工序明细查询!$I$2="")),ROW()&amp;"","")</f>
        <v/>
      </c>
      <c r="C2179" s="59"/>
      <c r="D2179" s="14"/>
      <c r="E2179" s="14" t="str">
        <f>IFERROR(VLOOKUP(D2179,员工信息表!B:D,2,0),"")</f>
        <v/>
      </c>
      <c r="F2179" s="14" t="str">
        <f>IFERROR(VLOOKUP(D2179,员工信息表!B:D,3,0),"")</f>
        <v/>
      </c>
      <c r="G2179" s="14"/>
      <c r="H2179" s="14" t="str">
        <f>IFERROR(VLOOKUP(G2179,工序对照表!B:C,2,0),"")</f>
        <v/>
      </c>
      <c r="I2179" s="14"/>
      <c r="J2179" s="14"/>
    </row>
    <row r="2180" spans="1:10">
      <c r="A2180" t="str">
        <f>IF(AND(C2180&lt;=员工工序明细查询!$I$3,C2180&gt;=员工工序明细查询!$F$3,OR(D2180=员工工序明细查询!$F$2,员工工序明细查询!$F$2=""),OR(G2180=员工工序明细查询!$I$2,员工工序明细查询!$I$2="")),ROW()&amp;"","")</f>
        <v/>
      </c>
      <c r="C2180" s="59"/>
      <c r="D2180" s="14"/>
      <c r="E2180" s="14" t="str">
        <f>IFERROR(VLOOKUP(D2180,员工信息表!B:D,2,0),"")</f>
        <v/>
      </c>
      <c r="F2180" s="14" t="str">
        <f>IFERROR(VLOOKUP(D2180,员工信息表!B:D,3,0),"")</f>
        <v/>
      </c>
      <c r="G2180" s="14"/>
      <c r="H2180" s="14" t="str">
        <f>IFERROR(VLOOKUP(G2180,工序对照表!B:C,2,0),"")</f>
        <v/>
      </c>
      <c r="I2180" s="14"/>
      <c r="J2180" s="14"/>
    </row>
    <row r="2181" spans="1:10">
      <c r="A2181" t="str">
        <f>IF(AND(C2181&lt;=员工工序明细查询!$I$3,C2181&gt;=员工工序明细查询!$F$3,OR(D2181=员工工序明细查询!$F$2,员工工序明细查询!$F$2=""),OR(G2181=员工工序明细查询!$I$2,员工工序明细查询!$I$2="")),ROW()&amp;"","")</f>
        <v/>
      </c>
      <c r="C2181" s="59"/>
      <c r="D2181" s="14"/>
      <c r="E2181" s="14" t="str">
        <f>IFERROR(VLOOKUP(D2181,员工信息表!B:D,2,0),"")</f>
        <v/>
      </c>
      <c r="F2181" s="14" t="str">
        <f>IFERROR(VLOOKUP(D2181,员工信息表!B:D,3,0),"")</f>
        <v/>
      </c>
      <c r="G2181" s="14"/>
      <c r="H2181" s="14" t="str">
        <f>IFERROR(VLOOKUP(G2181,工序对照表!B:C,2,0),"")</f>
        <v/>
      </c>
      <c r="I2181" s="14"/>
      <c r="J2181" s="14"/>
    </row>
    <row r="2182" spans="1:10">
      <c r="A2182" t="str">
        <f>IF(AND(C2182&lt;=员工工序明细查询!$I$3,C2182&gt;=员工工序明细查询!$F$3,OR(D2182=员工工序明细查询!$F$2,员工工序明细查询!$F$2=""),OR(G2182=员工工序明细查询!$I$2,员工工序明细查询!$I$2="")),ROW()&amp;"","")</f>
        <v/>
      </c>
      <c r="C2182" s="59"/>
      <c r="D2182" s="14"/>
      <c r="E2182" s="14" t="str">
        <f>IFERROR(VLOOKUP(D2182,员工信息表!B:D,2,0),"")</f>
        <v/>
      </c>
      <c r="F2182" s="14" t="str">
        <f>IFERROR(VLOOKUP(D2182,员工信息表!B:D,3,0),"")</f>
        <v/>
      </c>
      <c r="G2182" s="14"/>
      <c r="H2182" s="14" t="str">
        <f>IFERROR(VLOOKUP(G2182,工序对照表!B:C,2,0),"")</f>
        <v/>
      </c>
      <c r="I2182" s="14"/>
      <c r="J2182" s="14"/>
    </row>
    <row r="2183" spans="1:10">
      <c r="A2183" t="str">
        <f>IF(AND(C2183&lt;=员工工序明细查询!$I$3,C2183&gt;=员工工序明细查询!$F$3,OR(D2183=员工工序明细查询!$F$2,员工工序明细查询!$F$2=""),OR(G2183=员工工序明细查询!$I$2,员工工序明细查询!$I$2="")),ROW()&amp;"","")</f>
        <v/>
      </c>
      <c r="C2183" s="59"/>
      <c r="D2183" s="14"/>
      <c r="E2183" s="14" t="str">
        <f>IFERROR(VLOOKUP(D2183,员工信息表!B:D,2,0),"")</f>
        <v/>
      </c>
      <c r="F2183" s="14" t="str">
        <f>IFERROR(VLOOKUP(D2183,员工信息表!B:D,3,0),"")</f>
        <v/>
      </c>
      <c r="G2183" s="14"/>
      <c r="H2183" s="14" t="str">
        <f>IFERROR(VLOOKUP(G2183,工序对照表!B:C,2,0),"")</f>
        <v/>
      </c>
      <c r="I2183" s="14"/>
      <c r="J2183" s="14"/>
    </row>
    <row r="2184" spans="1:10">
      <c r="A2184" t="str">
        <f>IF(AND(C2184&lt;=员工工序明细查询!$I$3,C2184&gt;=员工工序明细查询!$F$3,OR(D2184=员工工序明细查询!$F$2,员工工序明细查询!$F$2=""),OR(G2184=员工工序明细查询!$I$2,员工工序明细查询!$I$2="")),ROW()&amp;"","")</f>
        <v/>
      </c>
      <c r="C2184" s="59"/>
      <c r="D2184" s="14"/>
      <c r="E2184" s="14" t="str">
        <f>IFERROR(VLOOKUP(D2184,员工信息表!B:D,2,0),"")</f>
        <v/>
      </c>
      <c r="F2184" s="14" t="str">
        <f>IFERROR(VLOOKUP(D2184,员工信息表!B:D,3,0),"")</f>
        <v/>
      </c>
      <c r="G2184" s="14"/>
      <c r="H2184" s="14" t="str">
        <f>IFERROR(VLOOKUP(G2184,工序对照表!B:C,2,0),"")</f>
        <v/>
      </c>
      <c r="I2184" s="14"/>
      <c r="J2184" s="14"/>
    </row>
    <row r="2185" spans="1:10">
      <c r="A2185" t="str">
        <f>IF(AND(C2185&lt;=员工工序明细查询!$I$3,C2185&gt;=员工工序明细查询!$F$3,OR(D2185=员工工序明细查询!$F$2,员工工序明细查询!$F$2=""),OR(G2185=员工工序明细查询!$I$2,员工工序明细查询!$I$2="")),ROW()&amp;"","")</f>
        <v/>
      </c>
      <c r="C2185" s="59"/>
      <c r="D2185" s="14"/>
      <c r="E2185" s="14" t="str">
        <f>IFERROR(VLOOKUP(D2185,员工信息表!B:D,2,0),"")</f>
        <v/>
      </c>
      <c r="F2185" s="14" t="str">
        <f>IFERROR(VLOOKUP(D2185,员工信息表!B:D,3,0),"")</f>
        <v/>
      </c>
      <c r="G2185" s="14"/>
      <c r="H2185" s="14" t="str">
        <f>IFERROR(VLOOKUP(G2185,工序对照表!B:C,2,0),"")</f>
        <v/>
      </c>
      <c r="I2185" s="14"/>
      <c r="J2185" s="14"/>
    </row>
    <row r="2186" spans="1:10">
      <c r="A2186" t="str">
        <f>IF(AND(C2186&lt;=员工工序明细查询!$I$3,C2186&gt;=员工工序明细查询!$F$3,OR(D2186=员工工序明细查询!$F$2,员工工序明细查询!$F$2=""),OR(G2186=员工工序明细查询!$I$2,员工工序明细查询!$I$2="")),ROW()&amp;"","")</f>
        <v/>
      </c>
      <c r="C2186" s="59"/>
      <c r="D2186" s="14"/>
      <c r="E2186" s="14" t="str">
        <f>IFERROR(VLOOKUP(D2186,员工信息表!B:D,2,0),"")</f>
        <v/>
      </c>
      <c r="F2186" s="14" t="str">
        <f>IFERROR(VLOOKUP(D2186,员工信息表!B:D,3,0),"")</f>
        <v/>
      </c>
      <c r="G2186" s="14"/>
      <c r="H2186" s="14" t="str">
        <f>IFERROR(VLOOKUP(G2186,工序对照表!B:C,2,0),"")</f>
        <v/>
      </c>
      <c r="I2186" s="14"/>
      <c r="J2186" s="14"/>
    </row>
    <row r="2187" spans="1:10">
      <c r="A2187" t="str">
        <f>IF(AND(C2187&lt;=员工工序明细查询!$I$3,C2187&gt;=员工工序明细查询!$F$3,OR(D2187=员工工序明细查询!$F$2,员工工序明细查询!$F$2=""),OR(G2187=员工工序明细查询!$I$2,员工工序明细查询!$I$2="")),ROW()&amp;"","")</f>
        <v/>
      </c>
      <c r="C2187" s="59"/>
      <c r="D2187" s="14"/>
      <c r="E2187" s="14" t="str">
        <f>IFERROR(VLOOKUP(D2187,员工信息表!B:D,2,0),"")</f>
        <v/>
      </c>
      <c r="F2187" s="14" t="str">
        <f>IFERROR(VLOOKUP(D2187,员工信息表!B:D,3,0),"")</f>
        <v/>
      </c>
      <c r="G2187" s="14"/>
      <c r="H2187" s="14" t="str">
        <f>IFERROR(VLOOKUP(G2187,工序对照表!B:C,2,0),"")</f>
        <v/>
      </c>
      <c r="I2187" s="14"/>
      <c r="J2187" s="14"/>
    </row>
    <row r="2188" spans="1:10">
      <c r="A2188" t="str">
        <f>IF(AND(C2188&lt;=员工工序明细查询!$I$3,C2188&gt;=员工工序明细查询!$F$3,OR(D2188=员工工序明细查询!$F$2,员工工序明细查询!$F$2=""),OR(G2188=员工工序明细查询!$I$2,员工工序明细查询!$I$2="")),ROW()&amp;"","")</f>
        <v/>
      </c>
      <c r="C2188" s="59"/>
      <c r="D2188" s="14"/>
      <c r="E2188" s="14" t="str">
        <f>IFERROR(VLOOKUP(D2188,员工信息表!B:D,2,0),"")</f>
        <v/>
      </c>
      <c r="F2188" s="14" t="str">
        <f>IFERROR(VLOOKUP(D2188,员工信息表!B:D,3,0),"")</f>
        <v/>
      </c>
      <c r="G2188" s="14"/>
      <c r="H2188" s="14" t="str">
        <f>IFERROR(VLOOKUP(G2188,工序对照表!B:C,2,0),"")</f>
        <v/>
      </c>
      <c r="I2188" s="14"/>
      <c r="J2188" s="14"/>
    </row>
    <row r="2189" spans="1:10">
      <c r="A2189" t="str">
        <f>IF(AND(C2189&lt;=员工工序明细查询!$I$3,C2189&gt;=员工工序明细查询!$F$3,OR(D2189=员工工序明细查询!$F$2,员工工序明细查询!$F$2=""),OR(G2189=员工工序明细查询!$I$2,员工工序明细查询!$I$2="")),ROW()&amp;"","")</f>
        <v/>
      </c>
      <c r="C2189" s="59"/>
      <c r="D2189" s="14"/>
      <c r="E2189" s="14" t="str">
        <f>IFERROR(VLOOKUP(D2189,员工信息表!B:D,2,0),"")</f>
        <v/>
      </c>
      <c r="F2189" s="14" t="str">
        <f>IFERROR(VLOOKUP(D2189,员工信息表!B:D,3,0),"")</f>
        <v/>
      </c>
      <c r="G2189" s="14"/>
      <c r="H2189" s="14" t="str">
        <f>IFERROR(VLOOKUP(G2189,工序对照表!B:C,2,0),"")</f>
        <v/>
      </c>
      <c r="I2189" s="14"/>
      <c r="J2189" s="14"/>
    </row>
    <row r="2190" spans="1:10">
      <c r="A2190" t="str">
        <f>IF(AND(C2190&lt;=员工工序明细查询!$I$3,C2190&gt;=员工工序明细查询!$F$3,OR(D2190=员工工序明细查询!$F$2,员工工序明细查询!$F$2=""),OR(G2190=员工工序明细查询!$I$2,员工工序明细查询!$I$2="")),ROW()&amp;"","")</f>
        <v/>
      </c>
      <c r="C2190" s="59"/>
      <c r="D2190" s="14"/>
      <c r="E2190" s="14" t="str">
        <f>IFERROR(VLOOKUP(D2190,员工信息表!B:D,2,0),"")</f>
        <v/>
      </c>
      <c r="F2190" s="14" t="str">
        <f>IFERROR(VLOOKUP(D2190,员工信息表!B:D,3,0),"")</f>
        <v/>
      </c>
      <c r="G2190" s="14"/>
      <c r="H2190" s="14" t="str">
        <f>IFERROR(VLOOKUP(G2190,工序对照表!B:C,2,0),"")</f>
        <v/>
      </c>
      <c r="I2190" s="14"/>
      <c r="J2190" s="14"/>
    </row>
    <row r="2191" spans="1:10">
      <c r="A2191" t="str">
        <f>IF(AND(C2191&lt;=员工工序明细查询!$I$3,C2191&gt;=员工工序明细查询!$F$3,OR(D2191=员工工序明细查询!$F$2,员工工序明细查询!$F$2=""),OR(G2191=员工工序明细查询!$I$2,员工工序明细查询!$I$2="")),ROW()&amp;"","")</f>
        <v/>
      </c>
      <c r="C2191" s="59"/>
      <c r="D2191" s="14"/>
      <c r="E2191" s="14" t="str">
        <f>IFERROR(VLOOKUP(D2191,员工信息表!B:D,2,0),"")</f>
        <v/>
      </c>
      <c r="F2191" s="14" t="str">
        <f>IFERROR(VLOOKUP(D2191,员工信息表!B:D,3,0),"")</f>
        <v/>
      </c>
      <c r="G2191" s="14"/>
      <c r="H2191" s="14" t="str">
        <f>IFERROR(VLOOKUP(G2191,工序对照表!B:C,2,0),"")</f>
        <v/>
      </c>
      <c r="I2191" s="14"/>
      <c r="J2191" s="14"/>
    </row>
    <row r="2192" spans="1:10">
      <c r="A2192" t="str">
        <f>IF(AND(C2192&lt;=员工工序明细查询!$I$3,C2192&gt;=员工工序明细查询!$F$3,OR(D2192=员工工序明细查询!$F$2,员工工序明细查询!$F$2=""),OR(G2192=员工工序明细查询!$I$2,员工工序明细查询!$I$2="")),ROW()&amp;"","")</f>
        <v/>
      </c>
      <c r="C2192" s="59"/>
      <c r="D2192" s="14"/>
      <c r="E2192" s="14" t="str">
        <f>IFERROR(VLOOKUP(D2192,员工信息表!B:D,2,0),"")</f>
        <v/>
      </c>
      <c r="F2192" s="14" t="str">
        <f>IFERROR(VLOOKUP(D2192,员工信息表!B:D,3,0),"")</f>
        <v/>
      </c>
      <c r="G2192" s="14"/>
      <c r="H2192" s="14" t="str">
        <f>IFERROR(VLOOKUP(G2192,工序对照表!B:C,2,0),"")</f>
        <v/>
      </c>
      <c r="I2192" s="14"/>
      <c r="J2192" s="14"/>
    </row>
    <row r="2193" spans="1:10">
      <c r="A2193" t="str">
        <f>IF(AND(C2193&lt;=员工工序明细查询!$I$3,C2193&gt;=员工工序明细查询!$F$3,OR(D2193=员工工序明细查询!$F$2,员工工序明细查询!$F$2=""),OR(G2193=员工工序明细查询!$I$2,员工工序明细查询!$I$2="")),ROW()&amp;"","")</f>
        <v/>
      </c>
      <c r="C2193" s="59"/>
      <c r="D2193" s="14"/>
      <c r="E2193" s="14" t="str">
        <f>IFERROR(VLOOKUP(D2193,员工信息表!B:D,2,0),"")</f>
        <v/>
      </c>
      <c r="F2193" s="14" t="str">
        <f>IFERROR(VLOOKUP(D2193,员工信息表!B:D,3,0),"")</f>
        <v/>
      </c>
      <c r="G2193" s="14"/>
      <c r="H2193" s="14" t="str">
        <f>IFERROR(VLOOKUP(G2193,工序对照表!B:C,2,0),"")</f>
        <v/>
      </c>
      <c r="I2193" s="14"/>
      <c r="J2193" s="14"/>
    </row>
    <row r="2194" spans="1:10">
      <c r="A2194" t="str">
        <f>IF(AND(C2194&lt;=员工工序明细查询!$I$3,C2194&gt;=员工工序明细查询!$F$3,OR(D2194=员工工序明细查询!$F$2,员工工序明细查询!$F$2=""),OR(G2194=员工工序明细查询!$I$2,员工工序明细查询!$I$2="")),ROW()&amp;"","")</f>
        <v/>
      </c>
      <c r="C2194" s="59"/>
      <c r="D2194" s="14"/>
      <c r="E2194" s="14" t="str">
        <f>IFERROR(VLOOKUP(D2194,员工信息表!B:D,2,0),"")</f>
        <v/>
      </c>
      <c r="F2194" s="14" t="str">
        <f>IFERROR(VLOOKUP(D2194,员工信息表!B:D,3,0),"")</f>
        <v/>
      </c>
      <c r="G2194" s="14"/>
      <c r="H2194" s="14" t="str">
        <f>IFERROR(VLOOKUP(G2194,工序对照表!B:C,2,0),"")</f>
        <v/>
      </c>
      <c r="I2194" s="14"/>
      <c r="J2194" s="14"/>
    </row>
    <row r="2195" spans="1:10">
      <c r="A2195" t="str">
        <f>IF(AND(C2195&lt;=员工工序明细查询!$I$3,C2195&gt;=员工工序明细查询!$F$3,OR(D2195=员工工序明细查询!$F$2,员工工序明细查询!$F$2=""),OR(G2195=员工工序明细查询!$I$2,员工工序明细查询!$I$2="")),ROW()&amp;"","")</f>
        <v/>
      </c>
      <c r="C2195" s="59"/>
      <c r="D2195" s="14"/>
      <c r="E2195" s="14" t="str">
        <f>IFERROR(VLOOKUP(D2195,员工信息表!B:D,2,0),"")</f>
        <v/>
      </c>
      <c r="F2195" s="14" t="str">
        <f>IFERROR(VLOOKUP(D2195,员工信息表!B:D,3,0),"")</f>
        <v/>
      </c>
      <c r="G2195" s="14"/>
      <c r="H2195" s="14" t="str">
        <f>IFERROR(VLOOKUP(G2195,工序对照表!B:C,2,0),"")</f>
        <v/>
      </c>
      <c r="I2195" s="14"/>
      <c r="J2195" s="14"/>
    </row>
    <row r="2196" spans="1:10">
      <c r="A2196" t="str">
        <f>IF(AND(C2196&lt;=员工工序明细查询!$I$3,C2196&gt;=员工工序明细查询!$F$3,OR(D2196=员工工序明细查询!$F$2,员工工序明细查询!$F$2=""),OR(G2196=员工工序明细查询!$I$2,员工工序明细查询!$I$2="")),ROW()&amp;"","")</f>
        <v/>
      </c>
      <c r="C2196" s="59"/>
      <c r="D2196" s="14"/>
      <c r="E2196" s="14" t="str">
        <f>IFERROR(VLOOKUP(D2196,员工信息表!B:D,2,0),"")</f>
        <v/>
      </c>
      <c r="F2196" s="14" t="str">
        <f>IFERROR(VLOOKUP(D2196,员工信息表!B:D,3,0),"")</f>
        <v/>
      </c>
      <c r="G2196" s="14"/>
      <c r="H2196" s="14" t="str">
        <f>IFERROR(VLOOKUP(G2196,工序对照表!B:C,2,0),"")</f>
        <v/>
      </c>
      <c r="I2196" s="14"/>
      <c r="J2196" s="14"/>
    </row>
    <row r="2197" spans="1:10">
      <c r="A2197" t="str">
        <f>IF(AND(C2197&lt;=员工工序明细查询!$I$3,C2197&gt;=员工工序明细查询!$F$3,OR(D2197=员工工序明细查询!$F$2,员工工序明细查询!$F$2=""),OR(G2197=员工工序明细查询!$I$2,员工工序明细查询!$I$2="")),ROW()&amp;"","")</f>
        <v/>
      </c>
      <c r="C2197" s="59"/>
      <c r="D2197" s="14"/>
      <c r="E2197" s="14" t="str">
        <f>IFERROR(VLOOKUP(D2197,员工信息表!B:D,2,0),"")</f>
        <v/>
      </c>
      <c r="F2197" s="14" t="str">
        <f>IFERROR(VLOOKUP(D2197,员工信息表!B:D,3,0),"")</f>
        <v/>
      </c>
      <c r="G2197" s="14"/>
      <c r="H2197" s="14" t="str">
        <f>IFERROR(VLOOKUP(G2197,工序对照表!B:C,2,0),"")</f>
        <v/>
      </c>
      <c r="I2197" s="14"/>
      <c r="J2197" s="14"/>
    </row>
    <row r="2198" spans="1:10">
      <c r="A2198" t="str">
        <f>IF(AND(C2198&lt;=员工工序明细查询!$I$3,C2198&gt;=员工工序明细查询!$F$3,OR(D2198=员工工序明细查询!$F$2,员工工序明细查询!$F$2=""),OR(G2198=员工工序明细查询!$I$2,员工工序明细查询!$I$2="")),ROW()&amp;"","")</f>
        <v/>
      </c>
      <c r="C2198" s="59"/>
      <c r="D2198" s="14"/>
      <c r="E2198" s="14" t="str">
        <f>IFERROR(VLOOKUP(D2198,员工信息表!B:D,2,0),"")</f>
        <v/>
      </c>
      <c r="F2198" s="14" t="str">
        <f>IFERROR(VLOOKUP(D2198,员工信息表!B:D,3,0),"")</f>
        <v/>
      </c>
      <c r="G2198" s="14"/>
      <c r="H2198" s="14" t="str">
        <f>IFERROR(VLOOKUP(G2198,工序对照表!B:C,2,0),"")</f>
        <v/>
      </c>
      <c r="I2198" s="14"/>
      <c r="J2198" s="14"/>
    </row>
    <row r="2199" spans="1:10">
      <c r="A2199" t="str">
        <f>IF(AND(C2199&lt;=员工工序明细查询!$I$3,C2199&gt;=员工工序明细查询!$F$3,OR(D2199=员工工序明细查询!$F$2,员工工序明细查询!$F$2=""),OR(G2199=员工工序明细查询!$I$2,员工工序明细查询!$I$2="")),ROW()&amp;"","")</f>
        <v/>
      </c>
      <c r="C2199" s="59"/>
      <c r="D2199" s="14"/>
      <c r="E2199" s="14" t="str">
        <f>IFERROR(VLOOKUP(D2199,员工信息表!B:D,2,0),"")</f>
        <v/>
      </c>
      <c r="F2199" s="14" t="str">
        <f>IFERROR(VLOOKUP(D2199,员工信息表!B:D,3,0),"")</f>
        <v/>
      </c>
      <c r="G2199" s="14"/>
      <c r="H2199" s="14" t="str">
        <f>IFERROR(VLOOKUP(G2199,工序对照表!B:C,2,0),"")</f>
        <v/>
      </c>
      <c r="I2199" s="14"/>
      <c r="J2199" s="14"/>
    </row>
    <row r="2200" spans="1:10">
      <c r="A2200" t="str">
        <f>IF(AND(C2200&lt;=员工工序明细查询!$I$3,C2200&gt;=员工工序明细查询!$F$3,OR(D2200=员工工序明细查询!$F$2,员工工序明细查询!$F$2=""),OR(G2200=员工工序明细查询!$I$2,员工工序明细查询!$I$2="")),ROW()&amp;"","")</f>
        <v/>
      </c>
      <c r="C2200" s="59"/>
      <c r="D2200" s="14"/>
      <c r="E2200" s="14" t="str">
        <f>IFERROR(VLOOKUP(D2200,员工信息表!B:D,2,0),"")</f>
        <v/>
      </c>
      <c r="F2200" s="14" t="str">
        <f>IFERROR(VLOOKUP(D2200,员工信息表!B:D,3,0),"")</f>
        <v/>
      </c>
      <c r="G2200" s="14"/>
      <c r="H2200" s="14" t="str">
        <f>IFERROR(VLOOKUP(G2200,工序对照表!B:C,2,0),"")</f>
        <v/>
      </c>
      <c r="I2200" s="14"/>
      <c r="J2200" s="14"/>
    </row>
    <row r="2201" spans="1:10">
      <c r="A2201" t="str">
        <f>IF(AND(C2201&lt;=员工工序明细查询!$I$3,C2201&gt;=员工工序明细查询!$F$3,OR(D2201=员工工序明细查询!$F$2,员工工序明细查询!$F$2=""),OR(G2201=员工工序明细查询!$I$2,员工工序明细查询!$I$2="")),ROW()&amp;"","")</f>
        <v/>
      </c>
      <c r="C2201" s="59"/>
      <c r="D2201" s="14"/>
      <c r="E2201" s="14" t="str">
        <f>IFERROR(VLOOKUP(D2201,员工信息表!B:D,2,0),"")</f>
        <v/>
      </c>
      <c r="F2201" s="14" t="str">
        <f>IFERROR(VLOOKUP(D2201,员工信息表!B:D,3,0),"")</f>
        <v/>
      </c>
      <c r="G2201" s="14"/>
      <c r="H2201" s="14" t="str">
        <f>IFERROR(VLOOKUP(G2201,工序对照表!B:C,2,0),"")</f>
        <v/>
      </c>
      <c r="I2201" s="14"/>
      <c r="J2201" s="14"/>
    </row>
    <row r="2202" spans="1:10">
      <c r="A2202" t="str">
        <f>IF(AND(C2202&lt;=员工工序明细查询!$I$3,C2202&gt;=员工工序明细查询!$F$3,OR(D2202=员工工序明细查询!$F$2,员工工序明细查询!$F$2=""),OR(G2202=员工工序明细查询!$I$2,员工工序明细查询!$I$2="")),ROW()&amp;"","")</f>
        <v/>
      </c>
      <c r="C2202" s="59"/>
      <c r="D2202" s="14"/>
      <c r="E2202" s="14" t="str">
        <f>IFERROR(VLOOKUP(D2202,员工信息表!B:D,2,0),"")</f>
        <v/>
      </c>
      <c r="F2202" s="14" t="str">
        <f>IFERROR(VLOOKUP(D2202,员工信息表!B:D,3,0),"")</f>
        <v/>
      </c>
      <c r="G2202" s="14"/>
      <c r="H2202" s="14" t="str">
        <f>IFERROR(VLOOKUP(G2202,工序对照表!B:C,2,0),"")</f>
        <v/>
      </c>
      <c r="I2202" s="14"/>
      <c r="J2202" s="14"/>
    </row>
    <row r="2203" spans="1:10">
      <c r="A2203" t="str">
        <f>IF(AND(C2203&lt;=员工工序明细查询!$I$3,C2203&gt;=员工工序明细查询!$F$3,OR(D2203=员工工序明细查询!$F$2,员工工序明细查询!$F$2=""),OR(G2203=员工工序明细查询!$I$2,员工工序明细查询!$I$2="")),ROW()&amp;"","")</f>
        <v/>
      </c>
      <c r="C2203" s="59"/>
      <c r="D2203" s="14"/>
      <c r="E2203" s="14" t="str">
        <f>IFERROR(VLOOKUP(D2203,员工信息表!B:D,2,0),"")</f>
        <v/>
      </c>
      <c r="F2203" s="14" t="str">
        <f>IFERROR(VLOOKUP(D2203,员工信息表!B:D,3,0),"")</f>
        <v/>
      </c>
      <c r="G2203" s="14"/>
      <c r="H2203" s="14" t="str">
        <f>IFERROR(VLOOKUP(G2203,工序对照表!B:C,2,0),"")</f>
        <v/>
      </c>
      <c r="I2203" s="14"/>
      <c r="J2203" s="14"/>
    </row>
    <row r="2204" spans="1:10">
      <c r="A2204" t="str">
        <f>IF(AND(C2204&lt;=员工工序明细查询!$I$3,C2204&gt;=员工工序明细查询!$F$3,OR(D2204=员工工序明细查询!$F$2,员工工序明细查询!$F$2=""),OR(G2204=员工工序明细查询!$I$2,员工工序明细查询!$I$2="")),ROW()&amp;"","")</f>
        <v/>
      </c>
      <c r="C2204" s="59"/>
      <c r="D2204" s="14"/>
      <c r="E2204" s="14" t="str">
        <f>IFERROR(VLOOKUP(D2204,员工信息表!B:D,2,0),"")</f>
        <v/>
      </c>
      <c r="F2204" s="14" t="str">
        <f>IFERROR(VLOOKUP(D2204,员工信息表!B:D,3,0),"")</f>
        <v/>
      </c>
      <c r="G2204" s="14"/>
      <c r="H2204" s="14" t="str">
        <f>IFERROR(VLOOKUP(G2204,工序对照表!B:C,2,0),"")</f>
        <v/>
      </c>
      <c r="I2204" s="14"/>
      <c r="J2204" s="14"/>
    </row>
    <row r="2205" spans="1:10">
      <c r="A2205" t="str">
        <f>IF(AND(C2205&lt;=员工工序明细查询!$I$3,C2205&gt;=员工工序明细查询!$F$3,OR(D2205=员工工序明细查询!$F$2,员工工序明细查询!$F$2=""),OR(G2205=员工工序明细查询!$I$2,员工工序明细查询!$I$2="")),ROW()&amp;"","")</f>
        <v/>
      </c>
      <c r="C2205" s="59"/>
      <c r="D2205" s="14"/>
      <c r="E2205" s="14" t="str">
        <f>IFERROR(VLOOKUP(D2205,员工信息表!B:D,2,0),"")</f>
        <v/>
      </c>
      <c r="F2205" s="14" t="str">
        <f>IFERROR(VLOOKUP(D2205,员工信息表!B:D,3,0),"")</f>
        <v/>
      </c>
      <c r="G2205" s="14"/>
      <c r="H2205" s="14" t="str">
        <f>IFERROR(VLOOKUP(G2205,工序对照表!B:C,2,0),"")</f>
        <v/>
      </c>
      <c r="I2205" s="14"/>
      <c r="J2205" s="14"/>
    </row>
    <row r="2206" spans="1:10">
      <c r="A2206" t="str">
        <f>IF(AND(C2206&lt;=员工工序明细查询!$I$3,C2206&gt;=员工工序明细查询!$F$3,OR(D2206=员工工序明细查询!$F$2,员工工序明细查询!$F$2=""),OR(G2206=员工工序明细查询!$I$2,员工工序明细查询!$I$2="")),ROW()&amp;"","")</f>
        <v/>
      </c>
      <c r="C2206" s="59"/>
      <c r="D2206" s="14"/>
      <c r="E2206" s="14" t="str">
        <f>IFERROR(VLOOKUP(D2206,员工信息表!B:D,2,0),"")</f>
        <v/>
      </c>
      <c r="F2206" s="14" t="str">
        <f>IFERROR(VLOOKUP(D2206,员工信息表!B:D,3,0),"")</f>
        <v/>
      </c>
      <c r="G2206" s="14"/>
      <c r="H2206" s="14" t="str">
        <f>IFERROR(VLOOKUP(G2206,工序对照表!B:C,2,0),"")</f>
        <v/>
      </c>
      <c r="I2206" s="14"/>
      <c r="J2206" s="14"/>
    </row>
    <row r="2207" spans="1:10">
      <c r="A2207" t="str">
        <f>IF(AND(C2207&lt;=员工工序明细查询!$I$3,C2207&gt;=员工工序明细查询!$F$3,OR(D2207=员工工序明细查询!$F$2,员工工序明细查询!$F$2=""),OR(G2207=员工工序明细查询!$I$2,员工工序明细查询!$I$2="")),ROW()&amp;"","")</f>
        <v/>
      </c>
      <c r="C2207" s="59"/>
      <c r="D2207" s="14"/>
      <c r="E2207" s="14" t="str">
        <f>IFERROR(VLOOKUP(D2207,员工信息表!B:D,2,0),"")</f>
        <v/>
      </c>
      <c r="F2207" s="14" t="str">
        <f>IFERROR(VLOOKUP(D2207,员工信息表!B:D,3,0),"")</f>
        <v/>
      </c>
      <c r="G2207" s="14"/>
      <c r="H2207" s="14" t="str">
        <f>IFERROR(VLOOKUP(G2207,工序对照表!B:C,2,0),"")</f>
        <v/>
      </c>
      <c r="I2207" s="14"/>
      <c r="J2207" s="14"/>
    </row>
    <row r="2208" spans="1:10">
      <c r="A2208" t="str">
        <f>IF(AND(C2208&lt;=员工工序明细查询!$I$3,C2208&gt;=员工工序明细查询!$F$3,OR(D2208=员工工序明细查询!$F$2,员工工序明细查询!$F$2=""),OR(G2208=员工工序明细查询!$I$2,员工工序明细查询!$I$2="")),ROW()&amp;"","")</f>
        <v/>
      </c>
      <c r="C2208" s="59"/>
      <c r="D2208" s="14"/>
      <c r="E2208" s="14" t="str">
        <f>IFERROR(VLOOKUP(D2208,员工信息表!B:D,2,0),"")</f>
        <v/>
      </c>
      <c r="F2208" s="14" t="str">
        <f>IFERROR(VLOOKUP(D2208,员工信息表!B:D,3,0),"")</f>
        <v/>
      </c>
      <c r="G2208" s="14"/>
      <c r="H2208" s="14" t="str">
        <f>IFERROR(VLOOKUP(G2208,工序对照表!B:C,2,0),"")</f>
        <v/>
      </c>
      <c r="I2208" s="14"/>
      <c r="J2208" s="14"/>
    </row>
    <row r="2209" spans="1:10">
      <c r="A2209" t="str">
        <f>IF(AND(C2209&lt;=员工工序明细查询!$I$3,C2209&gt;=员工工序明细查询!$F$3,OR(D2209=员工工序明细查询!$F$2,员工工序明细查询!$F$2=""),OR(G2209=员工工序明细查询!$I$2,员工工序明细查询!$I$2="")),ROW()&amp;"","")</f>
        <v/>
      </c>
      <c r="C2209" s="59"/>
      <c r="D2209" s="14"/>
      <c r="E2209" s="14" t="str">
        <f>IFERROR(VLOOKUP(D2209,员工信息表!B:D,2,0),"")</f>
        <v/>
      </c>
      <c r="F2209" s="14" t="str">
        <f>IFERROR(VLOOKUP(D2209,员工信息表!B:D,3,0),"")</f>
        <v/>
      </c>
      <c r="G2209" s="14"/>
      <c r="H2209" s="14" t="str">
        <f>IFERROR(VLOOKUP(G2209,工序对照表!B:C,2,0),"")</f>
        <v/>
      </c>
      <c r="I2209" s="14"/>
      <c r="J2209" s="14"/>
    </row>
    <row r="2210" spans="1:10">
      <c r="A2210" t="str">
        <f>IF(AND(C2210&lt;=员工工序明细查询!$I$3,C2210&gt;=员工工序明细查询!$F$3,OR(D2210=员工工序明细查询!$F$2,员工工序明细查询!$F$2=""),OR(G2210=员工工序明细查询!$I$2,员工工序明细查询!$I$2="")),ROW()&amp;"","")</f>
        <v/>
      </c>
      <c r="C2210" s="59"/>
      <c r="D2210" s="14"/>
      <c r="E2210" s="14" t="str">
        <f>IFERROR(VLOOKUP(D2210,员工信息表!B:D,2,0),"")</f>
        <v/>
      </c>
      <c r="F2210" s="14" t="str">
        <f>IFERROR(VLOOKUP(D2210,员工信息表!B:D,3,0),"")</f>
        <v/>
      </c>
      <c r="G2210" s="14"/>
      <c r="H2210" s="14" t="str">
        <f>IFERROR(VLOOKUP(G2210,工序对照表!B:C,2,0),"")</f>
        <v/>
      </c>
      <c r="I2210" s="14"/>
      <c r="J2210" s="14"/>
    </row>
    <row r="2211" spans="1:10">
      <c r="A2211" t="str">
        <f>IF(AND(C2211&lt;=员工工序明细查询!$I$3,C2211&gt;=员工工序明细查询!$F$3,OR(D2211=员工工序明细查询!$F$2,员工工序明细查询!$F$2=""),OR(G2211=员工工序明细查询!$I$2,员工工序明细查询!$I$2="")),ROW()&amp;"","")</f>
        <v/>
      </c>
      <c r="C2211" s="59"/>
      <c r="D2211" s="14"/>
      <c r="E2211" s="14" t="str">
        <f>IFERROR(VLOOKUP(D2211,员工信息表!B:D,2,0),"")</f>
        <v/>
      </c>
      <c r="F2211" s="14" t="str">
        <f>IFERROR(VLOOKUP(D2211,员工信息表!B:D,3,0),"")</f>
        <v/>
      </c>
      <c r="G2211" s="14"/>
      <c r="H2211" s="14" t="str">
        <f>IFERROR(VLOOKUP(G2211,工序对照表!B:C,2,0),"")</f>
        <v/>
      </c>
      <c r="I2211" s="14"/>
      <c r="J2211" s="14"/>
    </row>
    <row r="2212" spans="1:10">
      <c r="A2212" t="str">
        <f>IF(AND(C2212&lt;=员工工序明细查询!$I$3,C2212&gt;=员工工序明细查询!$F$3,OR(D2212=员工工序明细查询!$F$2,员工工序明细查询!$F$2=""),OR(G2212=员工工序明细查询!$I$2,员工工序明细查询!$I$2="")),ROW()&amp;"","")</f>
        <v/>
      </c>
      <c r="C2212" s="59"/>
      <c r="D2212" s="14"/>
      <c r="E2212" s="14" t="str">
        <f>IFERROR(VLOOKUP(D2212,员工信息表!B:D,2,0),"")</f>
        <v/>
      </c>
      <c r="F2212" s="14" t="str">
        <f>IFERROR(VLOOKUP(D2212,员工信息表!B:D,3,0),"")</f>
        <v/>
      </c>
      <c r="G2212" s="14"/>
      <c r="H2212" s="14" t="str">
        <f>IFERROR(VLOOKUP(G2212,工序对照表!B:C,2,0),"")</f>
        <v/>
      </c>
      <c r="I2212" s="14"/>
      <c r="J2212" s="14"/>
    </row>
    <row r="2213" spans="1:10">
      <c r="A2213" t="str">
        <f>IF(AND(C2213&lt;=员工工序明细查询!$I$3,C2213&gt;=员工工序明细查询!$F$3,OR(D2213=员工工序明细查询!$F$2,员工工序明细查询!$F$2=""),OR(G2213=员工工序明细查询!$I$2,员工工序明细查询!$I$2="")),ROW()&amp;"","")</f>
        <v/>
      </c>
      <c r="C2213" s="59"/>
      <c r="D2213" s="14"/>
      <c r="E2213" s="14" t="str">
        <f>IFERROR(VLOOKUP(D2213,员工信息表!B:D,2,0),"")</f>
        <v/>
      </c>
      <c r="F2213" s="14" t="str">
        <f>IFERROR(VLOOKUP(D2213,员工信息表!B:D,3,0),"")</f>
        <v/>
      </c>
      <c r="G2213" s="14"/>
      <c r="H2213" s="14" t="str">
        <f>IFERROR(VLOOKUP(G2213,工序对照表!B:C,2,0),"")</f>
        <v/>
      </c>
      <c r="I2213" s="14"/>
      <c r="J2213" s="14"/>
    </row>
    <row r="2214" spans="1:10">
      <c r="A2214" t="str">
        <f>IF(AND(C2214&lt;=员工工序明细查询!$I$3,C2214&gt;=员工工序明细查询!$F$3,OR(D2214=员工工序明细查询!$F$2,员工工序明细查询!$F$2=""),OR(G2214=员工工序明细查询!$I$2,员工工序明细查询!$I$2="")),ROW()&amp;"","")</f>
        <v/>
      </c>
      <c r="C2214" s="59"/>
      <c r="D2214" s="14"/>
      <c r="E2214" s="14" t="str">
        <f>IFERROR(VLOOKUP(D2214,员工信息表!B:D,2,0),"")</f>
        <v/>
      </c>
      <c r="F2214" s="14" t="str">
        <f>IFERROR(VLOOKUP(D2214,员工信息表!B:D,3,0),"")</f>
        <v/>
      </c>
      <c r="G2214" s="14"/>
      <c r="H2214" s="14" t="str">
        <f>IFERROR(VLOOKUP(G2214,工序对照表!B:C,2,0),"")</f>
        <v/>
      </c>
      <c r="I2214" s="14"/>
      <c r="J2214" s="14"/>
    </row>
    <row r="2215" spans="1:10">
      <c r="A2215" t="str">
        <f>IF(AND(C2215&lt;=员工工序明细查询!$I$3,C2215&gt;=员工工序明细查询!$F$3,OR(D2215=员工工序明细查询!$F$2,员工工序明细查询!$F$2=""),OR(G2215=员工工序明细查询!$I$2,员工工序明细查询!$I$2="")),ROW()&amp;"","")</f>
        <v/>
      </c>
      <c r="C2215" s="59"/>
      <c r="D2215" s="14"/>
      <c r="E2215" s="14" t="str">
        <f>IFERROR(VLOOKUP(D2215,员工信息表!B:D,2,0),"")</f>
        <v/>
      </c>
      <c r="F2215" s="14" t="str">
        <f>IFERROR(VLOOKUP(D2215,员工信息表!B:D,3,0),"")</f>
        <v/>
      </c>
      <c r="G2215" s="14"/>
      <c r="H2215" s="14" t="str">
        <f>IFERROR(VLOOKUP(G2215,工序对照表!B:C,2,0),"")</f>
        <v/>
      </c>
      <c r="I2215" s="14"/>
      <c r="J2215" s="14"/>
    </row>
    <row r="2216" spans="1:10">
      <c r="A2216" t="str">
        <f>IF(AND(C2216&lt;=员工工序明细查询!$I$3,C2216&gt;=员工工序明细查询!$F$3,OR(D2216=员工工序明细查询!$F$2,员工工序明细查询!$F$2=""),OR(G2216=员工工序明细查询!$I$2,员工工序明细查询!$I$2="")),ROW()&amp;"","")</f>
        <v/>
      </c>
      <c r="C2216" s="59"/>
      <c r="D2216" s="14"/>
      <c r="E2216" s="14" t="str">
        <f>IFERROR(VLOOKUP(D2216,员工信息表!B:D,2,0),"")</f>
        <v/>
      </c>
      <c r="F2216" s="14" t="str">
        <f>IFERROR(VLOOKUP(D2216,员工信息表!B:D,3,0),"")</f>
        <v/>
      </c>
      <c r="G2216" s="14"/>
      <c r="H2216" s="14" t="str">
        <f>IFERROR(VLOOKUP(G2216,工序对照表!B:C,2,0),"")</f>
        <v/>
      </c>
      <c r="I2216" s="14"/>
      <c r="J2216" s="14"/>
    </row>
    <row r="2217" spans="1:10">
      <c r="A2217" t="str">
        <f>IF(AND(C2217&lt;=员工工序明细查询!$I$3,C2217&gt;=员工工序明细查询!$F$3,OR(D2217=员工工序明细查询!$F$2,员工工序明细查询!$F$2=""),OR(G2217=员工工序明细查询!$I$2,员工工序明细查询!$I$2="")),ROW()&amp;"","")</f>
        <v/>
      </c>
      <c r="C2217" s="59"/>
      <c r="D2217" s="14"/>
      <c r="E2217" s="14" t="str">
        <f>IFERROR(VLOOKUP(D2217,员工信息表!B:D,2,0),"")</f>
        <v/>
      </c>
      <c r="F2217" s="14" t="str">
        <f>IFERROR(VLOOKUP(D2217,员工信息表!B:D,3,0),"")</f>
        <v/>
      </c>
      <c r="G2217" s="14"/>
      <c r="H2217" s="14" t="str">
        <f>IFERROR(VLOOKUP(G2217,工序对照表!B:C,2,0),"")</f>
        <v/>
      </c>
      <c r="I2217" s="14"/>
      <c r="J2217" s="14"/>
    </row>
    <row r="2218" spans="1:10">
      <c r="A2218" t="str">
        <f>IF(AND(C2218&lt;=员工工序明细查询!$I$3,C2218&gt;=员工工序明细查询!$F$3,OR(D2218=员工工序明细查询!$F$2,员工工序明细查询!$F$2=""),OR(G2218=员工工序明细查询!$I$2,员工工序明细查询!$I$2="")),ROW()&amp;"","")</f>
        <v/>
      </c>
      <c r="C2218" s="59"/>
      <c r="D2218" s="14"/>
      <c r="E2218" s="14" t="str">
        <f>IFERROR(VLOOKUP(D2218,员工信息表!B:D,2,0),"")</f>
        <v/>
      </c>
      <c r="F2218" s="14" t="str">
        <f>IFERROR(VLOOKUP(D2218,员工信息表!B:D,3,0),"")</f>
        <v/>
      </c>
      <c r="G2218" s="14"/>
      <c r="H2218" s="14" t="str">
        <f>IFERROR(VLOOKUP(G2218,工序对照表!B:C,2,0),"")</f>
        <v/>
      </c>
      <c r="I2218" s="14"/>
      <c r="J2218" s="14"/>
    </row>
    <row r="2219" spans="1:10">
      <c r="A2219" t="str">
        <f>IF(AND(C2219&lt;=员工工序明细查询!$I$3,C2219&gt;=员工工序明细查询!$F$3,OR(D2219=员工工序明细查询!$F$2,员工工序明细查询!$F$2=""),OR(G2219=员工工序明细查询!$I$2,员工工序明细查询!$I$2="")),ROW()&amp;"","")</f>
        <v/>
      </c>
      <c r="C2219" s="59"/>
      <c r="D2219" s="14"/>
      <c r="E2219" s="14" t="str">
        <f>IFERROR(VLOOKUP(D2219,员工信息表!B:D,2,0),"")</f>
        <v/>
      </c>
      <c r="F2219" s="14" t="str">
        <f>IFERROR(VLOOKUP(D2219,员工信息表!B:D,3,0),"")</f>
        <v/>
      </c>
      <c r="G2219" s="14"/>
      <c r="H2219" s="14" t="str">
        <f>IFERROR(VLOOKUP(G2219,工序对照表!B:C,2,0),"")</f>
        <v/>
      </c>
      <c r="I2219" s="14"/>
      <c r="J2219" s="14"/>
    </row>
    <row r="2220" spans="1:10">
      <c r="A2220" t="str">
        <f>IF(AND(C2220&lt;=员工工序明细查询!$I$3,C2220&gt;=员工工序明细查询!$F$3,OR(D2220=员工工序明细查询!$F$2,员工工序明细查询!$F$2=""),OR(G2220=员工工序明细查询!$I$2,员工工序明细查询!$I$2="")),ROW()&amp;"","")</f>
        <v/>
      </c>
      <c r="C2220" s="59"/>
      <c r="D2220" s="14"/>
      <c r="E2220" s="14" t="str">
        <f>IFERROR(VLOOKUP(D2220,员工信息表!B:D,2,0),"")</f>
        <v/>
      </c>
      <c r="F2220" s="14" t="str">
        <f>IFERROR(VLOOKUP(D2220,员工信息表!B:D,3,0),"")</f>
        <v/>
      </c>
      <c r="G2220" s="14"/>
      <c r="H2220" s="14" t="str">
        <f>IFERROR(VLOOKUP(G2220,工序对照表!B:C,2,0),"")</f>
        <v/>
      </c>
      <c r="I2220" s="14"/>
      <c r="J2220" s="14"/>
    </row>
    <row r="2221" spans="1:10">
      <c r="A2221" t="str">
        <f>IF(AND(C2221&lt;=员工工序明细查询!$I$3,C2221&gt;=员工工序明细查询!$F$3,OR(D2221=员工工序明细查询!$F$2,员工工序明细查询!$F$2=""),OR(G2221=员工工序明细查询!$I$2,员工工序明细查询!$I$2="")),ROW()&amp;"","")</f>
        <v/>
      </c>
      <c r="C2221" s="59"/>
      <c r="D2221" s="14"/>
      <c r="E2221" s="14" t="str">
        <f>IFERROR(VLOOKUP(D2221,员工信息表!B:D,2,0),"")</f>
        <v/>
      </c>
      <c r="F2221" s="14" t="str">
        <f>IFERROR(VLOOKUP(D2221,员工信息表!B:D,3,0),"")</f>
        <v/>
      </c>
      <c r="G2221" s="14"/>
      <c r="H2221" s="14" t="str">
        <f>IFERROR(VLOOKUP(G2221,工序对照表!B:C,2,0),"")</f>
        <v/>
      </c>
      <c r="I2221" s="14"/>
      <c r="J2221" s="14"/>
    </row>
    <row r="2222" spans="1:10">
      <c r="A2222" t="str">
        <f>IF(AND(C2222&lt;=员工工序明细查询!$I$3,C2222&gt;=员工工序明细查询!$F$3,OR(D2222=员工工序明细查询!$F$2,员工工序明细查询!$F$2=""),OR(G2222=员工工序明细查询!$I$2,员工工序明细查询!$I$2="")),ROW()&amp;"","")</f>
        <v/>
      </c>
      <c r="C2222" s="59"/>
      <c r="D2222" s="14"/>
      <c r="E2222" s="14" t="str">
        <f>IFERROR(VLOOKUP(D2222,员工信息表!B:D,2,0),"")</f>
        <v/>
      </c>
      <c r="F2222" s="14" t="str">
        <f>IFERROR(VLOOKUP(D2222,员工信息表!B:D,3,0),"")</f>
        <v/>
      </c>
      <c r="G2222" s="14"/>
      <c r="H2222" s="14" t="str">
        <f>IFERROR(VLOOKUP(G2222,工序对照表!B:C,2,0),"")</f>
        <v/>
      </c>
      <c r="I2222" s="14"/>
      <c r="J2222" s="14"/>
    </row>
    <row r="2223" spans="1:10">
      <c r="A2223" t="str">
        <f>IF(AND(C2223&lt;=员工工序明细查询!$I$3,C2223&gt;=员工工序明细查询!$F$3,OR(D2223=员工工序明细查询!$F$2,员工工序明细查询!$F$2=""),OR(G2223=员工工序明细查询!$I$2,员工工序明细查询!$I$2="")),ROW()&amp;"","")</f>
        <v/>
      </c>
      <c r="C2223" s="59"/>
      <c r="D2223" s="14"/>
      <c r="E2223" s="14" t="str">
        <f>IFERROR(VLOOKUP(D2223,员工信息表!B:D,2,0),"")</f>
        <v/>
      </c>
      <c r="F2223" s="14" t="str">
        <f>IFERROR(VLOOKUP(D2223,员工信息表!B:D,3,0),"")</f>
        <v/>
      </c>
      <c r="G2223" s="14"/>
      <c r="H2223" s="14" t="str">
        <f>IFERROR(VLOOKUP(G2223,工序对照表!B:C,2,0),"")</f>
        <v/>
      </c>
      <c r="I2223" s="14"/>
      <c r="J2223" s="14"/>
    </row>
    <row r="2224" spans="1:10">
      <c r="A2224" t="str">
        <f>IF(AND(C2224&lt;=员工工序明细查询!$I$3,C2224&gt;=员工工序明细查询!$F$3,OR(D2224=员工工序明细查询!$F$2,员工工序明细查询!$F$2=""),OR(G2224=员工工序明细查询!$I$2,员工工序明细查询!$I$2="")),ROW()&amp;"","")</f>
        <v/>
      </c>
      <c r="C2224" s="59"/>
      <c r="D2224" s="14"/>
      <c r="E2224" s="14" t="str">
        <f>IFERROR(VLOOKUP(D2224,员工信息表!B:D,2,0),"")</f>
        <v/>
      </c>
      <c r="F2224" s="14" t="str">
        <f>IFERROR(VLOOKUP(D2224,员工信息表!B:D,3,0),"")</f>
        <v/>
      </c>
      <c r="G2224" s="14"/>
      <c r="H2224" s="14" t="str">
        <f>IFERROR(VLOOKUP(G2224,工序对照表!B:C,2,0),"")</f>
        <v/>
      </c>
      <c r="I2224" s="14"/>
      <c r="J2224" s="14"/>
    </row>
    <row r="2225" spans="1:10">
      <c r="A2225" t="str">
        <f>IF(AND(C2225&lt;=员工工序明细查询!$I$3,C2225&gt;=员工工序明细查询!$F$3,OR(D2225=员工工序明细查询!$F$2,员工工序明细查询!$F$2=""),OR(G2225=员工工序明细查询!$I$2,员工工序明细查询!$I$2="")),ROW()&amp;"","")</f>
        <v/>
      </c>
      <c r="C2225" s="59"/>
      <c r="D2225" s="14"/>
      <c r="E2225" s="14" t="str">
        <f>IFERROR(VLOOKUP(D2225,员工信息表!B:D,2,0),"")</f>
        <v/>
      </c>
      <c r="F2225" s="14" t="str">
        <f>IFERROR(VLOOKUP(D2225,员工信息表!B:D,3,0),"")</f>
        <v/>
      </c>
      <c r="G2225" s="14"/>
      <c r="H2225" s="14" t="str">
        <f>IFERROR(VLOOKUP(G2225,工序对照表!B:C,2,0),"")</f>
        <v/>
      </c>
      <c r="I2225" s="14"/>
      <c r="J2225" s="14"/>
    </row>
    <row r="2226" spans="1:10">
      <c r="A2226" t="str">
        <f>IF(AND(C2226&lt;=员工工序明细查询!$I$3,C2226&gt;=员工工序明细查询!$F$3,OR(D2226=员工工序明细查询!$F$2,员工工序明细查询!$F$2=""),OR(G2226=员工工序明细查询!$I$2,员工工序明细查询!$I$2="")),ROW()&amp;"","")</f>
        <v/>
      </c>
      <c r="C2226" s="59"/>
      <c r="D2226" s="14"/>
      <c r="E2226" s="14" t="str">
        <f>IFERROR(VLOOKUP(D2226,员工信息表!B:D,2,0),"")</f>
        <v/>
      </c>
      <c r="F2226" s="14" t="str">
        <f>IFERROR(VLOOKUP(D2226,员工信息表!B:D,3,0),"")</f>
        <v/>
      </c>
      <c r="G2226" s="14"/>
      <c r="H2226" s="14" t="str">
        <f>IFERROR(VLOOKUP(G2226,工序对照表!B:C,2,0),"")</f>
        <v/>
      </c>
      <c r="I2226" s="14"/>
      <c r="J2226" s="14"/>
    </row>
    <row r="2227" spans="1:10">
      <c r="A2227" t="str">
        <f>IF(AND(C2227&lt;=员工工序明细查询!$I$3,C2227&gt;=员工工序明细查询!$F$3,OR(D2227=员工工序明细查询!$F$2,员工工序明细查询!$F$2=""),OR(G2227=员工工序明细查询!$I$2,员工工序明细查询!$I$2="")),ROW()&amp;"","")</f>
        <v/>
      </c>
      <c r="C2227" s="59"/>
      <c r="D2227" s="14"/>
      <c r="E2227" s="14" t="str">
        <f>IFERROR(VLOOKUP(D2227,员工信息表!B:D,2,0),"")</f>
        <v/>
      </c>
      <c r="F2227" s="14" t="str">
        <f>IFERROR(VLOOKUP(D2227,员工信息表!B:D,3,0),"")</f>
        <v/>
      </c>
      <c r="G2227" s="14"/>
      <c r="H2227" s="14" t="str">
        <f>IFERROR(VLOOKUP(G2227,工序对照表!B:C,2,0),"")</f>
        <v/>
      </c>
      <c r="I2227" s="14"/>
      <c r="J2227" s="14"/>
    </row>
    <row r="2228" spans="1:10">
      <c r="A2228" t="str">
        <f>IF(AND(C2228&lt;=员工工序明细查询!$I$3,C2228&gt;=员工工序明细查询!$F$3,OR(D2228=员工工序明细查询!$F$2,员工工序明细查询!$F$2=""),OR(G2228=员工工序明细查询!$I$2,员工工序明细查询!$I$2="")),ROW()&amp;"","")</f>
        <v/>
      </c>
      <c r="C2228" s="59"/>
      <c r="D2228" s="14"/>
      <c r="E2228" s="14" t="str">
        <f>IFERROR(VLOOKUP(D2228,员工信息表!B:D,2,0),"")</f>
        <v/>
      </c>
      <c r="F2228" s="14" t="str">
        <f>IFERROR(VLOOKUP(D2228,员工信息表!B:D,3,0),"")</f>
        <v/>
      </c>
      <c r="G2228" s="14"/>
      <c r="H2228" s="14" t="str">
        <f>IFERROR(VLOOKUP(G2228,工序对照表!B:C,2,0),"")</f>
        <v/>
      </c>
      <c r="I2228" s="14"/>
      <c r="J2228" s="14"/>
    </row>
    <row r="2229" spans="1:10">
      <c r="A2229" t="str">
        <f>IF(AND(C2229&lt;=员工工序明细查询!$I$3,C2229&gt;=员工工序明细查询!$F$3,OR(D2229=员工工序明细查询!$F$2,员工工序明细查询!$F$2=""),OR(G2229=员工工序明细查询!$I$2,员工工序明细查询!$I$2="")),ROW()&amp;"","")</f>
        <v/>
      </c>
      <c r="C2229" s="59"/>
      <c r="D2229" s="14"/>
      <c r="E2229" s="14" t="str">
        <f>IFERROR(VLOOKUP(D2229,员工信息表!B:D,2,0),"")</f>
        <v/>
      </c>
      <c r="F2229" s="14" t="str">
        <f>IFERROR(VLOOKUP(D2229,员工信息表!B:D,3,0),"")</f>
        <v/>
      </c>
      <c r="G2229" s="14"/>
      <c r="H2229" s="14" t="str">
        <f>IFERROR(VLOOKUP(G2229,工序对照表!B:C,2,0),"")</f>
        <v/>
      </c>
      <c r="I2229" s="14"/>
      <c r="J2229" s="14"/>
    </row>
    <row r="2230" spans="1:10">
      <c r="A2230" t="str">
        <f>IF(AND(C2230&lt;=员工工序明细查询!$I$3,C2230&gt;=员工工序明细查询!$F$3,OR(D2230=员工工序明细查询!$F$2,员工工序明细查询!$F$2=""),OR(G2230=员工工序明细查询!$I$2,员工工序明细查询!$I$2="")),ROW()&amp;"","")</f>
        <v/>
      </c>
      <c r="C2230" s="59"/>
      <c r="D2230" s="14"/>
      <c r="E2230" s="14" t="str">
        <f>IFERROR(VLOOKUP(D2230,员工信息表!B:D,2,0),"")</f>
        <v/>
      </c>
      <c r="F2230" s="14" t="str">
        <f>IFERROR(VLOOKUP(D2230,员工信息表!B:D,3,0),"")</f>
        <v/>
      </c>
      <c r="G2230" s="14"/>
      <c r="H2230" s="14" t="str">
        <f>IFERROR(VLOOKUP(G2230,工序对照表!B:C,2,0),"")</f>
        <v/>
      </c>
      <c r="I2230" s="14"/>
      <c r="J2230" s="14"/>
    </row>
    <row r="2231" spans="1:10">
      <c r="A2231" t="str">
        <f>IF(AND(C2231&lt;=员工工序明细查询!$I$3,C2231&gt;=员工工序明细查询!$F$3,OR(D2231=员工工序明细查询!$F$2,员工工序明细查询!$F$2=""),OR(G2231=员工工序明细查询!$I$2,员工工序明细查询!$I$2="")),ROW()&amp;"","")</f>
        <v/>
      </c>
      <c r="C2231" s="59"/>
      <c r="D2231" s="14"/>
      <c r="E2231" s="14" t="str">
        <f>IFERROR(VLOOKUP(D2231,员工信息表!B:D,2,0),"")</f>
        <v/>
      </c>
      <c r="F2231" s="14" t="str">
        <f>IFERROR(VLOOKUP(D2231,员工信息表!B:D,3,0),"")</f>
        <v/>
      </c>
      <c r="G2231" s="14"/>
      <c r="H2231" s="14" t="str">
        <f>IFERROR(VLOOKUP(G2231,工序对照表!B:C,2,0),"")</f>
        <v/>
      </c>
      <c r="I2231" s="14"/>
      <c r="J2231" s="14"/>
    </row>
    <row r="2232" spans="1:10">
      <c r="A2232" t="str">
        <f>IF(AND(C2232&lt;=员工工序明细查询!$I$3,C2232&gt;=员工工序明细查询!$F$3,OR(D2232=员工工序明细查询!$F$2,员工工序明细查询!$F$2=""),OR(G2232=员工工序明细查询!$I$2,员工工序明细查询!$I$2="")),ROW()&amp;"","")</f>
        <v/>
      </c>
      <c r="C2232" s="59"/>
      <c r="D2232" s="14"/>
      <c r="E2232" s="14" t="str">
        <f>IFERROR(VLOOKUP(D2232,员工信息表!B:D,2,0),"")</f>
        <v/>
      </c>
      <c r="F2232" s="14" t="str">
        <f>IFERROR(VLOOKUP(D2232,员工信息表!B:D,3,0),"")</f>
        <v/>
      </c>
      <c r="G2232" s="14"/>
      <c r="H2232" s="14" t="str">
        <f>IFERROR(VLOOKUP(G2232,工序对照表!B:C,2,0),"")</f>
        <v/>
      </c>
      <c r="I2232" s="14"/>
      <c r="J2232" s="14"/>
    </row>
    <row r="2233" spans="1:10">
      <c r="A2233" t="str">
        <f>IF(AND(C2233&lt;=员工工序明细查询!$I$3,C2233&gt;=员工工序明细查询!$F$3,OR(D2233=员工工序明细查询!$F$2,员工工序明细查询!$F$2=""),OR(G2233=员工工序明细查询!$I$2,员工工序明细查询!$I$2="")),ROW()&amp;"","")</f>
        <v/>
      </c>
      <c r="C2233" s="59"/>
      <c r="D2233" s="14"/>
      <c r="E2233" s="14" t="str">
        <f>IFERROR(VLOOKUP(D2233,员工信息表!B:D,2,0),"")</f>
        <v/>
      </c>
      <c r="F2233" s="14" t="str">
        <f>IFERROR(VLOOKUP(D2233,员工信息表!B:D,3,0),"")</f>
        <v/>
      </c>
      <c r="G2233" s="14"/>
      <c r="H2233" s="14" t="str">
        <f>IFERROR(VLOOKUP(G2233,工序对照表!B:C,2,0),"")</f>
        <v/>
      </c>
      <c r="I2233" s="14"/>
      <c r="J2233" s="14"/>
    </row>
    <row r="2234" spans="1:10">
      <c r="A2234" t="str">
        <f>IF(AND(C2234&lt;=员工工序明细查询!$I$3,C2234&gt;=员工工序明细查询!$F$3,OR(D2234=员工工序明细查询!$F$2,员工工序明细查询!$F$2=""),OR(G2234=员工工序明细查询!$I$2,员工工序明细查询!$I$2="")),ROW()&amp;"","")</f>
        <v/>
      </c>
      <c r="C2234" s="59"/>
      <c r="D2234" s="14"/>
      <c r="E2234" s="14" t="str">
        <f>IFERROR(VLOOKUP(D2234,员工信息表!B:D,2,0),"")</f>
        <v/>
      </c>
      <c r="F2234" s="14" t="str">
        <f>IFERROR(VLOOKUP(D2234,员工信息表!B:D,3,0),"")</f>
        <v/>
      </c>
      <c r="G2234" s="14"/>
      <c r="H2234" s="14" t="str">
        <f>IFERROR(VLOOKUP(G2234,工序对照表!B:C,2,0),"")</f>
        <v/>
      </c>
      <c r="I2234" s="14"/>
      <c r="J2234" s="14"/>
    </row>
    <row r="2235" spans="1:10">
      <c r="A2235" t="str">
        <f>IF(AND(C2235&lt;=员工工序明细查询!$I$3,C2235&gt;=员工工序明细查询!$F$3,OR(D2235=员工工序明细查询!$F$2,员工工序明细查询!$F$2=""),OR(G2235=员工工序明细查询!$I$2,员工工序明细查询!$I$2="")),ROW()&amp;"","")</f>
        <v/>
      </c>
      <c r="C2235" s="59"/>
      <c r="D2235" s="14"/>
      <c r="E2235" s="14" t="str">
        <f>IFERROR(VLOOKUP(D2235,员工信息表!B:D,2,0),"")</f>
        <v/>
      </c>
      <c r="F2235" s="14" t="str">
        <f>IFERROR(VLOOKUP(D2235,员工信息表!B:D,3,0),"")</f>
        <v/>
      </c>
      <c r="G2235" s="14"/>
      <c r="H2235" s="14" t="str">
        <f>IFERROR(VLOOKUP(G2235,工序对照表!B:C,2,0),"")</f>
        <v/>
      </c>
      <c r="I2235" s="14"/>
      <c r="J2235" s="14"/>
    </row>
    <row r="2236" spans="1:10">
      <c r="A2236" t="str">
        <f>IF(AND(C2236&lt;=员工工序明细查询!$I$3,C2236&gt;=员工工序明细查询!$F$3,OR(D2236=员工工序明细查询!$F$2,员工工序明细查询!$F$2=""),OR(G2236=员工工序明细查询!$I$2,员工工序明细查询!$I$2="")),ROW()&amp;"","")</f>
        <v/>
      </c>
      <c r="C2236" s="59"/>
      <c r="D2236" s="14"/>
      <c r="E2236" s="14" t="str">
        <f>IFERROR(VLOOKUP(D2236,员工信息表!B:D,2,0),"")</f>
        <v/>
      </c>
      <c r="F2236" s="14" t="str">
        <f>IFERROR(VLOOKUP(D2236,员工信息表!B:D,3,0),"")</f>
        <v/>
      </c>
      <c r="G2236" s="14"/>
      <c r="H2236" s="14" t="str">
        <f>IFERROR(VLOOKUP(G2236,工序对照表!B:C,2,0),"")</f>
        <v/>
      </c>
      <c r="I2236" s="14"/>
      <c r="J2236" s="14"/>
    </row>
    <row r="2237" spans="1:10">
      <c r="A2237" t="str">
        <f>IF(AND(C2237&lt;=员工工序明细查询!$I$3,C2237&gt;=员工工序明细查询!$F$3,OR(D2237=员工工序明细查询!$F$2,员工工序明细查询!$F$2=""),OR(G2237=员工工序明细查询!$I$2,员工工序明细查询!$I$2="")),ROW()&amp;"","")</f>
        <v/>
      </c>
      <c r="C2237" s="59"/>
      <c r="D2237" s="14"/>
      <c r="E2237" s="14" t="str">
        <f>IFERROR(VLOOKUP(D2237,员工信息表!B:D,2,0),"")</f>
        <v/>
      </c>
      <c r="F2237" s="14" t="str">
        <f>IFERROR(VLOOKUP(D2237,员工信息表!B:D,3,0),"")</f>
        <v/>
      </c>
      <c r="G2237" s="14"/>
      <c r="H2237" s="14" t="str">
        <f>IFERROR(VLOOKUP(G2237,工序对照表!B:C,2,0),"")</f>
        <v/>
      </c>
      <c r="I2237" s="14"/>
      <c r="J2237" s="14"/>
    </row>
    <row r="2238" spans="1:10">
      <c r="A2238" t="str">
        <f>IF(AND(C2238&lt;=员工工序明细查询!$I$3,C2238&gt;=员工工序明细查询!$F$3,OR(D2238=员工工序明细查询!$F$2,员工工序明细查询!$F$2=""),OR(G2238=员工工序明细查询!$I$2,员工工序明细查询!$I$2="")),ROW()&amp;"","")</f>
        <v/>
      </c>
      <c r="C2238" s="59"/>
      <c r="D2238" s="14"/>
      <c r="E2238" s="14" t="str">
        <f>IFERROR(VLOOKUP(D2238,员工信息表!B:D,2,0),"")</f>
        <v/>
      </c>
      <c r="F2238" s="14" t="str">
        <f>IFERROR(VLOOKUP(D2238,员工信息表!B:D,3,0),"")</f>
        <v/>
      </c>
      <c r="G2238" s="14"/>
      <c r="H2238" s="14" t="str">
        <f>IFERROR(VLOOKUP(G2238,工序对照表!B:C,2,0),"")</f>
        <v/>
      </c>
      <c r="I2238" s="14"/>
      <c r="J2238" s="14"/>
    </row>
    <row r="2239" spans="1:10">
      <c r="A2239" t="str">
        <f>IF(AND(C2239&lt;=员工工序明细查询!$I$3,C2239&gt;=员工工序明细查询!$F$3,OR(D2239=员工工序明细查询!$F$2,员工工序明细查询!$F$2=""),OR(G2239=员工工序明细查询!$I$2,员工工序明细查询!$I$2="")),ROW()&amp;"","")</f>
        <v/>
      </c>
      <c r="C2239" s="59"/>
      <c r="D2239" s="14"/>
      <c r="E2239" s="14" t="str">
        <f>IFERROR(VLOOKUP(D2239,员工信息表!B:D,2,0),"")</f>
        <v/>
      </c>
      <c r="F2239" s="14" t="str">
        <f>IFERROR(VLOOKUP(D2239,员工信息表!B:D,3,0),"")</f>
        <v/>
      </c>
      <c r="G2239" s="14"/>
      <c r="H2239" s="14" t="str">
        <f>IFERROR(VLOOKUP(G2239,工序对照表!B:C,2,0),"")</f>
        <v/>
      </c>
      <c r="I2239" s="14"/>
      <c r="J2239" s="14"/>
    </row>
    <row r="2240" spans="1:10">
      <c r="A2240" t="str">
        <f>IF(AND(C2240&lt;=员工工序明细查询!$I$3,C2240&gt;=员工工序明细查询!$F$3,OR(D2240=员工工序明细查询!$F$2,员工工序明细查询!$F$2=""),OR(G2240=员工工序明细查询!$I$2,员工工序明细查询!$I$2="")),ROW()&amp;"","")</f>
        <v/>
      </c>
      <c r="C2240" s="59"/>
      <c r="D2240" s="14"/>
      <c r="E2240" s="14" t="str">
        <f>IFERROR(VLOOKUP(D2240,员工信息表!B:D,2,0),"")</f>
        <v/>
      </c>
      <c r="F2240" s="14" t="str">
        <f>IFERROR(VLOOKUP(D2240,员工信息表!B:D,3,0),"")</f>
        <v/>
      </c>
      <c r="G2240" s="14"/>
      <c r="H2240" s="14" t="str">
        <f>IFERROR(VLOOKUP(G2240,工序对照表!B:C,2,0),"")</f>
        <v/>
      </c>
      <c r="I2240" s="14"/>
      <c r="J2240" s="14"/>
    </row>
    <row r="2241" spans="1:10">
      <c r="A2241" t="str">
        <f>IF(AND(C2241&lt;=员工工序明细查询!$I$3,C2241&gt;=员工工序明细查询!$F$3,OR(D2241=员工工序明细查询!$F$2,员工工序明细查询!$F$2=""),OR(G2241=员工工序明细查询!$I$2,员工工序明细查询!$I$2="")),ROW()&amp;"","")</f>
        <v/>
      </c>
      <c r="C2241" s="59"/>
      <c r="D2241" s="14"/>
      <c r="E2241" s="14" t="str">
        <f>IFERROR(VLOOKUP(D2241,员工信息表!B:D,2,0),"")</f>
        <v/>
      </c>
      <c r="F2241" s="14" t="str">
        <f>IFERROR(VLOOKUP(D2241,员工信息表!B:D,3,0),"")</f>
        <v/>
      </c>
      <c r="G2241" s="14"/>
      <c r="H2241" s="14" t="str">
        <f>IFERROR(VLOOKUP(G2241,工序对照表!B:C,2,0),"")</f>
        <v/>
      </c>
      <c r="I2241" s="14"/>
      <c r="J2241" s="14"/>
    </row>
    <row r="2242" spans="1:10">
      <c r="A2242" t="str">
        <f>IF(AND(C2242&lt;=员工工序明细查询!$I$3,C2242&gt;=员工工序明细查询!$F$3,OR(D2242=员工工序明细查询!$F$2,员工工序明细查询!$F$2=""),OR(G2242=员工工序明细查询!$I$2,员工工序明细查询!$I$2="")),ROW()&amp;"","")</f>
        <v/>
      </c>
      <c r="C2242" s="59"/>
      <c r="D2242" s="14"/>
      <c r="E2242" s="14" t="str">
        <f>IFERROR(VLOOKUP(D2242,员工信息表!B:D,2,0),"")</f>
        <v/>
      </c>
      <c r="F2242" s="14" t="str">
        <f>IFERROR(VLOOKUP(D2242,员工信息表!B:D,3,0),"")</f>
        <v/>
      </c>
      <c r="G2242" s="14"/>
      <c r="H2242" s="14" t="str">
        <f>IFERROR(VLOOKUP(G2242,工序对照表!B:C,2,0),"")</f>
        <v/>
      </c>
      <c r="I2242" s="14"/>
      <c r="J2242" s="14"/>
    </row>
    <row r="2243" spans="1:10">
      <c r="A2243" t="str">
        <f>IF(AND(C2243&lt;=员工工序明细查询!$I$3,C2243&gt;=员工工序明细查询!$F$3,OR(D2243=员工工序明细查询!$F$2,员工工序明细查询!$F$2=""),OR(G2243=员工工序明细查询!$I$2,员工工序明细查询!$I$2="")),ROW()&amp;"","")</f>
        <v/>
      </c>
      <c r="C2243" s="59"/>
      <c r="D2243" s="14"/>
      <c r="E2243" s="14" t="str">
        <f>IFERROR(VLOOKUP(D2243,员工信息表!B:D,2,0),"")</f>
        <v/>
      </c>
      <c r="F2243" s="14" t="str">
        <f>IFERROR(VLOOKUP(D2243,员工信息表!B:D,3,0),"")</f>
        <v/>
      </c>
      <c r="G2243" s="14"/>
      <c r="H2243" s="14" t="str">
        <f>IFERROR(VLOOKUP(G2243,工序对照表!B:C,2,0),"")</f>
        <v/>
      </c>
      <c r="I2243" s="14"/>
      <c r="J2243" s="14"/>
    </row>
    <row r="2244" spans="1:10">
      <c r="A2244" t="str">
        <f>IF(AND(C2244&lt;=员工工序明细查询!$I$3,C2244&gt;=员工工序明细查询!$F$3,OR(D2244=员工工序明细查询!$F$2,员工工序明细查询!$F$2=""),OR(G2244=员工工序明细查询!$I$2,员工工序明细查询!$I$2="")),ROW()&amp;"","")</f>
        <v/>
      </c>
      <c r="C2244" s="59"/>
      <c r="D2244" s="14"/>
      <c r="E2244" s="14" t="str">
        <f>IFERROR(VLOOKUP(D2244,员工信息表!B:D,2,0),"")</f>
        <v/>
      </c>
      <c r="F2244" s="14" t="str">
        <f>IFERROR(VLOOKUP(D2244,员工信息表!B:D,3,0),"")</f>
        <v/>
      </c>
      <c r="G2244" s="14"/>
      <c r="H2244" s="14" t="str">
        <f>IFERROR(VLOOKUP(G2244,工序对照表!B:C,2,0),"")</f>
        <v/>
      </c>
      <c r="I2244" s="14"/>
      <c r="J2244" s="14"/>
    </row>
    <row r="2245" spans="1:10">
      <c r="A2245" t="str">
        <f>IF(AND(C2245&lt;=员工工序明细查询!$I$3,C2245&gt;=员工工序明细查询!$F$3,OR(D2245=员工工序明细查询!$F$2,员工工序明细查询!$F$2=""),OR(G2245=员工工序明细查询!$I$2,员工工序明细查询!$I$2="")),ROW()&amp;"","")</f>
        <v/>
      </c>
      <c r="C2245" s="59"/>
      <c r="D2245" s="14"/>
      <c r="E2245" s="14" t="str">
        <f>IFERROR(VLOOKUP(D2245,员工信息表!B:D,2,0),"")</f>
        <v/>
      </c>
      <c r="F2245" s="14" t="str">
        <f>IFERROR(VLOOKUP(D2245,员工信息表!B:D,3,0),"")</f>
        <v/>
      </c>
      <c r="G2245" s="14"/>
      <c r="H2245" s="14" t="str">
        <f>IFERROR(VLOOKUP(G2245,工序对照表!B:C,2,0),"")</f>
        <v/>
      </c>
      <c r="I2245" s="14"/>
      <c r="J2245" s="14"/>
    </row>
    <row r="2246" spans="1:10">
      <c r="A2246" t="str">
        <f>IF(AND(C2246&lt;=员工工序明细查询!$I$3,C2246&gt;=员工工序明细查询!$F$3,OR(D2246=员工工序明细查询!$F$2,员工工序明细查询!$F$2=""),OR(G2246=员工工序明细查询!$I$2,员工工序明细查询!$I$2="")),ROW()&amp;"","")</f>
        <v/>
      </c>
      <c r="C2246" s="59"/>
      <c r="D2246" s="14"/>
      <c r="E2246" s="14" t="str">
        <f>IFERROR(VLOOKUP(D2246,员工信息表!B:D,2,0),"")</f>
        <v/>
      </c>
      <c r="F2246" s="14" t="str">
        <f>IFERROR(VLOOKUP(D2246,员工信息表!B:D,3,0),"")</f>
        <v/>
      </c>
      <c r="G2246" s="14"/>
      <c r="H2246" s="14" t="str">
        <f>IFERROR(VLOOKUP(G2246,工序对照表!B:C,2,0),"")</f>
        <v/>
      </c>
      <c r="I2246" s="14"/>
      <c r="J2246" s="14"/>
    </row>
    <row r="2247" spans="1:10">
      <c r="A2247" t="str">
        <f>IF(AND(C2247&lt;=员工工序明细查询!$I$3,C2247&gt;=员工工序明细查询!$F$3,OR(D2247=员工工序明细查询!$F$2,员工工序明细查询!$F$2=""),OR(G2247=员工工序明细查询!$I$2,员工工序明细查询!$I$2="")),ROW()&amp;"","")</f>
        <v/>
      </c>
      <c r="C2247" s="59"/>
      <c r="D2247" s="14"/>
      <c r="E2247" s="14" t="str">
        <f>IFERROR(VLOOKUP(D2247,员工信息表!B:D,2,0),"")</f>
        <v/>
      </c>
      <c r="F2247" s="14" t="str">
        <f>IFERROR(VLOOKUP(D2247,员工信息表!B:D,3,0),"")</f>
        <v/>
      </c>
      <c r="G2247" s="14"/>
      <c r="H2247" s="14" t="str">
        <f>IFERROR(VLOOKUP(G2247,工序对照表!B:C,2,0),"")</f>
        <v/>
      </c>
      <c r="I2247" s="14"/>
      <c r="J2247" s="14"/>
    </row>
    <row r="2248" spans="1:10">
      <c r="A2248" t="str">
        <f>IF(AND(C2248&lt;=员工工序明细查询!$I$3,C2248&gt;=员工工序明细查询!$F$3,OR(D2248=员工工序明细查询!$F$2,员工工序明细查询!$F$2=""),OR(G2248=员工工序明细查询!$I$2,员工工序明细查询!$I$2="")),ROW()&amp;"","")</f>
        <v/>
      </c>
      <c r="C2248" s="59"/>
      <c r="D2248" s="14"/>
      <c r="E2248" s="14" t="str">
        <f>IFERROR(VLOOKUP(D2248,员工信息表!B:D,2,0),"")</f>
        <v/>
      </c>
      <c r="F2248" s="14" t="str">
        <f>IFERROR(VLOOKUP(D2248,员工信息表!B:D,3,0),"")</f>
        <v/>
      </c>
      <c r="G2248" s="14"/>
      <c r="H2248" s="14" t="str">
        <f>IFERROR(VLOOKUP(G2248,工序对照表!B:C,2,0),"")</f>
        <v/>
      </c>
      <c r="I2248" s="14"/>
      <c r="J2248" s="14"/>
    </row>
    <row r="2249" spans="1:10">
      <c r="A2249" t="str">
        <f>IF(AND(C2249&lt;=员工工序明细查询!$I$3,C2249&gt;=员工工序明细查询!$F$3,OR(D2249=员工工序明细查询!$F$2,员工工序明细查询!$F$2=""),OR(G2249=员工工序明细查询!$I$2,员工工序明细查询!$I$2="")),ROW()&amp;"","")</f>
        <v/>
      </c>
      <c r="C2249" s="59"/>
      <c r="D2249" s="14"/>
      <c r="E2249" s="14" t="str">
        <f>IFERROR(VLOOKUP(D2249,员工信息表!B:D,2,0),"")</f>
        <v/>
      </c>
      <c r="F2249" s="14" t="str">
        <f>IFERROR(VLOOKUP(D2249,员工信息表!B:D,3,0),"")</f>
        <v/>
      </c>
      <c r="G2249" s="14"/>
      <c r="H2249" s="14" t="str">
        <f>IFERROR(VLOOKUP(G2249,工序对照表!B:C,2,0),"")</f>
        <v/>
      </c>
      <c r="I2249" s="14"/>
      <c r="J2249" s="14"/>
    </row>
    <row r="2250" spans="1:10">
      <c r="A2250" t="str">
        <f>IF(AND(C2250&lt;=员工工序明细查询!$I$3,C2250&gt;=员工工序明细查询!$F$3,OR(D2250=员工工序明细查询!$F$2,员工工序明细查询!$F$2=""),OR(G2250=员工工序明细查询!$I$2,员工工序明细查询!$I$2="")),ROW()&amp;"","")</f>
        <v/>
      </c>
      <c r="C2250" s="59"/>
      <c r="D2250" s="14"/>
      <c r="E2250" s="14" t="str">
        <f>IFERROR(VLOOKUP(D2250,员工信息表!B:D,2,0),"")</f>
        <v/>
      </c>
      <c r="F2250" s="14" t="str">
        <f>IFERROR(VLOOKUP(D2250,员工信息表!B:D,3,0),"")</f>
        <v/>
      </c>
      <c r="G2250" s="14"/>
      <c r="H2250" s="14" t="str">
        <f>IFERROR(VLOOKUP(G2250,工序对照表!B:C,2,0),"")</f>
        <v/>
      </c>
      <c r="I2250" s="14"/>
      <c r="J2250" s="14"/>
    </row>
    <row r="2251" spans="1:10">
      <c r="A2251" t="str">
        <f>IF(AND(C2251&lt;=员工工序明细查询!$I$3,C2251&gt;=员工工序明细查询!$F$3,OR(D2251=员工工序明细查询!$F$2,员工工序明细查询!$F$2=""),OR(G2251=员工工序明细查询!$I$2,员工工序明细查询!$I$2="")),ROW()&amp;"","")</f>
        <v/>
      </c>
      <c r="C2251" s="59"/>
      <c r="D2251" s="14"/>
      <c r="E2251" s="14" t="str">
        <f>IFERROR(VLOOKUP(D2251,员工信息表!B:D,2,0),"")</f>
        <v/>
      </c>
      <c r="F2251" s="14" t="str">
        <f>IFERROR(VLOOKUP(D2251,员工信息表!B:D,3,0),"")</f>
        <v/>
      </c>
      <c r="G2251" s="14"/>
      <c r="H2251" s="14" t="str">
        <f>IFERROR(VLOOKUP(G2251,工序对照表!B:C,2,0),"")</f>
        <v/>
      </c>
      <c r="I2251" s="14"/>
      <c r="J2251" s="14"/>
    </row>
    <row r="2252" spans="1:10">
      <c r="A2252" t="str">
        <f>IF(AND(C2252&lt;=员工工序明细查询!$I$3,C2252&gt;=员工工序明细查询!$F$3,OR(D2252=员工工序明细查询!$F$2,员工工序明细查询!$F$2=""),OR(G2252=员工工序明细查询!$I$2,员工工序明细查询!$I$2="")),ROW()&amp;"","")</f>
        <v/>
      </c>
      <c r="C2252" s="59"/>
      <c r="D2252" s="14"/>
      <c r="E2252" s="14" t="str">
        <f>IFERROR(VLOOKUP(D2252,员工信息表!B:D,2,0),"")</f>
        <v/>
      </c>
      <c r="F2252" s="14" t="str">
        <f>IFERROR(VLOOKUP(D2252,员工信息表!B:D,3,0),"")</f>
        <v/>
      </c>
      <c r="G2252" s="14"/>
      <c r="H2252" s="14" t="str">
        <f>IFERROR(VLOOKUP(G2252,工序对照表!B:C,2,0),"")</f>
        <v/>
      </c>
      <c r="I2252" s="14"/>
      <c r="J2252" s="14"/>
    </row>
    <row r="2253" spans="1:10">
      <c r="A2253" t="str">
        <f>IF(AND(C2253&lt;=员工工序明细查询!$I$3,C2253&gt;=员工工序明细查询!$F$3,OR(D2253=员工工序明细查询!$F$2,员工工序明细查询!$F$2=""),OR(G2253=员工工序明细查询!$I$2,员工工序明细查询!$I$2="")),ROW()&amp;"","")</f>
        <v/>
      </c>
      <c r="C2253" s="59"/>
      <c r="D2253" s="14"/>
      <c r="E2253" s="14" t="str">
        <f>IFERROR(VLOOKUP(D2253,员工信息表!B:D,2,0),"")</f>
        <v/>
      </c>
      <c r="F2253" s="14" t="str">
        <f>IFERROR(VLOOKUP(D2253,员工信息表!B:D,3,0),"")</f>
        <v/>
      </c>
      <c r="G2253" s="14"/>
      <c r="H2253" s="14" t="str">
        <f>IFERROR(VLOOKUP(G2253,工序对照表!B:C,2,0),"")</f>
        <v/>
      </c>
      <c r="I2253" s="14"/>
      <c r="J2253" s="14"/>
    </row>
    <row r="2254" spans="1:10">
      <c r="A2254" t="str">
        <f>IF(AND(C2254&lt;=员工工序明细查询!$I$3,C2254&gt;=员工工序明细查询!$F$3,OR(D2254=员工工序明细查询!$F$2,员工工序明细查询!$F$2=""),OR(G2254=员工工序明细查询!$I$2,员工工序明细查询!$I$2="")),ROW()&amp;"","")</f>
        <v/>
      </c>
      <c r="C2254" s="59"/>
      <c r="D2254" s="14"/>
      <c r="E2254" s="14" t="str">
        <f>IFERROR(VLOOKUP(D2254,员工信息表!B:D,2,0),"")</f>
        <v/>
      </c>
      <c r="F2254" s="14" t="str">
        <f>IFERROR(VLOOKUP(D2254,员工信息表!B:D,3,0),"")</f>
        <v/>
      </c>
      <c r="G2254" s="14"/>
      <c r="H2254" s="14" t="str">
        <f>IFERROR(VLOOKUP(G2254,工序对照表!B:C,2,0),"")</f>
        <v/>
      </c>
      <c r="I2254" s="14"/>
      <c r="J2254" s="14"/>
    </row>
    <row r="2255" spans="1:10">
      <c r="A2255" t="str">
        <f>IF(AND(C2255&lt;=员工工序明细查询!$I$3,C2255&gt;=员工工序明细查询!$F$3,OR(D2255=员工工序明细查询!$F$2,员工工序明细查询!$F$2=""),OR(G2255=员工工序明细查询!$I$2,员工工序明细查询!$I$2="")),ROW()&amp;"","")</f>
        <v/>
      </c>
      <c r="C2255" s="59"/>
      <c r="D2255" s="14"/>
      <c r="E2255" s="14" t="str">
        <f>IFERROR(VLOOKUP(D2255,员工信息表!B:D,2,0),"")</f>
        <v/>
      </c>
      <c r="F2255" s="14" t="str">
        <f>IFERROR(VLOOKUP(D2255,员工信息表!B:D,3,0),"")</f>
        <v/>
      </c>
      <c r="G2255" s="14"/>
      <c r="H2255" s="14" t="str">
        <f>IFERROR(VLOOKUP(G2255,工序对照表!B:C,2,0),"")</f>
        <v/>
      </c>
      <c r="I2255" s="14"/>
      <c r="J2255" s="14"/>
    </row>
    <row r="2256" spans="1:10">
      <c r="A2256" t="str">
        <f>IF(AND(C2256&lt;=员工工序明细查询!$I$3,C2256&gt;=员工工序明细查询!$F$3,OR(D2256=员工工序明细查询!$F$2,员工工序明细查询!$F$2=""),OR(G2256=员工工序明细查询!$I$2,员工工序明细查询!$I$2="")),ROW()&amp;"","")</f>
        <v/>
      </c>
      <c r="C2256" s="59"/>
      <c r="D2256" s="14"/>
      <c r="E2256" s="14" t="str">
        <f>IFERROR(VLOOKUP(D2256,员工信息表!B:D,2,0),"")</f>
        <v/>
      </c>
      <c r="F2256" s="14" t="str">
        <f>IFERROR(VLOOKUP(D2256,员工信息表!B:D,3,0),"")</f>
        <v/>
      </c>
      <c r="G2256" s="14"/>
      <c r="H2256" s="14" t="str">
        <f>IFERROR(VLOOKUP(G2256,工序对照表!B:C,2,0),"")</f>
        <v/>
      </c>
      <c r="I2256" s="14"/>
      <c r="J2256" s="14"/>
    </row>
    <row r="2257" spans="1:10">
      <c r="A2257" t="str">
        <f>IF(AND(C2257&lt;=员工工序明细查询!$I$3,C2257&gt;=员工工序明细查询!$F$3,OR(D2257=员工工序明细查询!$F$2,员工工序明细查询!$F$2=""),OR(G2257=员工工序明细查询!$I$2,员工工序明细查询!$I$2="")),ROW()&amp;"","")</f>
        <v/>
      </c>
      <c r="C2257" s="59"/>
      <c r="D2257" s="14"/>
      <c r="E2257" s="14" t="str">
        <f>IFERROR(VLOOKUP(D2257,员工信息表!B:D,2,0),"")</f>
        <v/>
      </c>
      <c r="F2257" s="14" t="str">
        <f>IFERROR(VLOOKUP(D2257,员工信息表!B:D,3,0),"")</f>
        <v/>
      </c>
      <c r="G2257" s="14"/>
      <c r="H2257" s="14" t="str">
        <f>IFERROR(VLOOKUP(G2257,工序对照表!B:C,2,0),"")</f>
        <v/>
      </c>
      <c r="I2257" s="14"/>
      <c r="J2257" s="14"/>
    </row>
    <row r="2258" spans="1:10">
      <c r="A2258" t="str">
        <f>IF(AND(C2258&lt;=员工工序明细查询!$I$3,C2258&gt;=员工工序明细查询!$F$3,OR(D2258=员工工序明细查询!$F$2,员工工序明细查询!$F$2=""),OR(G2258=员工工序明细查询!$I$2,员工工序明细查询!$I$2="")),ROW()&amp;"","")</f>
        <v/>
      </c>
      <c r="C2258" s="59"/>
      <c r="D2258" s="14"/>
      <c r="E2258" s="14" t="str">
        <f>IFERROR(VLOOKUP(D2258,员工信息表!B:D,2,0),"")</f>
        <v/>
      </c>
      <c r="F2258" s="14" t="str">
        <f>IFERROR(VLOOKUP(D2258,员工信息表!B:D,3,0),"")</f>
        <v/>
      </c>
      <c r="G2258" s="14"/>
      <c r="H2258" s="14" t="str">
        <f>IFERROR(VLOOKUP(G2258,工序对照表!B:C,2,0),"")</f>
        <v/>
      </c>
      <c r="I2258" s="14"/>
      <c r="J2258" s="14"/>
    </row>
    <row r="2259" spans="1:10">
      <c r="A2259" t="str">
        <f>IF(AND(C2259&lt;=员工工序明细查询!$I$3,C2259&gt;=员工工序明细查询!$F$3,OR(D2259=员工工序明细查询!$F$2,员工工序明细查询!$F$2=""),OR(G2259=员工工序明细查询!$I$2,员工工序明细查询!$I$2="")),ROW()&amp;"","")</f>
        <v/>
      </c>
      <c r="C2259" s="59"/>
      <c r="D2259" s="14"/>
      <c r="E2259" s="14" t="str">
        <f>IFERROR(VLOOKUP(D2259,员工信息表!B:D,2,0),"")</f>
        <v/>
      </c>
      <c r="F2259" s="14" t="str">
        <f>IFERROR(VLOOKUP(D2259,员工信息表!B:D,3,0),"")</f>
        <v/>
      </c>
      <c r="G2259" s="14"/>
      <c r="H2259" s="14" t="str">
        <f>IFERROR(VLOOKUP(G2259,工序对照表!B:C,2,0),"")</f>
        <v/>
      </c>
      <c r="I2259" s="14"/>
      <c r="J2259" s="14"/>
    </row>
    <row r="2260" spans="1:10">
      <c r="A2260" t="str">
        <f>IF(AND(C2260&lt;=员工工序明细查询!$I$3,C2260&gt;=员工工序明细查询!$F$3,OR(D2260=员工工序明细查询!$F$2,员工工序明细查询!$F$2=""),OR(G2260=员工工序明细查询!$I$2,员工工序明细查询!$I$2="")),ROW()&amp;"","")</f>
        <v/>
      </c>
      <c r="C2260" s="59"/>
      <c r="D2260" s="14"/>
      <c r="E2260" s="14" t="str">
        <f>IFERROR(VLOOKUP(D2260,员工信息表!B:D,2,0),"")</f>
        <v/>
      </c>
      <c r="F2260" s="14" t="str">
        <f>IFERROR(VLOOKUP(D2260,员工信息表!B:D,3,0),"")</f>
        <v/>
      </c>
      <c r="G2260" s="14"/>
      <c r="H2260" s="14" t="str">
        <f>IFERROR(VLOOKUP(G2260,工序对照表!B:C,2,0),"")</f>
        <v/>
      </c>
      <c r="I2260" s="14"/>
      <c r="J2260" s="14"/>
    </row>
    <row r="2261" spans="1:10">
      <c r="A2261" t="str">
        <f>IF(AND(C2261&lt;=员工工序明细查询!$I$3,C2261&gt;=员工工序明细查询!$F$3,OR(D2261=员工工序明细查询!$F$2,员工工序明细查询!$F$2=""),OR(G2261=员工工序明细查询!$I$2,员工工序明细查询!$I$2="")),ROW()&amp;"","")</f>
        <v/>
      </c>
      <c r="C2261" s="59"/>
      <c r="D2261" s="14"/>
      <c r="E2261" s="14" t="str">
        <f>IFERROR(VLOOKUP(D2261,员工信息表!B:D,2,0),"")</f>
        <v/>
      </c>
      <c r="F2261" s="14" t="str">
        <f>IFERROR(VLOOKUP(D2261,员工信息表!B:D,3,0),"")</f>
        <v/>
      </c>
      <c r="G2261" s="14"/>
      <c r="H2261" s="14" t="str">
        <f>IFERROR(VLOOKUP(G2261,工序对照表!B:C,2,0),"")</f>
        <v/>
      </c>
      <c r="I2261" s="14"/>
      <c r="J2261" s="14"/>
    </row>
    <row r="2262" spans="1:10">
      <c r="A2262" t="str">
        <f>IF(AND(C2262&lt;=员工工序明细查询!$I$3,C2262&gt;=员工工序明细查询!$F$3,OR(D2262=员工工序明细查询!$F$2,员工工序明细查询!$F$2=""),OR(G2262=员工工序明细查询!$I$2,员工工序明细查询!$I$2="")),ROW()&amp;"","")</f>
        <v/>
      </c>
      <c r="C2262" s="59"/>
      <c r="D2262" s="14"/>
      <c r="E2262" s="14" t="str">
        <f>IFERROR(VLOOKUP(D2262,员工信息表!B:D,2,0),"")</f>
        <v/>
      </c>
      <c r="F2262" s="14" t="str">
        <f>IFERROR(VLOOKUP(D2262,员工信息表!B:D,3,0),"")</f>
        <v/>
      </c>
      <c r="G2262" s="14"/>
      <c r="H2262" s="14" t="str">
        <f>IFERROR(VLOOKUP(G2262,工序对照表!B:C,2,0),"")</f>
        <v/>
      </c>
      <c r="I2262" s="14"/>
      <c r="J2262" s="14"/>
    </row>
    <row r="2263" spans="1:10">
      <c r="A2263" t="str">
        <f>IF(AND(C2263&lt;=员工工序明细查询!$I$3,C2263&gt;=员工工序明细查询!$F$3,OR(D2263=员工工序明细查询!$F$2,员工工序明细查询!$F$2=""),OR(G2263=员工工序明细查询!$I$2,员工工序明细查询!$I$2="")),ROW()&amp;"","")</f>
        <v/>
      </c>
      <c r="C2263" s="59"/>
      <c r="D2263" s="14"/>
      <c r="E2263" s="14" t="str">
        <f>IFERROR(VLOOKUP(D2263,员工信息表!B:D,2,0),"")</f>
        <v/>
      </c>
      <c r="F2263" s="14" t="str">
        <f>IFERROR(VLOOKUP(D2263,员工信息表!B:D,3,0),"")</f>
        <v/>
      </c>
      <c r="G2263" s="14"/>
      <c r="H2263" s="14" t="str">
        <f>IFERROR(VLOOKUP(G2263,工序对照表!B:C,2,0),"")</f>
        <v/>
      </c>
      <c r="I2263" s="14"/>
      <c r="J2263" s="14"/>
    </row>
    <row r="2264" spans="1:10">
      <c r="A2264" t="str">
        <f>IF(AND(C2264&lt;=员工工序明细查询!$I$3,C2264&gt;=员工工序明细查询!$F$3,OR(D2264=员工工序明细查询!$F$2,员工工序明细查询!$F$2=""),OR(G2264=员工工序明细查询!$I$2,员工工序明细查询!$I$2="")),ROW()&amp;"","")</f>
        <v/>
      </c>
      <c r="C2264" s="59"/>
      <c r="D2264" s="14"/>
      <c r="E2264" s="14" t="str">
        <f>IFERROR(VLOOKUP(D2264,员工信息表!B:D,2,0),"")</f>
        <v/>
      </c>
      <c r="F2264" s="14" t="str">
        <f>IFERROR(VLOOKUP(D2264,员工信息表!B:D,3,0),"")</f>
        <v/>
      </c>
      <c r="G2264" s="14"/>
      <c r="H2264" s="14" t="str">
        <f>IFERROR(VLOOKUP(G2264,工序对照表!B:C,2,0),"")</f>
        <v/>
      </c>
      <c r="I2264" s="14"/>
      <c r="J2264" s="14"/>
    </row>
    <row r="2265" spans="1:10">
      <c r="A2265" t="str">
        <f>IF(AND(C2265&lt;=员工工序明细查询!$I$3,C2265&gt;=员工工序明细查询!$F$3,OR(D2265=员工工序明细查询!$F$2,员工工序明细查询!$F$2=""),OR(G2265=员工工序明细查询!$I$2,员工工序明细查询!$I$2="")),ROW()&amp;"","")</f>
        <v/>
      </c>
      <c r="C2265" s="59"/>
      <c r="D2265" s="14"/>
      <c r="E2265" s="14" t="str">
        <f>IFERROR(VLOOKUP(D2265,员工信息表!B:D,2,0),"")</f>
        <v/>
      </c>
      <c r="F2265" s="14" t="str">
        <f>IFERROR(VLOOKUP(D2265,员工信息表!B:D,3,0),"")</f>
        <v/>
      </c>
      <c r="G2265" s="14"/>
      <c r="H2265" s="14" t="str">
        <f>IFERROR(VLOOKUP(G2265,工序对照表!B:C,2,0),"")</f>
        <v/>
      </c>
      <c r="I2265" s="14"/>
      <c r="J2265" s="14"/>
    </row>
    <row r="2266" spans="1:10">
      <c r="A2266" t="str">
        <f>IF(AND(C2266&lt;=员工工序明细查询!$I$3,C2266&gt;=员工工序明细查询!$F$3,OR(D2266=员工工序明细查询!$F$2,员工工序明细查询!$F$2=""),OR(G2266=员工工序明细查询!$I$2,员工工序明细查询!$I$2="")),ROW()&amp;"","")</f>
        <v/>
      </c>
      <c r="C2266" s="59"/>
      <c r="D2266" s="14"/>
      <c r="E2266" s="14" t="str">
        <f>IFERROR(VLOOKUP(D2266,员工信息表!B:D,2,0),"")</f>
        <v/>
      </c>
      <c r="F2266" s="14" t="str">
        <f>IFERROR(VLOOKUP(D2266,员工信息表!B:D,3,0),"")</f>
        <v/>
      </c>
      <c r="G2266" s="14"/>
      <c r="H2266" s="14" t="str">
        <f>IFERROR(VLOOKUP(G2266,工序对照表!B:C,2,0),"")</f>
        <v/>
      </c>
      <c r="I2266" s="14"/>
      <c r="J2266" s="14"/>
    </row>
    <row r="2267" spans="1:10">
      <c r="A2267" t="str">
        <f>IF(AND(C2267&lt;=员工工序明细查询!$I$3,C2267&gt;=员工工序明细查询!$F$3,OR(D2267=员工工序明细查询!$F$2,员工工序明细查询!$F$2=""),OR(G2267=员工工序明细查询!$I$2,员工工序明细查询!$I$2="")),ROW()&amp;"","")</f>
        <v/>
      </c>
      <c r="C2267" s="59"/>
      <c r="D2267" s="14"/>
      <c r="E2267" s="14" t="str">
        <f>IFERROR(VLOOKUP(D2267,员工信息表!B:D,2,0),"")</f>
        <v/>
      </c>
      <c r="F2267" s="14" t="str">
        <f>IFERROR(VLOOKUP(D2267,员工信息表!B:D,3,0),"")</f>
        <v/>
      </c>
      <c r="G2267" s="14"/>
      <c r="H2267" s="14" t="str">
        <f>IFERROR(VLOOKUP(G2267,工序对照表!B:C,2,0),"")</f>
        <v/>
      </c>
      <c r="I2267" s="14"/>
      <c r="J2267" s="14"/>
    </row>
    <row r="2268" spans="1:10">
      <c r="A2268" t="str">
        <f>IF(AND(C2268&lt;=员工工序明细查询!$I$3,C2268&gt;=员工工序明细查询!$F$3,OR(D2268=员工工序明细查询!$F$2,员工工序明细查询!$F$2=""),OR(G2268=员工工序明细查询!$I$2,员工工序明细查询!$I$2="")),ROW()&amp;"","")</f>
        <v/>
      </c>
      <c r="C2268" s="59"/>
      <c r="D2268" s="14"/>
      <c r="E2268" s="14" t="str">
        <f>IFERROR(VLOOKUP(D2268,员工信息表!B:D,2,0),"")</f>
        <v/>
      </c>
      <c r="F2268" s="14" t="str">
        <f>IFERROR(VLOOKUP(D2268,员工信息表!B:D,3,0),"")</f>
        <v/>
      </c>
      <c r="G2268" s="14"/>
      <c r="H2268" s="14" t="str">
        <f>IFERROR(VLOOKUP(G2268,工序对照表!B:C,2,0),"")</f>
        <v/>
      </c>
      <c r="I2268" s="14"/>
      <c r="J2268" s="14"/>
    </row>
    <row r="2269" spans="1:10">
      <c r="A2269" t="str">
        <f>IF(AND(C2269&lt;=员工工序明细查询!$I$3,C2269&gt;=员工工序明细查询!$F$3,OR(D2269=员工工序明细查询!$F$2,员工工序明细查询!$F$2=""),OR(G2269=员工工序明细查询!$I$2,员工工序明细查询!$I$2="")),ROW()&amp;"","")</f>
        <v/>
      </c>
      <c r="C2269" s="59"/>
      <c r="D2269" s="14"/>
      <c r="E2269" s="14" t="str">
        <f>IFERROR(VLOOKUP(D2269,员工信息表!B:D,2,0),"")</f>
        <v/>
      </c>
      <c r="F2269" s="14" t="str">
        <f>IFERROR(VLOOKUP(D2269,员工信息表!B:D,3,0),"")</f>
        <v/>
      </c>
      <c r="G2269" s="14"/>
      <c r="H2269" s="14" t="str">
        <f>IFERROR(VLOOKUP(G2269,工序对照表!B:C,2,0),"")</f>
        <v/>
      </c>
      <c r="I2269" s="14"/>
      <c r="J2269" s="14"/>
    </row>
    <row r="2270" spans="1:10">
      <c r="A2270" t="str">
        <f>IF(AND(C2270&lt;=员工工序明细查询!$I$3,C2270&gt;=员工工序明细查询!$F$3,OR(D2270=员工工序明细查询!$F$2,员工工序明细查询!$F$2=""),OR(G2270=员工工序明细查询!$I$2,员工工序明细查询!$I$2="")),ROW()&amp;"","")</f>
        <v/>
      </c>
      <c r="C2270" s="59"/>
      <c r="D2270" s="14"/>
      <c r="E2270" s="14" t="str">
        <f>IFERROR(VLOOKUP(D2270,员工信息表!B:D,2,0),"")</f>
        <v/>
      </c>
      <c r="F2270" s="14" t="str">
        <f>IFERROR(VLOOKUP(D2270,员工信息表!B:D,3,0),"")</f>
        <v/>
      </c>
      <c r="G2270" s="14"/>
      <c r="H2270" s="14" t="str">
        <f>IFERROR(VLOOKUP(G2270,工序对照表!B:C,2,0),"")</f>
        <v/>
      </c>
      <c r="I2270" s="14"/>
      <c r="J2270" s="14"/>
    </row>
    <row r="2271" spans="1:10">
      <c r="A2271" t="str">
        <f>IF(AND(C2271&lt;=员工工序明细查询!$I$3,C2271&gt;=员工工序明细查询!$F$3,OR(D2271=员工工序明细查询!$F$2,员工工序明细查询!$F$2=""),OR(G2271=员工工序明细查询!$I$2,员工工序明细查询!$I$2="")),ROW()&amp;"","")</f>
        <v/>
      </c>
      <c r="C2271" s="59"/>
      <c r="D2271" s="14"/>
      <c r="E2271" s="14" t="str">
        <f>IFERROR(VLOOKUP(D2271,员工信息表!B:D,2,0),"")</f>
        <v/>
      </c>
      <c r="F2271" s="14" t="str">
        <f>IFERROR(VLOOKUP(D2271,员工信息表!B:D,3,0),"")</f>
        <v/>
      </c>
      <c r="G2271" s="14"/>
      <c r="H2271" s="14" t="str">
        <f>IFERROR(VLOOKUP(G2271,工序对照表!B:C,2,0),"")</f>
        <v/>
      </c>
      <c r="I2271" s="14"/>
      <c r="J2271" s="14"/>
    </row>
    <row r="2272" spans="1:10">
      <c r="A2272" t="str">
        <f>IF(AND(C2272&lt;=员工工序明细查询!$I$3,C2272&gt;=员工工序明细查询!$F$3,OR(D2272=员工工序明细查询!$F$2,员工工序明细查询!$F$2=""),OR(G2272=员工工序明细查询!$I$2,员工工序明细查询!$I$2="")),ROW()&amp;"","")</f>
        <v/>
      </c>
      <c r="C2272" s="59"/>
      <c r="D2272" s="14"/>
      <c r="E2272" s="14" t="str">
        <f>IFERROR(VLOOKUP(D2272,员工信息表!B:D,2,0),"")</f>
        <v/>
      </c>
      <c r="F2272" s="14" t="str">
        <f>IFERROR(VLOOKUP(D2272,员工信息表!B:D,3,0),"")</f>
        <v/>
      </c>
      <c r="G2272" s="14"/>
      <c r="H2272" s="14" t="str">
        <f>IFERROR(VLOOKUP(G2272,工序对照表!B:C,2,0),"")</f>
        <v/>
      </c>
      <c r="I2272" s="14"/>
      <c r="J2272" s="14"/>
    </row>
    <row r="2273" spans="1:10">
      <c r="A2273" t="str">
        <f>IF(AND(C2273&lt;=员工工序明细查询!$I$3,C2273&gt;=员工工序明细查询!$F$3,OR(D2273=员工工序明细查询!$F$2,员工工序明细查询!$F$2=""),OR(G2273=员工工序明细查询!$I$2,员工工序明细查询!$I$2="")),ROW()&amp;"","")</f>
        <v/>
      </c>
      <c r="C2273" s="59"/>
      <c r="D2273" s="14"/>
      <c r="E2273" s="14" t="str">
        <f>IFERROR(VLOOKUP(D2273,员工信息表!B:D,2,0),"")</f>
        <v/>
      </c>
      <c r="F2273" s="14" t="str">
        <f>IFERROR(VLOOKUP(D2273,员工信息表!B:D,3,0),"")</f>
        <v/>
      </c>
      <c r="G2273" s="14"/>
      <c r="H2273" s="14" t="str">
        <f>IFERROR(VLOOKUP(G2273,工序对照表!B:C,2,0),"")</f>
        <v/>
      </c>
      <c r="I2273" s="14"/>
      <c r="J2273" s="14"/>
    </row>
    <row r="2274" spans="1:10">
      <c r="A2274" t="str">
        <f>IF(AND(C2274&lt;=员工工序明细查询!$I$3,C2274&gt;=员工工序明细查询!$F$3,OR(D2274=员工工序明细查询!$F$2,员工工序明细查询!$F$2=""),OR(G2274=员工工序明细查询!$I$2,员工工序明细查询!$I$2="")),ROW()&amp;"","")</f>
        <v/>
      </c>
      <c r="C2274" s="59"/>
      <c r="D2274" s="14"/>
      <c r="E2274" s="14" t="str">
        <f>IFERROR(VLOOKUP(D2274,员工信息表!B:D,2,0),"")</f>
        <v/>
      </c>
      <c r="F2274" s="14" t="str">
        <f>IFERROR(VLOOKUP(D2274,员工信息表!B:D,3,0),"")</f>
        <v/>
      </c>
      <c r="G2274" s="14"/>
      <c r="H2274" s="14" t="str">
        <f>IFERROR(VLOOKUP(G2274,工序对照表!B:C,2,0),"")</f>
        <v/>
      </c>
      <c r="I2274" s="14"/>
      <c r="J2274" s="14"/>
    </row>
    <row r="2275" spans="1:10">
      <c r="A2275" t="str">
        <f>IF(AND(C2275&lt;=员工工序明细查询!$I$3,C2275&gt;=员工工序明细查询!$F$3,OR(D2275=员工工序明细查询!$F$2,员工工序明细查询!$F$2=""),OR(G2275=员工工序明细查询!$I$2,员工工序明细查询!$I$2="")),ROW()&amp;"","")</f>
        <v/>
      </c>
      <c r="C2275" s="59"/>
      <c r="D2275" s="14"/>
      <c r="E2275" s="14" t="str">
        <f>IFERROR(VLOOKUP(D2275,员工信息表!B:D,2,0),"")</f>
        <v/>
      </c>
      <c r="F2275" s="14" t="str">
        <f>IFERROR(VLOOKUP(D2275,员工信息表!B:D,3,0),"")</f>
        <v/>
      </c>
      <c r="G2275" s="14"/>
      <c r="H2275" s="14" t="str">
        <f>IFERROR(VLOOKUP(G2275,工序对照表!B:C,2,0),"")</f>
        <v/>
      </c>
      <c r="I2275" s="14"/>
      <c r="J2275" s="14"/>
    </row>
    <row r="2276" spans="1:10">
      <c r="A2276" t="str">
        <f>IF(AND(C2276&lt;=员工工序明细查询!$I$3,C2276&gt;=员工工序明细查询!$F$3,OR(D2276=员工工序明细查询!$F$2,员工工序明细查询!$F$2=""),OR(G2276=员工工序明细查询!$I$2,员工工序明细查询!$I$2="")),ROW()&amp;"","")</f>
        <v/>
      </c>
      <c r="C2276" s="59"/>
      <c r="D2276" s="14"/>
      <c r="E2276" s="14" t="str">
        <f>IFERROR(VLOOKUP(D2276,员工信息表!B:D,2,0),"")</f>
        <v/>
      </c>
      <c r="F2276" s="14" t="str">
        <f>IFERROR(VLOOKUP(D2276,员工信息表!B:D,3,0),"")</f>
        <v/>
      </c>
      <c r="G2276" s="14"/>
      <c r="H2276" s="14" t="str">
        <f>IFERROR(VLOOKUP(G2276,工序对照表!B:C,2,0),"")</f>
        <v/>
      </c>
      <c r="I2276" s="14"/>
      <c r="J2276" s="14"/>
    </row>
    <row r="2277" spans="1:10">
      <c r="A2277" t="str">
        <f>IF(AND(C2277&lt;=员工工序明细查询!$I$3,C2277&gt;=员工工序明细查询!$F$3,OR(D2277=员工工序明细查询!$F$2,员工工序明细查询!$F$2=""),OR(G2277=员工工序明细查询!$I$2,员工工序明细查询!$I$2="")),ROW()&amp;"","")</f>
        <v/>
      </c>
      <c r="C2277" s="59"/>
      <c r="D2277" s="14"/>
      <c r="E2277" s="14" t="str">
        <f>IFERROR(VLOOKUP(D2277,员工信息表!B:D,2,0),"")</f>
        <v/>
      </c>
      <c r="F2277" s="14" t="str">
        <f>IFERROR(VLOOKUP(D2277,员工信息表!B:D,3,0),"")</f>
        <v/>
      </c>
      <c r="G2277" s="14"/>
      <c r="H2277" s="14" t="str">
        <f>IFERROR(VLOOKUP(G2277,工序对照表!B:C,2,0),"")</f>
        <v/>
      </c>
      <c r="I2277" s="14"/>
      <c r="J2277" s="14"/>
    </row>
    <row r="2278" spans="1:10">
      <c r="A2278" t="str">
        <f>IF(AND(C2278&lt;=员工工序明细查询!$I$3,C2278&gt;=员工工序明细查询!$F$3,OR(D2278=员工工序明细查询!$F$2,员工工序明细查询!$F$2=""),OR(G2278=员工工序明细查询!$I$2,员工工序明细查询!$I$2="")),ROW()&amp;"","")</f>
        <v/>
      </c>
      <c r="C2278" s="59"/>
      <c r="D2278" s="14"/>
      <c r="E2278" s="14" t="str">
        <f>IFERROR(VLOOKUP(D2278,员工信息表!B:D,2,0),"")</f>
        <v/>
      </c>
      <c r="F2278" s="14" t="str">
        <f>IFERROR(VLOOKUP(D2278,员工信息表!B:D,3,0),"")</f>
        <v/>
      </c>
      <c r="G2278" s="14"/>
      <c r="H2278" s="14" t="str">
        <f>IFERROR(VLOOKUP(G2278,工序对照表!B:C,2,0),"")</f>
        <v/>
      </c>
      <c r="I2278" s="14"/>
      <c r="J2278" s="14"/>
    </row>
    <row r="2279" spans="1:10">
      <c r="A2279" t="str">
        <f>IF(AND(C2279&lt;=员工工序明细查询!$I$3,C2279&gt;=员工工序明细查询!$F$3,OR(D2279=员工工序明细查询!$F$2,员工工序明细查询!$F$2=""),OR(G2279=员工工序明细查询!$I$2,员工工序明细查询!$I$2="")),ROW()&amp;"","")</f>
        <v/>
      </c>
      <c r="C2279" s="59"/>
      <c r="D2279" s="14"/>
      <c r="E2279" s="14" t="str">
        <f>IFERROR(VLOOKUP(D2279,员工信息表!B:D,2,0),"")</f>
        <v/>
      </c>
      <c r="F2279" s="14" t="str">
        <f>IFERROR(VLOOKUP(D2279,员工信息表!B:D,3,0),"")</f>
        <v/>
      </c>
      <c r="G2279" s="14"/>
      <c r="H2279" s="14" t="str">
        <f>IFERROR(VLOOKUP(G2279,工序对照表!B:C,2,0),"")</f>
        <v/>
      </c>
      <c r="I2279" s="14"/>
      <c r="J2279" s="14"/>
    </row>
    <row r="2280" spans="1:10">
      <c r="A2280" t="str">
        <f>IF(AND(C2280&lt;=员工工序明细查询!$I$3,C2280&gt;=员工工序明细查询!$F$3,OR(D2280=员工工序明细查询!$F$2,员工工序明细查询!$F$2=""),OR(G2280=员工工序明细查询!$I$2,员工工序明细查询!$I$2="")),ROW()&amp;"","")</f>
        <v/>
      </c>
      <c r="C2280" s="59"/>
      <c r="D2280" s="14"/>
      <c r="E2280" s="14" t="str">
        <f>IFERROR(VLOOKUP(D2280,员工信息表!B:D,2,0),"")</f>
        <v/>
      </c>
      <c r="F2280" s="14" t="str">
        <f>IFERROR(VLOOKUP(D2280,员工信息表!B:D,3,0),"")</f>
        <v/>
      </c>
      <c r="G2280" s="14"/>
      <c r="H2280" s="14" t="str">
        <f>IFERROR(VLOOKUP(G2280,工序对照表!B:C,2,0),"")</f>
        <v/>
      </c>
      <c r="I2280" s="14"/>
      <c r="J2280" s="14"/>
    </row>
    <row r="2281" spans="1:10">
      <c r="A2281" t="str">
        <f>IF(AND(C2281&lt;=员工工序明细查询!$I$3,C2281&gt;=员工工序明细查询!$F$3,OR(D2281=员工工序明细查询!$F$2,员工工序明细查询!$F$2=""),OR(G2281=员工工序明细查询!$I$2,员工工序明细查询!$I$2="")),ROW()&amp;"","")</f>
        <v/>
      </c>
      <c r="C2281" s="59"/>
      <c r="D2281" s="14"/>
      <c r="E2281" s="14" t="str">
        <f>IFERROR(VLOOKUP(D2281,员工信息表!B:D,2,0),"")</f>
        <v/>
      </c>
      <c r="F2281" s="14" t="str">
        <f>IFERROR(VLOOKUP(D2281,员工信息表!B:D,3,0),"")</f>
        <v/>
      </c>
      <c r="G2281" s="14"/>
      <c r="H2281" s="14" t="str">
        <f>IFERROR(VLOOKUP(G2281,工序对照表!B:C,2,0),"")</f>
        <v/>
      </c>
      <c r="I2281" s="14"/>
      <c r="J2281" s="14"/>
    </row>
    <row r="2282" spans="1:10">
      <c r="A2282" t="str">
        <f>IF(AND(C2282&lt;=员工工序明细查询!$I$3,C2282&gt;=员工工序明细查询!$F$3,OR(D2282=员工工序明细查询!$F$2,员工工序明细查询!$F$2=""),OR(G2282=员工工序明细查询!$I$2,员工工序明细查询!$I$2="")),ROW()&amp;"","")</f>
        <v/>
      </c>
      <c r="C2282" s="59"/>
      <c r="D2282" s="14"/>
      <c r="E2282" s="14" t="str">
        <f>IFERROR(VLOOKUP(D2282,员工信息表!B:D,2,0),"")</f>
        <v/>
      </c>
      <c r="F2282" s="14" t="str">
        <f>IFERROR(VLOOKUP(D2282,员工信息表!B:D,3,0),"")</f>
        <v/>
      </c>
      <c r="G2282" s="14"/>
      <c r="H2282" s="14" t="str">
        <f>IFERROR(VLOOKUP(G2282,工序对照表!B:C,2,0),"")</f>
        <v/>
      </c>
      <c r="I2282" s="14"/>
      <c r="J2282" s="14"/>
    </row>
    <row r="2283" spans="1:10">
      <c r="A2283" t="str">
        <f>IF(AND(C2283&lt;=员工工序明细查询!$I$3,C2283&gt;=员工工序明细查询!$F$3,OR(D2283=员工工序明细查询!$F$2,员工工序明细查询!$F$2=""),OR(G2283=员工工序明细查询!$I$2,员工工序明细查询!$I$2="")),ROW()&amp;"","")</f>
        <v/>
      </c>
      <c r="C2283" s="59"/>
      <c r="D2283" s="14"/>
      <c r="E2283" s="14" t="str">
        <f>IFERROR(VLOOKUP(D2283,员工信息表!B:D,2,0),"")</f>
        <v/>
      </c>
      <c r="F2283" s="14" t="str">
        <f>IFERROR(VLOOKUP(D2283,员工信息表!B:D,3,0),"")</f>
        <v/>
      </c>
      <c r="G2283" s="14"/>
      <c r="H2283" s="14" t="str">
        <f>IFERROR(VLOOKUP(G2283,工序对照表!B:C,2,0),"")</f>
        <v/>
      </c>
      <c r="I2283" s="14"/>
      <c r="J2283" s="14"/>
    </row>
    <row r="2284" spans="1:10">
      <c r="A2284" t="str">
        <f>IF(AND(C2284&lt;=员工工序明细查询!$I$3,C2284&gt;=员工工序明细查询!$F$3,OR(D2284=员工工序明细查询!$F$2,员工工序明细查询!$F$2=""),OR(G2284=员工工序明细查询!$I$2,员工工序明细查询!$I$2="")),ROW()&amp;"","")</f>
        <v/>
      </c>
      <c r="C2284" s="59"/>
      <c r="D2284" s="14"/>
      <c r="E2284" s="14" t="str">
        <f>IFERROR(VLOOKUP(D2284,员工信息表!B:D,2,0),"")</f>
        <v/>
      </c>
      <c r="F2284" s="14" t="str">
        <f>IFERROR(VLOOKUP(D2284,员工信息表!B:D,3,0),"")</f>
        <v/>
      </c>
      <c r="G2284" s="14"/>
      <c r="H2284" s="14" t="str">
        <f>IFERROR(VLOOKUP(G2284,工序对照表!B:C,2,0),"")</f>
        <v/>
      </c>
      <c r="I2284" s="14"/>
      <c r="J2284" s="14"/>
    </row>
    <row r="2285" spans="1:10">
      <c r="A2285" t="str">
        <f>IF(AND(C2285&lt;=员工工序明细查询!$I$3,C2285&gt;=员工工序明细查询!$F$3,OR(D2285=员工工序明细查询!$F$2,员工工序明细查询!$F$2=""),OR(G2285=员工工序明细查询!$I$2,员工工序明细查询!$I$2="")),ROW()&amp;"","")</f>
        <v/>
      </c>
      <c r="C2285" s="59"/>
      <c r="D2285" s="14"/>
      <c r="E2285" s="14" t="str">
        <f>IFERROR(VLOOKUP(D2285,员工信息表!B:D,2,0),"")</f>
        <v/>
      </c>
      <c r="F2285" s="14" t="str">
        <f>IFERROR(VLOOKUP(D2285,员工信息表!B:D,3,0),"")</f>
        <v/>
      </c>
      <c r="G2285" s="14"/>
      <c r="H2285" s="14" t="str">
        <f>IFERROR(VLOOKUP(G2285,工序对照表!B:C,2,0),"")</f>
        <v/>
      </c>
      <c r="I2285" s="14"/>
      <c r="J2285" s="14"/>
    </row>
    <row r="2286" spans="1:10">
      <c r="A2286" t="str">
        <f>IF(AND(C2286&lt;=员工工序明细查询!$I$3,C2286&gt;=员工工序明细查询!$F$3,OR(D2286=员工工序明细查询!$F$2,员工工序明细查询!$F$2=""),OR(G2286=员工工序明细查询!$I$2,员工工序明细查询!$I$2="")),ROW()&amp;"","")</f>
        <v/>
      </c>
      <c r="C2286" s="59"/>
      <c r="D2286" s="14"/>
      <c r="E2286" s="14" t="str">
        <f>IFERROR(VLOOKUP(D2286,员工信息表!B:D,2,0),"")</f>
        <v/>
      </c>
      <c r="F2286" s="14" t="str">
        <f>IFERROR(VLOOKUP(D2286,员工信息表!B:D,3,0),"")</f>
        <v/>
      </c>
      <c r="G2286" s="14"/>
      <c r="H2286" s="14" t="str">
        <f>IFERROR(VLOOKUP(G2286,工序对照表!B:C,2,0),"")</f>
        <v/>
      </c>
      <c r="I2286" s="14"/>
      <c r="J2286" s="14"/>
    </row>
    <row r="2287" spans="1:10">
      <c r="A2287" t="str">
        <f>IF(AND(C2287&lt;=员工工序明细查询!$I$3,C2287&gt;=员工工序明细查询!$F$3,OR(D2287=员工工序明细查询!$F$2,员工工序明细查询!$F$2=""),OR(G2287=员工工序明细查询!$I$2,员工工序明细查询!$I$2="")),ROW()&amp;"","")</f>
        <v/>
      </c>
      <c r="C2287" s="59"/>
      <c r="D2287" s="14"/>
      <c r="E2287" s="14" t="str">
        <f>IFERROR(VLOOKUP(D2287,员工信息表!B:D,2,0),"")</f>
        <v/>
      </c>
      <c r="F2287" s="14" t="str">
        <f>IFERROR(VLOOKUP(D2287,员工信息表!B:D,3,0),"")</f>
        <v/>
      </c>
      <c r="G2287" s="14"/>
      <c r="H2287" s="14" t="str">
        <f>IFERROR(VLOOKUP(G2287,工序对照表!B:C,2,0),"")</f>
        <v/>
      </c>
      <c r="I2287" s="14"/>
      <c r="J2287" s="14"/>
    </row>
    <row r="2288" spans="1:10">
      <c r="A2288" t="str">
        <f>IF(AND(C2288&lt;=员工工序明细查询!$I$3,C2288&gt;=员工工序明细查询!$F$3,OR(D2288=员工工序明细查询!$F$2,员工工序明细查询!$F$2=""),OR(G2288=员工工序明细查询!$I$2,员工工序明细查询!$I$2="")),ROW()&amp;"","")</f>
        <v/>
      </c>
      <c r="C2288" s="59"/>
      <c r="D2288" s="14"/>
      <c r="E2288" s="14" t="str">
        <f>IFERROR(VLOOKUP(D2288,员工信息表!B:D,2,0),"")</f>
        <v/>
      </c>
      <c r="F2288" s="14" t="str">
        <f>IFERROR(VLOOKUP(D2288,员工信息表!B:D,3,0),"")</f>
        <v/>
      </c>
      <c r="G2288" s="14"/>
      <c r="H2288" s="14" t="str">
        <f>IFERROR(VLOOKUP(G2288,工序对照表!B:C,2,0),"")</f>
        <v/>
      </c>
      <c r="I2288" s="14"/>
      <c r="J2288" s="14"/>
    </row>
    <row r="2289" spans="1:10">
      <c r="A2289" t="str">
        <f>IF(AND(C2289&lt;=员工工序明细查询!$I$3,C2289&gt;=员工工序明细查询!$F$3,OR(D2289=员工工序明细查询!$F$2,员工工序明细查询!$F$2=""),OR(G2289=员工工序明细查询!$I$2,员工工序明细查询!$I$2="")),ROW()&amp;"","")</f>
        <v/>
      </c>
      <c r="C2289" s="59"/>
      <c r="D2289" s="14"/>
      <c r="E2289" s="14" t="str">
        <f>IFERROR(VLOOKUP(D2289,员工信息表!B:D,2,0),"")</f>
        <v/>
      </c>
      <c r="F2289" s="14" t="str">
        <f>IFERROR(VLOOKUP(D2289,员工信息表!B:D,3,0),"")</f>
        <v/>
      </c>
      <c r="G2289" s="14"/>
      <c r="H2289" s="14" t="str">
        <f>IFERROR(VLOOKUP(G2289,工序对照表!B:C,2,0),"")</f>
        <v/>
      </c>
      <c r="I2289" s="14"/>
      <c r="J2289" s="14"/>
    </row>
    <row r="2290" spans="1:10">
      <c r="A2290" t="str">
        <f>IF(AND(C2290&lt;=员工工序明细查询!$I$3,C2290&gt;=员工工序明细查询!$F$3,OR(D2290=员工工序明细查询!$F$2,员工工序明细查询!$F$2=""),OR(G2290=员工工序明细查询!$I$2,员工工序明细查询!$I$2="")),ROW()&amp;"","")</f>
        <v/>
      </c>
      <c r="C2290" s="59"/>
      <c r="D2290" s="14"/>
      <c r="E2290" s="14" t="str">
        <f>IFERROR(VLOOKUP(D2290,员工信息表!B:D,2,0),"")</f>
        <v/>
      </c>
      <c r="F2290" s="14" t="str">
        <f>IFERROR(VLOOKUP(D2290,员工信息表!B:D,3,0),"")</f>
        <v/>
      </c>
      <c r="G2290" s="14"/>
      <c r="H2290" s="14" t="str">
        <f>IFERROR(VLOOKUP(G2290,工序对照表!B:C,2,0),"")</f>
        <v/>
      </c>
      <c r="I2290" s="14"/>
      <c r="J2290" s="14"/>
    </row>
    <row r="2291" spans="1:10">
      <c r="A2291" t="str">
        <f>IF(AND(C2291&lt;=员工工序明细查询!$I$3,C2291&gt;=员工工序明细查询!$F$3,OR(D2291=员工工序明细查询!$F$2,员工工序明细查询!$F$2=""),OR(G2291=员工工序明细查询!$I$2,员工工序明细查询!$I$2="")),ROW()&amp;"","")</f>
        <v/>
      </c>
      <c r="C2291" s="59"/>
      <c r="D2291" s="14"/>
      <c r="E2291" s="14" t="str">
        <f>IFERROR(VLOOKUP(D2291,员工信息表!B:D,2,0),"")</f>
        <v/>
      </c>
      <c r="F2291" s="14" t="str">
        <f>IFERROR(VLOOKUP(D2291,员工信息表!B:D,3,0),"")</f>
        <v/>
      </c>
      <c r="G2291" s="14"/>
      <c r="H2291" s="14" t="str">
        <f>IFERROR(VLOOKUP(G2291,工序对照表!B:C,2,0),"")</f>
        <v/>
      </c>
      <c r="I2291" s="14"/>
      <c r="J2291" s="14"/>
    </row>
    <row r="2292" spans="1:10">
      <c r="A2292" t="str">
        <f>IF(AND(C2292&lt;=员工工序明细查询!$I$3,C2292&gt;=员工工序明细查询!$F$3,OR(D2292=员工工序明细查询!$F$2,员工工序明细查询!$F$2=""),OR(G2292=员工工序明细查询!$I$2,员工工序明细查询!$I$2="")),ROW()&amp;"","")</f>
        <v/>
      </c>
      <c r="C2292" s="59"/>
      <c r="D2292" s="14"/>
      <c r="E2292" s="14" t="str">
        <f>IFERROR(VLOOKUP(D2292,员工信息表!B:D,2,0),"")</f>
        <v/>
      </c>
      <c r="F2292" s="14" t="str">
        <f>IFERROR(VLOOKUP(D2292,员工信息表!B:D,3,0),"")</f>
        <v/>
      </c>
      <c r="G2292" s="14"/>
      <c r="H2292" s="14" t="str">
        <f>IFERROR(VLOOKUP(G2292,工序对照表!B:C,2,0),"")</f>
        <v/>
      </c>
      <c r="I2292" s="14"/>
      <c r="J2292" s="14"/>
    </row>
    <row r="2293" spans="1:10">
      <c r="A2293" t="str">
        <f>IF(AND(C2293&lt;=员工工序明细查询!$I$3,C2293&gt;=员工工序明细查询!$F$3,OR(D2293=员工工序明细查询!$F$2,员工工序明细查询!$F$2=""),OR(G2293=员工工序明细查询!$I$2,员工工序明细查询!$I$2="")),ROW()&amp;"","")</f>
        <v/>
      </c>
      <c r="C2293" s="59"/>
      <c r="D2293" s="14"/>
      <c r="E2293" s="14" t="str">
        <f>IFERROR(VLOOKUP(D2293,员工信息表!B:D,2,0),"")</f>
        <v/>
      </c>
      <c r="F2293" s="14" t="str">
        <f>IFERROR(VLOOKUP(D2293,员工信息表!B:D,3,0),"")</f>
        <v/>
      </c>
      <c r="G2293" s="14"/>
      <c r="H2293" s="14" t="str">
        <f>IFERROR(VLOOKUP(G2293,工序对照表!B:C,2,0),"")</f>
        <v/>
      </c>
      <c r="I2293" s="14"/>
      <c r="J2293" s="14"/>
    </row>
    <row r="2294" spans="1:10">
      <c r="A2294" t="str">
        <f>IF(AND(C2294&lt;=员工工序明细查询!$I$3,C2294&gt;=员工工序明细查询!$F$3,OR(D2294=员工工序明细查询!$F$2,员工工序明细查询!$F$2=""),OR(G2294=员工工序明细查询!$I$2,员工工序明细查询!$I$2="")),ROW()&amp;"","")</f>
        <v/>
      </c>
      <c r="C2294" s="59"/>
      <c r="D2294" s="14"/>
      <c r="E2294" s="14" t="str">
        <f>IFERROR(VLOOKUP(D2294,员工信息表!B:D,2,0),"")</f>
        <v/>
      </c>
      <c r="F2294" s="14" t="str">
        <f>IFERROR(VLOOKUP(D2294,员工信息表!B:D,3,0),"")</f>
        <v/>
      </c>
      <c r="G2294" s="14"/>
      <c r="H2294" s="14" t="str">
        <f>IFERROR(VLOOKUP(G2294,工序对照表!B:C,2,0),"")</f>
        <v/>
      </c>
      <c r="I2294" s="14"/>
      <c r="J2294" s="14"/>
    </row>
    <row r="2295" spans="1:10">
      <c r="A2295" t="str">
        <f>IF(AND(C2295&lt;=员工工序明细查询!$I$3,C2295&gt;=员工工序明细查询!$F$3,OR(D2295=员工工序明细查询!$F$2,员工工序明细查询!$F$2=""),OR(G2295=员工工序明细查询!$I$2,员工工序明细查询!$I$2="")),ROW()&amp;"","")</f>
        <v/>
      </c>
      <c r="C2295" s="59"/>
      <c r="D2295" s="14"/>
      <c r="E2295" s="14" t="str">
        <f>IFERROR(VLOOKUP(D2295,员工信息表!B:D,2,0),"")</f>
        <v/>
      </c>
      <c r="F2295" s="14" t="str">
        <f>IFERROR(VLOOKUP(D2295,员工信息表!B:D,3,0),"")</f>
        <v/>
      </c>
      <c r="G2295" s="14"/>
      <c r="H2295" s="14" t="str">
        <f>IFERROR(VLOOKUP(G2295,工序对照表!B:C,2,0),"")</f>
        <v/>
      </c>
      <c r="I2295" s="14"/>
      <c r="J2295" s="14"/>
    </row>
    <row r="2296" spans="1:10">
      <c r="A2296" t="str">
        <f>IF(AND(C2296&lt;=员工工序明细查询!$I$3,C2296&gt;=员工工序明细查询!$F$3,OR(D2296=员工工序明细查询!$F$2,员工工序明细查询!$F$2=""),OR(G2296=员工工序明细查询!$I$2,员工工序明细查询!$I$2="")),ROW()&amp;"","")</f>
        <v/>
      </c>
      <c r="C2296" s="59"/>
      <c r="D2296" s="14"/>
      <c r="E2296" s="14" t="str">
        <f>IFERROR(VLOOKUP(D2296,员工信息表!B:D,2,0),"")</f>
        <v/>
      </c>
      <c r="F2296" s="14" t="str">
        <f>IFERROR(VLOOKUP(D2296,员工信息表!B:D,3,0),"")</f>
        <v/>
      </c>
      <c r="G2296" s="14"/>
      <c r="H2296" s="14" t="str">
        <f>IFERROR(VLOOKUP(G2296,工序对照表!B:C,2,0),"")</f>
        <v/>
      </c>
      <c r="I2296" s="14"/>
      <c r="J2296" s="14"/>
    </row>
    <row r="2297" spans="1:10">
      <c r="A2297" t="str">
        <f>IF(AND(C2297&lt;=员工工序明细查询!$I$3,C2297&gt;=员工工序明细查询!$F$3,OR(D2297=员工工序明细查询!$F$2,员工工序明细查询!$F$2=""),OR(G2297=员工工序明细查询!$I$2,员工工序明细查询!$I$2="")),ROW()&amp;"","")</f>
        <v/>
      </c>
      <c r="C2297" s="59"/>
      <c r="D2297" s="14"/>
      <c r="E2297" s="14" t="str">
        <f>IFERROR(VLOOKUP(D2297,员工信息表!B:D,2,0),"")</f>
        <v/>
      </c>
      <c r="F2297" s="14" t="str">
        <f>IFERROR(VLOOKUP(D2297,员工信息表!B:D,3,0),"")</f>
        <v/>
      </c>
      <c r="G2297" s="14"/>
      <c r="H2297" s="14" t="str">
        <f>IFERROR(VLOOKUP(G2297,工序对照表!B:C,2,0),"")</f>
        <v/>
      </c>
      <c r="I2297" s="14"/>
      <c r="J2297" s="14"/>
    </row>
    <row r="2298" spans="1:10">
      <c r="A2298" t="str">
        <f>IF(AND(C2298&lt;=员工工序明细查询!$I$3,C2298&gt;=员工工序明细查询!$F$3,OR(D2298=员工工序明细查询!$F$2,员工工序明细查询!$F$2=""),OR(G2298=员工工序明细查询!$I$2,员工工序明细查询!$I$2="")),ROW()&amp;"","")</f>
        <v/>
      </c>
      <c r="C2298" s="59"/>
      <c r="D2298" s="14"/>
      <c r="E2298" s="14" t="str">
        <f>IFERROR(VLOOKUP(D2298,员工信息表!B:D,2,0),"")</f>
        <v/>
      </c>
      <c r="F2298" s="14" t="str">
        <f>IFERROR(VLOOKUP(D2298,员工信息表!B:D,3,0),"")</f>
        <v/>
      </c>
      <c r="G2298" s="14"/>
      <c r="H2298" s="14" t="str">
        <f>IFERROR(VLOOKUP(G2298,工序对照表!B:C,2,0),"")</f>
        <v/>
      </c>
      <c r="I2298" s="14"/>
      <c r="J2298" s="14"/>
    </row>
    <row r="2299" spans="1:10">
      <c r="A2299" t="str">
        <f>IF(AND(C2299&lt;=员工工序明细查询!$I$3,C2299&gt;=员工工序明细查询!$F$3,OR(D2299=员工工序明细查询!$F$2,员工工序明细查询!$F$2=""),OR(G2299=员工工序明细查询!$I$2,员工工序明细查询!$I$2="")),ROW()&amp;"","")</f>
        <v/>
      </c>
      <c r="C2299" s="59"/>
      <c r="D2299" s="14"/>
      <c r="E2299" s="14" t="str">
        <f>IFERROR(VLOOKUP(D2299,员工信息表!B:D,2,0),"")</f>
        <v/>
      </c>
      <c r="F2299" s="14" t="str">
        <f>IFERROR(VLOOKUP(D2299,员工信息表!B:D,3,0),"")</f>
        <v/>
      </c>
      <c r="G2299" s="14"/>
      <c r="H2299" s="14" t="str">
        <f>IFERROR(VLOOKUP(G2299,工序对照表!B:C,2,0),"")</f>
        <v/>
      </c>
      <c r="I2299" s="14"/>
      <c r="J2299" s="14"/>
    </row>
    <row r="2300" spans="1:10">
      <c r="A2300" t="str">
        <f>IF(AND(C2300&lt;=员工工序明细查询!$I$3,C2300&gt;=员工工序明细查询!$F$3,OR(D2300=员工工序明细查询!$F$2,员工工序明细查询!$F$2=""),OR(G2300=员工工序明细查询!$I$2,员工工序明细查询!$I$2="")),ROW()&amp;"","")</f>
        <v/>
      </c>
      <c r="C2300" s="59"/>
      <c r="D2300" s="14"/>
      <c r="E2300" s="14" t="str">
        <f>IFERROR(VLOOKUP(D2300,员工信息表!B:D,2,0),"")</f>
        <v/>
      </c>
      <c r="F2300" s="14" t="str">
        <f>IFERROR(VLOOKUP(D2300,员工信息表!B:D,3,0),"")</f>
        <v/>
      </c>
      <c r="G2300" s="14"/>
      <c r="H2300" s="14" t="str">
        <f>IFERROR(VLOOKUP(G2300,工序对照表!B:C,2,0),"")</f>
        <v/>
      </c>
      <c r="I2300" s="14"/>
      <c r="J2300" s="14"/>
    </row>
    <row r="2301" spans="1:10">
      <c r="A2301" t="str">
        <f>IF(AND(C2301&lt;=员工工序明细查询!$I$3,C2301&gt;=员工工序明细查询!$F$3,OR(D2301=员工工序明细查询!$F$2,员工工序明细查询!$F$2=""),OR(G2301=员工工序明细查询!$I$2,员工工序明细查询!$I$2="")),ROW()&amp;"","")</f>
        <v/>
      </c>
      <c r="C2301" s="59"/>
      <c r="D2301" s="14"/>
      <c r="E2301" s="14" t="str">
        <f>IFERROR(VLOOKUP(D2301,员工信息表!B:D,2,0),"")</f>
        <v/>
      </c>
      <c r="F2301" s="14" t="str">
        <f>IFERROR(VLOOKUP(D2301,员工信息表!B:D,3,0),"")</f>
        <v/>
      </c>
      <c r="G2301" s="14"/>
      <c r="H2301" s="14" t="str">
        <f>IFERROR(VLOOKUP(G2301,工序对照表!B:C,2,0),"")</f>
        <v/>
      </c>
      <c r="I2301" s="14"/>
      <c r="J2301" s="14"/>
    </row>
    <row r="2302" spans="1:10">
      <c r="A2302" t="str">
        <f>IF(AND(C2302&lt;=员工工序明细查询!$I$3,C2302&gt;=员工工序明细查询!$F$3,OR(D2302=员工工序明细查询!$F$2,员工工序明细查询!$F$2=""),OR(G2302=员工工序明细查询!$I$2,员工工序明细查询!$I$2="")),ROW()&amp;"","")</f>
        <v/>
      </c>
      <c r="C2302" s="59"/>
      <c r="D2302" s="14"/>
      <c r="E2302" s="14" t="str">
        <f>IFERROR(VLOOKUP(D2302,员工信息表!B:D,2,0),"")</f>
        <v/>
      </c>
      <c r="F2302" s="14" t="str">
        <f>IFERROR(VLOOKUP(D2302,员工信息表!B:D,3,0),"")</f>
        <v/>
      </c>
      <c r="G2302" s="14"/>
      <c r="H2302" s="14" t="str">
        <f>IFERROR(VLOOKUP(G2302,工序对照表!B:C,2,0),"")</f>
        <v/>
      </c>
      <c r="I2302" s="14"/>
      <c r="J2302" s="14"/>
    </row>
    <row r="2303" spans="1:10">
      <c r="A2303" t="str">
        <f>IF(AND(C2303&lt;=员工工序明细查询!$I$3,C2303&gt;=员工工序明细查询!$F$3,OR(D2303=员工工序明细查询!$F$2,员工工序明细查询!$F$2=""),OR(G2303=员工工序明细查询!$I$2,员工工序明细查询!$I$2="")),ROW()&amp;"","")</f>
        <v/>
      </c>
      <c r="C2303" s="59"/>
      <c r="D2303" s="14"/>
      <c r="E2303" s="14" t="str">
        <f>IFERROR(VLOOKUP(D2303,员工信息表!B:D,2,0),"")</f>
        <v/>
      </c>
      <c r="F2303" s="14" t="str">
        <f>IFERROR(VLOOKUP(D2303,员工信息表!B:D,3,0),"")</f>
        <v/>
      </c>
      <c r="G2303" s="14"/>
      <c r="H2303" s="14" t="str">
        <f>IFERROR(VLOOKUP(G2303,工序对照表!B:C,2,0),"")</f>
        <v/>
      </c>
      <c r="I2303" s="14"/>
      <c r="J2303" s="14"/>
    </row>
    <row r="2304" spans="1:10">
      <c r="A2304" t="str">
        <f>IF(AND(C2304&lt;=员工工序明细查询!$I$3,C2304&gt;=员工工序明细查询!$F$3,OR(D2304=员工工序明细查询!$F$2,员工工序明细查询!$F$2=""),OR(G2304=员工工序明细查询!$I$2,员工工序明细查询!$I$2="")),ROW()&amp;"","")</f>
        <v/>
      </c>
      <c r="C2304" s="59"/>
      <c r="D2304" s="14"/>
      <c r="E2304" s="14" t="str">
        <f>IFERROR(VLOOKUP(D2304,员工信息表!B:D,2,0),"")</f>
        <v/>
      </c>
      <c r="F2304" s="14" t="str">
        <f>IFERROR(VLOOKUP(D2304,员工信息表!B:D,3,0),"")</f>
        <v/>
      </c>
      <c r="G2304" s="14"/>
      <c r="H2304" s="14" t="str">
        <f>IFERROR(VLOOKUP(G2304,工序对照表!B:C,2,0),"")</f>
        <v/>
      </c>
      <c r="I2304" s="14"/>
      <c r="J2304" s="14"/>
    </row>
    <row r="2305" spans="1:10">
      <c r="A2305" t="str">
        <f>IF(AND(C2305&lt;=员工工序明细查询!$I$3,C2305&gt;=员工工序明细查询!$F$3,OR(D2305=员工工序明细查询!$F$2,员工工序明细查询!$F$2=""),OR(G2305=员工工序明细查询!$I$2,员工工序明细查询!$I$2="")),ROW()&amp;"","")</f>
        <v/>
      </c>
      <c r="C2305" s="59"/>
      <c r="D2305" s="14"/>
      <c r="E2305" s="14" t="str">
        <f>IFERROR(VLOOKUP(D2305,员工信息表!B:D,2,0),"")</f>
        <v/>
      </c>
      <c r="F2305" s="14" t="str">
        <f>IFERROR(VLOOKUP(D2305,员工信息表!B:D,3,0),"")</f>
        <v/>
      </c>
      <c r="G2305" s="14"/>
      <c r="H2305" s="14" t="str">
        <f>IFERROR(VLOOKUP(G2305,工序对照表!B:C,2,0),"")</f>
        <v/>
      </c>
      <c r="I2305" s="14"/>
      <c r="J2305" s="14"/>
    </row>
    <row r="2306" spans="1:10">
      <c r="A2306" t="str">
        <f>IF(AND(C2306&lt;=员工工序明细查询!$I$3,C2306&gt;=员工工序明细查询!$F$3,OR(D2306=员工工序明细查询!$F$2,员工工序明细查询!$F$2=""),OR(G2306=员工工序明细查询!$I$2,员工工序明细查询!$I$2="")),ROW()&amp;"","")</f>
        <v/>
      </c>
      <c r="C2306" s="59"/>
      <c r="D2306" s="14"/>
      <c r="E2306" s="14" t="str">
        <f>IFERROR(VLOOKUP(D2306,员工信息表!B:D,2,0),"")</f>
        <v/>
      </c>
      <c r="F2306" s="14" t="str">
        <f>IFERROR(VLOOKUP(D2306,员工信息表!B:D,3,0),"")</f>
        <v/>
      </c>
      <c r="G2306" s="14"/>
      <c r="H2306" s="14" t="str">
        <f>IFERROR(VLOOKUP(G2306,工序对照表!B:C,2,0),"")</f>
        <v/>
      </c>
      <c r="I2306" s="14"/>
      <c r="J2306" s="14"/>
    </row>
    <row r="2307" spans="1:10">
      <c r="A2307" t="str">
        <f>IF(AND(C2307&lt;=员工工序明细查询!$I$3,C2307&gt;=员工工序明细查询!$F$3,OR(D2307=员工工序明细查询!$F$2,员工工序明细查询!$F$2=""),OR(G2307=员工工序明细查询!$I$2,员工工序明细查询!$I$2="")),ROW()&amp;"","")</f>
        <v/>
      </c>
      <c r="C2307" s="59"/>
      <c r="D2307" s="14"/>
      <c r="E2307" s="14" t="str">
        <f>IFERROR(VLOOKUP(D2307,员工信息表!B:D,2,0),"")</f>
        <v/>
      </c>
      <c r="F2307" s="14" t="str">
        <f>IFERROR(VLOOKUP(D2307,员工信息表!B:D,3,0),"")</f>
        <v/>
      </c>
      <c r="G2307" s="14"/>
      <c r="H2307" s="14" t="str">
        <f>IFERROR(VLOOKUP(G2307,工序对照表!B:C,2,0),"")</f>
        <v/>
      </c>
      <c r="I2307" s="14"/>
      <c r="J2307" s="14"/>
    </row>
    <row r="2308" spans="1:10">
      <c r="A2308" t="str">
        <f>IF(AND(C2308&lt;=员工工序明细查询!$I$3,C2308&gt;=员工工序明细查询!$F$3,OR(D2308=员工工序明细查询!$F$2,员工工序明细查询!$F$2=""),OR(G2308=员工工序明细查询!$I$2,员工工序明细查询!$I$2="")),ROW()&amp;"","")</f>
        <v/>
      </c>
      <c r="C2308" s="59"/>
      <c r="D2308" s="14"/>
      <c r="E2308" s="14" t="str">
        <f>IFERROR(VLOOKUP(D2308,员工信息表!B:D,2,0),"")</f>
        <v/>
      </c>
      <c r="F2308" s="14" t="str">
        <f>IFERROR(VLOOKUP(D2308,员工信息表!B:D,3,0),"")</f>
        <v/>
      </c>
      <c r="G2308" s="14"/>
      <c r="H2308" s="14" t="str">
        <f>IFERROR(VLOOKUP(G2308,工序对照表!B:C,2,0),"")</f>
        <v/>
      </c>
      <c r="I2308" s="14"/>
      <c r="J2308" s="14"/>
    </row>
    <row r="2309" spans="1:10">
      <c r="A2309" t="str">
        <f>IF(AND(C2309&lt;=员工工序明细查询!$I$3,C2309&gt;=员工工序明细查询!$F$3,OR(D2309=员工工序明细查询!$F$2,员工工序明细查询!$F$2=""),OR(G2309=员工工序明细查询!$I$2,员工工序明细查询!$I$2="")),ROW()&amp;"","")</f>
        <v/>
      </c>
      <c r="C2309" s="59"/>
      <c r="D2309" s="14"/>
      <c r="E2309" s="14" t="str">
        <f>IFERROR(VLOOKUP(D2309,员工信息表!B:D,2,0),"")</f>
        <v/>
      </c>
      <c r="F2309" s="14" t="str">
        <f>IFERROR(VLOOKUP(D2309,员工信息表!B:D,3,0),"")</f>
        <v/>
      </c>
      <c r="G2309" s="14"/>
      <c r="H2309" s="14" t="str">
        <f>IFERROR(VLOOKUP(G2309,工序对照表!B:C,2,0),"")</f>
        <v/>
      </c>
      <c r="I2309" s="14"/>
      <c r="J2309" s="14"/>
    </row>
    <row r="2310" spans="1:10">
      <c r="A2310" t="str">
        <f>IF(AND(C2310&lt;=员工工序明细查询!$I$3,C2310&gt;=员工工序明细查询!$F$3,OR(D2310=员工工序明细查询!$F$2,员工工序明细查询!$F$2=""),OR(G2310=员工工序明细查询!$I$2,员工工序明细查询!$I$2="")),ROW()&amp;"","")</f>
        <v/>
      </c>
      <c r="C2310" s="59"/>
      <c r="D2310" s="14"/>
      <c r="E2310" s="14" t="str">
        <f>IFERROR(VLOOKUP(D2310,员工信息表!B:D,2,0),"")</f>
        <v/>
      </c>
      <c r="F2310" s="14" t="str">
        <f>IFERROR(VLOOKUP(D2310,员工信息表!B:D,3,0),"")</f>
        <v/>
      </c>
      <c r="G2310" s="14"/>
      <c r="H2310" s="14" t="str">
        <f>IFERROR(VLOOKUP(G2310,工序对照表!B:C,2,0),"")</f>
        <v/>
      </c>
      <c r="I2310" s="14"/>
      <c r="J2310" s="14"/>
    </row>
    <row r="2311" spans="1:10">
      <c r="A2311" t="str">
        <f>IF(AND(C2311&lt;=员工工序明细查询!$I$3,C2311&gt;=员工工序明细查询!$F$3,OR(D2311=员工工序明细查询!$F$2,员工工序明细查询!$F$2=""),OR(G2311=员工工序明细查询!$I$2,员工工序明细查询!$I$2="")),ROW()&amp;"","")</f>
        <v/>
      </c>
      <c r="C2311" s="59"/>
      <c r="D2311" s="14"/>
      <c r="E2311" s="14" t="str">
        <f>IFERROR(VLOOKUP(D2311,员工信息表!B:D,2,0),"")</f>
        <v/>
      </c>
      <c r="F2311" s="14" t="str">
        <f>IFERROR(VLOOKUP(D2311,员工信息表!B:D,3,0),"")</f>
        <v/>
      </c>
      <c r="G2311" s="14"/>
      <c r="H2311" s="14" t="str">
        <f>IFERROR(VLOOKUP(G2311,工序对照表!B:C,2,0),"")</f>
        <v/>
      </c>
      <c r="I2311" s="14"/>
      <c r="J2311" s="14"/>
    </row>
    <row r="2312" spans="1:10">
      <c r="A2312" t="str">
        <f>IF(AND(C2312&lt;=员工工序明细查询!$I$3,C2312&gt;=员工工序明细查询!$F$3,OR(D2312=员工工序明细查询!$F$2,员工工序明细查询!$F$2=""),OR(G2312=员工工序明细查询!$I$2,员工工序明细查询!$I$2="")),ROW()&amp;"","")</f>
        <v/>
      </c>
      <c r="C2312" s="59"/>
      <c r="D2312" s="14"/>
      <c r="E2312" s="14" t="str">
        <f>IFERROR(VLOOKUP(D2312,员工信息表!B:D,2,0),"")</f>
        <v/>
      </c>
      <c r="F2312" s="14" t="str">
        <f>IFERROR(VLOOKUP(D2312,员工信息表!B:D,3,0),"")</f>
        <v/>
      </c>
      <c r="G2312" s="14"/>
      <c r="H2312" s="14" t="str">
        <f>IFERROR(VLOOKUP(G2312,工序对照表!B:C,2,0),"")</f>
        <v/>
      </c>
      <c r="I2312" s="14"/>
      <c r="J2312" s="14"/>
    </row>
    <row r="2313" spans="1:10">
      <c r="A2313" t="str">
        <f>IF(AND(C2313&lt;=员工工序明细查询!$I$3,C2313&gt;=员工工序明细查询!$F$3,OR(D2313=员工工序明细查询!$F$2,员工工序明细查询!$F$2=""),OR(G2313=员工工序明细查询!$I$2,员工工序明细查询!$I$2="")),ROW()&amp;"","")</f>
        <v/>
      </c>
      <c r="C2313" s="59"/>
      <c r="D2313" s="14"/>
      <c r="E2313" s="14" t="str">
        <f>IFERROR(VLOOKUP(D2313,员工信息表!B:D,2,0),"")</f>
        <v/>
      </c>
      <c r="F2313" s="14" t="str">
        <f>IFERROR(VLOOKUP(D2313,员工信息表!B:D,3,0),"")</f>
        <v/>
      </c>
      <c r="G2313" s="14"/>
      <c r="H2313" s="14" t="str">
        <f>IFERROR(VLOOKUP(G2313,工序对照表!B:C,2,0),"")</f>
        <v/>
      </c>
      <c r="I2313" s="14"/>
      <c r="J2313" s="14"/>
    </row>
    <row r="2314" spans="1:10">
      <c r="A2314" t="str">
        <f>IF(AND(C2314&lt;=员工工序明细查询!$I$3,C2314&gt;=员工工序明细查询!$F$3,OR(D2314=员工工序明细查询!$F$2,员工工序明细查询!$F$2=""),OR(G2314=员工工序明细查询!$I$2,员工工序明细查询!$I$2="")),ROW()&amp;"","")</f>
        <v/>
      </c>
      <c r="C2314" s="59"/>
      <c r="D2314" s="14"/>
      <c r="E2314" s="14" t="str">
        <f>IFERROR(VLOOKUP(D2314,员工信息表!B:D,2,0),"")</f>
        <v/>
      </c>
      <c r="F2314" s="14" t="str">
        <f>IFERROR(VLOOKUP(D2314,员工信息表!B:D,3,0),"")</f>
        <v/>
      </c>
      <c r="G2314" s="14"/>
      <c r="H2314" s="14" t="str">
        <f>IFERROR(VLOOKUP(G2314,工序对照表!B:C,2,0),"")</f>
        <v/>
      </c>
      <c r="I2314" s="14"/>
      <c r="J2314" s="14"/>
    </row>
    <row r="2315" spans="1:10">
      <c r="A2315" t="str">
        <f>IF(AND(C2315&lt;=员工工序明细查询!$I$3,C2315&gt;=员工工序明细查询!$F$3,OR(D2315=员工工序明细查询!$F$2,员工工序明细查询!$F$2=""),OR(G2315=员工工序明细查询!$I$2,员工工序明细查询!$I$2="")),ROW()&amp;"","")</f>
        <v/>
      </c>
      <c r="C2315" s="59"/>
      <c r="D2315" s="14"/>
      <c r="E2315" s="14" t="str">
        <f>IFERROR(VLOOKUP(D2315,员工信息表!B:D,2,0),"")</f>
        <v/>
      </c>
      <c r="F2315" s="14" t="str">
        <f>IFERROR(VLOOKUP(D2315,员工信息表!B:D,3,0),"")</f>
        <v/>
      </c>
      <c r="G2315" s="14"/>
      <c r="H2315" s="14" t="str">
        <f>IFERROR(VLOOKUP(G2315,工序对照表!B:C,2,0),"")</f>
        <v/>
      </c>
      <c r="I2315" s="14"/>
      <c r="J2315" s="14"/>
    </row>
    <row r="2316" spans="1:10">
      <c r="A2316" t="str">
        <f>IF(AND(C2316&lt;=员工工序明细查询!$I$3,C2316&gt;=员工工序明细查询!$F$3,OR(D2316=员工工序明细查询!$F$2,员工工序明细查询!$F$2=""),OR(G2316=员工工序明细查询!$I$2,员工工序明细查询!$I$2="")),ROW()&amp;"","")</f>
        <v/>
      </c>
      <c r="C2316" s="59"/>
      <c r="D2316" s="14"/>
      <c r="E2316" s="14" t="str">
        <f>IFERROR(VLOOKUP(D2316,员工信息表!B:D,2,0),"")</f>
        <v/>
      </c>
      <c r="F2316" s="14" t="str">
        <f>IFERROR(VLOOKUP(D2316,员工信息表!B:D,3,0),"")</f>
        <v/>
      </c>
      <c r="G2316" s="14"/>
      <c r="H2316" s="14" t="str">
        <f>IFERROR(VLOOKUP(G2316,工序对照表!B:C,2,0),"")</f>
        <v/>
      </c>
      <c r="I2316" s="14"/>
      <c r="J2316" s="14"/>
    </row>
    <row r="2317" spans="1:10">
      <c r="A2317" t="str">
        <f>IF(AND(C2317&lt;=员工工序明细查询!$I$3,C2317&gt;=员工工序明细查询!$F$3,OR(D2317=员工工序明细查询!$F$2,员工工序明细查询!$F$2=""),OR(G2317=员工工序明细查询!$I$2,员工工序明细查询!$I$2="")),ROW()&amp;"","")</f>
        <v/>
      </c>
      <c r="C2317" s="59"/>
      <c r="D2317" s="14"/>
      <c r="E2317" s="14" t="str">
        <f>IFERROR(VLOOKUP(D2317,员工信息表!B:D,2,0),"")</f>
        <v/>
      </c>
      <c r="F2317" s="14" t="str">
        <f>IFERROR(VLOOKUP(D2317,员工信息表!B:D,3,0),"")</f>
        <v/>
      </c>
      <c r="G2317" s="14"/>
      <c r="H2317" s="14" t="str">
        <f>IFERROR(VLOOKUP(G2317,工序对照表!B:C,2,0),"")</f>
        <v/>
      </c>
      <c r="I2317" s="14"/>
      <c r="J2317" s="14"/>
    </row>
    <row r="2318" spans="1:10">
      <c r="A2318" t="str">
        <f>IF(AND(C2318&lt;=员工工序明细查询!$I$3,C2318&gt;=员工工序明细查询!$F$3,OR(D2318=员工工序明细查询!$F$2,员工工序明细查询!$F$2=""),OR(G2318=员工工序明细查询!$I$2,员工工序明细查询!$I$2="")),ROW()&amp;"","")</f>
        <v/>
      </c>
      <c r="C2318" s="59"/>
      <c r="D2318" s="14"/>
      <c r="E2318" s="14" t="str">
        <f>IFERROR(VLOOKUP(D2318,员工信息表!B:D,2,0),"")</f>
        <v/>
      </c>
      <c r="F2318" s="14" t="str">
        <f>IFERROR(VLOOKUP(D2318,员工信息表!B:D,3,0),"")</f>
        <v/>
      </c>
      <c r="G2318" s="14"/>
      <c r="H2318" s="14" t="str">
        <f>IFERROR(VLOOKUP(G2318,工序对照表!B:C,2,0),"")</f>
        <v/>
      </c>
      <c r="I2318" s="14"/>
      <c r="J2318" s="14"/>
    </row>
    <row r="2319" spans="1:10">
      <c r="A2319" t="str">
        <f>IF(AND(C2319&lt;=员工工序明细查询!$I$3,C2319&gt;=员工工序明细查询!$F$3,OR(D2319=员工工序明细查询!$F$2,员工工序明细查询!$F$2=""),OR(G2319=员工工序明细查询!$I$2,员工工序明细查询!$I$2="")),ROW()&amp;"","")</f>
        <v/>
      </c>
      <c r="C2319" s="59"/>
      <c r="D2319" s="14"/>
      <c r="E2319" s="14" t="str">
        <f>IFERROR(VLOOKUP(D2319,员工信息表!B:D,2,0),"")</f>
        <v/>
      </c>
      <c r="F2319" s="14" t="str">
        <f>IFERROR(VLOOKUP(D2319,员工信息表!B:D,3,0),"")</f>
        <v/>
      </c>
      <c r="G2319" s="14"/>
      <c r="H2319" s="14" t="str">
        <f>IFERROR(VLOOKUP(G2319,工序对照表!B:C,2,0),"")</f>
        <v/>
      </c>
      <c r="I2319" s="14"/>
      <c r="J2319" s="14"/>
    </row>
    <row r="2320" spans="1:10">
      <c r="A2320" t="str">
        <f>IF(AND(C2320&lt;=员工工序明细查询!$I$3,C2320&gt;=员工工序明细查询!$F$3,OR(D2320=员工工序明细查询!$F$2,员工工序明细查询!$F$2=""),OR(G2320=员工工序明细查询!$I$2,员工工序明细查询!$I$2="")),ROW()&amp;"","")</f>
        <v/>
      </c>
      <c r="C2320" s="59"/>
      <c r="D2320" s="14"/>
      <c r="E2320" s="14" t="str">
        <f>IFERROR(VLOOKUP(D2320,员工信息表!B:D,2,0),"")</f>
        <v/>
      </c>
      <c r="F2320" s="14" t="str">
        <f>IFERROR(VLOOKUP(D2320,员工信息表!B:D,3,0),"")</f>
        <v/>
      </c>
      <c r="G2320" s="14"/>
      <c r="H2320" s="14" t="str">
        <f>IFERROR(VLOOKUP(G2320,工序对照表!B:C,2,0),"")</f>
        <v/>
      </c>
      <c r="I2320" s="14"/>
      <c r="J2320" s="14"/>
    </row>
    <row r="2321" spans="1:10">
      <c r="A2321" t="str">
        <f>IF(AND(C2321&lt;=员工工序明细查询!$I$3,C2321&gt;=员工工序明细查询!$F$3,OR(D2321=员工工序明细查询!$F$2,员工工序明细查询!$F$2=""),OR(G2321=员工工序明细查询!$I$2,员工工序明细查询!$I$2="")),ROW()&amp;"","")</f>
        <v/>
      </c>
      <c r="C2321" s="59"/>
      <c r="D2321" s="14"/>
      <c r="E2321" s="14" t="str">
        <f>IFERROR(VLOOKUP(D2321,员工信息表!B:D,2,0),"")</f>
        <v/>
      </c>
      <c r="F2321" s="14" t="str">
        <f>IFERROR(VLOOKUP(D2321,员工信息表!B:D,3,0),"")</f>
        <v/>
      </c>
      <c r="G2321" s="14"/>
      <c r="H2321" s="14" t="str">
        <f>IFERROR(VLOOKUP(G2321,工序对照表!B:C,2,0),"")</f>
        <v/>
      </c>
      <c r="I2321" s="14"/>
      <c r="J2321" s="14"/>
    </row>
    <row r="2322" spans="1:10">
      <c r="A2322" t="str">
        <f>IF(AND(C2322&lt;=员工工序明细查询!$I$3,C2322&gt;=员工工序明细查询!$F$3,OR(D2322=员工工序明细查询!$F$2,员工工序明细查询!$F$2=""),OR(G2322=员工工序明细查询!$I$2,员工工序明细查询!$I$2="")),ROW()&amp;"","")</f>
        <v/>
      </c>
      <c r="C2322" s="59"/>
      <c r="D2322" s="14"/>
      <c r="E2322" s="14" t="str">
        <f>IFERROR(VLOOKUP(D2322,员工信息表!B:D,2,0),"")</f>
        <v/>
      </c>
      <c r="F2322" s="14" t="str">
        <f>IFERROR(VLOOKUP(D2322,员工信息表!B:D,3,0),"")</f>
        <v/>
      </c>
      <c r="G2322" s="14"/>
      <c r="H2322" s="14" t="str">
        <f>IFERROR(VLOOKUP(G2322,工序对照表!B:C,2,0),"")</f>
        <v/>
      </c>
      <c r="I2322" s="14"/>
      <c r="J2322" s="14"/>
    </row>
    <row r="2323" spans="1:10">
      <c r="A2323" t="str">
        <f>IF(AND(C2323&lt;=员工工序明细查询!$I$3,C2323&gt;=员工工序明细查询!$F$3,OR(D2323=员工工序明细查询!$F$2,员工工序明细查询!$F$2=""),OR(G2323=员工工序明细查询!$I$2,员工工序明细查询!$I$2="")),ROW()&amp;"","")</f>
        <v/>
      </c>
      <c r="C2323" s="59"/>
      <c r="D2323" s="14"/>
      <c r="E2323" s="14" t="str">
        <f>IFERROR(VLOOKUP(D2323,员工信息表!B:D,2,0),"")</f>
        <v/>
      </c>
      <c r="F2323" s="14" t="str">
        <f>IFERROR(VLOOKUP(D2323,员工信息表!B:D,3,0),"")</f>
        <v/>
      </c>
      <c r="G2323" s="14"/>
      <c r="H2323" s="14" t="str">
        <f>IFERROR(VLOOKUP(G2323,工序对照表!B:C,2,0),"")</f>
        <v/>
      </c>
      <c r="I2323" s="14"/>
      <c r="J2323" s="14"/>
    </row>
    <row r="2324" spans="1:10">
      <c r="A2324" t="str">
        <f>IF(AND(C2324&lt;=员工工序明细查询!$I$3,C2324&gt;=员工工序明细查询!$F$3,OR(D2324=员工工序明细查询!$F$2,员工工序明细查询!$F$2=""),OR(G2324=员工工序明细查询!$I$2,员工工序明细查询!$I$2="")),ROW()&amp;"","")</f>
        <v/>
      </c>
      <c r="C2324" s="59"/>
      <c r="D2324" s="14"/>
      <c r="E2324" s="14" t="str">
        <f>IFERROR(VLOOKUP(D2324,员工信息表!B:D,2,0),"")</f>
        <v/>
      </c>
      <c r="F2324" s="14" t="str">
        <f>IFERROR(VLOOKUP(D2324,员工信息表!B:D,3,0),"")</f>
        <v/>
      </c>
      <c r="G2324" s="14"/>
      <c r="H2324" s="14" t="str">
        <f>IFERROR(VLOOKUP(G2324,工序对照表!B:C,2,0),"")</f>
        <v/>
      </c>
      <c r="I2324" s="14"/>
      <c r="J2324" s="14"/>
    </row>
    <row r="2325" spans="1:10">
      <c r="A2325" t="str">
        <f>IF(AND(C2325&lt;=员工工序明细查询!$I$3,C2325&gt;=员工工序明细查询!$F$3,OR(D2325=员工工序明细查询!$F$2,员工工序明细查询!$F$2=""),OR(G2325=员工工序明细查询!$I$2,员工工序明细查询!$I$2="")),ROW()&amp;"","")</f>
        <v/>
      </c>
      <c r="C2325" s="59"/>
      <c r="D2325" s="14"/>
      <c r="E2325" s="14" t="str">
        <f>IFERROR(VLOOKUP(D2325,员工信息表!B:D,2,0),"")</f>
        <v/>
      </c>
      <c r="F2325" s="14" t="str">
        <f>IFERROR(VLOOKUP(D2325,员工信息表!B:D,3,0),"")</f>
        <v/>
      </c>
      <c r="G2325" s="14"/>
      <c r="H2325" s="14" t="str">
        <f>IFERROR(VLOOKUP(G2325,工序对照表!B:C,2,0),"")</f>
        <v/>
      </c>
      <c r="I2325" s="14"/>
      <c r="J2325" s="14"/>
    </row>
    <row r="2326" spans="1:10">
      <c r="A2326" t="str">
        <f>IF(AND(C2326&lt;=员工工序明细查询!$I$3,C2326&gt;=员工工序明细查询!$F$3,OR(D2326=员工工序明细查询!$F$2,员工工序明细查询!$F$2=""),OR(G2326=员工工序明细查询!$I$2,员工工序明细查询!$I$2="")),ROW()&amp;"","")</f>
        <v/>
      </c>
      <c r="C2326" s="59"/>
      <c r="D2326" s="14"/>
      <c r="E2326" s="14" t="str">
        <f>IFERROR(VLOOKUP(D2326,员工信息表!B:D,2,0),"")</f>
        <v/>
      </c>
      <c r="F2326" s="14" t="str">
        <f>IFERROR(VLOOKUP(D2326,员工信息表!B:D,3,0),"")</f>
        <v/>
      </c>
      <c r="G2326" s="14"/>
      <c r="H2326" s="14" t="str">
        <f>IFERROR(VLOOKUP(G2326,工序对照表!B:C,2,0),"")</f>
        <v/>
      </c>
      <c r="I2326" s="14"/>
      <c r="J2326" s="14"/>
    </row>
    <row r="2327" spans="1:10">
      <c r="A2327" t="str">
        <f>IF(AND(C2327&lt;=员工工序明细查询!$I$3,C2327&gt;=员工工序明细查询!$F$3,OR(D2327=员工工序明细查询!$F$2,员工工序明细查询!$F$2=""),OR(G2327=员工工序明细查询!$I$2,员工工序明细查询!$I$2="")),ROW()&amp;"","")</f>
        <v/>
      </c>
      <c r="C2327" s="59"/>
      <c r="D2327" s="14"/>
      <c r="E2327" s="14" t="str">
        <f>IFERROR(VLOOKUP(D2327,员工信息表!B:D,2,0),"")</f>
        <v/>
      </c>
      <c r="F2327" s="14" t="str">
        <f>IFERROR(VLOOKUP(D2327,员工信息表!B:D,3,0),"")</f>
        <v/>
      </c>
      <c r="G2327" s="14"/>
      <c r="H2327" s="14" t="str">
        <f>IFERROR(VLOOKUP(G2327,工序对照表!B:C,2,0),"")</f>
        <v/>
      </c>
      <c r="I2327" s="14"/>
      <c r="J2327" s="14"/>
    </row>
    <row r="2328" spans="1:10">
      <c r="A2328" t="str">
        <f>IF(AND(C2328&lt;=员工工序明细查询!$I$3,C2328&gt;=员工工序明细查询!$F$3,OR(D2328=员工工序明细查询!$F$2,员工工序明细查询!$F$2=""),OR(G2328=员工工序明细查询!$I$2,员工工序明细查询!$I$2="")),ROW()&amp;"","")</f>
        <v/>
      </c>
      <c r="C2328" s="59"/>
      <c r="D2328" s="14"/>
      <c r="E2328" s="14" t="str">
        <f>IFERROR(VLOOKUP(D2328,员工信息表!B:D,2,0),"")</f>
        <v/>
      </c>
      <c r="F2328" s="14" t="str">
        <f>IFERROR(VLOOKUP(D2328,员工信息表!B:D,3,0),"")</f>
        <v/>
      </c>
      <c r="G2328" s="14"/>
      <c r="H2328" s="14" t="str">
        <f>IFERROR(VLOOKUP(G2328,工序对照表!B:C,2,0),"")</f>
        <v/>
      </c>
      <c r="I2328" s="14"/>
      <c r="J2328" s="14"/>
    </row>
    <row r="2329" spans="1:10">
      <c r="A2329" t="str">
        <f>IF(AND(C2329&lt;=员工工序明细查询!$I$3,C2329&gt;=员工工序明细查询!$F$3,OR(D2329=员工工序明细查询!$F$2,员工工序明细查询!$F$2=""),OR(G2329=员工工序明细查询!$I$2,员工工序明细查询!$I$2="")),ROW()&amp;"","")</f>
        <v/>
      </c>
      <c r="C2329" s="59"/>
      <c r="D2329" s="14"/>
      <c r="E2329" s="14" t="str">
        <f>IFERROR(VLOOKUP(D2329,员工信息表!B:D,2,0),"")</f>
        <v/>
      </c>
      <c r="F2329" s="14" t="str">
        <f>IFERROR(VLOOKUP(D2329,员工信息表!B:D,3,0),"")</f>
        <v/>
      </c>
      <c r="G2329" s="14"/>
      <c r="H2329" s="14" t="str">
        <f>IFERROR(VLOOKUP(G2329,工序对照表!B:C,2,0),"")</f>
        <v/>
      </c>
      <c r="I2329" s="14"/>
      <c r="J2329" s="14"/>
    </row>
    <row r="2330" spans="1:10">
      <c r="A2330" t="str">
        <f>IF(AND(C2330&lt;=员工工序明细查询!$I$3,C2330&gt;=员工工序明细查询!$F$3,OR(D2330=员工工序明细查询!$F$2,员工工序明细查询!$F$2=""),OR(G2330=员工工序明细查询!$I$2,员工工序明细查询!$I$2="")),ROW()&amp;"","")</f>
        <v/>
      </c>
      <c r="C2330" s="59"/>
      <c r="D2330" s="14"/>
      <c r="E2330" s="14" t="str">
        <f>IFERROR(VLOOKUP(D2330,员工信息表!B:D,2,0),"")</f>
        <v/>
      </c>
      <c r="F2330" s="14" t="str">
        <f>IFERROR(VLOOKUP(D2330,员工信息表!B:D,3,0),"")</f>
        <v/>
      </c>
      <c r="G2330" s="14"/>
      <c r="H2330" s="14" t="str">
        <f>IFERROR(VLOOKUP(G2330,工序对照表!B:C,2,0),"")</f>
        <v/>
      </c>
      <c r="I2330" s="14"/>
      <c r="J2330" s="14"/>
    </row>
    <row r="2331" spans="1:10">
      <c r="A2331" t="str">
        <f>IF(AND(C2331&lt;=员工工序明细查询!$I$3,C2331&gt;=员工工序明细查询!$F$3,OR(D2331=员工工序明细查询!$F$2,员工工序明细查询!$F$2=""),OR(G2331=员工工序明细查询!$I$2,员工工序明细查询!$I$2="")),ROW()&amp;"","")</f>
        <v/>
      </c>
      <c r="C2331" s="59"/>
      <c r="D2331" s="14"/>
      <c r="E2331" s="14" t="str">
        <f>IFERROR(VLOOKUP(D2331,员工信息表!B:D,2,0),"")</f>
        <v/>
      </c>
      <c r="F2331" s="14" t="str">
        <f>IFERROR(VLOOKUP(D2331,员工信息表!B:D,3,0),"")</f>
        <v/>
      </c>
      <c r="G2331" s="14"/>
      <c r="H2331" s="14" t="str">
        <f>IFERROR(VLOOKUP(G2331,工序对照表!B:C,2,0),"")</f>
        <v/>
      </c>
      <c r="I2331" s="14"/>
      <c r="J2331" s="14"/>
    </row>
    <row r="2332" spans="1:10">
      <c r="A2332" t="str">
        <f>IF(AND(C2332&lt;=员工工序明细查询!$I$3,C2332&gt;=员工工序明细查询!$F$3,OR(D2332=员工工序明细查询!$F$2,员工工序明细查询!$F$2=""),OR(G2332=员工工序明细查询!$I$2,员工工序明细查询!$I$2="")),ROW()&amp;"","")</f>
        <v/>
      </c>
      <c r="C2332" s="59"/>
      <c r="D2332" s="14"/>
      <c r="E2332" s="14" t="str">
        <f>IFERROR(VLOOKUP(D2332,员工信息表!B:D,2,0),"")</f>
        <v/>
      </c>
      <c r="F2332" s="14" t="str">
        <f>IFERROR(VLOOKUP(D2332,员工信息表!B:D,3,0),"")</f>
        <v/>
      </c>
      <c r="G2332" s="14"/>
      <c r="H2332" s="14" t="str">
        <f>IFERROR(VLOOKUP(G2332,工序对照表!B:C,2,0),"")</f>
        <v/>
      </c>
      <c r="I2332" s="14"/>
      <c r="J2332" s="14"/>
    </row>
    <row r="2333" spans="1:10">
      <c r="A2333" t="str">
        <f>IF(AND(C2333&lt;=员工工序明细查询!$I$3,C2333&gt;=员工工序明细查询!$F$3,OR(D2333=员工工序明细查询!$F$2,员工工序明细查询!$F$2=""),OR(G2333=员工工序明细查询!$I$2,员工工序明细查询!$I$2="")),ROW()&amp;"","")</f>
        <v/>
      </c>
      <c r="C2333" s="59"/>
      <c r="D2333" s="14"/>
      <c r="E2333" s="14" t="str">
        <f>IFERROR(VLOOKUP(D2333,员工信息表!B:D,2,0),"")</f>
        <v/>
      </c>
      <c r="F2333" s="14" t="str">
        <f>IFERROR(VLOOKUP(D2333,员工信息表!B:D,3,0),"")</f>
        <v/>
      </c>
      <c r="G2333" s="14"/>
      <c r="H2333" s="14" t="str">
        <f>IFERROR(VLOOKUP(G2333,工序对照表!B:C,2,0),"")</f>
        <v/>
      </c>
      <c r="I2333" s="14"/>
      <c r="J2333" s="14"/>
    </row>
    <row r="2334" spans="1:10">
      <c r="A2334" t="str">
        <f>IF(AND(C2334&lt;=员工工序明细查询!$I$3,C2334&gt;=员工工序明细查询!$F$3,OR(D2334=员工工序明细查询!$F$2,员工工序明细查询!$F$2=""),OR(G2334=员工工序明细查询!$I$2,员工工序明细查询!$I$2="")),ROW()&amp;"","")</f>
        <v/>
      </c>
      <c r="C2334" s="59"/>
      <c r="D2334" s="14"/>
      <c r="E2334" s="14" t="str">
        <f>IFERROR(VLOOKUP(D2334,员工信息表!B:D,2,0),"")</f>
        <v/>
      </c>
      <c r="F2334" s="14" t="str">
        <f>IFERROR(VLOOKUP(D2334,员工信息表!B:D,3,0),"")</f>
        <v/>
      </c>
      <c r="G2334" s="14"/>
      <c r="H2334" s="14" t="str">
        <f>IFERROR(VLOOKUP(G2334,工序对照表!B:C,2,0),"")</f>
        <v/>
      </c>
      <c r="I2334" s="14"/>
      <c r="J2334" s="14"/>
    </row>
    <row r="2335" spans="1:10">
      <c r="A2335" t="str">
        <f>IF(AND(C2335&lt;=员工工序明细查询!$I$3,C2335&gt;=员工工序明细查询!$F$3,OR(D2335=员工工序明细查询!$F$2,员工工序明细查询!$F$2=""),OR(G2335=员工工序明细查询!$I$2,员工工序明细查询!$I$2="")),ROW()&amp;"","")</f>
        <v/>
      </c>
      <c r="C2335" s="59"/>
      <c r="D2335" s="14"/>
      <c r="E2335" s="14" t="str">
        <f>IFERROR(VLOOKUP(D2335,员工信息表!B:D,2,0),"")</f>
        <v/>
      </c>
      <c r="F2335" s="14" t="str">
        <f>IFERROR(VLOOKUP(D2335,员工信息表!B:D,3,0),"")</f>
        <v/>
      </c>
      <c r="G2335" s="14"/>
      <c r="H2335" s="14" t="str">
        <f>IFERROR(VLOOKUP(G2335,工序对照表!B:C,2,0),"")</f>
        <v/>
      </c>
      <c r="I2335" s="14"/>
      <c r="J2335" s="14"/>
    </row>
    <row r="2336" spans="1:10">
      <c r="A2336" t="str">
        <f>IF(AND(C2336&lt;=员工工序明细查询!$I$3,C2336&gt;=员工工序明细查询!$F$3,OR(D2336=员工工序明细查询!$F$2,员工工序明细查询!$F$2=""),OR(G2336=员工工序明细查询!$I$2,员工工序明细查询!$I$2="")),ROW()&amp;"","")</f>
        <v/>
      </c>
      <c r="C2336" s="59"/>
      <c r="D2336" s="14"/>
      <c r="E2336" s="14" t="str">
        <f>IFERROR(VLOOKUP(D2336,员工信息表!B:D,2,0),"")</f>
        <v/>
      </c>
      <c r="F2336" s="14" t="str">
        <f>IFERROR(VLOOKUP(D2336,员工信息表!B:D,3,0),"")</f>
        <v/>
      </c>
      <c r="G2336" s="14"/>
      <c r="H2336" s="14" t="str">
        <f>IFERROR(VLOOKUP(G2336,工序对照表!B:C,2,0),"")</f>
        <v/>
      </c>
      <c r="I2336" s="14"/>
      <c r="J2336" s="14"/>
    </row>
    <row r="2337" spans="1:10">
      <c r="A2337" t="str">
        <f>IF(AND(C2337&lt;=员工工序明细查询!$I$3,C2337&gt;=员工工序明细查询!$F$3,OR(D2337=员工工序明细查询!$F$2,员工工序明细查询!$F$2=""),OR(G2337=员工工序明细查询!$I$2,员工工序明细查询!$I$2="")),ROW()&amp;"","")</f>
        <v/>
      </c>
      <c r="C2337" s="59"/>
      <c r="D2337" s="14"/>
      <c r="E2337" s="14" t="str">
        <f>IFERROR(VLOOKUP(D2337,员工信息表!B:D,2,0),"")</f>
        <v/>
      </c>
      <c r="F2337" s="14" t="str">
        <f>IFERROR(VLOOKUP(D2337,员工信息表!B:D,3,0),"")</f>
        <v/>
      </c>
      <c r="G2337" s="14"/>
      <c r="H2337" s="14" t="str">
        <f>IFERROR(VLOOKUP(G2337,工序对照表!B:C,2,0),"")</f>
        <v/>
      </c>
      <c r="I2337" s="14"/>
      <c r="J2337" s="14"/>
    </row>
    <row r="2338" spans="1:10">
      <c r="A2338" t="str">
        <f>IF(AND(C2338&lt;=员工工序明细查询!$I$3,C2338&gt;=员工工序明细查询!$F$3,OR(D2338=员工工序明细查询!$F$2,员工工序明细查询!$F$2=""),OR(G2338=员工工序明细查询!$I$2,员工工序明细查询!$I$2="")),ROW()&amp;"","")</f>
        <v/>
      </c>
      <c r="C2338" s="59"/>
      <c r="D2338" s="14"/>
      <c r="E2338" s="14" t="str">
        <f>IFERROR(VLOOKUP(D2338,员工信息表!B:D,2,0),"")</f>
        <v/>
      </c>
      <c r="F2338" s="14" t="str">
        <f>IFERROR(VLOOKUP(D2338,员工信息表!B:D,3,0),"")</f>
        <v/>
      </c>
      <c r="G2338" s="14"/>
      <c r="H2338" s="14" t="str">
        <f>IFERROR(VLOOKUP(G2338,工序对照表!B:C,2,0),"")</f>
        <v/>
      </c>
      <c r="I2338" s="14"/>
      <c r="J2338" s="14"/>
    </row>
    <row r="2339" spans="1:10">
      <c r="A2339" t="str">
        <f>IF(AND(C2339&lt;=员工工序明细查询!$I$3,C2339&gt;=员工工序明细查询!$F$3,OR(D2339=员工工序明细查询!$F$2,员工工序明细查询!$F$2=""),OR(G2339=员工工序明细查询!$I$2,员工工序明细查询!$I$2="")),ROW()&amp;"","")</f>
        <v/>
      </c>
      <c r="C2339" s="59"/>
      <c r="D2339" s="14"/>
      <c r="E2339" s="14" t="str">
        <f>IFERROR(VLOOKUP(D2339,员工信息表!B:D,2,0),"")</f>
        <v/>
      </c>
      <c r="F2339" s="14" t="str">
        <f>IFERROR(VLOOKUP(D2339,员工信息表!B:D,3,0),"")</f>
        <v/>
      </c>
      <c r="G2339" s="14"/>
      <c r="H2339" s="14" t="str">
        <f>IFERROR(VLOOKUP(G2339,工序对照表!B:C,2,0),"")</f>
        <v/>
      </c>
      <c r="I2339" s="14"/>
      <c r="J2339" s="14"/>
    </row>
    <row r="2340" spans="1:10">
      <c r="A2340" t="str">
        <f>IF(AND(C2340&lt;=员工工序明细查询!$I$3,C2340&gt;=员工工序明细查询!$F$3,OR(D2340=员工工序明细查询!$F$2,员工工序明细查询!$F$2=""),OR(G2340=员工工序明细查询!$I$2,员工工序明细查询!$I$2="")),ROW()&amp;"","")</f>
        <v/>
      </c>
      <c r="C2340" s="59"/>
      <c r="D2340" s="14"/>
      <c r="E2340" s="14" t="str">
        <f>IFERROR(VLOOKUP(D2340,员工信息表!B:D,2,0),"")</f>
        <v/>
      </c>
      <c r="F2340" s="14" t="str">
        <f>IFERROR(VLOOKUP(D2340,员工信息表!B:D,3,0),"")</f>
        <v/>
      </c>
      <c r="G2340" s="14"/>
      <c r="H2340" s="14" t="str">
        <f>IFERROR(VLOOKUP(G2340,工序对照表!B:C,2,0),"")</f>
        <v/>
      </c>
      <c r="I2340" s="14"/>
      <c r="J2340" s="14"/>
    </row>
    <row r="2341" spans="1:10">
      <c r="A2341" t="str">
        <f>IF(AND(C2341&lt;=员工工序明细查询!$I$3,C2341&gt;=员工工序明细查询!$F$3,OR(D2341=员工工序明细查询!$F$2,员工工序明细查询!$F$2=""),OR(G2341=员工工序明细查询!$I$2,员工工序明细查询!$I$2="")),ROW()&amp;"","")</f>
        <v/>
      </c>
      <c r="C2341" s="59"/>
      <c r="D2341" s="14"/>
      <c r="E2341" s="14" t="str">
        <f>IFERROR(VLOOKUP(D2341,员工信息表!B:D,2,0),"")</f>
        <v/>
      </c>
      <c r="F2341" s="14" t="str">
        <f>IFERROR(VLOOKUP(D2341,员工信息表!B:D,3,0),"")</f>
        <v/>
      </c>
      <c r="G2341" s="14"/>
      <c r="H2341" s="14" t="str">
        <f>IFERROR(VLOOKUP(G2341,工序对照表!B:C,2,0),"")</f>
        <v/>
      </c>
      <c r="I2341" s="14"/>
      <c r="J2341" s="14"/>
    </row>
    <row r="2342" spans="1:10">
      <c r="A2342" t="str">
        <f>IF(AND(C2342&lt;=员工工序明细查询!$I$3,C2342&gt;=员工工序明细查询!$F$3,OR(D2342=员工工序明细查询!$F$2,员工工序明细查询!$F$2=""),OR(G2342=员工工序明细查询!$I$2,员工工序明细查询!$I$2="")),ROW()&amp;"","")</f>
        <v/>
      </c>
      <c r="C2342" s="59"/>
      <c r="D2342" s="14"/>
      <c r="E2342" s="14" t="str">
        <f>IFERROR(VLOOKUP(D2342,员工信息表!B:D,2,0),"")</f>
        <v/>
      </c>
      <c r="F2342" s="14" t="str">
        <f>IFERROR(VLOOKUP(D2342,员工信息表!B:D,3,0),"")</f>
        <v/>
      </c>
      <c r="G2342" s="14"/>
      <c r="H2342" s="14" t="str">
        <f>IFERROR(VLOOKUP(G2342,工序对照表!B:C,2,0),"")</f>
        <v/>
      </c>
      <c r="I2342" s="14"/>
      <c r="J2342" s="14"/>
    </row>
    <row r="2343" spans="1:10">
      <c r="A2343" t="str">
        <f>IF(AND(C2343&lt;=员工工序明细查询!$I$3,C2343&gt;=员工工序明细查询!$F$3,OR(D2343=员工工序明细查询!$F$2,员工工序明细查询!$F$2=""),OR(G2343=员工工序明细查询!$I$2,员工工序明细查询!$I$2="")),ROW()&amp;"","")</f>
        <v/>
      </c>
      <c r="C2343" s="59"/>
      <c r="D2343" s="14"/>
      <c r="E2343" s="14" t="str">
        <f>IFERROR(VLOOKUP(D2343,员工信息表!B:D,2,0),"")</f>
        <v/>
      </c>
      <c r="F2343" s="14" t="str">
        <f>IFERROR(VLOOKUP(D2343,员工信息表!B:D,3,0),"")</f>
        <v/>
      </c>
      <c r="G2343" s="14"/>
      <c r="H2343" s="14" t="str">
        <f>IFERROR(VLOOKUP(G2343,工序对照表!B:C,2,0),"")</f>
        <v/>
      </c>
      <c r="I2343" s="14"/>
      <c r="J2343" s="14"/>
    </row>
    <row r="2344" spans="1:10">
      <c r="A2344" t="str">
        <f>IF(AND(C2344&lt;=员工工序明细查询!$I$3,C2344&gt;=员工工序明细查询!$F$3,OR(D2344=员工工序明细查询!$F$2,员工工序明细查询!$F$2=""),OR(G2344=员工工序明细查询!$I$2,员工工序明细查询!$I$2="")),ROW()&amp;"","")</f>
        <v/>
      </c>
      <c r="C2344" s="59"/>
      <c r="D2344" s="14"/>
      <c r="E2344" s="14" t="str">
        <f>IFERROR(VLOOKUP(D2344,员工信息表!B:D,2,0),"")</f>
        <v/>
      </c>
      <c r="F2344" s="14" t="str">
        <f>IFERROR(VLOOKUP(D2344,员工信息表!B:D,3,0),"")</f>
        <v/>
      </c>
      <c r="G2344" s="14"/>
      <c r="H2344" s="14" t="str">
        <f>IFERROR(VLOOKUP(G2344,工序对照表!B:C,2,0),"")</f>
        <v/>
      </c>
      <c r="I2344" s="14"/>
      <c r="J2344" s="14"/>
    </row>
    <row r="2345" spans="1:10">
      <c r="A2345" t="str">
        <f>IF(AND(C2345&lt;=员工工序明细查询!$I$3,C2345&gt;=员工工序明细查询!$F$3,OR(D2345=员工工序明细查询!$F$2,员工工序明细查询!$F$2=""),OR(G2345=员工工序明细查询!$I$2,员工工序明细查询!$I$2="")),ROW()&amp;"","")</f>
        <v/>
      </c>
      <c r="C2345" s="59"/>
      <c r="D2345" s="14"/>
      <c r="E2345" s="14" t="str">
        <f>IFERROR(VLOOKUP(D2345,员工信息表!B:D,2,0),"")</f>
        <v/>
      </c>
      <c r="F2345" s="14" t="str">
        <f>IFERROR(VLOOKUP(D2345,员工信息表!B:D,3,0),"")</f>
        <v/>
      </c>
      <c r="G2345" s="14"/>
      <c r="H2345" s="14" t="str">
        <f>IFERROR(VLOOKUP(G2345,工序对照表!B:C,2,0),"")</f>
        <v/>
      </c>
      <c r="I2345" s="14"/>
      <c r="J2345" s="14"/>
    </row>
    <row r="2346" spans="1:10">
      <c r="A2346" t="str">
        <f>IF(AND(C2346&lt;=员工工序明细查询!$I$3,C2346&gt;=员工工序明细查询!$F$3,OR(D2346=员工工序明细查询!$F$2,员工工序明细查询!$F$2=""),OR(G2346=员工工序明细查询!$I$2,员工工序明细查询!$I$2="")),ROW()&amp;"","")</f>
        <v/>
      </c>
      <c r="C2346" s="59"/>
      <c r="D2346" s="14"/>
      <c r="E2346" s="14" t="str">
        <f>IFERROR(VLOOKUP(D2346,员工信息表!B:D,2,0),"")</f>
        <v/>
      </c>
      <c r="F2346" s="14" t="str">
        <f>IFERROR(VLOOKUP(D2346,员工信息表!B:D,3,0),"")</f>
        <v/>
      </c>
      <c r="G2346" s="14"/>
      <c r="H2346" s="14" t="str">
        <f>IFERROR(VLOOKUP(G2346,工序对照表!B:C,2,0),"")</f>
        <v/>
      </c>
      <c r="I2346" s="14"/>
      <c r="J2346" s="14"/>
    </row>
    <row r="2347" spans="1:10">
      <c r="A2347" t="str">
        <f>IF(AND(C2347&lt;=员工工序明细查询!$I$3,C2347&gt;=员工工序明细查询!$F$3,OR(D2347=员工工序明细查询!$F$2,员工工序明细查询!$F$2=""),OR(G2347=员工工序明细查询!$I$2,员工工序明细查询!$I$2="")),ROW()&amp;"","")</f>
        <v/>
      </c>
      <c r="C2347" s="59"/>
      <c r="D2347" s="14"/>
      <c r="E2347" s="14" t="str">
        <f>IFERROR(VLOOKUP(D2347,员工信息表!B:D,2,0),"")</f>
        <v/>
      </c>
      <c r="F2347" s="14" t="str">
        <f>IFERROR(VLOOKUP(D2347,员工信息表!B:D,3,0),"")</f>
        <v/>
      </c>
      <c r="G2347" s="14"/>
      <c r="H2347" s="14" t="str">
        <f>IFERROR(VLOOKUP(G2347,工序对照表!B:C,2,0),"")</f>
        <v/>
      </c>
      <c r="I2347" s="14"/>
      <c r="J2347" s="14"/>
    </row>
    <row r="2348" spans="1:10">
      <c r="A2348" t="str">
        <f>IF(AND(C2348&lt;=员工工序明细查询!$I$3,C2348&gt;=员工工序明细查询!$F$3,OR(D2348=员工工序明细查询!$F$2,员工工序明细查询!$F$2=""),OR(G2348=员工工序明细查询!$I$2,员工工序明细查询!$I$2="")),ROW()&amp;"","")</f>
        <v/>
      </c>
      <c r="C2348" s="59"/>
      <c r="D2348" s="14"/>
      <c r="E2348" s="14" t="str">
        <f>IFERROR(VLOOKUP(D2348,员工信息表!B:D,2,0),"")</f>
        <v/>
      </c>
      <c r="F2348" s="14" t="str">
        <f>IFERROR(VLOOKUP(D2348,员工信息表!B:D,3,0),"")</f>
        <v/>
      </c>
      <c r="G2348" s="14"/>
      <c r="H2348" s="14" t="str">
        <f>IFERROR(VLOOKUP(G2348,工序对照表!B:C,2,0),"")</f>
        <v/>
      </c>
      <c r="I2348" s="14"/>
      <c r="J2348" s="14"/>
    </row>
    <row r="2349" spans="1:10">
      <c r="A2349" t="str">
        <f>IF(AND(C2349&lt;=员工工序明细查询!$I$3,C2349&gt;=员工工序明细查询!$F$3,OR(D2349=员工工序明细查询!$F$2,员工工序明细查询!$F$2=""),OR(G2349=员工工序明细查询!$I$2,员工工序明细查询!$I$2="")),ROW()&amp;"","")</f>
        <v/>
      </c>
      <c r="C2349" s="59"/>
      <c r="D2349" s="14"/>
      <c r="E2349" s="14" t="str">
        <f>IFERROR(VLOOKUP(D2349,员工信息表!B:D,2,0),"")</f>
        <v/>
      </c>
      <c r="F2349" s="14" t="str">
        <f>IFERROR(VLOOKUP(D2349,员工信息表!B:D,3,0),"")</f>
        <v/>
      </c>
      <c r="G2349" s="14"/>
      <c r="H2349" s="14" t="str">
        <f>IFERROR(VLOOKUP(G2349,工序对照表!B:C,2,0),"")</f>
        <v/>
      </c>
      <c r="I2349" s="14"/>
      <c r="J2349" s="14"/>
    </row>
    <row r="2350" spans="1:10">
      <c r="A2350" t="str">
        <f>IF(AND(C2350&lt;=员工工序明细查询!$I$3,C2350&gt;=员工工序明细查询!$F$3,OR(D2350=员工工序明细查询!$F$2,员工工序明细查询!$F$2=""),OR(G2350=员工工序明细查询!$I$2,员工工序明细查询!$I$2="")),ROW()&amp;"","")</f>
        <v/>
      </c>
      <c r="C2350" s="59"/>
      <c r="D2350" s="14"/>
      <c r="E2350" s="14" t="str">
        <f>IFERROR(VLOOKUP(D2350,员工信息表!B:D,2,0),"")</f>
        <v/>
      </c>
      <c r="F2350" s="14" t="str">
        <f>IFERROR(VLOOKUP(D2350,员工信息表!B:D,3,0),"")</f>
        <v/>
      </c>
      <c r="G2350" s="14"/>
      <c r="H2350" s="14" t="str">
        <f>IFERROR(VLOOKUP(G2350,工序对照表!B:C,2,0),"")</f>
        <v/>
      </c>
      <c r="I2350" s="14"/>
      <c r="J2350" s="14"/>
    </row>
    <row r="2351" spans="1:10">
      <c r="A2351" t="str">
        <f>IF(AND(C2351&lt;=员工工序明细查询!$I$3,C2351&gt;=员工工序明细查询!$F$3,OR(D2351=员工工序明细查询!$F$2,员工工序明细查询!$F$2=""),OR(G2351=员工工序明细查询!$I$2,员工工序明细查询!$I$2="")),ROW()&amp;"","")</f>
        <v/>
      </c>
      <c r="C2351" s="59"/>
      <c r="D2351" s="14"/>
      <c r="E2351" s="14" t="str">
        <f>IFERROR(VLOOKUP(D2351,员工信息表!B:D,2,0),"")</f>
        <v/>
      </c>
      <c r="F2351" s="14" t="str">
        <f>IFERROR(VLOOKUP(D2351,员工信息表!B:D,3,0),"")</f>
        <v/>
      </c>
      <c r="G2351" s="14"/>
      <c r="H2351" s="14" t="str">
        <f>IFERROR(VLOOKUP(G2351,工序对照表!B:C,2,0),"")</f>
        <v/>
      </c>
      <c r="I2351" s="14"/>
      <c r="J2351" s="14"/>
    </row>
    <row r="2352" spans="1:10">
      <c r="A2352" t="str">
        <f>IF(AND(C2352&lt;=员工工序明细查询!$I$3,C2352&gt;=员工工序明细查询!$F$3,OR(D2352=员工工序明细查询!$F$2,员工工序明细查询!$F$2=""),OR(G2352=员工工序明细查询!$I$2,员工工序明细查询!$I$2="")),ROW()&amp;"","")</f>
        <v/>
      </c>
      <c r="C2352" s="59"/>
      <c r="D2352" s="14"/>
      <c r="E2352" s="14" t="str">
        <f>IFERROR(VLOOKUP(D2352,员工信息表!B:D,2,0),"")</f>
        <v/>
      </c>
      <c r="F2352" s="14" t="str">
        <f>IFERROR(VLOOKUP(D2352,员工信息表!B:D,3,0),"")</f>
        <v/>
      </c>
      <c r="G2352" s="14"/>
      <c r="H2352" s="14" t="str">
        <f>IFERROR(VLOOKUP(G2352,工序对照表!B:C,2,0),"")</f>
        <v/>
      </c>
      <c r="I2352" s="14"/>
      <c r="J2352" s="14"/>
    </row>
    <row r="2353" spans="1:10">
      <c r="A2353" t="str">
        <f>IF(AND(C2353&lt;=员工工序明细查询!$I$3,C2353&gt;=员工工序明细查询!$F$3,OR(D2353=员工工序明细查询!$F$2,员工工序明细查询!$F$2=""),OR(G2353=员工工序明细查询!$I$2,员工工序明细查询!$I$2="")),ROW()&amp;"","")</f>
        <v/>
      </c>
      <c r="C2353" s="59"/>
      <c r="D2353" s="14"/>
      <c r="E2353" s="14" t="str">
        <f>IFERROR(VLOOKUP(D2353,员工信息表!B:D,2,0),"")</f>
        <v/>
      </c>
      <c r="F2353" s="14" t="str">
        <f>IFERROR(VLOOKUP(D2353,员工信息表!B:D,3,0),"")</f>
        <v/>
      </c>
      <c r="G2353" s="14"/>
      <c r="H2353" s="14" t="str">
        <f>IFERROR(VLOOKUP(G2353,工序对照表!B:C,2,0),"")</f>
        <v/>
      </c>
      <c r="I2353" s="14"/>
      <c r="J2353" s="14"/>
    </row>
    <row r="2354" spans="1:10">
      <c r="A2354" t="str">
        <f>IF(AND(C2354&lt;=员工工序明细查询!$I$3,C2354&gt;=员工工序明细查询!$F$3,OR(D2354=员工工序明细查询!$F$2,员工工序明细查询!$F$2=""),OR(G2354=员工工序明细查询!$I$2,员工工序明细查询!$I$2="")),ROW()&amp;"","")</f>
        <v/>
      </c>
      <c r="C2354" s="59"/>
      <c r="D2354" s="14"/>
      <c r="E2354" s="14" t="str">
        <f>IFERROR(VLOOKUP(D2354,员工信息表!B:D,2,0),"")</f>
        <v/>
      </c>
      <c r="F2354" s="14" t="str">
        <f>IFERROR(VLOOKUP(D2354,员工信息表!B:D,3,0),"")</f>
        <v/>
      </c>
      <c r="G2354" s="14"/>
      <c r="H2354" s="14" t="str">
        <f>IFERROR(VLOOKUP(G2354,工序对照表!B:C,2,0),"")</f>
        <v/>
      </c>
      <c r="I2354" s="14"/>
      <c r="J2354" s="14"/>
    </row>
    <row r="2355" spans="1:10">
      <c r="A2355" t="str">
        <f>IF(AND(C2355&lt;=员工工序明细查询!$I$3,C2355&gt;=员工工序明细查询!$F$3,OR(D2355=员工工序明细查询!$F$2,员工工序明细查询!$F$2=""),OR(G2355=员工工序明细查询!$I$2,员工工序明细查询!$I$2="")),ROW()&amp;"","")</f>
        <v/>
      </c>
      <c r="C2355" s="59"/>
      <c r="D2355" s="14"/>
      <c r="E2355" s="14" t="str">
        <f>IFERROR(VLOOKUP(D2355,员工信息表!B:D,2,0),"")</f>
        <v/>
      </c>
      <c r="F2355" s="14" t="str">
        <f>IFERROR(VLOOKUP(D2355,员工信息表!B:D,3,0),"")</f>
        <v/>
      </c>
      <c r="G2355" s="14"/>
      <c r="H2355" s="14" t="str">
        <f>IFERROR(VLOOKUP(G2355,工序对照表!B:C,2,0),"")</f>
        <v/>
      </c>
      <c r="I2355" s="14"/>
      <c r="J2355" s="14"/>
    </row>
    <row r="2356" spans="1:10">
      <c r="A2356" t="str">
        <f>IF(AND(C2356&lt;=员工工序明细查询!$I$3,C2356&gt;=员工工序明细查询!$F$3,OR(D2356=员工工序明细查询!$F$2,员工工序明细查询!$F$2=""),OR(G2356=员工工序明细查询!$I$2,员工工序明细查询!$I$2="")),ROW()&amp;"","")</f>
        <v/>
      </c>
      <c r="C2356" s="59"/>
      <c r="D2356" s="14"/>
      <c r="E2356" s="14" t="str">
        <f>IFERROR(VLOOKUP(D2356,员工信息表!B:D,2,0),"")</f>
        <v/>
      </c>
      <c r="F2356" s="14" t="str">
        <f>IFERROR(VLOOKUP(D2356,员工信息表!B:D,3,0),"")</f>
        <v/>
      </c>
      <c r="G2356" s="14"/>
      <c r="H2356" s="14" t="str">
        <f>IFERROR(VLOOKUP(G2356,工序对照表!B:C,2,0),"")</f>
        <v/>
      </c>
      <c r="I2356" s="14"/>
      <c r="J2356" s="14"/>
    </row>
    <row r="2357" spans="1:10">
      <c r="A2357" t="str">
        <f>IF(AND(C2357&lt;=员工工序明细查询!$I$3,C2357&gt;=员工工序明细查询!$F$3,OR(D2357=员工工序明细查询!$F$2,员工工序明细查询!$F$2=""),OR(G2357=员工工序明细查询!$I$2,员工工序明细查询!$I$2="")),ROW()&amp;"","")</f>
        <v/>
      </c>
      <c r="C2357" s="59"/>
      <c r="D2357" s="14"/>
      <c r="E2357" s="14" t="str">
        <f>IFERROR(VLOOKUP(D2357,员工信息表!B:D,2,0),"")</f>
        <v/>
      </c>
      <c r="F2357" s="14" t="str">
        <f>IFERROR(VLOOKUP(D2357,员工信息表!B:D,3,0),"")</f>
        <v/>
      </c>
      <c r="G2357" s="14"/>
      <c r="H2357" s="14" t="str">
        <f>IFERROR(VLOOKUP(G2357,工序对照表!B:C,2,0),"")</f>
        <v/>
      </c>
      <c r="I2357" s="14"/>
      <c r="J2357" s="14"/>
    </row>
    <row r="2358" spans="1:10">
      <c r="A2358" t="str">
        <f>IF(AND(C2358&lt;=员工工序明细查询!$I$3,C2358&gt;=员工工序明细查询!$F$3,OR(D2358=员工工序明细查询!$F$2,员工工序明细查询!$F$2=""),OR(G2358=员工工序明细查询!$I$2,员工工序明细查询!$I$2="")),ROW()&amp;"","")</f>
        <v/>
      </c>
      <c r="C2358" s="59"/>
      <c r="D2358" s="14"/>
      <c r="E2358" s="14" t="str">
        <f>IFERROR(VLOOKUP(D2358,员工信息表!B:D,2,0),"")</f>
        <v/>
      </c>
      <c r="F2358" s="14" t="str">
        <f>IFERROR(VLOOKUP(D2358,员工信息表!B:D,3,0),"")</f>
        <v/>
      </c>
      <c r="G2358" s="14"/>
      <c r="H2358" s="14" t="str">
        <f>IFERROR(VLOOKUP(G2358,工序对照表!B:C,2,0),"")</f>
        <v/>
      </c>
      <c r="I2358" s="14"/>
      <c r="J2358" s="14"/>
    </row>
    <row r="2359" spans="1:10">
      <c r="A2359" t="str">
        <f>IF(AND(C2359&lt;=员工工序明细查询!$I$3,C2359&gt;=员工工序明细查询!$F$3,OR(D2359=员工工序明细查询!$F$2,员工工序明细查询!$F$2=""),OR(G2359=员工工序明细查询!$I$2,员工工序明细查询!$I$2="")),ROW()&amp;"","")</f>
        <v/>
      </c>
      <c r="C2359" s="59"/>
      <c r="D2359" s="14"/>
      <c r="E2359" s="14" t="str">
        <f>IFERROR(VLOOKUP(D2359,员工信息表!B:D,2,0),"")</f>
        <v/>
      </c>
      <c r="F2359" s="14" t="str">
        <f>IFERROR(VLOOKUP(D2359,员工信息表!B:D,3,0),"")</f>
        <v/>
      </c>
      <c r="G2359" s="14"/>
      <c r="H2359" s="14" t="str">
        <f>IFERROR(VLOOKUP(G2359,工序对照表!B:C,2,0),"")</f>
        <v/>
      </c>
      <c r="I2359" s="14"/>
      <c r="J2359" s="14"/>
    </row>
    <row r="2360" spans="1:10">
      <c r="A2360" t="str">
        <f>IF(AND(C2360&lt;=员工工序明细查询!$I$3,C2360&gt;=员工工序明细查询!$F$3,OR(D2360=员工工序明细查询!$F$2,员工工序明细查询!$F$2=""),OR(G2360=员工工序明细查询!$I$2,员工工序明细查询!$I$2="")),ROW()&amp;"","")</f>
        <v/>
      </c>
      <c r="C2360" s="59"/>
      <c r="D2360" s="14"/>
      <c r="E2360" s="14" t="str">
        <f>IFERROR(VLOOKUP(D2360,员工信息表!B:D,2,0),"")</f>
        <v/>
      </c>
      <c r="F2360" s="14" t="str">
        <f>IFERROR(VLOOKUP(D2360,员工信息表!B:D,3,0),"")</f>
        <v/>
      </c>
      <c r="G2360" s="14"/>
      <c r="H2360" s="14" t="str">
        <f>IFERROR(VLOOKUP(G2360,工序对照表!B:C,2,0),"")</f>
        <v/>
      </c>
      <c r="I2360" s="14"/>
      <c r="J2360" s="14"/>
    </row>
    <row r="2361" spans="1:10">
      <c r="A2361" t="str">
        <f>IF(AND(C2361&lt;=员工工序明细查询!$I$3,C2361&gt;=员工工序明细查询!$F$3,OR(D2361=员工工序明细查询!$F$2,员工工序明细查询!$F$2=""),OR(G2361=员工工序明细查询!$I$2,员工工序明细查询!$I$2="")),ROW()&amp;"","")</f>
        <v/>
      </c>
      <c r="C2361" s="59"/>
      <c r="D2361" s="14"/>
      <c r="E2361" s="14" t="str">
        <f>IFERROR(VLOOKUP(D2361,员工信息表!B:D,2,0),"")</f>
        <v/>
      </c>
      <c r="F2361" s="14" t="str">
        <f>IFERROR(VLOOKUP(D2361,员工信息表!B:D,3,0),"")</f>
        <v/>
      </c>
      <c r="G2361" s="14"/>
      <c r="H2361" s="14" t="str">
        <f>IFERROR(VLOOKUP(G2361,工序对照表!B:C,2,0),"")</f>
        <v/>
      </c>
      <c r="I2361" s="14"/>
      <c r="J2361" s="14"/>
    </row>
    <row r="2362" spans="1:10">
      <c r="A2362" t="str">
        <f>IF(AND(C2362&lt;=员工工序明细查询!$I$3,C2362&gt;=员工工序明细查询!$F$3,OR(D2362=员工工序明细查询!$F$2,员工工序明细查询!$F$2=""),OR(G2362=员工工序明细查询!$I$2,员工工序明细查询!$I$2="")),ROW()&amp;"","")</f>
        <v/>
      </c>
      <c r="C2362" s="59"/>
      <c r="D2362" s="14"/>
      <c r="E2362" s="14" t="str">
        <f>IFERROR(VLOOKUP(D2362,员工信息表!B:D,2,0),"")</f>
        <v/>
      </c>
      <c r="F2362" s="14" t="str">
        <f>IFERROR(VLOOKUP(D2362,员工信息表!B:D,3,0),"")</f>
        <v/>
      </c>
      <c r="G2362" s="14"/>
      <c r="H2362" s="14" t="str">
        <f>IFERROR(VLOOKUP(G2362,工序对照表!B:C,2,0),"")</f>
        <v/>
      </c>
      <c r="I2362" s="14"/>
      <c r="J2362" s="14"/>
    </row>
    <row r="2363" spans="1:10">
      <c r="A2363" t="str">
        <f>IF(AND(C2363&lt;=员工工序明细查询!$I$3,C2363&gt;=员工工序明细查询!$F$3,OR(D2363=员工工序明细查询!$F$2,员工工序明细查询!$F$2=""),OR(G2363=员工工序明细查询!$I$2,员工工序明细查询!$I$2="")),ROW()&amp;"","")</f>
        <v/>
      </c>
      <c r="C2363" s="59"/>
      <c r="D2363" s="14"/>
      <c r="E2363" s="14" t="str">
        <f>IFERROR(VLOOKUP(D2363,员工信息表!B:D,2,0),"")</f>
        <v/>
      </c>
      <c r="F2363" s="14" t="str">
        <f>IFERROR(VLOOKUP(D2363,员工信息表!B:D,3,0),"")</f>
        <v/>
      </c>
      <c r="G2363" s="14"/>
      <c r="H2363" s="14" t="str">
        <f>IFERROR(VLOOKUP(G2363,工序对照表!B:C,2,0),"")</f>
        <v/>
      </c>
      <c r="I2363" s="14"/>
      <c r="J2363" s="14"/>
    </row>
    <row r="2364" spans="1:10">
      <c r="A2364" t="str">
        <f>IF(AND(C2364&lt;=员工工序明细查询!$I$3,C2364&gt;=员工工序明细查询!$F$3,OR(D2364=员工工序明细查询!$F$2,员工工序明细查询!$F$2=""),OR(G2364=员工工序明细查询!$I$2,员工工序明细查询!$I$2="")),ROW()&amp;"","")</f>
        <v/>
      </c>
      <c r="C2364" s="59"/>
      <c r="D2364" s="14"/>
      <c r="E2364" s="14" t="str">
        <f>IFERROR(VLOOKUP(D2364,员工信息表!B:D,2,0),"")</f>
        <v/>
      </c>
      <c r="F2364" s="14" t="str">
        <f>IFERROR(VLOOKUP(D2364,员工信息表!B:D,3,0),"")</f>
        <v/>
      </c>
      <c r="G2364" s="14"/>
      <c r="H2364" s="14" t="str">
        <f>IFERROR(VLOOKUP(G2364,工序对照表!B:C,2,0),"")</f>
        <v/>
      </c>
      <c r="I2364" s="14"/>
      <c r="J2364" s="14"/>
    </row>
    <row r="2365" spans="1:10">
      <c r="A2365" t="str">
        <f>IF(AND(C2365&lt;=员工工序明细查询!$I$3,C2365&gt;=员工工序明细查询!$F$3,OR(D2365=员工工序明细查询!$F$2,员工工序明细查询!$F$2=""),OR(G2365=员工工序明细查询!$I$2,员工工序明细查询!$I$2="")),ROW()&amp;"","")</f>
        <v/>
      </c>
      <c r="C2365" s="59"/>
      <c r="D2365" s="14"/>
      <c r="E2365" s="14" t="str">
        <f>IFERROR(VLOOKUP(D2365,员工信息表!B:D,2,0),"")</f>
        <v/>
      </c>
      <c r="F2365" s="14" t="str">
        <f>IFERROR(VLOOKUP(D2365,员工信息表!B:D,3,0),"")</f>
        <v/>
      </c>
      <c r="G2365" s="14"/>
      <c r="H2365" s="14" t="str">
        <f>IFERROR(VLOOKUP(G2365,工序对照表!B:C,2,0),"")</f>
        <v/>
      </c>
      <c r="I2365" s="14"/>
      <c r="J2365" s="14"/>
    </row>
    <row r="2366" spans="1:10">
      <c r="A2366" t="str">
        <f>IF(AND(C2366&lt;=员工工序明细查询!$I$3,C2366&gt;=员工工序明细查询!$F$3,OR(D2366=员工工序明细查询!$F$2,员工工序明细查询!$F$2=""),OR(G2366=员工工序明细查询!$I$2,员工工序明细查询!$I$2="")),ROW()&amp;"","")</f>
        <v/>
      </c>
      <c r="C2366" s="59"/>
      <c r="D2366" s="14"/>
      <c r="E2366" s="14" t="str">
        <f>IFERROR(VLOOKUP(D2366,员工信息表!B:D,2,0),"")</f>
        <v/>
      </c>
      <c r="F2366" s="14" t="str">
        <f>IFERROR(VLOOKUP(D2366,员工信息表!B:D,3,0),"")</f>
        <v/>
      </c>
      <c r="G2366" s="14"/>
      <c r="H2366" s="14" t="str">
        <f>IFERROR(VLOOKUP(G2366,工序对照表!B:C,2,0),"")</f>
        <v/>
      </c>
      <c r="I2366" s="14"/>
      <c r="J2366" s="14"/>
    </row>
    <row r="2367" spans="1:10">
      <c r="A2367" t="str">
        <f>IF(AND(C2367&lt;=员工工序明细查询!$I$3,C2367&gt;=员工工序明细查询!$F$3,OR(D2367=员工工序明细查询!$F$2,员工工序明细查询!$F$2=""),OR(G2367=员工工序明细查询!$I$2,员工工序明细查询!$I$2="")),ROW()&amp;"","")</f>
        <v/>
      </c>
      <c r="C2367" s="59"/>
      <c r="D2367" s="14"/>
      <c r="E2367" s="14" t="str">
        <f>IFERROR(VLOOKUP(D2367,员工信息表!B:D,2,0),"")</f>
        <v/>
      </c>
      <c r="F2367" s="14" t="str">
        <f>IFERROR(VLOOKUP(D2367,员工信息表!B:D,3,0),"")</f>
        <v/>
      </c>
      <c r="G2367" s="14"/>
      <c r="H2367" s="14" t="str">
        <f>IFERROR(VLOOKUP(G2367,工序对照表!B:C,2,0),"")</f>
        <v/>
      </c>
      <c r="I2367" s="14"/>
      <c r="J2367" s="14"/>
    </row>
    <row r="2368" spans="1:10">
      <c r="A2368" t="str">
        <f>IF(AND(C2368&lt;=员工工序明细查询!$I$3,C2368&gt;=员工工序明细查询!$F$3,OR(D2368=员工工序明细查询!$F$2,员工工序明细查询!$F$2=""),OR(G2368=员工工序明细查询!$I$2,员工工序明细查询!$I$2="")),ROW()&amp;"","")</f>
        <v/>
      </c>
      <c r="C2368" s="59"/>
      <c r="D2368" s="14"/>
      <c r="E2368" s="14" t="str">
        <f>IFERROR(VLOOKUP(D2368,员工信息表!B:D,2,0),"")</f>
        <v/>
      </c>
      <c r="F2368" s="14" t="str">
        <f>IFERROR(VLOOKUP(D2368,员工信息表!B:D,3,0),"")</f>
        <v/>
      </c>
      <c r="G2368" s="14"/>
      <c r="H2368" s="14" t="str">
        <f>IFERROR(VLOOKUP(G2368,工序对照表!B:C,2,0),"")</f>
        <v/>
      </c>
      <c r="I2368" s="14"/>
      <c r="J2368" s="14"/>
    </row>
    <row r="2369" spans="1:10">
      <c r="A2369" t="str">
        <f>IF(AND(C2369&lt;=员工工序明细查询!$I$3,C2369&gt;=员工工序明细查询!$F$3,OR(D2369=员工工序明细查询!$F$2,员工工序明细查询!$F$2=""),OR(G2369=员工工序明细查询!$I$2,员工工序明细查询!$I$2="")),ROW()&amp;"","")</f>
        <v/>
      </c>
      <c r="C2369" s="59"/>
      <c r="D2369" s="14"/>
      <c r="E2369" s="14" t="str">
        <f>IFERROR(VLOOKUP(D2369,员工信息表!B:D,2,0),"")</f>
        <v/>
      </c>
      <c r="F2369" s="14" t="str">
        <f>IFERROR(VLOOKUP(D2369,员工信息表!B:D,3,0),"")</f>
        <v/>
      </c>
      <c r="G2369" s="14"/>
      <c r="H2369" s="14" t="str">
        <f>IFERROR(VLOOKUP(G2369,工序对照表!B:C,2,0),"")</f>
        <v/>
      </c>
      <c r="I2369" s="14"/>
      <c r="J2369" s="14"/>
    </row>
    <row r="2370" spans="1:10">
      <c r="A2370" t="str">
        <f>IF(AND(C2370&lt;=员工工序明细查询!$I$3,C2370&gt;=员工工序明细查询!$F$3,OR(D2370=员工工序明细查询!$F$2,员工工序明细查询!$F$2=""),OR(G2370=员工工序明细查询!$I$2,员工工序明细查询!$I$2="")),ROW()&amp;"","")</f>
        <v/>
      </c>
      <c r="C2370" s="59"/>
      <c r="D2370" s="14"/>
      <c r="E2370" s="14" t="str">
        <f>IFERROR(VLOOKUP(D2370,员工信息表!B:D,2,0),"")</f>
        <v/>
      </c>
      <c r="F2370" s="14" t="str">
        <f>IFERROR(VLOOKUP(D2370,员工信息表!B:D,3,0),"")</f>
        <v/>
      </c>
      <c r="G2370" s="14"/>
      <c r="H2370" s="14" t="str">
        <f>IFERROR(VLOOKUP(G2370,工序对照表!B:C,2,0),"")</f>
        <v/>
      </c>
      <c r="I2370" s="14"/>
      <c r="J2370" s="14"/>
    </row>
    <row r="2371" spans="1:10">
      <c r="A2371" t="str">
        <f>IF(AND(C2371&lt;=员工工序明细查询!$I$3,C2371&gt;=员工工序明细查询!$F$3,OR(D2371=员工工序明细查询!$F$2,员工工序明细查询!$F$2=""),OR(G2371=员工工序明细查询!$I$2,员工工序明细查询!$I$2="")),ROW()&amp;"","")</f>
        <v/>
      </c>
      <c r="C2371" s="59"/>
      <c r="D2371" s="14"/>
      <c r="E2371" s="14" t="str">
        <f>IFERROR(VLOOKUP(D2371,员工信息表!B:D,2,0),"")</f>
        <v/>
      </c>
      <c r="F2371" s="14" t="str">
        <f>IFERROR(VLOOKUP(D2371,员工信息表!B:D,3,0),"")</f>
        <v/>
      </c>
      <c r="G2371" s="14"/>
      <c r="H2371" s="14" t="str">
        <f>IFERROR(VLOOKUP(G2371,工序对照表!B:C,2,0),"")</f>
        <v/>
      </c>
      <c r="I2371" s="14"/>
      <c r="J2371" s="14"/>
    </row>
    <row r="2372" spans="1:10">
      <c r="A2372" t="str">
        <f>IF(AND(C2372&lt;=员工工序明细查询!$I$3,C2372&gt;=员工工序明细查询!$F$3,OR(D2372=员工工序明细查询!$F$2,员工工序明细查询!$F$2=""),OR(G2372=员工工序明细查询!$I$2,员工工序明细查询!$I$2="")),ROW()&amp;"","")</f>
        <v/>
      </c>
      <c r="C2372" s="59"/>
      <c r="D2372" s="14"/>
      <c r="E2372" s="14" t="str">
        <f>IFERROR(VLOOKUP(D2372,员工信息表!B:D,2,0),"")</f>
        <v/>
      </c>
      <c r="F2372" s="14" t="str">
        <f>IFERROR(VLOOKUP(D2372,员工信息表!B:D,3,0),"")</f>
        <v/>
      </c>
      <c r="G2372" s="14"/>
      <c r="H2372" s="14" t="str">
        <f>IFERROR(VLOOKUP(G2372,工序对照表!B:C,2,0),"")</f>
        <v/>
      </c>
      <c r="I2372" s="14"/>
      <c r="J2372" s="14"/>
    </row>
    <row r="2373" spans="1:10">
      <c r="A2373" t="str">
        <f>IF(AND(C2373&lt;=员工工序明细查询!$I$3,C2373&gt;=员工工序明细查询!$F$3,OR(D2373=员工工序明细查询!$F$2,员工工序明细查询!$F$2=""),OR(G2373=员工工序明细查询!$I$2,员工工序明细查询!$I$2="")),ROW()&amp;"","")</f>
        <v/>
      </c>
      <c r="C2373" s="59"/>
      <c r="D2373" s="14"/>
      <c r="E2373" s="14" t="str">
        <f>IFERROR(VLOOKUP(D2373,员工信息表!B:D,2,0),"")</f>
        <v/>
      </c>
      <c r="F2373" s="14" t="str">
        <f>IFERROR(VLOOKUP(D2373,员工信息表!B:D,3,0),"")</f>
        <v/>
      </c>
      <c r="G2373" s="14"/>
      <c r="H2373" s="14" t="str">
        <f>IFERROR(VLOOKUP(G2373,工序对照表!B:C,2,0),"")</f>
        <v/>
      </c>
      <c r="I2373" s="14"/>
      <c r="J2373" s="14"/>
    </row>
    <row r="2374" spans="1:10">
      <c r="A2374" t="str">
        <f>IF(AND(C2374&lt;=员工工序明细查询!$I$3,C2374&gt;=员工工序明细查询!$F$3,OR(D2374=员工工序明细查询!$F$2,员工工序明细查询!$F$2=""),OR(G2374=员工工序明细查询!$I$2,员工工序明细查询!$I$2="")),ROW()&amp;"","")</f>
        <v/>
      </c>
      <c r="C2374" s="59"/>
      <c r="D2374" s="14"/>
      <c r="E2374" s="14" t="str">
        <f>IFERROR(VLOOKUP(D2374,员工信息表!B:D,2,0),"")</f>
        <v/>
      </c>
      <c r="F2374" s="14" t="str">
        <f>IFERROR(VLOOKUP(D2374,员工信息表!B:D,3,0),"")</f>
        <v/>
      </c>
      <c r="G2374" s="14"/>
      <c r="H2374" s="14" t="str">
        <f>IFERROR(VLOOKUP(G2374,工序对照表!B:C,2,0),"")</f>
        <v/>
      </c>
      <c r="I2374" s="14"/>
      <c r="J2374" s="14"/>
    </row>
    <row r="2375" spans="1:10">
      <c r="A2375" t="str">
        <f>IF(AND(C2375&lt;=员工工序明细查询!$I$3,C2375&gt;=员工工序明细查询!$F$3,OR(D2375=员工工序明细查询!$F$2,员工工序明细查询!$F$2=""),OR(G2375=员工工序明细查询!$I$2,员工工序明细查询!$I$2="")),ROW()&amp;"","")</f>
        <v/>
      </c>
      <c r="C2375" s="59"/>
      <c r="D2375" s="14"/>
      <c r="E2375" s="14" t="str">
        <f>IFERROR(VLOOKUP(D2375,员工信息表!B:D,2,0),"")</f>
        <v/>
      </c>
      <c r="F2375" s="14" t="str">
        <f>IFERROR(VLOOKUP(D2375,员工信息表!B:D,3,0),"")</f>
        <v/>
      </c>
      <c r="G2375" s="14"/>
      <c r="H2375" s="14" t="str">
        <f>IFERROR(VLOOKUP(G2375,工序对照表!B:C,2,0),"")</f>
        <v/>
      </c>
      <c r="I2375" s="14"/>
      <c r="J2375" s="14"/>
    </row>
    <row r="2376" spans="1:10">
      <c r="A2376" t="str">
        <f>IF(AND(C2376&lt;=员工工序明细查询!$I$3,C2376&gt;=员工工序明细查询!$F$3,OR(D2376=员工工序明细查询!$F$2,员工工序明细查询!$F$2=""),OR(G2376=员工工序明细查询!$I$2,员工工序明细查询!$I$2="")),ROW()&amp;"","")</f>
        <v/>
      </c>
      <c r="C2376" s="59"/>
      <c r="D2376" s="14"/>
      <c r="E2376" s="14" t="str">
        <f>IFERROR(VLOOKUP(D2376,员工信息表!B:D,2,0),"")</f>
        <v/>
      </c>
      <c r="F2376" s="14" t="str">
        <f>IFERROR(VLOOKUP(D2376,员工信息表!B:D,3,0),"")</f>
        <v/>
      </c>
      <c r="G2376" s="14"/>
      <c r="H2376" s="14" t="str">
        <f>IFERROR(VLOOKUP(G2376,工序对照表!B:C,2,0),"")</f>
        <v/>
      </c>
      <c r="I2376" s="14"/>
      <c r="J2376" s="14"/>
    </row>
    <row r="2377" spans="1:10">
      <c r="A2377" t="str">
        <f>IF(AND(C2377&lt;=员工工序明细查询!$I$3,C2377&gt;=员工工序明细查询!$F$3,OR(D2377=员工工序明细查询!$F$2,员工工序明细查询!$F$2=""),OR(G2377=员工工序明细查询!$I$2,员工工序明细查询!$I$2="")),ROW()&amp;"","")</f>
        <v/>
      </c>
      <c r="C2377" s="59"/>
      <c r="D2377" s="14"/>
      <c r="E2377" s="14" t="str">
        <f>IFERROR(VLOOKUP(D2377,员工信息表!B:D,2,0),"")</f>
        <v/>
      </c>
      <c r="F2377" s="14" t="str">
        <f>IFERROR(VLOOKUP(D2377,员工信息表!B:D,3,0),"")</f>
        <v/>
      </c>
      <c r="G2377" s="14"/>
      <c r="H2377" s="14" t="str">
        <f>IFERROR(VLOOKUP(G2377,工序对照表!B:C,2,0),"")</f>
        <v/>
      </c>
      <c r="I2377" s="14"/>
      <c r="J2377" s="14"/>
    </row>
    <row r="2378" spans="1:10">
      <c r="A2378" t="str">
        <f>IF(AND(C2378&lt;=员工工序明细查询!$I$3,C2378&gt;=员工工序明细查询!$F$3,OR(D2378=员工工序明细查询!$F$2,员工工序明细查询!$F$2=""),OR(G2378=员工工序明细查询!$I$2,员工工序明细查询!$I$2="")),ROW()&amp;"","")</f>
        <v/>
      </c>
      <c r="C2378" s="59"/>
      <c r="D2378" s="14"/>
      <c r="E2378" s="14" t="str">
        <f>IFERROR(VLOOKUP(D2378,员工信息表!B:D,2,0),"")</f>
        <v/>
      </c>
      <c r="F2378" s="14" t="str">
        <f>IFERROR(VLOOKUP(D2378,员工信息表!B:D,3,0),"")</f>
        <v/>
      </c>
      <c r="G2378" s="14"/>
      <c r="H2378" s="14" t="str">
        <f>IFERROR(VLOOKUP(G2378,工序对照表!B:C,2,0),"")</f>
        <v/>
      </c>
      <c r="I2378" s="14"/>
      <c r="J2378" s="14"/>
    </row>
    <row r="2379" spans="1:10">
      <c r="A2379" t="str">
        <f>IF(AND(C2379&lt;=员工工序明细查询!$I$3,C2379&gt;=员工工序明细查询!$F$3,OR(D2379=员工工序明细查询!$F$2,员工工序明细查询!$F$2=""),OR(G2379=员工工序明细查询!$I$2,员工工序明细查询!$I$2="")),ROW()&amp;"","")</f>
        <v/>
      </c>
      <c r="C2379" s="59"/>
      <c r="D2379" s="14"/>
      <c r="E2379" s="14" t="str">
        <f>IFERROR(VLOOKUP(D2379,员工信息表!B:D,2,0),"")</f>
        <v/>
      </c>
      <c r="F2379" s="14" t="str">
        <f>IFERROR(VLOOKUP(D2379,员工信息表!B:D,3,0),"")</f>
        <v/>
      </c>
      <c r="G2379" s="14"/>
      <c r="H2379" s="14" t="str">
        <f>IFERROR(VLOOKUP(G2379,工序对照表!B:C,2,0),"")</f>
        <v/>
      </c>
      <c r="I2379" s="14"/>
      <c r="J2379" s="14"/>
    </row>
    <row r="2380" spans="1:10">
      <c r="A2380" t="str">
        <f>IF(AND(C2380&lt;=员工工序明细查询!$I$3,C2380&gt;=员工工序明细查询!$F$3,OR(D2380=员工工序明细查询!$F$2,员工工序明细查询!$F$2=""),OR(G2380=员工工序明细查询!$I$2,员工工序明细查询!$I$2="")),ROW()&amp;"","")</f>
        <v/>
      </c>
      <c r="C2380" s="59"/>
      <c r="D2380" s="14"/>
      <c r="E2380" s="14" t="str">
        <f>IFERROR(VLOOKUP(D2380,员工信息表!B:D,2,0),"")</f>
        <v/>
      </c>
      <c r="F2380" s="14" t="str">
        <f>IFERROR(VLOOKUP(D2380,员工信息表!B:D,3,0),"")</f>
        <v/>
      </c>
      <c r="G2380" s="14"/>
      <c r="H2380" s="14" t="str">
        <f>IFERROR(VLOOKUP(G2380,工序对照表!B:C,2,0),"")</f>
        <v/>
      </c>
      <c r="I2380" s="14"/>
      <c r="J2380" s="14"/>
    </row>
    <row r="2381" spans="1:10">
      <c r="A2381" t="str">
        <f>IF(AND(C2381&lt;=员工工序明细查询!$I$3,C2381&gt;=员工工序明细查询!$F$3,OR(D2381=员工工序明细查询!$F$2,员工工序明细查询!$F$2=""),OR(G2381=员工工序明细查询!$I$2,员工工序明细查询!$I$2="")),ROW()&amp;"","")</f>
        <v/>
      </c>
      <c r="C2381" s="59"/>
      <c r="D2381" s="14"/>
      <c r="E2381" s="14" t="str">
        <f>IFERROR(VLOOKUP(D2381,员工信息表!B:D,2,0),"")</f>
        <v/>
      </c>
      <c r="F2381" s="14" t="str">
        <f>IFERROR(VLOOKUP(D2381,员工信息表!B:D,3,0),"")</f>
        <v/>
      </c>
      <c r="G2381" s="14"/>
      <c r="H2381" s="14" t="str">
        <f>IFERROR(VLOOKUP(G2381,工序对照表!B:C,2,0),"")</f>
        <v/>
      </c>
      <c r="I2381" s="14"/>
      <c r="J2381" s="14"/>
    </row>
    <row r="2382" spans="1:10">
      <c r="A2382" t="str">
        <f>IF(AND(C2382&lt;=员工工序明细查询!$I$3,C2382&gt;=员工工序明细查询!$F$3,OR(D2382=员工工序明细查询!$F$2,员工工序明细查询!$F$2=""),OR(G2382=员工工序明细查询!$I$2,员工工序明细查询!$I$2="")),ROW()&amp;"","")</f>
        <v/>
      </c>
      <c r="C2382" s="59"/>
      <c r="D2382" s="14"/>
      <c r="E2382" s="14" t="str">
        <f>IFERROR(VLOOKUP(D2382,员工信息表!B:D,2,0),"")</f>
        <v/>
      </c>
      <c r="F2382" s="14" t="str">
        <f>IFERROR(VLOOKUP(D2382,员工信息表!B:D,3,0),"")</f>
        <v/>
      </c>
      <c r="G2382" s="14"/>
      <c r="H2382" s="14" t="str">
        <f>IFERROR(VLOOKUP(G2382,工序对照表!B:C,2,0),"")</f>
        <v/>
      </c>
      <c r="I2382" s="14"/>
      <c r="J2382" s="14"/>
    </row>
    <row r="2383" spans="1:10">
      <c r="A2383" t="str">
        <f>IF(AND(C2383&lt;=员工工序明细查询!$I$3,C2383&gt;=员工工序明细查询!$F$3,OR(D2383=员工工序明细查询!$F$2,员工工序明细查询!$F$2=""),OR(G2383=员工工序明细查询!$I$2,员工工序明细查询!$I$2="")),ROW()&amp;"","")</f>
        <v/>
      </c>
      <c r="C2383" s="59"/>
      <c r="D2383" s="14"/>
      <c r="E2383" s="14" t="str">
        <f>IFERROR(VLOOKUP(D2383,员工信息表!B:D,2,0),"")</f>
        <v/>
      </c>
      <c r="F2383" s="14" t="str">
        <f>IFERROR(VLOOKUP(D2383,员工信息表!B:D,3,0),"")</f>
        <v/>
      </c>
      <c r="G2383" s="14"/>
      <c r="H2383" s="14" t="str">
        <f>IFERROR(VLOOKUP(G2383,工序对照表!B:C,2,0),"")</f>
        <v/>
      </c>
      <c r="I2383" s="14"/>
      <c r="J2383" s="14"/>
    </row>
    <row r="2384" spans="1:10">
      <c r="A2384" t="str">
        <f>IF(AND(C2384&lt;=员工工序明细查询!$I$3,C2384&gt;=员工工序明细查询!$F$3,OR(D2384=员工工序明细查询!$F$2,员工工序明细查询!$F$2=""),OR(G2384=员工工序明细查询!$I$2,员工工序明细查询!$I$2="")),ROW()&amp;"","")</f>
        <v/>
      </c>
      <c r="C2384" s="59"/>
      <c r="D2384" s="14"/>
      <c r="E2384" s="14" t="str">
        <f>IFERROR(VLOOKUP(D2384,员工信息表!B:D,2,0),"")</f>
        <v/>
      </c>
      <c r="F2384" s="14" t="str">
        <f>IFERROR(VLOOKUP(D2384,员工信息表!B:D,3,0),"")</f>
        <v/>
      </c>
      <c r="G2384" s="14"/>
      <c r="H2384" s="14" t="str">
        <f>IFERROR(VLOOKUP(G2384,工序对照表!B:C,2,0),"")</f>
        <v/>
      </c>
      <c r="I2384" s="14"/>
      <c r="J2384" s="14"/>
    </row>
    <row r="2385" spans="1:10">
      <c r="A2385" t="str">
        <f>IF(AND(C2385&lt;=员工工序明细查询!$I$3,C2385&gt;=员工工序明细查询!$F$3,OR(D2385=员工工序明细查询!$F$2,员工工序明细查询!$F$2=""),OR(G2385=员工工序明细查询!$I$2,员工工序明细查询!$I$2="")),ROW()&amp;"","")</f>
        <v/>
      </c>
      <c r="C2385" s="59"/>
      <c r="D2385" s="14"/>
      <c r="E2385" s="14" t="str">
        <f>IFERROR(VLOOKUP(D2385,员工信息表!B:D,2,0),"")</f>
        <v/>
      </c>
      <c r="F2385" s="14" t="str">
        <f>IFERROR(VLOOKUP(D2385,员工信息表!B:D,3,0),"")</f>
        <v/>
      </c>
      <c r="G2385" s="14"/>
      <c r="H2385" s="14" t="str">
        <f>IFERROR(VLOOKUP(G2385,工序对照表!B:C,2,0),"")</f>
        <v/>
      </c>
      <c r="I2385" s="14"/>
      <c r="J2385" s="14"/>
    </row>
    <row r="2386" spans="1:10">
      <c r="A2386" t="str">
        <f>IF(AND(C2386&lt;=员工工序明细查询!$I$3,C2386&gt;=员工工序明细查询!$F$3,OR(D2386=员工工序明细查询!$F$2,员工工序明细查询!$F$2=""),OR(G2386=员工工序明细查询!$I$2,员工工序明细查询!$I$2="")),ROW()&amp;"","")</f>
        <v/>
      </c>
      <c r="C2386" s="59"/>
      <c r="D2386" s="14"/>
      <c r="E2386" s="14" t="str">
        <f>IFERROR(VLOOKUP(D2386,员工信息表!B:D,2,0),"")</f>
        <v/>
      </c>
      <c r="F2386" s="14" t="str">
        <f>IFERROR(VLOOKUP(D2386,员工信息表!B:D,3,0),"")</f>
        <v/>
      </c>
      <c r="G2386" s="14"/>
      <c r="H2386" s="14" t="str">
        <f>IFERROR(VLOOKUP(G2386,工序对照表!B:C,2,0),"")</f>
        <v/>
      </c>
      <c r="I2386" s="14"/>
      <c r="J2386" s="14"/>
    </row>
    <row r="2387" spans="1:10">
      <c r="A2387" t="str">
        <f>IF(AND(C2387&lt;=员工工序明细查询!$I$3,C2387&gt;=员工工序明细查询!$F$3,OR(D2387=员工工序明细查询!$F$2,员工工序明细查询!$F$2=""),OR(G2387=员工工序明细查询!$I$2,员工工序明细查询!$I$2="")),ROW()&amp;"","")</f>
        <v/>
      </c>
      <c r="C2387" s="59"/>
      <c r="D2387" s="14"/>
      <c r="E2387" s="14" t="str">
        <f>IFERROR(VLOOKUP(D2387,员工信息表!B:D,2,0),"")</f>
        <v/>
      </c>
      <c r="F2387" s="14" t="str">
        <f>IFERROR(VLOOKUP(D2387,员工信息表!B:D,3,0),"")</f>
        <v/>
      </c>
      <c r="G2387" s="14"/>
      <c r="H2387" s="14" t="str">
        <f>IFERROR(VLOOKUP(G2387,工序对照表!B:C,2,0),"")</f>
        <v/>
      </c>
      <c r="I2387" s="14"/>
      <c r="J2387" s="14"/>
    </row>
    <row r="2388" spans="1:10">
      <c r="A2388" t="str">
        <f>IF(AND(C2388&lt;=员工工序明细查询!$I$3,C2388&gt;=员工工序明细查询!$F$3,OR(D2388=员工工序明细查询!$F$2,员工工序明细查询!$F$2=""),OR(G2388=员工工序明细查询!$I$2,员工工序明细查询!$I$2="")),ROW()&amp;"","")</f>
        <v/>
      </c>
      <c r="C2388" s="59"/>
      <c r="D2388" s="14"/>
      <c r="E2388" s="14" t="str">
        <f>IFERROR(VLOOKUP(D2388,员工信息表!B:D,2,0),"")</f>
        <v/>
      </c>
      <c r="F2388" s="14" t="str">
        <f>IFERROR(VLOOKUP(D2388,员工信息表!B:D,3,0),"")</f>
        <v/>
      </c>
      <c r="G2388" s="14"/>
      <c r="H2388" s="14" t="str">
        <f>IFERROR(VLOOKUP(G2388,工序对照表!B:C,2,0),"")</f>
        <v/>
      </c>
      <c r="I2388" s="14"/>
      <c r="J2388" s="14"/>
    </row>
    <row r="2389" spans="1:10">
      <c r="A2389" t="str">
        <f>IF(AND(C2389&lt;=员工工序明细查询!$I$3,C2389&gt;=员工工序明细查询!$F$3,OR(D2389=员工工序明细查询!$F$2,员工工序明细查询!$F$2=""),OR(G2389=员工工序明细查询!$I$2,员工工序明细查询!$I$2="")),ROW()&amp;"","")</f>
        <v/>
      </c>
      <c r="C2389" s="59"/>
      <c r="D2389" s="14"/>
      <c r="E2389" s="14" t="str">
        <f>IFERROR(VLOOKUP(D2389,员工信息表!B:D,2,0),"")</f>
        <v/>
      </c>
      <c r="F2389" s="14" t="str">
        <f>IFERROR(VLOOKUP(D2389,员工信息表!B:D,3,0),"")</f>
        <v/>
      </c>
      <c r="G2389" s="14"/>
      <c r="H2389" s="14" t="str">
        <f>IFERROR(VLOOKUP(G2389,工序对照表!B:C,2,0),"")</f>
        <v/>
      </c>
      <c r="I2389" s="14"/>
      <c r="J2389" s="14"/>
    </row>
    <row r="2390" spans="1:10">
      <c r="A2390" t="str">
        <f>IF(AND(C2390&lt;=员工工序明细查询!$I$3,C2390&gt;=员工工序明细查询!$F$3,OR(D2390=员工工序明细查询!$F$2,员工工序明细查询!$F$2=""),OR(G2390=员工工序明细查询!$I$2,员工工序明细查询!$I$2="")),ROW()&amp;"","")</f>
        <v/>
      </c>
      <c r="C2390" s="59"/>
      <c r="D2390" s="14"/>
      <c r="E2390" s="14" t="str">
        <f>IFERROR(VLOOKUP(D2390,员工信息表!B:D,2,0),"")</f>
        <v/>
      </c>
      <c r="F2390" s="14" t="str">
        <f>IFERROR(VLOOKUP(D2390,员工信息表!B:D,3,0),"")</f>
        <v/>
      </c>
      <c r="G2390" s="14"/>
      <c r="H2390" s="14" t="str">
        <f>IFERROR(VLOOKUP(G2390,工序对照表!B:C,2,0),"")</f>
        <v/>
      </c>
      <c r="I2390" s="14"/>
      <c r="J2390" s="14"/>
    </row>
    <row r="2391" spans="1:10">
      <c r="A2391" t="str">
        <f>IF(AND(C2391&lt;=员工工序明细查询!$I$3,C2391&gt;=员工工序明细查询!$F$3,OR(D2391=员工工序明细查询!$F$2,员工工序明细查询!$F$2=""),OR(G2391=员工工序明细查询!$I$2,员工工序明细查询!$I$2="")),ROW()&amp;"","")</f>
        <v/>
      </c>
      <c r="C2391" s="59"/>
      <c r="D2391" s="14"/>
      <c r="E2391" s="14" t="str">
        <f>IFERROR(VLOOKUP(D2391,员工信息表!B:D,2,0),"")</f>
        <v/>
      </c>
      <c r="F2391" s="14" t="str">
        <f>IFERROR(VLOOKUP(D2391,员工信息表!B:D,3,0),"")</f>
        <v/>
      </c>
      <c r="G2391" s="14"/>
      <c r="H2391" s="14" t="str">
        <f>IFERROR(VLOOKUP(G2391,工序对照表!B:C,2,0),"")</f>
        <v/>
      </c>
      <c r="I2391" s="14"/>
      <c r="J2391" s="14"/>
    </row>
    <row r="2392" spans="1:10">
      <c r="A2392" t="str">
        <f>IF(AND(C2392&lt;=员工工序明细查询!$I$3,C2392&gt;=员工工序明细查询!$F$3,OR(D2392=员工工序明细查询!$F$2,员工工序明细查询!$F$2=""),OR(G2392=员工工序明细查询!$I$2,员工工序明细查询!$I$2="")),ROW()&amp;"","")</f>
        <v/>
      </c>
      <c r="C2392" s="59"/>
      <c r="D2392" s="14"/>
      <c r="E2392" s="14" t="str">
        <f>IFERROR(VLOOKUP(D2392,员工信息表!B:D,2,0),"")</f>
        <v/>
      </c>
      <c r="F2392" s="14" t="str">
        <f>IFERROR(VLOOKUP(D2392,员工信息表!B:D,3,0),"")</f>
        <v/>
      </c>
      <c r="G2392" s="14"/>
      <c r="H2392" s="14" t="str">
        <f>IFERROR(VLOOKUP(G2392,工序对照表!B:C,2,0),"")</f>
        <v/>
      </c>
      <c r="I2392" s="14"/>
      <c r="J2392" s="14"/>
    </row>
    <row r="2393" spans="1:10">
      <c r="A2393" t="str">
        <f>IF(AND(C2393&lt;=员工工序明细查询!$I$3,C2393&gt;=员工工序明细查询!$F$3,OR(D2393=员工工序明细查询!$F$2,员工工序明细查询!$F$2=""),OR(G2393=员工工序明细查询!$I$2,员工工序明细查询!$I$2="")),ROW()&amp;"","")</f>
        <v/>
      </c>
      <c r="C2393" s="59"/>
      <c r="D2393" s="14"/>
      <c r="E2393" s="14" t="str">
        <f>IFERROR(VLOOKUP(D2393,员工信息表!B:D,2,0),"")</f>
        <v/>
      </c>
      <c r="F2393" s="14" t="str">
        <f>IFERROR(VLOOKUP(D2393,员工信息表!B:D,3,0),"")</f>
        <v/>
      </c>
      <c r="G2393" s="14"/>
      <c r="H2393" s="14" t="str">
        <f>IFERROR(VLOOKUP(G2393,工序对照表!B:C,2,0),"")</f>
        <v/>
      </c>
      <c r="I2393" s="14"/>
      <c r="J2393" s="14"/>
    </row>
    <row r="2394" spans="1:10">
      <c r="A2394" t="str">
        <f>IF(AND(C2394&lt;=员工工序明细查询!$I$3,C2394&gt;=员工工序明细查询!$F$3,OR(D2394=员工工序明细查询!$F$2,员工工序明细查询!$F$2=""),OR(G2394=员工工序明细查询!$I$2,员工工序明细查询!$I$2="")),ROW()&amp;"","")</f>
        <v/>
      </c>
      <c r="C2394" s="59"/>
      <c r="D2394" s="14"/>
      <c r="E2394" s="14" t="str">
        <f>IFERROR(VLOOKUP(D2394,员工信息表!B:D,2,0),"")</f>
        <v/>
      </c>
      <c r="F2394" s="14" t="str">
        <f>IFERROR(VLOOKUP(D2394,员工信息表!B:D,3,0),"")</f>
        <v/>
      </c>
      <c r="G2394" s="14"/>
      <c r="H2394" s="14" t="str">
        <f>IFERROR(VLOOKUP(G2394,工序对照表!B:C,2,0),"")</f>
        <v/>
      </c>
      <c r="I2394" s="14"/>
      <c r="J2394" s="14"/>
    </row>
    <row r="2395" spans="1:10">
      <c r="A2395" t="str">
        <f>IF(AND(C2395&lt;=员工工序明细查询!$I$3,C2395&gt;=员工工序明细查询!$F$3,OR(D2395=员工工序明细查询!$F$2,员工工序明细查询!$F$2=""),OR(G2395=员工工序明细查询!$I$2,员工工序明细查询!$I$2="")),ROW()&amp;"","")</f>
        <v/>
      </c>
      <c r="C2395" s="59"/>
      <c r="D2395" s="14"/>
      <c r="E2395" s="14" t="str">
        <f>IFERROR(VLOOKUP(D2395,员工信息表!B:D,2,0),"")</f>
        <v/>
      </c>
      <c r="F2395" s="14" t="str">
        <f>IFERROR(VLOOKUP(D2395,员工信息表!B:D,3,0),"")</f>
        <v/>
      </c>
      <c r="G2395" s="14"/>
      <c r="H2395" s="14" t="str">
        <f>IFERROR(VLOOKUP(G2395,工序对照表!B:C,2,0),"")</f>
        <v/>
      </c>
      <c r="I2395" s="14"/>
      <c r="J2395" s="14"/>
    </row>
    <row r="2396" spans="1:10">
      <c r="A2396" t="str">
        <f>IF(AND(C2396&lt;=员工工序明细查询!$I$3,C2396&gt;=员工工序明细查询!$F$3,OR(D2396=员工工序明细查询!$F$2,员工工序明细查询!$F$2=""),OR(G2396=员工工序明细查询!$I$2,员工工序明细查询!$I$2="")),ROW()&amp;"","")</f>
        <v/>
      </c>
      <c r="C2396" s="59"/>
      <c r="D2396" s="14"/>
      <c r="E2396" s="14" t="str">
        <f>IFERROR(VLOOKUP(D2396,员工信息表!B:D,2,0),"")</f>
        <v/>
      </c>
      <c r="F2396" s="14" t="str">
        <f>IFERROR(VLOOKUP(D2396,员工信息表!B:D,3,0),"")</f>
        <v/>
      </c>
      <c r="G2396" s="14"/>
      <c r="H2396" s="14" t="str">
        <f>IFERROR(VLOOKUP(G2396,工序对照表!B:C,2,0),"")</f>
        <v/>
      </c>
      <c r="I2396" s="14"/>
      <c r="J2396" s="14"/>
    </row>
    <row r="2397" spans="1:10">
      <c r="A2397" t="str">
        <f>IF(AND(C2397&lt;=员工工序明细查询!$I$3,C2397&gt;=员工工序明细查询!$F$3,OR(D2397=员工工序明细查询!$F$2,员工工序明细查询!$F$2=""),OR(G2397=员工工序明细查询!$I$2,员工工序明细查询!$I$2="")),ROW()&amp;"","")</f>
        <v/>
      </c>
      <c r="C2397" s="59"/>
      <c r="D2397" s="14"/>
      <c r="E2397" s="14" t="str">
        <f>IFERROR(VLOOKUP(D2397,员工信息表!B:D,2,0),"")</f>
        <v/>
      </c>
      <c r="F2397" s="14" t="str">
        <f>IFERROR(VLOOKUP(D2397,员工信息表!B:D,3,0),"")</f>
        <v/>
      </c>
      <c r="G2397" s="14"/>
      <c r="H2397" s="14" t="str">
        <f>IFERROR(VLOOKUP(G2397,工序对照表!B:C,2,0),"")</f>
        <v/>
      </c>
      <c r="I2397" s="14"/>
      <c r="J2397" s="14"/>
    </row>
    <row r="2398" spans="1:10">
      <c r="A2398" t="str">
        <f>IF(AND(C2398&lt;=员工工序明细查询!$I$3,C2398&gt;=员工工序明细查询!$F$3,OR(D2398=员工工序明细查询!$F$2,员工工序明细查询!$F$2=""),OR(G2398=员工工序明细查询!$I$2,员工工序明细查询!$I$2="")),ROW()&amp;"","")</f>
        <v/>
      </c>
      <c r="C2398" s="59"/>
      <c r="D2398" s="14"/>
      <c r="E2398" s="14" t="str">
        <f>IFERROR(VLOOKUP(D2398,员工信息表!B:D,2,0),"")</f>
        <v/>
      </c>
      <c r="F2398" s="14" t="str">
        <f>IFERROR(VLOOKUP(D2398,员工信息表!B:D,3,0),"")</f>
        <v/>
      </c>
      <c r="G2398" s="14"/>
      <c r="H2398" s="14" t="str">
        <f>IFERROR(VLOOKUP(G2398,工序对照表!B:C,2,0),"")</f>
        <v/>
      </c>
      <c r="I2398" s="14"/>
      <c r="J2398" s="14"/>
    </row>
    <row r="2399" spans="1:10">
      <c r="A2399" t="str">
        <f>IF(AND(C2399&lt;=员工工序明细查询!$I$3,C2399&gt;=员工工序明细查询!$F$3,OR(D2399=员工工序明细查询!$F$2,员工工序明细查询!$F$2=""),OR(G2399=员工工序明细查询!$I$2,员工工序明细查询!$I$2="")),ROW()&amp;"","")</f>
        <v/>
      </c>
      <c r="C2399" s="59"/>
      <c r="D2399" s="14"/>
      <c r="E2399" s="14" t="str">
        <f>IFERROR(VLOOKUP(D2399,员工信息表!B:D,2,0),"")</f>
        <v/>
      </c>
      <c r="F2399" s="14" t="str">
        <f>IFERROR(VLOOKUP(D2399,员工信息表!B:D,3,0),"")</f>
        <v/>
      </c>
      <c r="G2399" s="14"/>
      <c r="H2399" s="14" t="str">
        <f>IFERROR(VLOOKUP(G2399,工序对照表!B:C,2,0),"")</f>
        <v/>
      </c>
      <c r="I2399" s="14"/>
      <c r="J2399" s="14"/>
    </row>
    <row r="2400" spans="1:10">
      <c r="A2400" t="str">
        <f>IF(AND(C2400&lt;=员工工序明细查询!$I$3,C2400&gt;=员工工序明细查询!$F$3,OR(D2400=员工工序明细查询!$F$2,员工工序明细查询!$F$2=""),OR(G2400=员工工序明细查询!$I$2,员工工序明细查询!$I$2="")),ROW()&amp;"","")</f>
        <v/>
      </c>
      <c r="C2400" s="59"/>
      <c r="D2400" s="14"/>
      <c r="E2400" s="14" t="str">
        <f>IFERROR(VLOOKUP(D2400,员工信息表!B:D,2,0),"")</f>
        <v/>
      </c>
      <c r="F2400" s="14" t="str">
        <f>IFERROR(VLOOKUP(D2400,员工信息表!B:D,3,0),"")</f>
        <v/>
      </c>
      <c r="G2400" s="14"/>
      <c r="H2400" s="14" t="str">
        <f>IFERROR(VLOOKUP(G2400,工序对照表!B:C,2,0),"")</f>
        <v/>
      </c>
      <c r="I2400" s="14"/>
      <c r="J2400" s="14"/>
    </row>
    <row r="2401" spans="1:10">
      <c r="A2401" t="str">
        <f>IF(AND(C2401&lt;=员工工序明细查询!$I$3,C2401&gt;=员工工序明细查询!$F$3,OR(D2401=员工工序明细查询!$F$2,员工工序明细查询!$F$2=""),OR(G2401=员工工序明细查询!$I$2,员工工序明细查询!$I$2="")),ROW()&amp;"","")</f>
        <v/>
      </c>
      <c r="C2401" s="59"/>
      <c r="D2401" s="14"/>
      <c r="E2401" s="14" t="str">
        <f>IFERROR(VLOOKUP(D2401,员工信息表!B:D,2,0),"")</f>
        <v/>
      </c>
      <c r="F2401" s="14" t="str">
        <f>IFERROR(VLOOKUP(D2401,员工信息表!B:D,3,0),"")</f>
        <v/>
      </c>
      <c r="G2401" s="14"/>
      <c r="H2401" s="14" t="str">
        <f>IFERROR(VLOOKUP(G2401,工序对照表!B:C,2,0),"")</f>
        <v/>
      </c>
      <c r="I2401" s="14"/>
      <c r="J2401" s="14"/>
    </row>
    <row r="2402" spans="1:10">
      <c r="A2402" t="str">
        <f>IF(AND(C2402&lt;=员工工序明细查询!$I$3,C2402&gt;=员工工序明细查询!$F$3,OR(D2402=员工工序明细查询!$F$2,员工工序明细查询!$F$2=""),OR(G2402=员工工序明细查询!$I$2,员工工序明细查询!$I$2="")),ROW()&amp;"","")</f>
        <v/>
      </c>
      <c r="C2402" s="59"/>
      <c r="D2402" s="14"/>
      <c r="E2402" s="14" t="str">
        <f>IFERROR(VLOOKUP(D2402,员工信息表!B:D,2,0),"")</f>
        <v/>
      </c>
      <c r="F2402" s="14" t="str">
        <f>IFERROR(VLOOKUP(D2402,员工信息表!B:D,3,0),"")</f>
        <v/>
      </c>
      <c r="G2402" s="14"/>
      <c r="H2402" s="14" t="str">
        <f>IFERROR(VLOOKUP(G2402,工序对照表!B:C,2,0),"")</f>
        <v/>
      </c>
      <c r="I2402" s="14"/>
      <c r="J2402" s="14"/>
    </row>
    <row r="2403" spans="1:10">
      <c r="A2403" t="str">
        <f>IF(AND(C2403&lt;=员工工序明细查询!$I$3,C2403&gt;=员工工序明细查询!$F$3,OR(D2403=员工工序明细查询!$F$2,员工工序明细查询!$F$2=""),OR(G2403=员工工序明细查询!$I$2,员工工序明细查询!$I$2="")),ROW()&amp;"","")</f>
        <v/>
      </c>
      <c r="C2403" s="59"/>
      <c r="D2403" s="14"/>
      <c r="E2403" s="14" t="str">
        <f>IFERROR(VLOOKUP(D2403,员工信息表!B:D,2,0),"")</f>
        <v/>
      </c>
      <c r="F2403" s="14" t="str">
        <f>IFERROR(VLOOKUP(D2403,员工信息表!B:D,3,0),"")</f>
        <v/>
      </c>
      <c r="G2403" s="14"/>
      <c r="H2403" s="14" t="str">
        <f>IFERROR(VLOOKUP(G2403,工序对照表!B:C,2,0),"")</f>
        <v/>
      </c>
      <c r="I2403" s="14"/>
      <c r="J2403" s="14"/>
    </row>
    <row r="2404" spans="1:10">
      <c r="A2404" t="str">
        <f>IF(AND(C2404&lt;=员工工序明细查询!$I$3,C2404&gt;=员工工序明细查询!$F$3,OR(D2404=员工工序明细查询!$F$2,员工工序明细查询!$F$2=""),OR(G2404=员工工序明细查询!$I$2,员工工序明细查询!$I$2="")),ROW()&amp;"","")</f>
        <v/>
      </c>
      <c r="C2404" s="59"/>
      <c r="D2404" s="14"/>
      <c r="E2404" s="14" t="str">
        <f>IFERROR(VLOOKUP(D2404,员工信息表!B:D,2,0),"")</f>
        <v/>
      </c>
      <c r="F2404" s="14" t="str">
        <f>IFERROR(VLOOKUP(D2404,员工信息表!B:D,3,0),"")</f>
        <v/>
      </c>
      <c r="G2404" s="14"/>
      <c r="H2404" s="14" t="str">
        <f>IFERROR(VLOOKUP(G2404,工序对照表!B:C,2,0),"")</f>
        <v/>
      </c>
      <c r="I2404" s="14"/>
      <c r="J2404" s="14"/>
    </row>
    <row r="2405" spans="1:10">
      <c r="A2405" t="str">
        <f>IF(AND(C2405&lt;=员工工序明细查询!$I$3,C2405&gt;=员工工序明细查询!$F$3,OR(D2405=员工工序明细查询!$F$2,员工工序明细查询!$F$2=""),OR(G2405=员工工序明细查询!$I$2,员工工序明细查询!$I$2="")),ROW()&amp;"","")</f>
        <v/>
      </c>
      <c r="C2405" s="59"/>
      <c r="D2405" s="14"/>
      <c r="E2405" s="14" t="str">
        <f>IFERROR(VLOOKUP(D2405,员工信息表!B:D,2,0),"")</f>
        <v/>
      </c>
      <c r="F2405" s="14" t="str">
        <f>IFERROR(VLOOKUP(D2405,员工信息表!B:D,3,0),"")</f>
        <v/>
      </c>
      <c r="G2405" s="14"/>
      <c r="H2405" s="14" t="str">
        <f>IFERROR(VLOOKUP(G2405,工序对照表!B:C,2,0),"")</f>
        <v/>
      </c>
      <c r="I2405" s="14"/>
      <c r="J2405" s="14"/>
    </row>
    <row r="2406" spans="1:10">
      <c r="A2406" t="str">
        <f>IF(AND(C2406&lt;=员工工序明细查询!$I$3,C2406&gt;=员工工序明细查询!$F$3,OR(D2406=员工工序明细查询!$F$2,员工工序明细查询!$F$2=""),OR(G2406=员工工序明细查询!$I$2,员工工序明细查询!$I$2="")),ROW()&amp;"","")</f>
        <v/>
      </c>
      <c r="C2406" s="59"/>
      <c r="D2406" s="14"/>
      <c r="E2406" s="14" t="str">
        <f>IFERROR(VLOOKUP(D2406,员工信息表!B:D,2,0),"")</f>
        <v/>
      </c>
      <c r="F2406" s="14" t="str">
        <f>IFERROR(VLOOKUP(D2406,员工信息表!B:D,3,0),"")</f>
        <v/>
      </c>
      <c r="G2406" s="14"/>
      <c r="H2406" s="14" t="str">
        <f>IFERROR(VLOOKUP(G2406,工序对照表!B:C,2,0),"")</f>
        <v/>
      </c>
      <c r="I2406" s="14"/>
      <c r="J2406" s="14"/>
    </row>
    <row r="2407" spans="1:10">
      <c r="A2407" t="str">
        <f>IF(AND(C2407&lt;=员工工序明细查询!$I$3,C2407&gt;=员工工序明细查询!$F$3,OR(D2407=员工工序明细查询!$F$2,员工工序明细查询!$F$2=""),OR(G2407=员工工序明细查询!$I$2,员工工序明细查询!$I$2="")),ROW()&amp;"","")</f>
        <v/>
      </c>
      <c r="C2407" s="59"/>
      <c r="D2407" s="14"/>
      <c r="E2407" s="14" t="str">
        <f>IFERROR(VLOOKUP(D2407,员工信息表!B:D,2,0),"")</f>
        <v/>
      </c>
      <c r="F2407" s="14" t="str">
        <f>IFERROR(VLOOKUP(D2407,员工信息表!B:D,3,0),"")</f>
        <v/>
      </c>
      <c r="G2407" s="14"/>
      <c r="H2407" s="14" t="str">
        <f>IFERROR(VLOOKUP(G2407,工序对照表!B:C,2,0),"")</f>
        <v/>
      </c>
      <c r="I2407" s="14"/>
      <c r="J2407" s="14"/>
    </row>
    <row r="2408" spans="1:10">
      <c r="A2408" t="str">
        <f>IF(AND(C2408&lt;=员工工序明细查询!$I$3,C2408&gt;=员工工序明细查询!$F$3,OR(D2408=员工工序明细查询!$F$2,员工工序明细查询!$F$2=""),OR(G2408=员工工序明细查询!$I$2,员工工序明细查询!$I$2="")),ROW()&amp;"","")</f>
        <v/>
      </c>
      <c r="C2408" s="59"/>
      <c r="D2408" s="14"/>
      <c r="E2408" s="14" t="str">
        <f>IFERROR(VLOOKUP(D2408,员工信息表!B:D,2,0),"")</f>
        <v/>
      </c>
      <c r="F2408" s="14" t="str">
        <f>IFERROR(VLOOKUP(D2408,员工信息表!B:D,3,0),"")</f>
        <v/>
      </c>
      <c r="G2408" s="14"/>
      <c r="H2408" s="14" t="str">
        <f>IFERROR(VLOOKUP(G2408,工序对照表!B:C,2,0),"")</f>
        <v/>
      </c>
      <c r="I2408" s="14"/>
      <c r="J2408" s="14"/>
    </row>
    <row r="2409" spans="1:10">
      <c r="A2409" t="str">
        <f>IF(AND(C2409&lt;=员工工序明细查询!$I$3,C2409&gt;=员工工序明细查询!$F$3,OR(D2409=员工工序明细查询!$F$2,员工工序明细查询!$F$2=""),OR(G2409=员工工序明细查询!$I$2,员工工序明细查询!$I$2="")),ROW()&amp;"","")</f>
        <v/>
      </c>
      <c r="C2409" s="59"/>
      <c r="D2409" s="14"/>
      <c r="E2409" s="14" t="str">
        <f>IFERROR(VLOOKUP(D2409,员工信息表!B:D,2,0),"")</f>
        <v/>
      </c>
      <c r="F2409" s="14" t="str">
        <f>IFERROR(VLOOKUP(D2409,员工信息表!B:D,3,0),"")</f>
        <v/>
      </c>
      <c r="G2409" s="14"/>
      <c r="H2409" s="14" t="str">
        <f>IFERROR(VLOOKUP(G2409,工序对照表!B:C,2,0),"")</f>
        <v/>
      </c>
      <c r="I2409" s="14"/>
      <c r="J2409" s="14"/>
    </row>
    <row r="2410" spans="1:10">
      <c r="A2410" t="str">
        <f>IF(AND(C2410&lt;=员工工序明细查询!$I$3,C2410&gt;=员工工序明细查询!$F$3,OR(D2410=员工工序明细查询!$F$2,员工工序明细查询!$F$2=""),OR(G2410=员工工序明细查询!$I$2,员工工序明细查询!$I$2="")),ROW()&amp;"","")</f>
        <v/>
      </c>
      <c r="C2410" s="59"/>
      <c r="D2410" s="14"/>
      <c r="E2410" s="14" t="str">
        <f>IFERROR(VLOOKUP(D2410,员工信息表!B:D,2,0),"")</f>
        <v/>
      </c>
      <c r="F2410" s="14" t="str">
        <f>IFERROR(VLOOKUP(D2410,员工信息表!B:D,3,0),"")</f>
        <v/>
      </c>
      <c r="G2410" s="14"/>
      <c r="H2410" s="14" t="str">
        <f>IFERROR(VLOOKUP(G2410,工序对照表!B:C,2,0),"")</f>
        <v/>
      </c>
      <c r="I2410" s="14"/>
      <c r="J2410" s="14"/>
    </row>
    <row r="2411" spans="1:10">
      <c r="A2411" t="str">
        <f>IF(AND(C2411&lt;=员工工序明细查询!$I$3,C2411&gt;=员工工序明细查询!$F$3,OR(D2411=员工工序明细查询!$F$2,员工工序明细查询!$F$2=""),OR(G2411=员工工序明细查询!$I$2,员工工序明细查询!$I$2="")),ROW()&amp;"","")</f>
        <v/>
      </c>
      <c r="C2411" s="59"/>
      <c r="D2411" s="14"/>
      <c r="E2411" s="14" t="str">
        <f>IFERROR(VLOOKUP(D2411,员工信息表!B:D,2,0),"")</f>
        <v/>
      </c>
      <c r="F2411" s="14" t="str">
        <f>IFERROR(VLOOKUP(D2411,员工信息表!B:D,3,0),"")</f>
        <v/>
      </c>
      <c r="G2411" s="14"/>
      <c r="H2411" s="14" t="str">
        <f>IFERROR(VLOOKUP(G2411,工序对照表!B:C,2,0),"")</f>
        <v/>
      </c>
      <c r="I2411" s="14"/>
      <c r="J2411" s="14"/>
    </row>
    <row r="2412" spans="1:10">
      <c r="A2412" t="str">
        <f>IF(AND(C2412&lt;=员工工序明细查询!$I$3,C2412&gt;=员工工序明细查询!$F$3,OR(D2412=员工工序明细查询!$F$2,员工工序明细查询!$F$2=""),OR(G2412=员工工序明细查询!$I$2,员工工序明细查询!$I$2="")),ROW()&amp;"","")</f>
        <v/>
      </c>
      <c r="C2412" s="59"/>
      <c r="D2412" s="14"/>
      <c r="E2412" s="14" t="str">
        <f>IFERROR(VLOOKUP(D2412,员工信息表!B:D,2,0),"")</f>
        <v/>
      </c>
      <c r="F2412" s="14" t="str">
        <f>IFERROR(VLOOKUP(D2412,员工信息表!B:D,3,0),"")</f>
        <v/>
      </c>
      <c r="G2412" s="14"/>
      <c r="H2412" s="14" t="str">
        <f>IFERROR(VLOOKUP(G2412,工序对照表!B:C,2,0),"")</f>
        <v/>
      </c>
      <c r="I2412" s="14"/>
      <c r="J2412" s="14"/>
    </row>
    <row r="2413" spans="1:10">
      <c r="A2413" t="str">
        <f>IF(AND(C2413&lt;=员工工序明细查询!$I$3,C2413&gt;=员工工序明细查询!$F$3,OR(D2413=员工工序明细查询!$F$2,员工工序明细查询!$F$2=""),OR(G2413=员工工序明细查询!$I$2,员工工序明细查询!$I$2="")),ROW()&amp;"","")</f>
        <v/>
      </c>
      <c r="C2413" s="59"/>
      <c r="D2413" s="14"/>
      <c r="E2413" s="14" t="str">
        <f>IFERROR(VLOOKUP(D2413,员工信息表!B:D,2,0),"")</f>
        <v/>
      </c>
      <c r="F2413" s="14" t="str">
        <f>IFERROR(VLOOKUP(D2413,员工信息表!B:D,3,0),"")</f>
        <v/>
      </c>
      <c r="G2413" s="14"/>
      <c r="H2413" s="14" t="str">
        <f>IFERROR(VLOOKUP(G2413,工序对照表!B:C,2,0),"")</f>
        <v/>
      </c>
      <c r="I2413" s="14"/>
      <c r="J2413" s="14"/>
    </row>
    <row r="2414" spans="1:10">
      <c r="A2414" t="str">
        <f>IF(AND(C2414&lt;=员工工序明细查询!$I$3,C2414&gt;=员工工序明细查询!$F$3,OR(D2414=员工工序明细查询!$F$2,员工工序明细查询!$F$2=""),OR(G2414=员工工序明细查询!$I$2,员工工序明细查询!$I$2="")),ROW()&amp;"","")</f>
        <v/>
      </c>
      <c r="C2414" s="59"/>
      <c r="D2414" s="14"/>
      <c r="E2414" s="14" t="str">
        <f>IFERROR(VLOOKUP(D2414,员工信息表!B:D,2,0),"")</f>
        <v/>
      </c>
      <c r="F2414" s="14" t="str">
        <f>IFERROR(VLOOKUP(D2414,员工信息表!B:D,3,0),"")</f>
        <v/>
      </c>
      <c r="G2414" s="14"/>
      <c r="H2414" s="14" t="str">
        <f>IFERROR(VLOOKUP(G2414,工序对照表!B:C,2,0),"")</f>
        <v/>
      </c>
      <c r="I2414" s="14"/>
      <c r="J2414" s="14"/>
    </row>
    <row r="2415" spans="1:10">
      <c r="A2415" t="str">
        <f>IF(AND(C2415&lt;=员工工序明细查询!$I$3,C2415&gt;=员工工序明细查询!$F$3,OR(D2415=员工工序明细查询!$F$2,员工工序明细查询!$F$2=""),OR(G2415=员工工序明细查询!$I$2,员工工序明细查询!$I$2="")),ROW()&amp;"","")</f>
        <v/>
      </c>
      <c r="C2415" s="59"/>
      <c r="D2415" s="14"/>
      <c r="E2415" s="14" t="str">
        <f>IFERROR(VLOOKUP(D2415,员工信息表!B:D,2,0),"")</f>
        <v/>
      </c>
      <c r="F2415" s="14" t="str">
        <f>IFERROR(VLOOKUP(D2415,员工信息表!B:D,3,0),"")</f>
        <v/>
      </c>
      <c r="G2415" s="14"/>
      <c r="H2415" s="14" t="str">
        <f>IFERROR(VLOOKUP(G2415,工序对照表!B:C,2,0),"")</f>
        <v/>
      </c>
      <c r="I2415" s="14"/>
      <c r="J2415" s="14"/>
    </row>
    <row r="2416" spans="1:10">
      <c r="A2416" t="str">
        <f>IF(AND(C2416&lt;=员工工序明细查询!$I$3,C2416&gt;=员工工序明细查询!$F$3,OR(D2416=员工工序明细查询!$F$2,员工工序明细查询!$F$2=""),OR(G2416=员工工序明细查询!$I$2,员工工序明细查询!$I$2="")),ROW()&amp;"","")</f>
        <v/>
      </c>
      <c r="C2416" s="59"/>
      <c r="D2416" s="14"/>
      <c r="E2416" s="14" t="str">
        <f>IFERROR(VLOOKUP(D2416,员工信息表!B:D,2,0),"")</f>
        <v/>
      </c>
      <c r="F2416" s="14" t="str">
        <f>IFERROR(VLOOKUP(D2416,员工信息表!B:D,3,0),"")</f>
        <v/>
      </c>
      <c r="G2416" s="14"/>
      <c r="H2416" s="14" t="str">
        <f>IFERROR(VLOOKUP(G2416,工序对照表!B:C,2,0),"")</f>
        <v/>
      </c>
      <c r="I2416" s="14"/>
      <c r="J2416" s="14"/>
    </row>
    <row r="2417" spans="1:10">
      <c r="A2417" t="str">
        <f>IF(AND(C2417&lt;=员工工序明细查询!$I$3,C2417&gt;=员工工序明细查询!$F$3,OR(D2417=员工工序明细查询!$F$2,员工工序明细查询!$F$2=""),OR(G2417=员工工序明细查询!$I$2,员工工序明细查询!$I$2="")),ROW()&amp;"","")</f>
        <v/>
      </c>
      <c r="C2417" s="59"/>
      <c r="D2417" s="14"/>
      <c r="E2417" s="14" t="str">
        <f>IFERROR(VLOOKUP(D2417,员工信息表!B:D,2,0),"")</f>
        <v/>
      </c>
      <c r="F2417" s="14" t="str">
        <f>IFERROR(VLOOKUP(D2417,员工信息表!B:D,3,0),"")</f>
        <v/>
      </c>
      <c r="G2417" s="14"/>
      <c r="H2417" s="14" t="str">
        <f>IFERROR(VLOOKUP(G2417,工序对照表!B:C,2,0),"")</f>
        <v/>
      </c>
      <c r="I2417" s="14"/>
      <c r="J2417" s="14"/>
    </row>
    <row r="2418" spans="1:10">
      <c r="A2418" t="str">
        <f>IF(AND(C2418&lt;=员工工序明细查询!$I$3,C2418&gt;=员工工序明细查询!$F$3,OR(D2418=员工工序明细查询!$F$2,员工工序明细查询!$F$2=""),OR(G2418=员工工序明细查询!$I$2,员工工序明细查询!$I$2="")),ROW()&amp;"","")</f>
        <v/>
      </c>
      <c r="C2418" s="59"/>
      <c r="D2418" s="14"/>
      <c r="E2418" s="14" t="str">
        <f>IFERROR(VLOOKUP(D2418,员工信息表!B:D,2,0),"")</f>
        <v/>
      </c>
      <c r="F2418" s="14" t="str">
        <f>IFERROR(VLOOKUP(D2418,员工信息表!B:D,3,0),"")</f>
        <v/>
      </c>
      <c r="G2418" s="14"/>
      <c r="H2418" s="14" t="str">
        <f>IFERROR(VLOOKUP(G2418,工序对照表!B:C,2,0),"")</f>
        <v/>
      </c>
      <c r="I2418" s="14"/>
      <c r="J2418" s="14"/>
    </row>
    <row r="2419" spans="1:10">
      <c r="A2419" t="str">
        <f>IF(AND(C2419&lt;=员工工序明细查询!$I$3,C2419&gt;=员工工序明细查询!$F$3,OR(D2419=员工工序明细查询!$F$2,员工工序明细查询!$F$2=""),OR(G2419=员工工序明细查询!$I$2,员工工序明细查询!$I$2="")),ROW()&amp;"","")</f>
        <v/>
      </c>
      <c r="C2419" s="59"/>
      <c r="D2419" s="14"/>
      <c r="E2419" s="14" t="str">
        <f>IFERROR(VLOOKUP(D2419,员工信息表!B:D,2,0),"")</f>
        <v/>
      </c>
      <c r="F2419" s="14" t="str">
        <f>IFERROR(VLOOKUP(D2419,员工信息表!B:D,3,0),"")</f>
        <v/>
      </c>
      <c r="G2419" s="14"/>
      <c r="H2419" s="14" t="str">
        <f>IFERROR(VLOOKUP(G2419,工序对照表!B:C,2,0),"")</f>
        <v/>
      </c>
      <c r="I2419" s="14"/>
      <c r="J2419" s="14"/>
    </row>
    <row r="2420" spans="1:10">
      <c r="A2420" t="str">
        <f>IF(AND(C2420&lt;=员工工序明细查询!$I$3,C2420&gt;=员工工序明细查询!$F$3,OR(D2420=员工工序明细查询!$F$2,员工工序明细查询!$F$2=""),OR(G2420=员工工序明细查询!$I$2,员工工序明细查询!$I$2="")),ROW()&amp;"","")</f>
        <v/>
      </c>
      <c r="C2420" s="59"/>
      <c r="D2420" s="14"/>
      <c r="E2420" s="14" t="str">
        <f>IFERROR(VLOOKUP(D2420,员工信息表!B:D,2,0),"")</f>
        <v/>
      </c>
      <c r="F2420" s="14" t="str">
        <f>IFERROR(VLOOKUP(D2420,员工信息表!B:D,3,0),"")</f>
        <v/>
      </c>
      <c r="G2420" s="14"/>
      <c r="H2420" s="14" t="str">
        <f>IFERROR(VLOOKUP(G2420,工序对照表!B:C,2,0),"")</f>
        <v/>
      </c>
      <c r="I2420" s="14"/>
      <c r="J2420" s="14"/>
    </row>
    <row r="2421" spans="1:10">
      <c r="A2421" t="str">
        <f>IF(AND(C2421&lt;=员工工序明细查询!$I$3,C2421&gt;=员工工序明细查询!$F$3,OR(D2421=员工工序明细查询!$F$2,员工工序明细查询!$F$2=""),OR(G2421=员工工序明细查询!$I$2,员工工序明细查询!$I$2="")),ROW()&amp;"","")</f>
        <v/>
      </c>
      <c r="C2421" s="59"/>
      <c r="D2421" s="14"/>
      <c r="E2421" s="14" t="str">
        <f>IFERROR(VLOOKUP(D2421,员工信息表!B:D,2,0),"")</f>
        <v/>
      </c>
      <c r="F2421" s="14" t="str">
        <f>IFERROR(VLOOKUP(D2421,员工信息表!B:D,3,0),"")</f>
        <v/>
      </c>
      <c r="G2421" s="14"/>
      <c r="H2421" s="14" t="str">
        <f>IFERROR(VLOOKUP(G2421,工序对照表!B:C,2,0),"")</f>
        <v/>
      </c>
      <c r="I2421" s="14"/>
      <c r="J2421" s="14"/>
    </row>
    <row r="2422" spans="1:10">
      <c r="A2422" t="str">
        <f>IF(AND(C2422&lt;=员工工序明细查询!$I$3,C2422&gt;=员工工序明细查询!$F$3,OR(D2422=员工工序明细查询!$F$2,员工工序明细查询!$F$2=""),OR(G2422=员工工序明细查询!$I$2,员工工序明细查询!$I$2="")),ROW()&amp;"","")</f>
        <v/>
      </c>
      <c r="C2422" s="59"/>
      <c r="D2422" s="14"/>
      <c r="E2422" s="14" t="str">
        <f>IFERROR(VLOOKUP(D2422,员工信息表!B:D,2,0),"")</f>
        <v/>
      </c>
      <c r="F2422" s="14" t="str">
        <f>IFERROR(VLOOKUP(D2422,员工信息表!B:D,3,0),"")</f>
        <v/>
      </c>
      <c r="G2422" s="14"/>
      <c r="H2422" s="14" t="str">
        <f>IFERROR(VLOOKUP(G2422,工序对照表!B:C,2,0),"")</f>
        <v/>
      </c>
      <c r="I2422" s="14"/>
      <c r="J2422" s="14"/>
    </row>
    <row r="2423" spans="1:10">
      <c r="A2423" t="str">
        <f>IF(AND(C2423&lt;=员工工序明细查询!$I$3,C2423&gt;=员工工序明细查询!$F$3,OR(D2423=员工工序明细查询!$F$2,员工工序明细查询!$F$2=""),OR(G2423=员工工序明细查询!$I$2,员工工序明细查询!$I$2="")),ROW()&amp;"","")</f>
        <v/>
      </c>
      <c r="C2423" s="59"/>
      <c r="D2423" s="14"/>
      <c r="E2423" s="14" t="str">
        <f>IFERROR(VLOOKUP(D2423,员工信息表!B:D,2,0),"")</f>
        <v/>
      </c>
      <c r="F2423" s="14" t="str">
        <f>IFERROR(VLOOKUP(D2423,员工信息表!B:D,3,0),"")</f>
        <v/>
      </c>
      <c r="G2423" s="14"/>
      <c r="H2423" s="14" t="str">
        <f>IFERROR(VLOOKUP(G2423,工序对照表!B:C,2,0),"")</f>
        <v/>
      </c>
      <c r="I2423" s="14"/>
      <c r="J2423" s="14"/>
    </row>
    <row r="2424" spans="1:10">
      <c r="A2424" t="str">
        <f>IF(AND(C2424&lt;=员工工序明细查询!$I$3,C2424&gt;=员工工序明细查询!$F$3,OR(D2424=员工工序明细查询!$F$2,员工工序明细查询!$F$2=""),OR(G2424=员工工序明细查询!$I$2,员工工序明细查询!$I$2="")),ROW()&amp;"","")</f>
        <v/>
      </c>
      <c r="C2424" s="59"/>
      <c r="D2424" s="14"/>
      <c r="E2424" s="14" t="str">
        <f>IFERROR(VLOOKUP(D2424,员工信息表!B:D,2,0),"")</f>
        <v/>
      </c>
      <c r="F2424" s="14" t="str">
        <f>IFERROR(VLOOKUP(D2424,员工信息表!B:D,3,0),"")</f>
        <v/>
      </c>
      <c r="G2424" s="14"/>
      <c r="H2424" s="14" t="str">
        <f>IFERROR(VLOOKUP(G2424,工序对照表!B:C,2,0),"")</f>
        <v/>
      </c>
      <c r="I2424" s="14"/>
      <c r="J2424" s="14"/>
    </row>
    <row r="2425" spans="1:10">
      <c r="A2425" t="str">
        <f>IF(AND(C2425&lt;=员工工序明细查询!$I$3,C2425&gt;=员工工序明细查询!$F$3,OR(D2425=员工工序明细查询!$F$2,员工工序明细查询!$F$2=""),OR(G2425=员工工序明细查询!$I$2,员工工序明细查询!$I$2="")),ROW()&amp;"","")</f>
        <v/>
      </c>
      <c r="C2425" s="59"/>
      <c r="D2425" s="14"/>
      <c r="E2425" s="14" t="str">
        <f>IFERROR(VLOOKUP(D2425,员工信息表!B:D,2,0),"")</f>
        <v/>
      </c>
      <c r="F2425" s="14" t="str">
        <f>IFERROR(VLOOKUP(D2425,员工信息表!B:D,3,0),"")</f>
        <v/>
      </c>
      <c r="G2425" s="14"/>
      <c r="H2425" s="14" t="str">
        <f>IFERROR(VLOOKUP(G2425,工序对照表!B:C,2,0),"")</f>
        <v/>
      </c>
      <c r="I2425" s="14"/>
      <c r="J2425" s="14"/>
    </row>
    <row r="2426" spans="1:10">
      <c r="A2426" t="str">
        <f>IF(AND(C2426&lt;=员工工序明细查询!$I$3,C2426&gt;=员工工序明细查询!$F$3,OR(D2426=员工工序明细查询!$F$2,员工工序明细查询!$F$2=""),OR(G2426=员工工序明细查询!$I$2,员工工序明细查询!$I$2="")),ROW()&amp;"","")</f>
        <v/>
      </c>
      <c r="C2426" s="59"/>
      <c r="D2426" s="14"/>
      <c r="E2426" s="14" t="str">
        <f>IFERROR(VLOOKUP(D2426,员工信息表!B:D,2,0),"")</f>
        <v/>
      </c>
      <c r="F2426" s="14" t="str">
        <f>IFERROR(VLOOKUP(D2426,员工信息表!B:D,3,0),"")</f>
        <v/>
      </c>
      <c r="G2426" s="14"/>
      <c r="H2426" s="14" t="str">
        <f>IFERROR(VLOOKUP(G2426,工序对照表!B:C,2,0),"")</f>
        <v/>
      </c>
      <c r="I2426" s="14"/>
      <c r="J2426" s="14"/>
    </row>
    <row r="2427" spans="1:10">
      <c r="A2427" t="str">
        <f>IF(AND(C2427&lt;=员工工序明细查询!$I$3,C2427&gt;=员工工序明细查询!$F$3,OR(D2427=员工工序明细查询!$F$2,员工工序明细查询!$F$2=""),OR(G2427=员工工序明细查询!$I$2,员工工序明细查询!$I$2="")),ROW()&amp;"","")</f>
        <v/>
      </c>
      <c r="C2427" s="59"/>
      <c r="D2427" s="14"/>
      <c r="E2427" s="14" t="str">
        <f>IFERROR(VLOOKUP(D2427,员工信息表!B:D,2,0),"")</f>
        <v/>
      </c>
      <c r="F2427" s="14" t="str">
        <f>IFERROR(VLOOKUP(D2427,员工信息表!B:D,3,0),"")</f>
        <v/>
      </c>
      <c r="G2427" s="14"/>
      <c r="H2427" s="14" t="str">
        <f>IFERROR(VLOOKUP(G2427,工序对照表!B:C,2,0),"")</f>
        <v/>
      </c>
      <c r="I2427" s="14"/>
      <c r="J2427" s="14"/>
    </row>
    <row r="2428" spans="1:10">
      <c r="A2428" t="str">
        <f>IF(AND(C2428&lt;=员工工序明细查询!$I$3,C2428&gt;=员工工序明细查询!$F$3,OR(D2428=员工工序明细查询!$F$2,员工工序明细查询!$F$2=""),OR(G2428=员工工序明细查询!$I$2,员工工序明细查询!$I$2="")),ROW()&amp;"","")</f>
        <v/>
      </c>
      <c r="C2428" s="59"/>
      <c r="D2428" s="14"/>
      <c r="E2428" s="14" t="str">
        <f>IFERROR(VLOOKUP(D2428,员工信息表!B:D,2,0),"")</f>
        <v/>
      </c>
      <c r="F2428" s="14" t="str">
        <f>IFERROR(VLOOKUP(D2428,员工信息表!B:D,3,0),"")</f>
        <v/>
      </c>
      <c r="G2428" s="14"/>
      <c r="H2428" s="14" t="str">
        <f>IFERROR(VLOOKUP(G2428,工序对照表!B:C,2,0),"")</f>
        <v/>
      </c>
      <c r="I2428" s="14"/>
      <c r="J2428" s="14"/>
    </row>
    <row r="2429" spans="1:10">
      <c r="A2429" t="str">
        <f>IF(AND(C2429&lt;=员工工序明细查询!$I$3,C2429&gt;=员工工序明细查询!$F$3,OR(D2429=员工工序明细查询!$F$2,员工工序明细查询!$F$2=""),OR(G2429=员工工序明细查询!$I$2,员工工序明细查询!$I$2="")),ROW()&amp;"","")</f>
        <v/>
      </c>
      <c r="C2429" s="59"/>
      <c r="D2429" s="14"/>
      <c r="E2429" s="14" t="str">
        <f>IFERROR(VLOOKUP(D2429,员工信息表!B:D,2,0),"")</f>
        <v/>
      </c>
      <c r="F2429" s="14" t="str">
        <f>IFERROR(VLOOKUP(D2429,员工信息表!B:D,3,0),"")</f>
        <v/>
      </c>
      <c r="G2429" s="14"/>
      <c r="H2429" s="14" t="str">
        <f>IFERROR(VLOOKUP(G2429,工序对照表!B:C,2,0),"")</f>
        <v/>
      </c>
      <c r="I2429" s="14"/>
      <c r="J2429" s="14"/>
    </row>
    <row r="2430" spans="1:10">
      <c r="A2430" t="str">
        <f>IF(AND(C2430&lt;=员工工序明细查询!$I$3,C2430&gt;=员工工序明细查询!$F$3,OR(D2430=员工工序明细查询!$F$2,员工工序明细查询!$F$2=""),OR(G2430=员工工序明细查询!$I$2,员工工序明细查询!$I$2="")),ROW()&amp;"","")</f>
        <v/>
      </c>
      <c r="C2430" s="59"/>
      <c r="D2430" s="14"/>
      <c r="E2430" s="14" t="str">
        <f>IFERROR(VLOOKUP(D2430,员工信息表!B:D,2,0),"")</f>
        <v/>
      </c>
      <c r="F2430" s="14" t="str">
        <f>IFERROR(VLOOKUP(D2430,员工信息表!B:D,3,0),"")</f>
        <v/>
      </c>
      <c r="G2430" s="14"/>
      <c r="H2430" s="14" t="str">
        <f>IFERROR(VLOOKUP(G2430,工序对照表!B:C,2,0),"")</f>
        <v/>
      </c>
      <c r="I2430" s="14"/>
      <c r="J2430" s="14"/>
    </row>
    <row r="2431" spans="1:10">
      <c r="A2431" t="str">
        <f>IF(AND(C2431&lt;=员工工序明细查询!$I$3,C2431&gt;=员工工序明细查询!$F$3,OR(D2431=员工工序明细查询!$F$2,员工工序明细查询!$F$2=""),OR(G2431=员工工序明细查询!$I$2,员工工序明细查询!$I$2="")),ROW()&amp;"","")</f>
        <v/>
      </c>
      <c r="C2431" s="59"/>
      <c r="D2431" s="14"/>
      <c r="E2431" s="14" t="str">
        <f>IFERROR(VLOOKUP(D2431,员工信息表!B:D,2,0),"")</f>
        <v/>
      </c>
      <c r="F2431" s="14" t="str">
        <f>IFERROR(VLOOKUP(D2431,员工信息表!B:D,3,0),"")</f>
        <v/>
      </c>
      <c r="G2431" s="14"/>
      <c r="H2431" s="14" t="str">
        <f>IFERROR(VLOOKUP(G2431,工序对照表!B:C,2,0),"")</f>
        <v/>
      </c>
      <c r="I2431" s="14"/>
      <c r="J2431" s="14"/>
    </row>
    <row r="2432" spans="1:10">
      <c r="A2432" t="str">
        <f>IF(AND(C2432&lt;=员工工序明细查询!$I$3,C2432&gt;=员工工序明细查询!$F$3,OR(D2432=员工工序明细查询!$F$2,员工工序明细查询!$F$2=""),OR(G2432=员工工序明细查询!$I$2,员工工序明细查询!$I$2="")),ROW()&amp;"","")</f>
        <v/>
      </c>
      <c r="C2432" s="59"/>
      <c r="D2432" s="14"/>
      <c r="E2432" s="14" t="str">
        <f>IFERROR(VLOOKUP(D2432,员工信息表!B:D,2,0),"")</f>
        <v/>
      </c>
      <c r="F2432" s="14" t="str">
        <f>IFERROR(VLOOKUP(D2432,员工信息表!B:D,3,0),"")</f>
        <v/>
      </c>
      <c r="G2432" s="14"/>
      <c r="H2432" s="14" t="str">
        <f>IFERROR(VLOOKUP(G2432,工序对照表!B:C,2,0),"")</f>
        <v/>
      </c>
      <c r="I2432" s="14"/>
      <c r="J2432" s="14"/>
    </row>
    <row r="2433" spans="1:10">
      <c r="A2433" t="str">
        <f>IF(AND(C2433&lt;=员工工序明细查询!$I$3,C2433&gt;=员工工序明细查询!$F$3,OR(D2433=员工工序明细查询!$F$2,员工工序明细查询!$F$2=""),OR(G2433=员工工序明细查询!$I$2,员工工序明细查询!$I$2="")),ROW()&amp;"","")</f>
        <v/>
      </c>
      <c r="C2433" s="59"/>
      <c r="D2433" s="14"/>
      <c r="E2433" s="14" t="str">
        <f>IFERROR(VLOOKUP(D2433,员工信息表!B:D,2,0),"")</f>
        <v/>
      </c>
      <c r="F2433" s="14" t="str">
        <f>IFERROR(VLOOKUP(D2433,员工信息表!B:D,3,0),"")</f>
        <v/>
      </c>
      <c r="G2433" s="14"/>
      <c r="H2433" s="14" t="str">
        <f>IFERROR(VLOOKUP(G2433,工序对照表!B:C,2,0),"")</f>
        <v/>
      </c>
      <c r="I2433" s="14"/>
      <c r="J2433" s="14"/>
    </row>
    <row r="2434" spans="1:10">
      <c r="A2434" t="str">
        <f>IF(AND(C2434&lt;=员工工序明细查询!$I$3,C2434&gt;=员工工序明细查询!$F$3,OR(D2434=员工工序明细查询!$F$2,员工工序明细查询!$F$2=""),OR(G2434=员工工序明细查询!$I$2,员工工序明细查询!$I$2="")),ROW()&amp;"","")</f>
        <v/>
      </c>
      <c r="C2434" s="59"/>
      <c r="D2434" s="14"/>
      <c r="E2434" s="14" t="str">
        <f>IFERROR(VLOOKUP(D2434,员工信息表!B:D,2,0),"")</f>
        <v/>
      </c>
      <c r="F2434" s="14" t="str">
        <f>IFERROR(VLOOKUP(D2434,员工信息表!B:D,3,0),"")</f>
        <v/>
      </c>
      <c r="G2434" s="14"/>
      <c r="H2434" s="14" t="str">
        <f>IFERROR(VLOOKUP(G2434,工序对照表!B:C,2,0),"")</f>
        <v/>
      </c>
      <c r="I2434" s="14"/>
      <c r="J2434" s="14"/>
    </row>
    <row r="2435" spans="1:10">
      <c r="A2435" t="str">
        <f>IF(AND(C2435&lt;=员工工序明细查询!$I$3,C2435&gt;=员工工序明细查询!$F$3,OR(D2435=员工工序明细查询!$F$2,员工工序明细查询!$F$2=""),OR(G2435=员工工序明细查询!$I$2,员工工序明细查询!$I$2="")),ROW()&amp;"","")</f>
        <v/>
      </c>
      <c r="C2435" s="59"/>
      <c r="D2435" s="14"/>
      <c r="E2435" s="14" t="str">
        <f>IFERROR(VLOOKUP(D2435,员工信息表!B:D,2,0),"")</f>
        <v/>
      </c>
      <c r="F2435" s="14" t="str">
        <f>IFERROR(VLOOKUP(D2435,员工信息表!B:D,3,0),"")</f>
        <v/>
      </c>
      <c r="G2435" s="14"/>
      <c r="H2435" s="14" t="str">
        <f>IFERROR(VLOOKUP(G2435,工序对照表!B:C,2,0),"")</f>
        <v/>
      </c>
      <c r="I2435" s="14"/>
      <c r="J2435" s="14"/>
    </row>
    <row r="2436" spans="1:10">
      <c r="A2436" t="str">
        <f>IF(AND(C2436&lt;=员工工序明细查询!$I$3,C2436&gt;=员工工序明细查询!$F$3,OR(D2436=员工工序明细查询!$F$2,员工工序明细查询!$F$2=""),OR(G2436=员工工序明细查询!$I$2,员工工序明细查询!$I$2="")),ROW()&amp;"","")</f>
        <v/>
      </c>
      <c r="C2436" s="59"/>
      <c r="D2436" s="14"/>
      <c r="E2436" s="14" t="str">
        <f>IFERROR(VLOOKUP(D2436,员工信息表!B:D,2,0),"")</f>
        <v/>
      </c>
      <c r="F2436" s="14" t="str">
        <f>IFERROR(VLOOKUP(D2436,员工信息表!B:D,3,0),"")</f>
        <v/>
      </c>
      <c r="G2436" s="14"/>
      <c r="H2436" s="14" t="str">
        <f>IFERROR(VLOOKUP(G2436,工序对照表!B:C,2,0),"")</f>
        <v/>
      </c>
      <c r="I2436" s="14"/>
      <c r="J2436" s="14"/>
    </row>
    <row r="2437" spans="1:10">
      <c r="A2437" t="str">
        <f>IF(AND(C2437&lt;=员工工序明细查询!$I$3,C2437&gt;=员工工序明细查询!$F$3,OR(D2437=员工工序明细查询!$F$2,员工工序明细查询!$F$2=""),OR(G2437=员工工序明细查询!$I$2,员工工序明细查询!$I$2="")),ROW()&amp;"","")</f>
        <v/>
      </c>
      <c r="C2437" s="59"/>
      <c r="D2437" s="14"/>
      <c r="E2437" s="14" t="str">
        <f>IFERROR(VLOOKUP(D2437,员工信息表!B:D,2,0),"")</f>
        <v/>
      </c>
      <c r="F2437" s="14" t="str">
        <f>IFERROR(VLOOKUP(D2437,员工信息表!B:D,3,0),"")</f>
        <v/>
      </c>
      <c r="G2437" s="14"/>
      <c r="H2437" s="14" t="str">
        <f>IFERROR(VLOOKUP(G2437,工序对照表!B:C,2,0),"")</f>
        <v/>
      </c>
      <c r="I2437" s="14"/>
      <c r="J2437" s="14"/>
    </row>
    <row r="2438" spans="1:10">
      <c r="A2438" t="str">
        <f>IF(AND(C2438&lt;=员工工序明细查询!$I$3,C2438&gt;=员工工序明细查询!$F$3,OR(D2438=员工工序明细查询!$F$2,员工工序明细查询!$F$2=""),OR(G2438=员工工序明细查询!$I$2,员工工序明细查询!$I$2="")),ROW()&amp;"","")</f>
        <v/>
      </c>
      <c r="C2438" s="59"/>
      <c r="D2438" s="14"/>
      <c r="E2438" s="14" t="str">
        <f>IFERROR(VLOOKUP(D2438,员工信息表!B:D,2,0),"")</f>
        <v/>
      </c>
      <c r="F2438" s="14" t="str">
        <f>IFERROR(VLOOKUP(D2438,员工信息表!B:D,3,0),"")</f>
        <v/>
      </c>
      <c r="G2438" s="14"/>
      <c r="H2438" s="14" t="str">
        <f>IFERROR(VLOOKUP(G2438,工序对照表!B:C,2,0),"")</f>
        <v/>
      </c>
      <c r="I2438" s="14"/>
      <c r="J2438" s="14"/>
    </row>
    <row r="2439" spans="1:10">
      <c r="A2439" t="str">
        <f>IF(AND(C2439&lt;=员工工序明细查询!$I$3,C2439&gt;=员工工序明细查询!$F$3,OR(D2439=员工工序明细查询!$F$2,员工工序明细查询!$F$2=""),OR(G2439=员工工序明细查询!$I$2,员工工序明细查询!$I$2="")),ROW()&amp;"","")</f>
        <v/>
      </c>
      <c r="C2439" s="59"/>
      <c r="D2439" s="14"/>
      <c r="E2439" s="14" t="str">
        <f>IFERROR(VLOOKUP(D2439,员工信息表!B:D,2,0),"")</f>
        <v/>
      </c>
      <c r="F2439" s="14" t="str">
        <f>IFERROR(VLOOKUP(D2439,员工信息表!B:D,3,0),"")</f>
        <v/>
      </c>
      <c r="G2439" s="14"/>
      <c r="H2439" s="14" t="str">
        <f>IFERROR(VLOOKUP(G2439,工序对照表!B:C,2,0),"")</f>
        <v/>
      </c>
      <c r="I2439" s="14"/>
      <c r="J2439" s="14"/>
    </row>
    <row r="2440" spans="1:10">
      <c r="A2440" t="str">
        <f>IF(AND(C2440&lt;=员工工序明细查询!$I$3,C2440&gt;=员工工序明细查询!$F$3,OR(D2440=员工工序明细查询!$F$2,员工工序明细查询!$F$2=""),OR(G2440=员工工序明细查询!$I$2,员工工序明细查询!$I$2="")),ROW()&amp;"","")</f>
        <v/>
      </c>
      <c r="C2440" s="59"/>
      <c r="D2440" s="14"/>
      <c r="E2440" s="14" t="str">
        <f>IFERROR(VLOOKUP(D2440,员工信息表!B:D,2,0),"")</f>
        <v/>
      </c>
      <c r="F2440" s="14" t="str">
        <f>IFERROR(VLOOKUP(D2440,员工信息表!B:D,3,0),"")</f>
        <v/>
      </c>
      <c r="G2440" s="14"/>
      <c r="H2440" s="14" t="str">
        <f>IFERROR(VLOOKUP(G2440,工序对照表!B:C,2,0),"")</f>
        <v/>
      </c>
      <c r="I2440" s="14"/>
      <c r="J2440" s="14"/>
    </row>
    <row r="2441" spans="1:10">
      <c r="A2441" t="str">
        <f>IF(AND(C2441&lt;=员工工序明细查询!$I$3,C2441&gt;=员工工序明细查询!$F$3,OR(D2441=员工工序明细查询!$F$2,员工工序明细查询!$F$2=""),OR(G2441=员工工序明细查询!$I$2,员工工序明细查询!$I$2="")),ROW()&amp;"","")</f>
        <v/>
      </c>
      <c r="C2441" s="59"/>
      <c r="D2441" s="14"/>
      <c r="E2441" s="14" t="str">
        <f>IFERROR(VLOOKUP(D2441,员工信息表!B:D,2,0),"")</f>
        <v/>
      </c>
      <c r="F2441" s="14" t="str">
        <f>IFERROR(VLOOKUP(D2441,员工信息表!B:D,3,0),"")</f>
        <v/>
      </c>
      <c r="G2441" s="14"/>
      <c r="H2441" s="14" t="str">
        <f>IFERROR(VLOOKUP(G2441,工序对照表!B:C,2,0),"")</f>
        <v/>
      </c>
      <c r="I2441" s="14"/>
      <c r="J2441" s="14"/>
    </row>
    <row r="2442" spans="1:10">
      <c r="A2442" t="str">
        <f>IF(AND(C2442&lt;=员工工序明细查询!$I$3,C2442&gt;=员工工序明细查询!$F$3,OR(D2442=员工工序明细查询!$F$2,员工工序明细查询!$F$2=""),OR(G2442=员工工序明细查询!$I$2,员工工序明细查询!$I$2="")),ROW()&amp;"","")</f>
        <v/>
      </c>
      <c r="C2442" s="59"/>
      <c r="D2442" s="14"/>
      <c r="E2442" s="14" t="str">
        <f>IFERROR(VLOOKUP(D2442,员工信息表!B:D,2,0),"")</f>
        <v/>
      </c>
      <c r="F2442" s="14" t="str">
        <f>IFERROR(VLOOKUP(D2442,员工信息表!B:D,3,0),"")</f>
        <v/>
      </c>
      <c r="G2442" s="14"/>
      <c r="H2442" s="14" t="str">
        <f>IFERROR(VLOOKUP(G2442,工序对照表!B:C,2,0),"")</f>
        <v/>
      </c>
      <c r="I2442" s="14"/>
      <c r="J2442" s="14"/>
    </row>
    <row r="2443" spans="1:10">
      <c r="A2443" t="str">
        <f>IF(AND(C2443&lt;=员工工序明细查询!$I$3,C2443&gt;=员工工序明细查询!$F$3,OR(D2443=员工工序明细查询!$F$2,员工工序明细查询!$F$2=""),OR(G2443=员工工序明细查询!$I$2,员工工序明细查询!$I$2="")),ROW()&amp;"","")</f>
        <v/>
      </c>
      <c r="C2443" s="59"/>
      <c r="D2443" s="14"/>
      <c r="E2443" s="14" t="str">
        <f>IFERROR(VLOOKUP(D2443,员工信息表!B:D,2,0),"")</f>
        <v/>
      </c>
      <c r="F2443" s="14" t="str">
        <f>IFERROR(VLOOKUP(D2443,员工信息表!B:D,3,0),"")</f>
        <v/>
      </c>
      <c r="G2443" s="14"/>
      <c r="H2443" s="14" t="str">
        <f>IFERROR(VLOOKUP(G2443,工序对照表!B:C,2,0),"")</f>
        <v/>
      </c>
      <c r="I2443" s="14"/>
      <c r="J2443" s="14"/>
    </row>
    <row r="2444" spans="1:10">
      <c r="A2444" t="str">
        <f>IF(AND(C2444&lt;=员工工序明细查询!$I$3,C2444&gt;=员工工序明细查询!$F$3,OR(D2444=员工工序明细查询!$F$2,员工工序明细查询!$F$2=""),OR(G2444=员工工序明细查询!$I$2,员工工序明细查询!$I$2="")),ROW()&amp;"","")</f>
        <v/>
      </c>
      <c r="C2444" s="59"/>
      <c r="D2444" s="14"/>
      <c r="E2444" s="14" t="str">
        <f>IFERROR(VLOOKUP(D2444,员工信息表!B:D,2,0),"")</f>
        <v/>
      </c>
      <c r="F2444" s="14" t="str">
        <f>IFERROR(VLOOKUP(D2444,员工信息表!B:D,3,0),"")</f>
        <v/>
      </c>
      <c r="G2444" s="14"/>
      <c r="H2444" s="14" t="str">
        <f>IFERROR(VLOOKUP(G2444,工序对照表!B:C,2,0),"")</f>
        <v/>
      </c>
      <c r="I2444" s="14"/>
      <c r="J2444" s="14"/>
    </row>
    <row r="2445" spans="1:10">
      <c r="A2445" t="str">
        <f>IF(AND(C2445&lt;=员工工序明细查询!$I$3,C2445&gt;=员工工序明细查询!$F$3,OR(D2445=员工工序明细查询!$F$2,员工工序明细查询!$F$2=""),OR(G2445=员工工序明细查询!$I$2,员工工序明细查询!$I$2="")),ROW()&amp;"","")</f>
        <v/>
      </c>
      <c r="C2445" s="59"/>
      <c r="D2445" s="14"/>
      <c r="E2445" s="14" t="str">
        <f>IFERROR(VLOOKUP(D2445,员工信息表!B:D,2,0),"")</f>
        <v/>
      </c>
      <c r="F2445" s="14" t="str">
        <f>IFERROR(VLOOKUP(D2445,员工信息表!B:D,3,0),"")</f>
        <v/>
      </c>
      <c r="G2445" s="14"/>
      <c r="H2445" s="14" t="str">
        <f>IFERROR(VLOOKUP(G2445,工序对照表!B:C,2,0),"")</f>
        <v/>
      </c>
      <c r="I2445" s="14"/>
      <c r="J2445" s="14"/>
    </row>
    <row r="2446" spans="1:10">
      <c r="A2446" t="str">
        <f>IF(AND(C2446&lt;=员工工序明细查询!$I$3,C2446&gt;=员工工序明细查询!$F$3,OR(D2446=员工工序明细查询!$F$2,员工工序明细查询!$F$2=""),OR(G2446=员工工序明细查询!$I$2,员工工序明细查询!$I$2="")),ROW()&amp;"","")</f>
        <v/>
      </c>
      <c r="C2446" s="59"/>
      <c r="D2446" s="14"/>
      <c r="E2446" s="14" t="str">
        <f>IFERROR(VLOOKUP(D2446,员工信息表!B:D,2,0),"")</f>
        <v/>
      </c>
      <c r="F2446" s="14" t="str">
        <f>IFERROR(VLOOKUP(D2446,员工信息表!B:D,3,0),"")</f>
        <v/>
      </c>
      <c r="G2446" s="14"/>
      <c r="H2446" s="14" t="str">
        <f>IFERROR(VLOOKUP(G2446,工序对照表!B:C,2,0),"")</f>
        <v/>
      </c>
      <c r="I2446" s="14"/>
      <c r="J2446" s="14"/>
    </row>
    <row r="2447" spans="1:10">
      <c r="A2447" t="str">
        <f>IF(AND(C2447&lt;=员工工序明细查询!$I$3,C2447&gt;=员工工序明细查询!$F$3,OR(D2447=员工工序明细查询!$F$2,员工工序明细查询!$F$2=""),OR(G2447=员工工序明细查询!$I$2,员工工序明细查询!$I$2="")),ROW()&amp;"","")</f>
        <v/>
      </c>
      <c r="C2447" s="59"/>
      <c r="D2447" s="14"/>
      <c r="E2447" s="14" t="str">
        <f>IFERROR(VLOOKUP(D2447,员工信息表!B:D,2,0),"")</f>
        <v/>
      </c>
      <c r="F2447" s="14" t="str">
        <f>IFERROR(VLOOKUP(D2447,员工信息表!B:D,3,0),"")</f>
        <v/>
      </c>
      <c r="G2447" s="14"/>
      <c r="H2447" s="14" t="str">
        <f>IFERROR(VLOOKUP(G2447,工序对照表!B:C,2,0),"")</f>
        <v/>
      </c>
      <c r="I2447" s="14"/>
      <c r="J2447" s="14"/>
    </row>
    <row r="2448" spans="1:10">
      <c r="A2448" t="str">
        <f>IF(AND(C2448&lt;=员工工序明细查询!$I$3,C2448&gt;=员工工序明细查询!$F$3,OR(D2448=员工工序明细查询!$F$2,员工工序明细查询!$F$2=""),OR(G2448=员工工序明细查询!$I$2,员工工序明细查询!$I$2="")),ROW()&amp;"","")</f>
        <v/>
      </c>
      <c r="C2448" s="59"/>
      <c r="D2448" s="14"/>
      <c r="E2448" s="14" t="str">
        <f>IFERROR(VLOOKUP(D2448,员工信息表!B:D,2,0),"")</f>
        <v/>
      </c>
      <c r="F2448" s="14" t="str">
        <f>IFERROR(VLOOKUP(D2448,员工信息表!B:D,3,0),"")</f>
        <v/>
      </c>
      <c r="G2448" s="14"/>
      <c r="H2448" s="14" t="str">
        <f>IFERROR(VLOOKUP(G2448,工序对照表!B:C,2,0),"")</f>
        <v/>
      </c>
      <c r="I2448" s="14"/>
      <c r="J2448" s="14"/>
    </row>
    <row r="2449" spans="1:10">
      <c r="A2449" t="str">
        <f>IF(AND(C2449&lt;=员工工序明细查询!$I$3,C2449&gt;=员工工序明细查询!$F$3,OR(D2449=员工工序明细查询!$F$2,员工工序明细查询!$F$2=""),OR(G2449=员工工序明细查询!$I$2,员工工序明细查询!$I$2="")),ROW()&amp;"","")</f>
        <v/>
      </c>
      <c r="C2449" s="59"/>
      <c r="D2449" s="14"/>
      <c r="E2449" s="14" t="str">
        <f>IFERROR(VLOOKUP(D2449,员工信息表!B:D,2,0),"")</f>
        <v/>
      </c>
      <c r="F2449" s="14" t="str">
        <f>IFERROR(VLOOKUP(D2449,员工信息表!B:D,3,0),"")</f>
        <v/>
      </c>
      <c r="G2449" s="14"/>
      <c r="H2449" s="14" t="str">
        <f>IFERROR(VLOOKUP(G2449,工序对照表!B:C,2,0),"")</f>
        <v/>
      </c>
      <c r="I2449" s="14"/>
      <c r="J2449" s="14"/>
    </row>
    <row r="2450" spans="1:10">
      <c r="A2450" t="str">
        <f>IF(AND(C2450&lt;=员工工序明细查询!$I$3,C2450&gt;=员工工序明细查询!$F$3,OR(D2450=员工工序明细查询!$F$2,员工工序明细查询!$F$2=""),OR(G2450=员工工序明细查询!$I$2,员工工序明细查询!$I$2="")),ROW()&amp;"","")</f>
        <v/>
      </c>
      <c r="C2450" s="59"/>
      <c r="D2450" s="14"/>
      <c r="E2450" s="14" t="str">
        <f>IFERROR(VLOOKUP(D2450,员工信息表!B:D,2,0),"")</f>
        <v/>
      </c>
      <c r="F2450" s="14" t="str">
        <f>IFERROR(VLOOKUP(D2450,员工信息表!B:D,3,0),"")</f>
        <v/>
      </c>
      <c r="G2450" s="14"/>
      <c r="H2450" s="14" t="str">
        <f>IFERROR(VLOOKUP(G2450,工序对照表!B:C,2,0),"")</f>
        <v/>
      </c>
      <c r="I2450" s="14"/>
      <c r="J2450" s="14"/>
    </row>
    <row r="2451" spans="1:10">
      <c r="A2451" t="str">
        <f>IF(AND(C2451&lt;=员工工序明细查询!$I$3,C2451&gt;=员工工序明细查询!$F$3,OR(D2451=员工工序明细查询!$F$2,员工工序明细查询!$F$2=""),OR(G2451=员工工序明细查询!$I$2,员工工序明细查询!$I$2="")),ROW()&amp;"","")</f>
        <v/>
      </c>
      <c r="C2451" s="59"/>
      <c r="D2451" s="14"/>
      <c r="E2451" s="14" t="str">
        <f>IFERROR(VLOOKUP(D2451,员工信息表!B:D,2,0),"")</f>
        <v/>
      </c>
      <c r="F2451" s="14" t="str">
        <f>IFERROR(VLOOKUP(D2451,员工信息表!B:D,3,0),"")</f>
        <v/>
      </c>
      <c r="G2451" s="14"/>
      <c r="H2451" s="14" t="str">
        <f>IFERROR(VLOOKUP(G2451,工序对照表!B:C,2,0),"")</f>
        <v/>
      </c>
      <c r="I2451" s="14"/>
      <c r="J2451" s="14"/>
    </row>
    <row r="2452" spans="1:10">
      <c r="A2452" t="str">
        <f>IF(AND(C2452&lt;=员工工序明细查询!$I$3,C2452&gt;=员工工序明细查询!$F$3,OR(D2452=员工工序明细查询!$F$2,员工工序明细查询!$F$2=""),OR(G2452=员工工序明细查询!$I$2,员工工序明细查询!$I$2="")),ROW()&amp;"","")</f>
        <v/>
      </c>
      <c r="C2452" s="59"/>
      <c r="D2452" s="14"/>
      <c r="E2452" s="14" t="str">
        <f>IFERROR(VLOOKUP(D2452,员工信息表!B:D,2,0),"")</f>
        <v/>
      </c>
      <c r="F2452" s="14" t="str">
        <f>IFERROR(VLOOKUP(D2452,员工信息表!B:D,3,0),"")</f>
        <v/>
      </c>
      <c r="G2452" s="14"/>
      <c r="H2452" s="14" t="str">
        <f>IFERROR(VLOOKUP(G2452,工序对照表!B:C,2,0),"")</f>
        <v/>
      </c>
      <c r="I2452" s="14"/>
      <c r="J2452" s="14"/>
    </row>
    <row r="2453" spans="1:10">
      <c r="A2453" t="str">
        <f>IF(AND(C2453&lt;=员工工序明细查询!$I$3,C2453&gt;=员工工序明细查询!$F$3,OR(D2453=员工工序明细查询!$F$2,员工工序明细查询!$F$2=""),OR(G2453=员工工序明细查询!$I$2,员工工序明细查询!$I$2="")),ROW()&amp;"","")</f>
        <v/>
      </c>
      <c r="C2453" s="59"/>
      <c r="D2453" s="14"/>
      <c r="E2453" s="14" t="str">
        <f>IFERROR(VLOOKUP(D2453,员工信息表!B:D,2,0),"")</f>
        <v/>
      </c>
      <c r="F2453" s="14" t="str">
        <f>IFERROR(VLOOKUP(D2453,员工信息表!B:D,3,0),"")</f>
        <v/>
      </c>
      <c r="G2453" s="14"/>
      <c r="H2453" s="14" t="str">
        <f>IFERROR(VLOOKUP(G2453,工序对照表!B:C,2,0),"")</f>
        <v/>
      </c>
      <c r="I2453" s="14"/>
      <c r="J2453" s="14"/>
    </row>
    <row r="2454" spans="1:10">
      <c r="A2454" t="str">
        <f>IF(AND(C2454&lt;=员工工序明细查询!$I$3,C2454&gt;=员工工序明细查询!$F$3,OR(D2454=员工工序明细查询!$F$2,员工工序明细查询!$F$2=""),OR(G2454=员工工序明细查询!$I$2,员工工序明细查询!$I$2="")),ROW()&amp;"","")</f>
        <v/>
      </c>
      <c r="C2454" s="59"/>
      <c r="D2454" s="14"/>
      <c r="E2454" s="14" t="str">
        <f>IFERROR(VLOOKUP(D2454,员工信息表!B:D,2,0),"")</f>
        <v/>
      </c>
      <c r="F2454" s="14" t="str">
        <f>IFERROR(VLOOKUP(D2454,员工信息表!B:D,3,0),"")</f>
        <v/>
      </c>
      <c r="G2454" s="14"/>
      <c r="H2454" s="14" t="str">
        <f>IFERROR(VLOOKUP(G2454,工序对照表!B:C,2,0),"")</f>
        <v/>
      </c>
      <c r="I2454" s="14"/>
      <c r="J2454" s="14"/>
    </row>
    <row r="2455" spans="1:10">
      <c r="A2455" t="str">
        <f>IF(AND(C2455&lt;=员工工序明细查询!$I$3,C2455&gt;=员工工序明细查询!$F$3,OR(D2455=员工工序明细查询!$F$2,员工工序明细查询!$F$2=""),OR(G2455=员工工序明细查询!$I$2,员工工序明细查询!$I$2="")),ROW()&amp;"","")</f>
        <v/>
      </c>
      <c r="C2455" s="59"/>
      <c r="D2455" s="14"/>
      <c r="E2455" s="14" t="str">
        <f>IFERROR(VLOOKUP(D2455,员工信息表!B:D,2,0),"")</f>
        <v/>
      </c>
      <c r="F2455" s="14" t="str">
        <f>IFERROR(VLOOKUP(D2455,员工信息表!B:D,3,0),"")</f>
        <v/>
      </c>
      <c r="G2455" s="14"/>
      <c r="H2455" s="14" t="str">
        <f>IFERROR(VLOOKUP(G2455,工序对照表!B:C,2,0),"")</f>
        <v/>
      </c>
      <c r="I2455" s="14"/>
      <c r="J2455" s="14"/>
    </row>
    <row r="2456" spans="1:10">
      <c r="A2456" t="str">
        <f>IF(AND(C2456&lt;=员工工序明细查询!$I$3,C2456&gt;=员工工序明细查询!$F$3,OR(D2456=员工工序明细查询!$F$2,员工工序明细查询!$F$2=""),OR(G2456=员工工序明细查询!$I$2,员工工序明细查询!$I$2="")),ROW()&amp;"","")</f>
        <v/>
      </c>
      <c r="C2456" s="59"/>
      <c r="D2456" s="14"/>
      <c r="E2456" s="14" t="str">
        <f>IFERROR(VLOOKUP(D2456,员工信息表!B:D,2,0),"")</f>
        <v/>
      </c>
      <c r="F2456" s="14" t="str">
        <f>IFERROR(VLOOKUP(D2456,员工信息表!B:D,3,0),"")</f>
        <v/>
      </c>
      <c r="G2456" s="14"/>
      <c r="H2456" s="14" t="str">
        <f>IFERROR(VLOOKUP(G2456,工序对照表!B:C,2,0),"")</f>
        <v/>
      </c>
      <c r="I2456" s="14"/>
      <c r="J2456" s="14"/>
    </row>
    <row r="2457" spans="1:10">
      <c r="A2457" t="str">
        <f>IF(AND(C2457&lt;=员工工序明细查询!$I$3,C2457&gt;=员工工序明细查询!$F$3,OR(D2457=员工工序明细查询!$F$2,员工工序明细查询!$F$2=""),OR(G2457=员工工序明细查询!$I$2,员工工序明细查询!$I$2="")),ROW()&amp;"","")</f>
        <v/>
      </c>
      <c r="C2457" s="59"/>
      <c r="D2457" s="14"/>
      <c r="E2457" s="14" t="str">
        <f>IFERROR(VLOOKUP(D2457,员工信息表!B:D,2,0),"")</f>
        <v/>
      </c>
      <c r="F2457" s="14" t="str">
        <f>IFERROR(VLOOKUP(D2457,员工信息表!B:D,3,0),"")</f>
        <v/>
      </c>
      <c r="G2457" s="14"/>
      <c r="H2457" s="14" t="str">
        <f>IFERROR(VLOOKUP(G2457,工序对照表!B:C,2,0),"")</f>
        <v/>
      </c>
      <c r="I2457" s="14"/>
      <c r="J2457" s="14"/>
    </row>
    <row r="2458" spans="1:10">
      <c r="A2458" t="str">
        <f>IF(AND(C2458&lt;=员工工序明细查询!$I$3,C2458&gt;=员工工序明细查询!$F$3,OR(D2458=员工工序明细查询!$F$2,员工工序明细查询!$F$2=""),OR(G2458=员工工序明细查询!$I$2,员工工序明细查询!$I$2="")),ROW()&amp;"","")</f>
        <v/>
      </c>
      <c r="C2458" s="59"/>
      <c r="D2458" s="14"/>
      <c r="E2458" s="14" t="str">
        <f>IFERROR(VLOOKUP(D2458,员工信息表!B:D,2,0),"")</f>
        <v/>
      </c>
      <c r="F2458" s="14" t="str">
        <f>IFERROR(VLOOKUP(D2458,员工信息表!B:D,3,0),"")</f>
        <v/>
      </c>
      <c r="G2458" s="14"/>
      <c r="H2458" s="14" t="str">
        <f>IFERROR(VLOOKUP(G2458,工序对照表!B:C,2,0),"")</f>
        <v/>
      </c>
      <c r="I2458" s="14"/>
      <c r="J2458" s="14"/>
    </row>
    <row r="2459" spans="1:10">
      <c r="A2459" t="str">
        <f>IF(AND(C2459&lt;=员工工序明细查询!$I$3,C2459&gt;=员工工序明细查询!$F$3,OR(D2459=员工工序明细查询!$F$2,员工工序明细查询!$F$2=""),OR(G2459=员工工序明细查询!$I$2,员工工序明细查询!$I$2="")),ROW()&amp;"","")</f>
        <v/>
      </c>
      <c r="C2459" s="59"/>
      <c r="D2459" s="14"/>
      <c r="E2459" s="14" t="str">
        <f>IFERROR(VLOOKUP(D2459,员工信息表!B:D,2,0),"")</f>
        <v/>
      </c>
      <c r="F2459" s="14" t="str">
        <f>IFERROR(VLOOKUP(D2459,员工信息表!B:D,3,0),"")</f>
        <v/>
      </c>
      <c r="G2459" s="14"/>
      <c r="H2459" s="14" t="str">
        <f>IFERROR(VLOOKUP(G2459,工序对照表!B:C,2,0),"")</f>
        <v/>
      </c>
      <c r="I2459" s="14"/>
      <c r="J2459" s="14"/>
    </row>
    <row r="2460" spans="1:10">
      <c r="A2460" t="str">
        <f>IF(AND(C2460&lt;=员工工序明细查询!$I$3,C2460&gt;=员工工序明细查询!$F$3,OR(D2460=员工工序明细查询!$F$2,员工工序明细查询!$F$2=""),OR(G2460=员工工序明细查询!$I$2,员工工序明细查询!$I$2="")),ROW()&amp;"","")</f>
        <v/>
      </c>
      <c r="C2460" s="59"/>
      <c r="D2460" s="14"/>
      <c r="E2460" s="14" t="str">
        <f>IFERROR(VLOOKUP(D2460,员工信息表!B:D,2,0),"")</f>
        <v/>
      </c>
      <c r="F2460" s="14" t="str">
        <f>IFERROR(VLOOKUP(D2460,员工信息表!B:D,3,0),"")</f>
        <v/>
      </c>
      <c r="G2460" s="14"/>
      <c r="H2460" s="14" t="str">
        <f>IFERROR(VLOOKUP(G2460,工序对照表!B:C,2,0),"")</f>
        <v/>
      </c>
      <c r="I2460" s="14"/>
      <c r="J2460" s="14"/>
    </row>
    <row r="2461" spans="1:10">
      <c r="A2461" t="str">
        <f>IF(AND(C2461&lt;=员工工序明细查询!$I$3,C2461&gt;=员工工序明细查询!$F$3,OR(D2461=员工工序明细查询!$F$2,员工工序明细查询!$F$2=""),OR(G2461=员工工序明细查询!$I$2,员工工序明细查询!$I$2="")),ROW()&amp;"","")</f>
        <v/>
      </c>
      <c r="C2461" s="59"/>
      <c r="D2461" s="14"/>
      <c r="E2461" s="14" t="str">
        <f>IFERROR(VLOOKUP(D2461,员工信息表!B:D,2,0),"")</f>
        <v/>
      </c>
      <c r="F2461" s="14" t="str">
        <f>IFERROR(VLOOKUP(D2461,员工信息表!B:D,3,0),"")</f>
        <v/>
      </c>
      <c r="G2461" s="14"/>
      <c r="H2461" s="14" t="str">
        <f>IFERROR(VLOOKUP(G2461,工序对照表!B:C,2,0),"")</f>
        <v/>
      </c>
      <c r="I2461" s="14"/>
      <c r="J2461" s="14"/>
    </row>
    <row r="2462" spans="1:10">
      <c r="A2462" t="str">
        <f>IF(AND(C2462&lt;=员工工序明细查询!$I$3,C2462&gt;=员工工序明细查询!$F$3,OR(D2462=员工工序明细查询!$F$2,员工工序明细查询!$F$2=""),OR(G2462=员工工序明细查询!$I$2,员工工序明细查询!$I$2="")),ROW()&amp;"","")</f>
        <v/>
      </c>
      <c r="C2462" s="59"/>
      <c r="D2462" s="14"/>
      <c r="E2462" s="14" t="str">
        <f>IFERROR(VLOOKUP(D2462,员工信息表!B:D,2,0),"")</f>
        <v/>
      </c>
      <c r="F2462" s="14" t="str">
        <f>IFERROR(VLOOKUP(D2462,员工信息表!B:D,3,0),"")</f>
        <v/>
      </c>
      <c r="G2462" s="14"/>
      <c r="H2462" s="14" t="str">
        <f>IFERROR(VLOOKUP(G2462,工序对照表!B:C,2,0),"")</f>
        <v/>
      </c>
      <c r="I2462" s="14"/>
      <c r="J2462" s="14"/>
    </row>
    <row r="2463" spans="1:10">
      <c r="A2463" t="str">
        <f>IF(AND(C2463&lt;=员工工序明细查询!$I$3,C2463&gt;=员工工序明细查询!$F$3,OR(D2463=员工工序明细查询!$F$2,员工工序明细查询!$F$2=""),OR(G2463=员工工序明细查询!$I$2,员工工序明细查询!$I$2="")),ROW()&amp;"","")</f>
        <v/>
      </c>
      <c r="C2463" s="59"/>
      <c r="D2463" s="14"/>
      <c r="E2463" s="14" t="str">
        <f>IFERROR(VLOOKUP(D2463,员工信息表!B:D,2,0),"")</f>
        <v/>
      </c>
      <c r="F2463" s="14" t="str">
        <f>IFERROR(VLOOKUP(D2463,员工信息表!B:D,3,0),"")</f>
        <v/>
      </c>
      <c r="G2463" s="14"/>
      <c r="H2463" s="14" t="str">
        <f>IFERROR(VLOOKUP(G2463,工序对照表!B:C,2,0),"")</f>
        <v/>
      </c>
      <c r="I2463" s="14"/>
      <c r="J2463" s="14"/>
    </row>
    <row r="2464" spans="1:10">
      <c r="A2464" t="str">
        <f>IF(AND(C2464&lt;=员工工序明细查询!$I$3,C2464&gt;=员工工序明细查询!$F$3,OR(D2464=员工工序明细查询!$F$2,员工工序明细查询!$F$2=""),OR(G2464=员工工序明细查询!$I$2,员工工序明细查询!$I$2="")),ROW()&amp;"","")</f>
        <v/>
      </c>
      <c r="C2464" s="59"/>
      <c r="D2464" s="14"/>
      <c r="E2464" s="14" t="str">
        <f>IFERROR(VLOOKUP(D2464,员工信息表!B:D,2,0),"")</f>
        <v/>
      </c>
      <c r="F2464" s="14" t="str">
        <f>IFERROR(VLOOKUP(D2464,员工信息表!B:D,3,0),"")</f>
        <v/>
      </c>
      <c r="G2464" s="14"/>
      <c r="H2464" s="14" t="str">
        <f>IFERROR(VLOOKUP(G2464,工序对照表!B:C,2,0),"")</f>
        <v/>
      </c>
      <c r="I2464" s="14"/>
      <c r="J2464" s="14"/>
    </row>
    <row r="2465" spans="1:10">
      <c r="A2465" t="str">
        <f>IF(AND(C2465&lt;=员工工序明细查询!$I$3,C2465&gt;=员工工序明细查询!$F$3,OR(D2465=员工工序明细查询!$F$2,员工工序明细查询!$F$2=""),OR(G2465=员工工序明细查询!$I$2,员工工序明细查询!$I$2="")),ROW()&amp;"","")</f>
        <v/>
      </c>
      <c r="C2465" s="59"/>
      <c r="D2465" s="14"/>
      <c r="E2465" s="14" t="str">
        <f>IFERROR(VLOOKUP(D2465,员工信息表!B:D,2,0),"")</f>
        <v/>
      </c>
      <c r="F2465" s="14" t="str">
        <f>IFERROR(VLOOKUP(D2465,员工信息表!B:D,3,0),"")</f>
        <v/>
      </c>
      <c r="G2465" s="14"/>
      <c r="H2465" s="14" t="str">
        <f>IFERROR(VLOOKUP(G2465,工序对照表!B:C,2,0),"")</f>
        <v/>
      </c>
      <c r="I2465" s="14"/>
      <c r="J2465" s="14"/>
    </row>
    <row r="2466" spans="1:10">
      <c r="A2466" t="str">
        <f>IF(AND(C2466&lt;=员工工序明细查询!$I$3,C2466&gt;=员工工序明细查询!$F$3,OR(D2466=员工工序明细查询!$F$2,员工工序明细查询!$F$2=""),OR(G2466=员工工序明细查询!$I$2,员工工序明细查询!$I$2="")),ROW()&amp;"","")</f>
        <v/>
      </c>
      <c r="C2466" s="59"/>
      <c r="D2466" s="14"/>
      <c r="E2466" s="14" t="str">
        <f>IFERROR(VLOOKUP(D2466,员工信息表!B:D,2,0),"")</f>
        <v/>
      </c>
      <c r="F2466" s="14" t="str">
        <f>IFERROR(VLOOKUP(D2466,员工信息表!B:D,3,0),"")</f>
        <v/>
      </c>
      <c r="G2466" s="14"/>
      <c r="H2466" s="14" t="str">
        <f>IFERROR(VLOOKUP(G2466,工序对照表!B:C,2,0),"")</f>
        <v/>
      </c>
      <c r="I2466" s="14"/>
      <c r="J2466" s="14"/>
    </row>
    <row r="2467" spans="1:10">
      <c r="A2467" t="str">
        <f>IF(AND(C2467&lt;=员工工序明细查询!$I$3,C2467&gt;=员工工序明细查询!$F$3,OR(D2467=员工工序明细查询!$F$2,员工工序明细查询!$F$2=""),OR(G2467=员工工序明细查询!$I$2,员工工序明细查询!$I$2="")),ROW()&amp;"","")</f>
        <v/>
      </c>
      <c r="C2467" s="59"/>
      <c r="D2467" s="14"/>
      <c r="E2467" s="14" t="str">
        <f>IFERROR(VLOOKUP(D2467,员工信息表!B:D,2,0),"")</f>
        <v/>
      </c>
      <c r="F2467" s="14" t="str">
        <f>IFERROR(VLOOKUP(D2467,员工信息表!B:D,3,0),"")</f>
        <v/>
      </c>
      <c r="G2467" s="14"/>
      <c r="H2467" s="14" t="str">
        <f>IFERROR(VLOOKUP(G2467,工序对照表!B:C,2,0),"")</f>
        <v/>
      </c>
      <c r="I2467" s="14"/>
      <c r="J2467" s="14"/>
    </row>
    <row r="2468" spans="1:10">
      <c r="A2468" t="str">
        <f>IF(AND(C2468&lt;=员工工序明细查询!$I$3,C2468&gt;=员工工序明细查询!$F$3,OR(D2468=员工工序明细查询!$F$2,员工工序明细查询!$F$2=""),OR(G2468=员工工序明细查询!$I$2,员工工序明细查询!$I$2="")),ROW()&amp;"","")</f>
        <v/>
      </c>
      <c r="C2468" s="59"/>
      <c r="D2468" s="14"/>
      <c r="E2468" s="14" t="str">
        <f>IFERROR(VLOOKUP(D2468,员工信息表!B:D,2,0),"")</f>
        <v/>
      </c>
      <c r="F2468" s="14" t="str">
        <f>IFERROR(VLOOKUP(D2468,员工信息表!B:D,3,0),"")</f>
        <v/>
      </c>
      <c r="G2468" s="14"/>
      <c r="H2468" s="14" t="str">
        <f>IFERROR(VLOOKUP(G2468,工序对照表!B:C,2,0),"")</f>
        <v/>
      </c>
      <c r="I2468" s="14"/>
      <c r="J2468" s="14"/>
    </row>
    <row r="2469" spans="1:10">
      <c r="A2469" t="str">
        <f>IF(AND(C2469&lt;=员工工序明细查询!$I$3,C2469&gt;=员工工序明细查询!$F$3,OR(D2469=员工工序明细查询!$F$2,员工工序明细查询!$F$2=""),OR(G2469=员工工序明细查询!$I$2,员工工序明细查询!$I$2="")),ROW()&amp;"","")</f>
        <v/>
      </c>
      <c r="C2469" s="59"/>
      <c r="D2469" s="14"/>
      <c r="E2469" s="14" t="str">
        <f>IFERROR(VLOOKUP(D2469,员工信息表!B:D,2,0),"")</f>
        <v/>
      </c>
      <c r="F2469" s="14" t="str">
        <f>IFERROR(VLOOKUP(D2469,员工信息表!B:D,3,0),"")</f>
        <v/>
      </c>
      <c r="G2469" s="14"/>
      <c r="H2469" s="14" t="str">
        <f>IFERROR(VLOOKUP(G2469,工序对照表!B:C,2,0),"")</f>
        <v/>
      </c>
      <c r="I2469" s="14"/>
      <c r="J2469" s="14"/>
    </row>
    <row r="2470" spans="1:10">
      <c r="A2470" t="str">
        <f>IF(AND(C2470&lt;=员工工序明细查询!$I$3,C2470&gt;=员工工序明细查询!$F$3,OR(D2470=员工工序明细查询!$F$2,员工工序明细查询!$F$2=""),OR(G2470=员工工序明细查询!$I$2,员工工序明细查询!$I$2="")),ROW()&amp;"","")</f>
        <v/>
      </c>
      <c r="C2470" s="59"/>
      <c r="D2470" s="14"/>
      <c r="E2470" s="14" t="str">
        <f>IFERROR(VLOOKUP(D2470,员工信息表!B:D,2,0),"")</f>
        <v/>
      </c>
      <c r="F2470" s="14" t="str">
        <f>IFERROR(VLOOKUP(D2470,员工信息表!B:D,3,0),"")</f>
        <v/>
      </c>
      <c r="G2470" s="14"/>
      <c r="H2470" s="14" t="str">
        <f>IFERROR(VLOOKUP(G2470,工序对照表!B:C,2,0),"")</f>
        <v/>
      </c>
      <c r="I2470" s="14"/>
      <c r="J2470" s="14"/>
    </row>
    <row r="2471" spans="1:10">
      <c r="A2471" t="str">
        <f>IF(AND(C2471&lt;=员工工序明细查询!$I$3,C2471&gt;=员工工序明细查询!$F$3,OR(D2471=员工工序明细查询!$F$2,员工工序明细查询!$F$2=""),OR(G2471=员工工序明细查询!$I$2,员工工序明细查询!$I$2="")),ROW()&amp;"","")</f>
        <v/>
      </c>
      <c r="C2471" s="59"/>
      <c r="D2471" s="14"/>
      <c r="E2471" s="14" t="str">
        <f>IFERROR(VLOOKUP(D2471,员工信息表!B:D,2,0),"")</f>
        <v/>
      </c>
      <c r="F2471" s="14" t="str">
        <f>IFERROR(VLOOKUP(D2471,员工信息表!B:D,3,0),"")</f>
        <v/>
      </c>
      <c r="G2471" s="14"/>
      <c r="H2471" s="14" t="str">
        <f>IFERROR(VLOOKUP(G2471,工序对照表!B:C,2,0),"")</f>
        <v/>
      </c>
      <c r="I2471" s="14"/>
      <c r="J2471" s="14"/>
    </row>
    <row r="2472" spans="1:10">
      <c r="A2472" t="str">
        <f>IF(AND(C2472&lt;=员工工序明细查询!$I$3,C2472&gt;=员工工序明细查询!$F$3,OR(D2472=员工工序明细查询!$F$2,员工工序明细查询!$F$2=""),OR(G2472=员工工序明细查询!$I$2,员工工序明细查询!$I$2="")),ROW()&amp;"","")</f>
        <v/>
      </c>
      <c r="C2472" s="59"/>
      <c r="D2472" s="14"/>
      <c r="E2472" s="14" t="str">
        <f>IFERROR(VLOOKUP(D2472,员工信息表!B:D,2,0),"")</f>
        <v/>
      </c>
      <c r="F2472" s="14" t="str">
        <f>IFERROR(VLOOKUP(D2472,员工信息表!B:D,3,0),"")</f>
        <v/>
      </c>
      <c r="G2472" s="14"/>
      <c r="H2472" s="14" t="str">
        <f>IFERROR(VLOOKUP(G2472,工序对照表!B:C,2,0),"")</f>
        <v/>
      </c>
      <c r="I2472" s="14"/>
      <c r="J2472" s="14"/>
    </row>
    <row r="2473" spans="1:10">
      <c r="A2473" t="str">
        <f>IF(AND(C2473&lt;=员工工序明细查询!$I$3,C2473&gt;=员工工序明细查询!$F$3,OR(D2473=员工工序明细查询!$F$2,员工工序明细查询!$F$2=""),OR(G2473=员工工序明细查询!$I$2,员工工序明细查询!$I$2="")),ROW()&amp;"","")</f>
        <v/>
      </c>
      <c r="C2473" s="59"/>
      <c r="D2473" s="14"/>
      <c r="E2473" s="14" t="str">
        <f>IFERROR(VLOOKUP(D2473,员工信息表!B:D,2,0),"")</f>
        <v/>
      </c>
      <c r="F2473" s="14" t="str">
        <f>IFERROR(VLOOKUP(D2473,员工信息表!B:D,3,0),"")</f>
        <v/>
      </c>
      <c r="G2473" s="14"/>
      <c r="H2473" s="14" t="str">
        <f>IFERROR(VLOOKUP(G2473,工序对照表!B:C,2,0),"")</f>
        <v/>
      </c>
      <c r="I2473" s="14"/>
      <c r="J2473" s="14"/>
    </row>
    <row r="2474" spans="1:10">
      <c r="A2474" t="str">
        <f>IF(AND(C2474&lt;=员工工序明细查询!$I$3,C2474&gt;=员工工序明细查询!$F$3,OR(D2474=员工工序明细查询!$F$2,员工工序明细查询!$F$2=""),OR(G2474=员工工序明细查询!$I$2,员工工序明细查询!$I$2="")),ROW()&amp;"","")</f>
        <v/>
      </c>
      <c r="C2474" s="59"/>
      <c r="D2474" s="14"/>
      <c r="E2474" s="14" t="str">
        <f>IFERROR(VLOOKUP(D2474,员工信息表!B:D,2,0),"")</f>
        <v/>
      </c>
      <c r="F2474" s="14" t="str">
        <f>IFERROR(VLOOKUP(D2474,员工信息表!B:D,3,0),"")</f>
        <v/>
      </c>
      <c r="G2474" s="14"/>
      <c r="H2474" s="14" t="str">
        <f>IFERROR(VLOOKUP(G2474,工序对照表!B:C,2,0),"")</f>
        <v/>
      </c>
      <c r="I2474" s="14"/>
      <c r="J2474" s="14"/>
    </row>
    <row r="2475" spans="1:10">
      <c r="A2475" t="str">
        <f>IF(AND(C2475&lt;=员工工序明细查询!$I$3,C2475&gt;=员工工序明细查询!$F$3,OR(D2475=员工工序明细查询!$F$2,员工工序明细查询!$F$2=""),OR(G2475=员工工序明细查询!$I$2,员工工序明细查询!$I$2="")),ROW()&amp;"","")</f>
        <v/>
      </c>
      <c r="C2475" s="59"/>
      <c r="D2475" s="14"/>
      <c r="E2475" s="14" t="str">
        <f>IFERROR(VLOOKUP(D2475,员工信息表!B:D,2,0),"")</f>
        <v/>
      </c>
      <c r="F2475" s="14" t="str">
        <f>IFERROR(VLOOKUP(D2475,员工信息表!B:D,3,0),"")</f>
        <v/>
      </c>
      <c r="G2475" s="14"/>
      <c r="H2475" s="14" t="str">
        <f>IFERROR(VLOOKUP(G2475,工序对照表!B:C,2,0),"")</f>
        <v/>
      </c>
      <c r="I2475" s="14"/>
      <c r="J2475" s="14"/>
    </row>
    <row r="2476" spans="1:10">
      <c r="A2476" t="str">
        <f>IF(AND(C2476&lt;=员工工序明细查询!$I$3,C2476&gt;=员工工序明细查询!$F$3,OR(D2476=员工工序明细查询!$F$2,员工工序明细查询!$F$2=""),OR(G2476=员工工序明细查询!$I$2,员工工序明细查询!$I$2="")),ROW()&amp;"","")</f>
        <v/>
      </c>
      <c r="C2476" s="59"/>
      <c r="D2476" s="14"/>
      <c r="E2476" s="14" t="str">
        <f>IFERROR(VLOOKUP(D2476,员工信息表!B:D,2,0),"")</f>
        <v/>
      </c>
      <c r="F2476" s="14" t="str">
        <f>IFERROR(VLOOKUP(D2476,员工信息表!B:D,3,0),"")</f>
        <v/>
      </c>
      <c r="G2476" s="14"/>
      <c r="H2476" s="14" t="str">
        <f>IFERROR(VLOOKUP(G2476,工序对照表!B:C,2,0),"")</f>
        <v/>
      </c>
      <c r="I2476" s="14"/>
      <c r="J2476" s="14"/>
    </row>
    <row r="2477" spans="1:10">
      <c r="A2477" t="str">
        <f>IF(AND(C2477&lt;=员工工序明细查询!$I$3,C2477&gt;=员工工序明细查询!$F$3,OR(D2477=员工工序明细查询!$F$2,员工工序明细查询!$F$2=""),OR(G2477=员工工序明细查询!$I$2,员工工序明细查询!$I$2="")),ROW()&amp;"","")</f>
        <v/>
      </c>
      <c r="C2477" s="59"/>
      <c r="D2477" s="14"/>
      <c r="E2477" s="14" t="str">
        <f>IFERROR(VLOOKUP(D2477,员工信息表!B:D,2,0),"")</f>
        <v/>
      </c>
      <c r="F2477" s="14" t="str">
        <f>IFERROR(VLOOKUP(D2477,员工信息表!B:D,3,0),"")</f>
        <v/>
      </c>
      <c r="G2477" s="14"/>
      <c r="H2477" s="14" t="str">
        <f>IFERROR(VLOOKUP(G2477,工序对照表!B:C,2,0),"")</f>
        <v/>
      </c>
      <c r="I2477" s="14"/>
      <c r="J2477" s="14"/>
    </row>
    <row r="2478" spans="1:10">
      <c r="A2478" t="str">
        <f>IF(AND(C2478&lt;=员工工序明细查询!$I$3,C2478&gt;=员工工序明细查询!$F$3,OR(D2478=员工工序明细查询!$F$2,员工工序明细查询!$F$2=""),OR(G2478=员工工序明细查询!$I$2,员工工序明细查询!$I$2="")),ROW()&amp;"","")</f>
        <v/>
      </c>
      <c r="C2478" s="59"/>
      <c r="D2478" s="14"/>
      <c r="E2478" s="14" t="str">
        <f>IFERROR(VLOOKUP(D2478,员工信息表!B:D,2,0),"")</f>
        <v/>
      </c>
      <c r="F2478" s="14" t="str">
        <f>IFERROR(VLOOKUP(D2478,员工信息表!B:D,3,0),"")</f>
        <v/>
      </c>
      <c r="G2478" s="14"/>
      <c r="H2478" s="14" t="str">
        <f>IFERROR(VLOOKUP(G2478,工序对照表!B:C,2,0),"")</f>
        <v/>
      </c>
      <c r="I2478" s="14"/>
      <c r="J2478" s="14"/>
    </row>
    <row r="2479" spans="1:10">
      <c r="A2479" t="str">
        <f>IF(AND(C2479&lt;=员工工序明细查询!$I$3,C2479&gt;=员工工序明细查询!$F$3,OR(D2479=员工工序明细查询!$F$2,员工工序明细查询!$F$2=""),OR(G2479=员工工序明细查询!$I$2,员工工序明细查询!$I$2="")),ROW()&amp;"","")</f>
        <v/>
      </c>
      <c r="C2479" s="59"/>
      <c r="D2479" s="14"/>
      <c r="E2479" s="14" t="str">
        <f>IFERROR(VLOOKUP(D2479,员工信息表!B:D,2,0),"")</f>
        <v/>
      </c>
      <c r="F2479" s="14" t="str">
        <f>IFERROR(VLOOKUP(D2479,员工信息表!B:D,3,0),"")</f>
        <v/>
      </c>
      <c r="G2479" s="14"/>
      <c r="H2479" s="14" t="str">
        <f>IFERROR(VLOOKUP(G2479,工序对照表!B:C,2,0),"")</f>
        <v/>
      </c>
      <c r="I2479" s="14"/>
      <c r="J2479" s="14"/>
    </row>
    <row r="2480" spans="1:10">
      <c r="A2480" t="str">
        <f>IF(AND(C2480&lt;=员工工序明细查询!$I$3,C2480&gt;=员工工序明细查询!$F$3,OR(D2480=员工工序明细查询!$F$2,员工工序明细查询!$F$2=""),OR(G2480=员工工序明细查询!$I$2,员工工序明细查询!$I$2="")),ROW()&amp;"","")</f>
        <v/>
      </c>
      <c r="C2480" s="59"/>
      <c r="D2480" s="14"/>
      <c r="E2480" s="14" t="str">
        <f>IFERROR(VLOOKUP(D2480,员工信息表!B:D,2,0),"")</f>
        <v/>
      </c>
      <c r="F2480" s="14" t="str">
        <f>IFERROR(VLOOKUP(D2480,员工信息表!B:D,3,0),"")</f>
        <v/>
      </c>
      <c r="G2480" s="14"/>
      <c r="H2480" s="14" t="str">
        <f>IFERROR(VLOOKUP(G2480,工序对照表!B:C,2,0),"")</f>
        <v/>
      </c>
      <c r="I2480" s="14"/>
      <c r="J2480" s="14"/>
    </row>
    <row r="2481" spans="1:10">
      <c r="A2481" t="str">
        <f>IF(AND(C2481&lt;=员工工序明细查询!$I$3,C2481&gt;=员工工序明细查询!$F$3,OR(D2481=员工工序明细查询!$F$2,员工工序明细查询!$F$2=""),OR(G2481=员工工序明细查询!$I$2,员工工序明细查询!$I$2="")),ROW()&amp;"","")</f>
        <v/>
      </c>
      <c r="C2481" s="59"/>
      <c r="D2481" s="14"/>
      <c r="E2481" s="14" t="str">
        <f>IFERROR(VLOOKUP(D2481,员工信息表!B:D,2,0),"")</f>
        <v/>
      </c>
      <c r="F2481" s="14" t="str">
        <f>IFERROR(VLOOKUP(D2481,员工信息表!B:D,3,0),"")</f>
        <v/>
      </c>
      <c r="G2481" s="14"/>
      <c r="H2481" s="14" t="str">
        <f>IFERROR(VLOOKUP(G2481,工序对照表!B:C,2,0),"")</f>
        <v/>
      </c>
      <c r="I2481" s="14"/>
      <c r="J2481" s="14"/>
    </row>
    <row r="2482" spans="1:10">
      <c r="A2482" t="str">
        <f>IF(AND(C2482&lt;=员工工序明细查询!$I$3,C2482&gt;=员工工序明细查询!$F$3,OR(D2482=员工工序明细查询!$F$2,员工工序明细查询!$F$2=""),OR(G2482=员工工序明细查询!$I$2,员工工序明细查询!$I$2="")),ROW()&amp;"","")</f>
        <v/>
      </c>
      <c r="C2482" s="59"/>
      <c r="D2482" s="14"/>
      <c r="E2482" s="14" t="str">
        <f>IFERROR(VLOOKUP(D2482,员工信息表!B:D,2,0),"")</f>
        <v/>
      </c>
      <c r="F2482" s="14" t="str">
        <f>IFERROR(VLOOKUP(D2482,员工信息表!B:D,3,0),"")</f>
        <v/>
      </c>
      <c r="G2482" s="14"/>
      <c r="H2482" s="14" t="str">
        <f>IFERROR(VLOOKUP(G2482,工序对照表!B:C,2,0),"")</f>
        <v/>
      </c>
      <c r="I2482" s="14"/>
      <c r="J2482" s="14"/>
    </row>
    <row r="2483" spans="1:10">
      <c r="A2483" t="str">
        <f>IF(AND(C2483&lt;=员工工序明细查询!$I$3,C2483&gt;=员工工序明细查询!$F$3,OR(D2483=员工工序明细查询!$F$2,员工工序明细查询!$F$2=""),OR(G2483=员工工序明细查询!$I$2,员工工序明细查询!$I$2="")),ROW()&amp;"","")</f>
        <v/>
      </c>
      <c r="C2483" s="59"/>
      <c r="D2483" s="14"/>
      <c r="E2483" s="14" t="str">
        <f>IFERROR(VLOOKUP(D2483,员工信息表!B:D,2,0),"")</f>
        <v/>
      </c>
      <c r="F2483" s="14" t="str">
        <f>IFERROR(VLOOKUP(D2483,员工信息表!B:D,3,0),"")</f>
        <v/>
      </c>
      <c r="G2483" s="14"/>
      <c r="H2483" s="14" t="str">
        <f>IFERROR(VLOOKUP(G2483,工序对照表!B:C,2,0),"")</f>
        <v/>
      </c>
      <c r="I2483" s="14"/>
      <c r="J2483" s="14"/>
    </row>
    <row r="2484" spans="1:10">
      <c r="A2484" t="str">
        <f>IF(AND(C2484&lt;=员工工序明细查询!$I$3,C2484&gt;=员工工序明细查询!$F$3,OR(D2484=员工工序明细查询!$F$2,员工工序明细查询!$F$2=""),OR(G2484=员工工序明细查询!$I$2,员工工序明细查询!$I$2="")),ROW()&amp;"","")</f>
        <v/>
      </c>
      <c r="C2484" s="59"/>
      <c r="D2484" s="14"/>
      <c r="E2484" s="14" t="str">
        <f>IFERROR(VLOOKUP(D2484,员工信息表!B:D,2,0),"")</f>
        <v/>
      </c>
      <c r="F2484" s="14" t="str">
        <f>IFERROR(VLOOKUP(D2484,员工信息表!B:D,3,0),"")</f>
        <v/>
      </c>
      <c r="G2484" s="14"/>
      <c r="H2484" s="14" t="str">
        <f>IFERROR(VLOOKUP(G2484,工序对照表!B:C,2,0),"")</f>
        <v/>
      </c>
      <c r="I2484" s="14"/>
      <c r="J2484" s="14"/>
    </row>
    <row r="2485" spans="1:10">
      <c r="A2485" t="str">
        <f>IF(AND(C2485&lt;=员工工序明细查询!$I$3,C2485&gt;=员工工序明细查询!$F$3,OR(D2485=员工工序明细查询!$F$2,员工工序明细查询!$F$2=""),OR(G2485=员工工序明细查询!$I$2,员工工序明细查询!$I$2="")),ROW()&amp;"","")</f>
        <v/>
      </c>
      <c r="C2485" s="59"/>
      <c r="D2485" s="14"/>
      <c r="E2485" s="14" t="str">
        <f>IFERROR(VLOOKUP(D2485,员工信息表!B:D,2,0),"")</f>
        <v/>
      </c>
      <c r="F2485" s="14" t="str">
        <f>IFERROR(VLOOKUP(D2485,员工信息表!B:D,3,0),"")</f>
        <v/>
      </c>
      <c r="G2485" s="14"/>
      <c r="H2485" s="14" t="str">
        <f>IFERROR(VLOOKUP(G2485,工序对照表!B:C,2,0),"")</f>
        <v/>
      </c>
      <c r="I2485" s="14"/>
      <c r="J2485" s="14"/>
    </row>
    <row r="2486" spans="1:10">
      <c r="A2486" t="str">
        <f>IF(AND(C2486&lt;=员工工序明细查询!$I$3,C2486&gt;=员工工序明细查询!$F$3,OR(D2486=员工工序明细查询!$F$2,员工工序明细查询!$F$2=""),OR(G2486=员工工序明细查询!$I$2,员工工序明细查询!$I$2="")),ROW()&amp;"","")</f>
        <v/>
      </c>
      <c r="C2486" s="59"/>
      <c r="D2486" s="14"/>
      <c r="E2486" s="14" t="str">
        <f>IFERROR(VLOOKUP(D2486,员工信息表!B:D,2,0),"")</f>
        <v/>
      </c>
      <c r="F2486" s="14" t="str">
        <f>IFERROR(VLOOKUP(D2486,员工信息表!B:D,3,0),"")</f>
        <v/>
      </c>
      <c r="G2486" s="14"/>
      <c r="H2486" s="14" t="str">
        <f>IFERROR(VLOOKUP(G2486,工序对照表!B:C,2,0),"")</f>
        <v/>
      </c>
      <c r="I2486" s="14"/>
      <c r="J2486" s="14"/>
    </row>
    <row r="2487" spans="1:10">
      <c r="A2487" t="str">
        <f>IF(AND(C2487&lt;=员工工序明细查询!$I$3,C2487&gt;=员工工序明细查询!$F$3,OR(D2487=员工工序明细查询!$F$2,员工工序明细查询!$F$2=""),OR(G2487=员工工序明细查询!$I$2,员工工序明细查询!$I$2="")),ROW()&amp;"","")</f>
        <v/>
      </c>
      <c r="C2487" s="59"/>
      <c r="D2487" s="14"/>
      <c r="E2487" s="14" t="str">
        <f>IFERROR(VLOOKUP(D2487,员工信息表!B:D,2,0),"")</f>
        <v/>
      </c>
      <c r="F2487" s="14" t="str">
        <f>IFERROR(VLOOKUP(D2487,员工信息表!B:D,3,0),"")</f>
        <v/>
      </c>
      <c r="G2487" s="14"/>
      <c r="H2487" s="14" t="str">
        <f>IFERROR(VLOOKUP(G2487,工序对照表!B:C,2,0),"")</f>
        <v/>
      </c>
      <c r="I2487" s="14"/>
      <c r="J2487" s="14"/>
    </row>
    <row r="2488" spans="1:10">
      <c r="A2488" t="str">
        <f>IF(AND(C2488&lt;=员工工序明细查询!$I$3,C2488&gt;=员工工序明细查询!$F$3,OR(D2488=员工工序明细查询!$F$2,员工工序明细查询!$F$2=""),OR(G2488=员工工序明细查询!$I$2,员工工序明细查询!$I$2="")),ROW()&amp;"","")</f>
        <v/>
      </c>
      <c r="C2488" s="59"/>
      <c r="D2488" s="14"/>
      <c r="E2488" s="14" t="str">
        <f>IFERROR(VLOOKUP(D2488,员工信息表!B:D,2,0),"")</f>
        <v/>
      </c>
      <c r="F2488" s="14" t="str">
        <f>IFERROR(VLOOKUP(D2488,员工信息表!B:D,3,0),"")</f>
        <v/>
      </c>
      <c r="G2488" s="14"/>
      <c r="H2488" s="14" t="str">
        <f>IFERROR(VLOOKUP(G2488,工序对照表!B:C,2,0),"")</f>
        <v/>
      </c>
      <c r="I2488" s="14"/>
      <c r="J2488" s="14"/>
    </row>
    <row r="2489" spans="1:10">
      <c r="A2489" t="str">
        <f>IF(AND(C2489&lt;=员工工序明细查询!$I$3,C2489&gt;=员工工序明细查询!$F$3,OR(D2489=员工工序明细查询!$F$2,员工工序明细查询!$F$2=""),OR(G2489=员工工序明细查询!$I$2,员工工序明细查询!$I$2="")),ROW()&amp;"","")</f>
        <v/>
      </c>
      <c r="C2489" s="59"/>
      <c r="D2489" s="14"/>
      <c r="E2489" s="14" t="str">
        <f>IFERROR(VLOOKUP(D2489,员工信息表!B:D,2,0),"")</f>
        <v/>
      </c>
      <c r="F2489" s="14" t="str">
        <f>IFERROR(VLOOKUP(D2489,员工信息表!B:D,3,0),"")</f>
        <v/>
      </c>
      <c r="G2489" s="14"/>
      <c r="H2489" s="14" t="str">
        <f>IFERROR(VLOOKUP(G2489,工序对照表!B:C,2,0),"")</f>
        <v/>
      </c>
      <c r="I2489" s="14"/>
      <c r="J2489" s="14"/>
    </row>
    <row r="2490" spans="1:10">
      <c r="A2490" t="str">
        <f>IF(AND(C2490&lt;=员工工序明细查询!$I$3,C2490&gt;=员工工序明细查询!$F$3,OR(D2490=员工工序明细查询!$F$2,员工工序明细查询!$F$2=""),OR(G2490=员工工序明细查询!$I$2,员工工序明细查询!$I$2="")),ROW()&amp;"","")</f>
        <v/>
      </c>
      <c r="C2490" s="59"/>
      <c r="D2490" s="14"/>
      <c r="E2490" s="14" t="str">
        <f>IFERROR(VLOOKUP(D2490,员工信息表!B:D,2,0),"")</f>
        <v/>
      </c>
      <c r="F2490" s="14" t="str">
        <f>IFERROR(VLOOKUP(D2490,员工信息表!B:D,3,0),"")</f>
        <v/>
      </c>
      <c r="G2490" s="14"/>
      <c r="H2490" s="14" t="str">
        <f>IFERROR(VLOOKUP(G2490,工序对照表!B:C,2,0),"")</f>
        <v/>
      </c>
      <c r="I2490" s="14"/>
      <c r="J2490" s="14"/>
    </row>
    <row r="2491" spans="1:10">
      <c r="A2491" t="str">
        <f>IF(AND(C2491&lt;=员工工序明细查询!$I$3,C2491&gt;=员工工序明细查询!$F$3,OR(D2491=员工工序明细查询!$F$2,员工工序明细查询!$F$2=""),OR(G2491=员工工序明细查询!$I$2,员工工序明细查询!$I$2="")),ROW()&amp;"","")</f>
        <v/>
      </c>
      <c r="C2491" s="59"/>
      <c r="D2491" s="14"/>
      <c r="E2491" s="14" t="str">
        <f>IFERROR(VLOOKUP(D2491,员工信息表!B:D,2,0),"")</f>
        <v/>
      </c>
      <c r="F2491" s="14" t="str">
        <f>IFERROR(VLOOKUP(D2491,员工信息表!B:D,3,0),"")</f>
        <v/>
      </c>
      <c r="G2491" s="14"/>
      <c r="H2491" s="14" t="str">
        <f>IFERROR(VLOOKUP(G2491,工序对照表!B:C,2,0),"")</f>
        <v/>
      </c>
      <c r="I2491" s="14"/>
      <c r="J2491" s="14"/>
    </row>
    <row r="2492" spans="1:10">
      <c r="A2492" t="str">
        <f>IF(AND(C2492&lt;=员工工序明细查询!$I$3,C2492&gt;=员工工序明细查询!$F$3,OR(D2492=员工工序明细查询!$F$2,员工工序明细查询!$F$2=""),OR(G2492=员工工序明细查询!$I$2,员工工序明细查询!$I$2="")),ROW()&amp;"","")</f>
        <v/>
      </c>
      <c r="C2492" s="59"/>
      <c r="D2492" s="14"/>
      <c r="E2492" s="14" t="str">
        <f>IFERROR(VLOOKUP(D2492,员工信息表!B:D,2,0),"")</f>
        <v/>
      </c>
      <c r="F2492" s="14" t="str">
        <f>IFERROR(VLOOKUP(D2492,员工信息表!B:D,3,0),"")</f>
        <v/>
      </c>
      <c r="G2492" s="14"/>
      <c r="H2492" s="14" t="str">
        <f>IFERROR(VLOOKUP(G2492,工序对照表!B:C,2,0),"")</f>
        <v/>
      </c>
      <c r="I2492" s="14"/>
      <c r="J2492" s="14"/>
    </row>
    <row r="2493" spans="1:10">
      <c r="A2493" t="str">
        <f>IF(AND(C2493&lt;=员工工序明细查询!$I$3,C2493&gt;=员工工序明细查询!$F$3,OR(D2493=员工工序明细查询!$F$2,员工工序明细查询!$F$2=""),OR(G2493=员工工序明细查询!$I$2,员工工序明细查询!$I$2="")),ROW()&amp;"","")</f>
        <v/>
      </c>
      <c r="C2493" s="59"/>
      <c r="D2493" s="14"/>
      <c r="E2493" s="14" t="str">
        <f>IFERROR(VLOOKUP(D2493,员工信息表!B:D,2,0),"")</f>
        <v/>
      </c>
      <c r="F2493" s="14" t="str">
        <f>IFERROR(VLOOKUP(D2493,员工信息表!B:D,3,0),"")</f>
        <v/>
      </c>
      <c r="G2493" s="14"/>
      <c r="H2493" s="14" t="str">
        <f>IFERROR(VLOOKUP(G2493,工序对照表!B:C,2,0),"")</f>
        <v/>
      </c>
      <c r="I2493" s="14"/>
      <c r="J2493" s="14"/>
    </row>
    <row r="2494" spans="1:10">
      <c r="A2494" t="str">
        <f>IF(AND(C2494&lt;=员工工序明细查询!$I$3,C2494&gt;=员工工序明细查询!$F$3,OR(D2494=员工工序明细查询!$F$2,员工工序明细查询!$F$2=""),OR(G2494=员工工序明细查询!$I$2,员工工序明细查询!$I$2="")),ROW()&amp;"","")</f>
        <v/>
      </c>
      <c r="C2494" s="59"/>
      <c r="D2494" s="14"/>
      <c r="E2494" s="14" t="str">
        <f>IFERROR(VLOOKUP(D2494,员工信息表!B:D,2,0),"")</f>
        <v/>
      </c>
      <c r="F2494" s="14" t="str">
        <f>IFERROR(VLOOKUP(D2494,员工信息表!B:D,3,0),"")</f>
        <v/>
      </c>
      <c r="G2494" s="14"/>
      <c r="H2494" s="14" t="str">
        <f>IFERROR(VLOOKUP(G2494,工序对照表!B:C,2,0),"")</f>
        <v/>
      </c>
      <c r="I2494" s="14"/>
      <c r="J2494" s="14"/>
    </row>
    <row r="2495" spans="1:10">
      <c r="A2495" t="str">
        <f>IF(AND(C2495&lt;=员工工序明细查询!$I$3,C2495&gt;=员工工序明细查询!$F$3,OR(D2495=员工工序明细查询!$F$2,员工工序明细查询!$F$2=""),OR(G2495=员工工序明细查询!$I$2,员工工序明细查询!$I$2="")),ROW()&amp;"","")</f>
        <v/>
      </c>
      <c r="C2495" s="59"/>
      <c r="D2495" s="14"/>
      <c r="E2495" s="14" t="str">
        <f>IFERROR(VLOOKUP(D2495,员工信息表!B:D,2,0),"")</f>
        <v/>
      </c>
      <c r="F2495" s="14" t="str">
        <f>IFERROR(VLOOKUP(D2495,员工信息表!B:D,3,0),"")</f>
        <v/>
      </c>
      <c r="G2495" s="14"/>
      <c r="H2495" s="14" t="str">
        <f>IFERROR(VLOOKUP(G2495,工序对照表!B:C,2,0),"")</f>
        <v/>
      </c>
      <c r="I2495" s="14"/>
      <c r="J2495" s="14"/>
    </row>
    <row r="2496" spans="1:10">
      <c r="A2496" t="str">
        <f>IF(AND(C2496&lt;=员工工序明细查询!$I$3,C2496&gt;=员工工序明细查询!$F$3,OR(D2496=员工工序明细查询!$F$2,员工工序明细查询!$F$2=""),OR(G2496=员工工序明细查询!$I$2,员工工序明细查询!$I$2="")),ROW()&amp;"","")</f>
        <v/>
      </c>
      <c r="C2496" s="59"/>
      <c r="D2496" s="14"/>
      <c r="E2496" s="14" t="str">
        <f>IFERROR(VLOOKUP(D2496,员工信息表!B:D,2,0),"")</f>
        <v/>
      </c>
      <c r="F2496" s="14" t="str">
        <f>IFERROR(VLOOKUP(D2496,员工信息表!B:D,3,0),"")</f>
        <v/>
      </c>
      <c r="G2496" s="14"/>
      <c r="H2496" s="14" t="str">
        <f>IFERROR(VLOOKUP(G2496,工序对照表!B:C,2,0),"")</f>
        <v/>
      </c>
      <c r="I2496" s="14"/>
      <c r="J2496" s="14"/>
    </row>
    <row r="2497" spans="1:10">
      <c r="A2497" t="str">
        <f>IF(AND(C2497&lt;=员工工序明细查询!$I$3,C2497&gt;=员工工序明细查询!$F$3,OR(D2497=员工工序明细查询!$F$2,员工工序明细查询!$F$2=""),OR(G2497=员工工序明细查询!$I$2,员工工序明细查询!$I$2="")),ROW()&amp;"","")</f>
        <v/>
      </c>
      <c r="C2497" s="59"/>
      <c r="D2497" s="14"/>
      <c r="E2497" s="14" t="str">
        <f>IFERROR(VLOOKUP(D2497,员工信息表!B:D,2,0),"")</f>
        <v/>
      </c>
      <c r="F2497" s="14" t="str">
        <f>IFERROR(VLOOKUP(D2497,员工信息表!B:D,3,0),"")</f>
        <v/>
      </c>
      <c r="G2497" s="14"/>
      <c r="H2497" s="14" t="str">
        <f>IFERROR(VLOOKUP(G2497,工序对照表!B:C,2,0),"")</f>
        <v/>
      </c>
      <c r="I2497" s="14"/>
      <c r="J2497" s="14"/>
    </row>
    <row r="2498" spans="1:10">
      <c r="A2498" t="str">
        <f>IF(AND(C2498&lt;=员工工序明细查询!$I$3,C2498&gt;=员工工序明细查询!$F$3,OR(D2498=员工工序明细查询!$F$2,员工工序明细查询!$F$2=""),OR(G2498=员工工序明细查询!$I$2,员工工序明细查询!$I$2="")),ROW()&amp;"","")</f>
        <v/>
      </c>
      <c r="C2498" s="59"/>
      <c r="D2498" s="14"/>
      <c r="E2498" s="14" t="str">
        <f>IFERROR(VLOOKUP(D2498,员工信息表!B:D,2,0),"")</f>
        <v/>
      </c>
      <c r="F2498" s="14" t="str">
        <f>IFERROR(VLOOKUP(D2498,员工信息表!B:D,3,0),"")</f>
        <v/>
      </c>
      <c r="G2498" s="14"/>
      <c r="H2498" s="14" t="str">
        <f>IFERROR(VLOOKUP(G2498,工序对照表!B:C,2,0),"")</f>
        <v/>
      </c>
      <c r="I2498" s="14"/>
      <c r="J2498" s="14"/>
    </row>
    <row r="2499" spans="1:10">
      <c r="A2499" t="str">
        <f>IF(AND(C2499&lt;=员工工序明细查询!$I$3,C2499&gt;=员工工序明细查询!$F$3,OR(D2499=员工工序明细查询!$F$2,员工工序明细查询!$F$2=""),OR(G2499=员工工序明细查询!$I$2,员工工序明细查询!$I$2="")),ROW()&amp;"","")</f>
        <v/>
      </c>
      <c r="C2499" s="59"/>
      <c r="D2499" s="14"/>
      <c r="E2499" s="14" t="str">
        <f>IFERROR(VLOOKUP(D2499,员工信息表!B:D,2,0),"")</f>
        <v/>
      </c>
      <c r="F2499" s="14" t="str">
        <f>IFERROR(VLOOKUP(D2499,员工信息表!B:D,3,0),"")</f>
        <v/>
      </c>
      <c r="G2499" s="14"/>
      <c r="H2499" s="14" t="str">
        <f>IFERROR(VLOOKUP(G2499,工序对照表!B:C,2,0),"")</f>
        <v/>
      </c>
      <c r="I2499" s="14"/>
      <c r="J2499" s="14"/>
    </row>
    <row r="2500" spans="1:10">
      <c r="A2500" t="str">
        <f>IF(AND(C2500&lt;=员工工序明细查询!$I$3,C2500&gt;=员工工序明细查询!$F$3,OR(D2500=员工工序明细查询!$F$2,员工工序明细查询!$F$2=""),OR(G2500=员工工序明细查询!$I$2,员工工序明细查询!$I$2="")),ROW()&amp;"","")</f>
        <v/>
      </c>
      <c r="C2500" s="59"/>
      <c r="D2500" s="14"/>
      <c r="E2500" s="14" t="str">
        <f>IFERROR(VLOOKUP(D2500,员工信息表!B:D,2,0),"")</f>
        <v/>
      </c>
      <c r="F2500" s="14" t="str">
        <f>IFERROR(VLOOKUP(D2500,员工信息表!B:D,3,0),"")</f>
        <v/>
      </c>
      <c r="G2500" s="14"/>
      <c r="H2500" s="14" t="str">
        <f>IFERROR(VLOOKUP(G2500,工序对照表!B:C,2,0),"")</f>
        <v/>
      </c>
      <c r="I2500" s="14"/>
      <c r="J2500" s="14"/>
    </row>
    <row r="2501" spans="1:10">
      <c r="A2501" t="str">
        <f>IF(AND(C2501&lt;=员工工序明细查询!$I$3,C2501&gt;=员工工序明细查询!$F$3,OR(D2501=员工工序明细查询!$F$2,员工工序明细查询!$F$2=""),OR(G2501=员工工序明细查询!$I$2,员工工序明细查询!$I$2="")),ROW()&amp;"","")</f>
        <v/>
      </c>
      <c r="C2501" s="59"/>
      <c r="D2501" s="14"/>
      <c r="E2501" s="14" t="str">
        <f>IFERROR(VLOOKUP(D2501,员工信息表!B:D,2,0),"")</f>
        <v/>
      </c>
      <c r="F2501" s="14" t="str">
        <f>IFERROR(VLOOKUP(D2501,员工信息表!B:D,3,0),"")</f>
        <v/>
      </c>
      <c r="G2501" s="14"/>
      <c r="H2501" s="14" t="str">
        <f>IFERROR(VLOOKUP(G2501,工序对照表!B:C,2,0),"")</f>
        <v/>
      </c>
      <c r="I2501" s="14"/>
      <c r="J2501" s="14"/>
    </row>
    <row r="2502" spans="1:10">
      <c r="A2502" t="str">
        <f>IF(AND(C2502&lt;=员工工序明细查询!$I$3,C2502&gt;=员工工序明细查询!$F$3,OR(D2502=员工工序明细查询!$F$2,员工工序明细查询!$F$2=""),OR(G2502=员工工序明细查询!$I$2,员工工序明细查询!$I$2="")),ROW()&amp;"","")</f>
        <v/>
      </c>
      <c r="C2502" s="59"/>
      <c r="D2502" s="14"/>
      <c r="E2502" s="14" t="str">
        <f>IFERROR(VLOOKUP(D2502,员工信息表!B:D,2,0),"")</f>
        <v/>
      </c>
      <c r="F2502" s="14" t="str">
        <f>IFERROR(VLOOKUP(D2502,员工信息表!B:D,3,0),"")</f>
        <v/>
      </c>
      <c r="G2502" s="14"/>
      <c r="H2502" s="14" t="str">
        <f>IFERROR(VLOOKUP(G2502,工序对照表!B:C,2,0),"")</f>
        <v/>
      </c>
      <c r="I2502" s="14"/>
      <c r="J2502" s="14"/>
    </row>
    <row r="2503" spans="1:10">
      <c r="A2503" t="str">
        <f>IF(AND(C2503&lt;=员工工序明细查询!$I$3,C2503&gt;=员工工序明细查询!$F$3,OR(D2503=员工工序明细查询!$F$2,员工工序明细查询!$F$2=""),OR(G2503=员工工序明细查询!$I$2,员工工序明细查询!$I$2="")),ROW()&amp;"","")</f>
        <v/>
      </c>
      <c r="C2503" s="59"/>
      <c r="D2503" s="14"/>
      <c r="E2503" s="14" t="str">
        <f>IFERROR(VLOOKUP(D2503,员工信息表!B:D,2,0),"")</f>
        <v/>
      </c>
      <c r="F2503" s="14" t="str">
        <f>IFERROR(VLOOKUP(D2503,员工信息表!B:D,3,0),"")</f>
        <v/>
      </c>
      <c r="G2503" s="14"/>
      <c r="H2503" s="14" t="str">
        <f>IFERROR(VLOOKUP(G2503,工序对照表!B:C,2,0),"")</f>
        <v/>
      </c>
      <c r="I2503" s="14"/>
      <c r="J2503" s="14"/>
    </row>
    <row r="2504" spans="1:10">
      <c r="A2504" t="str">
        <f>IF(AND(C2504&lt;=员工工序明细查询!$I$3,C2504&gt;=员工工序明细查询!$F$3,OR(D2504=员工工序明细查询!$F$2,员工工序明细查询!$F$2=""),OR(G2504=员工工序明细查询!$I$2,员工工序明细查询!$I$2="")),ROW()&amp;"","")</f>
        <v/>
      </c>
      <c r="C2504" s="59"/>
      <c r="D2504" s="14"/>
      <c r="E2504" s="14" t="str">
        <f>IFERROR(VLOOKUP(D2504,员工信息表!B:D,2,0),"")</f>
        <v/>
      </c>
      <c r="F2504" s="14" t="str">
        <f>IFERROR(VLOOKUP(D2504,员工信息表!B:D,3,0),"")</f>
        <v/>
      </c>
      <c r="G2504" s="14"/>
      <c r="H2504" s="14" t="str">
        <f>IFERROR(VLOOKUP(G2504,工序对照表!B:C,2,0),"")</f>
        <v/>
      </c>
      <c r="I2504" s="14"/>
      <c r="J2504" s="14"/>
    </row>
    <row r="2505" spans="1:10">
      <c r="A2505" t="str">
        <f>IF(AND(C2505&lt;=员工工序明细查询!$I$3,C2505&gt;=员工工序明细查询!$F$3,OR(D2505=员工工序明细查询!$F$2,员工工序明细查询!$F$2=""),OR(G2505=员工工序明细查询!$I$2,员工工序明细查询!$I$2="")),ROW()&amp;"","")</f>
        <v/>
      </c>
      <c r="C2505" s="59"/>
      <c r="D2505" s="14"/>
      <c r="E2505" s="14" t="str">
        <f>IFERROR(VLOOKUP(D2505,员工信息表!B:D,2,0),"")</f>
        <v/>
      </c>
      <c r="F2505" s="14" t="str">
        <f>IFERROR(VLOOKUP(D2505,员工信息表!B:D,3,0),"")</f>
        <v/>
      </c>
      <c r="G2505" s="14"/>
      <c r="H2505" s="14" t="str">
        <f>IFERROR(VLOOKUP(G2505,工序对照表!B:C,2,0),"")</f>
        <v/>
      </c>
      <c r="I2505" s="14"/>
      <c r="J2505" s="14"/>
    </row>
    <row r="2506" spans="1:10">
      <c r="A2506" t="str">
        <f>IF(AND(C2506&lt;=员工工序明细查询!$I$3,C2506&gt;=员工工序明细查询!$F$3,OR(D2506=员工工序明细查询!$F$2,员工工序明细查询!$F$2=""),OR(G2506=员工工序明细查询!$I$2,员工工序明细查询!$I$2="")),ROW()&amp;"","")</f>
        <v/>
      </c>
      <c r="C2506" s="59"/>
      <c r="D2506" s="14"/>
      <c r="E2506" s="14" t="str">
        <f>IFERROR(VLOOKUP(D2506,员工信息表!B:D,2,0),"")</f>
        <v/>
      </c>
      <c r="F2506" s="14" t="str">
        <f>IFERROR(VLOOKUP(D2506,员工信息表!B:D,3,0),"")</f>
        <v/>
      </c>
      <c r="G2506" s="14"/>
      <c r="H2506" s="14" t="str">
        <f>IFERROR(VLOOKUP(G2506,工序对照表!B:C,2,0),"")</f>
        <v/>
      </c>
      <c r="I2506" s="14"/>
      <c r="J2506" s="14"/>
    </row>
    <row r="2507" spans="1:10">
      <c r="A2507" t="str">
        <f>IF(AND(C2507&lt;=员工工序明细查询!$I$3,C2507&gt;=员工工序明细查询!$F$3,OR(D2507=员工工序明细查询!$F$2,员工工序明细查询!$F$2=""),OR(G2507=员工工序明细查询!$I$2,员工工序明细查询!$I$2="")),ROW()&amp;"","")</f>
        <v/>
      </c>
      <c r="C2507" s="59"/>
      <c r="D2507" s="14"/>
      <c r="E2507" s="14" t="str">
        <f>IFERROR(VLOOKUP(D2507,员工信息表!B:D,2,0),"")</f>
        <v/>
      </c>
      <c r="F2507" s="14" t="str">
        <f>IFERROR(VLOOKUP(D2507,员工信息表!B:D,3,0),"")</f>
        <v/>
      </c>
      <c r="G2507" s="14"/>
      <c r="H2507" s="14" t="str">
        <f>IFERROR(VLOOKUP(G2507,工序对照表!B:C,2,0),"")</f>
        <v/>
      </c>
      <c r="I2507" s="14"/>
      <c r="J2507" s="14"/>
    </row>
    <row r="2508" spans="1:10">
      <c r="A2508" t="str">
        <f>IF(AND(C2508&lt;=员工工序明细查询!$I$3,C2508&gt;=员工工序明细查询!$F$3,OR(D2508=员工工序明细查询!$F$2,员工工序明细查询!$F$2=""),OR(G2508=员工工序明细查询!$I$2,员工工序明细查询!$I$2="")),ROW()&amp;"","")</f>
        <v/>
      </c>
      <c r="C2508" s="59"/>
      <c r="D2508" s="14"/>
      <c r="E2508" s="14" t="str">
        <f>IFERROR(VLOOKUP(D2508,员工信息表!B:D,2,0),"")</f>
        <v/>
      </c>
      <c r="F2508" s="14" t="str">
        <f>IFERROR(VLOOKUP(D2508,员工信息表!B:D,3,0),"")</f>
        <v/>
      </c>
      <c r="G2508" s="14"/>
      <c r="H2508" s="14" t="str">
        <f>IFERROR(VLOOKUP(G2508,工序对照表!B:C,2,0),"")</f>
        <v/>
      </c>
      <c r="I2508" s="14"/>
      <c r="J2508" s="14"/>
    </row>
    <row r="2509" spans="1:10">
      <c r="A2509" t="str">
        <f>IF(AND(C2509&lt;=员工工序明细查询!$I$3,C2509&gt;=员工工序明细查询!$F$3,OR(D2509=员工工序明细查询!$F$2,员工工序明细查询!$F$2=""),OR(G2509=员工工序明细查询!$I$2,员工工序明细查询!$I$2="")),ROW()&amp;"","")</f>
        <v/>
      </c>
      <c r="C2509" s="59"/>
      <c r="D2509" s="14"/>
      <c r="E2509" s="14" t="str">
        <f>IFERROR(VLOOKUP(D2509,员工信息表!B:D,2,0),"")</f>
        <v/>
      </c>
      <c r="F2509" s="14" t="str">
        <f>IFERROR(VLOOKUP(D2509,员工信息表!B:D,3,0),"")</f>
        <v/>
      </c>
      <c r="G2509" s="14"/>
      <c r="H2509" s="14" t="str">
        <f>IFERROR(VLOOKUP(G2509,工序对照表!B:C,2,0),"")</f>
        <v/>
      </c>
      <c r="I2509" s="14"/>
      <c r="J2509" s="14"/>
    </row>
    <row r="2510" spans="1:10">
      <c r="A2510" t="str">
        <f>IF(AND(C2510&lt;=员工工序明细查询!$I$3,C2510&gt;=员工工序明细查询!$F$3,OR(D2510=员工工序明细查询!$F$2,员工工序明细查询!$F$2=""),OR(G2510=员工工序明细查询!$I$2,员工工序明细查询!$I$2="")),ROW()&amp;"","")</f>
        <v/>
      </c>
      <c r="C2510" s="59"/>
      <c r="D2510" s="14"/>
      <c r="E2510" s="14" t="str">
        <f>IFERROR(VLOOKUP(D2510,员工信息表!B:D,2,0),"")</f>
        <v/>
      </c>
      <c r="F2510" s="14" t="str">
        <f>IFERROR(VLOOKUP(D2510,员工信息表!B:D,3,0),"")</f>
        <v/>
      </c>
      <c r="G2510" s="14"/>
      <c r="H2510" s="14" t="str">
        <f>IFERROR(VLOOKUP(G2510,工序对照表!B:C,2,0),"")</f>
        <v/>
      </c>
      <c r="I2510" s="14"/>
      <c r="J2510" s="14"/>
    </row>
    <row r="2511" spans="1:10">
      <c r="A2511" t="str">
        <f>IF(AND(C2511&lt;=员工工序明细查询!$I$3,C2511&gt;=员工工序明细查询!$F$3,OR(D2511=员工工序明细查询!$F$2,员工工序明细查询!$F$2=""),OR(G2511=员工工序明细查询!$I$2,员工工序明细查询!$I$2="")),ROW()&amp;"","")</f>
        <v/>
      </c>
      <c r="C2511" s="59"/>
      <c r="D2511" s="14"/>
      <c r="E2511" s="14" t="str">
        <f>IFERROR(VLOOKUP(D2511,员工信息表!B:D,2,0),"")</f>
        <v/>
      </c>
      <c r="F2511" s="14" t="str">
        <f>IFERROR(VLOOKUP(D2511,员工信息表!B:D,3,0),"")</f>
        <v/>
      </c>
      <c r="G2511" s="14"/>
      <c r="H2511" s="14" t="str">
        <f>IFERROR(VLOOKUP(G2511,工序对照表!B:C,2,0),"")</f>
        <v/>
      </c>
      <c r="I2511" s="14"/>
      <c r="J2511" s="14"/>
    </row>
    <row r="2512" spans="1:10">
      <c r="A2512" t="str">
        <f>IF(AND(C2512&lt;=员工工序明细查询!$I$3,C2512&gt;=员工工序明细查询!$F$3,OR(D2512=员工工序明细查询!$F$2,员工工序明细查询!$F$2=""),OR(G2512=员工工序明细查询!$I$2,员工工序明细查询!$I$2="")),ROW()&amp;"","")</f>
        <v/>
      </c>
      <c r="C2512" s="59"/>
      <c r="D2512" s="14"/>
      <c r="E2512" s="14" t="str">
        <f>IFERROR(VLOOKUP(D2512,员工信息表!B:D,2,0),"")</f>
        <v/>
      </c>
      <c r="F2512" s="14" t="str">
        <f>IFERROR(VLOOKUP(D2512,员工信息表!B:D,3,0),"")</f>
        <v/>
      </c>
      <c r="G2512" s="14"/>
      <c r="H2512" s="14" t="str">
        <f>IFERROR(VLOOKUP(G2512,工序对照表!B:C,2,0),"")</f>
        <v/>
      </c>
      <c r="I2512" s="14"/>
      <c r="J2512" s="14"/>
    </row>
    <row r="2513" spans="1:10">
      <c r="A2513" t="str">
        <f>IF(AND(C2513&lt;=员工工序明细查询!$I$3,C2513&gt;=员工工序明细查询!$F$3,OR(D2513=员工工序明细查询!$F$2,员工工序明细查询!$F$2=""),OR(G2513=员工工序明细查询!$I$2,员工工序明细查询!$I$2="")),ROW()&amp;"","")</f>
        <v/>
      </c>
      <c r="C2513" s="59"/>
      <c r="D2513" s="14"/>
      <c r="E2513" s="14" t="str">
        <f>IFERROR(VLOOKUP(D2513,员工信息表!B:D,2,0),"")</f>
        <v/>
      </c>
      <c r="F2513" s="14" t="str">
        <f>IFERROR(VLOOKUP(D2513,员工信息表!B:D,3,0),"")</f>
        <v/>
      </c>
      <c r="G2513" s="14"/>
      <c r="H2513" s="14" t="str">
        <f>IFERROR(VLOOKUP(G2513,工序对照表!B:C,2,0),"")</f>
        <v/>
      </c>
      <c r="I2513" s="14"/>
      <c r="J2513" s="14"/>
    </row>
    <row r="2514" spans="1:10">
      <c r="A2514" t="str">
        <f>IF(AND(C2514&lt;=员工工序明细查询!$I$3,C2514&gt;=员工工序明细查询!$F$3,OR(D2514=员工工序明细查询!$F$2,员工工序明细查询!$F$2=""),OR(G2514=员工工序明细查询!$I$2,员工工序明细查询!$I$2="")),ROW()&amp;"","")</f>
        <v/>
      </c>
      <c r="C2514" s="59"/>
      <c r="D2514" s="14"/>
      <c r="E2514" s="14" t="str">
        <f>IFERROR(VLOOKUP(D2514,员工信息表!B:D,2,0),"")</f>
        <v/>
      </c>
      <c r="F2514" s="14" t="str">
        <f>IFERROR(VLOOKUP(D2514,员工信息表!B:D,3,0),"")</f>
        <v/>
      </c>
      <c r="G2514" s="14"/>
      <c r="H2514" s="14" t="str">
        <f>IFERROR(VLOOKUP(G2514,工序对照表!B:C,2,0),"")</f>
        <v/>
      </c>
      <c r="I2514" s="14"/>
      <c r="J2514" s="14"/>
    </row>
    <row r="2515" spans="1:10">
      <c r="A2515" t="str">
        <f>IF(AND(C2515&lt;=员工工序明细查询!$I$3,C2515&gt;=员工工序明细查询!$F$3,OR(D2515=员工工序明细查询!$F$2,员工工序明细查询!$F$2=""),OR(G2515=员工工序明细查询!$I$2,员工工序明细查询!$I$2="")),ROW()&amp;"","")</f>
        <v/>
      </c>
      <c r="C2515" s="59"/>
      <c r="D2515" s="14"/>
      <c r="E2515" s="14" t="str">
        <f>IFERROR(VLOOKUP(D2515,员工信息表!B:D,2,0),"")</f>
        <v/>
      </c>
      <c r="F2515" s="14" t="str">
        <f>IFERROR(VLOOKUP(D2515,员工信息表!B:D,3,0),"")</f>
        <v/>
      </c>
      <c r="G2515" s="14"/>
      <c r="H2515" s="14" t="str">
        <f>IFERROR(VLOOKUP(G2515,工序对照表!B:C,2,0),"")</f>
        <v/>
      </c>
      <c r="I2515" s="14"/>
      <c r="J2515" s="14"/>
    </row>
    <row r="2516" spans="1:10">
      <c r="A2516" t="str">
        <f>IF(AND(C2516&lt;=员工工序明细查询!$I$3,C2516&gt;=员工工序明细查询!$F$3,OR(D2516=员工工序明细查询!$F$2,员工工序明细查询!$F$2=""),OR(G2516=员工工序明细查询!$I$2,员工工序明细查询!$I$2="")),ROW()&amp;"","")</f>
        <v/>
      </c>
      <c r="C2516" s="59"/>
      <c r="D2516" s="14"/>
      <c r="E2516" s="14" t="str">
        <f>IFERROR(VLOOKUP(D2516,员工信息表!B:D,2,0),"")</f>
        <v/>
      </c>
      <c r="F2516" s="14" t="str">
        <f>IFERROR(VLOOKUP(D2516,员工信息表!B:D,3,0),"")</f>
        <v/>
      </c>
      <c r="G2516" s="14"/>
      <c r="H2516" s="14" t="str">
        <f>IFERROR(VLOOKUP(G2516,工序对照表!B:C,2,0),"")</f>
        <v/>
      </c>
      <c r="I2516" s="14"/>
      <c r="J2516" s="14"/>
    </row>
    <row r="2517" spans="1:10">
      <c r="A2517" t="str">
        <f>IF(AND(C2517&lt;=员工工序明细查询!$I$3,C2517&gt;=员工工序明细查询!$F$3,OR(D2517=员工工序明细查询!$F$2,员工工序明细查询!$F$2=""),OR(G2517=员工工序明细查询!$I$2,员工工序明细查询!$I$2="")),ROW()&amp;"","")</f>
        <v/>
      </c>
      <c r="C2517" s="59"/>
      <c r="D2517" s="14"/>
      <c r="E2517" s="14" t="str">
        <f>IFERROR(VLOOKUP(D2517,员工信息表!B:D,2,0),"")</f>
        <v/>
      </c>
      <c r="F2517" s="14" t="str">
        <f>IFERROR(VLOOKUP(D2517,员工信息表!B:D,3,0),"")</f>
        <v/>
      </c>
      <c r="G2517" s="14"/>
      <c r="H2517" s="14" t="str">
        <f>IFERROR(VLOOKUP(G2517,工序对照表!B:C,2,0),"")</f>
        <v/>
      </c>
      <c r="I2517" s="14"/>
      <c r="J2517" s="14"/>
    </row>
    <row r="2518" spans="1:10">
      <c r="A2518" t="str">
        <f>IF(AND(C2518&lt;=员工工序明细查询!$I$3,C2518&gt;=员工工序明细查询!$F$3,OR(D2518=员工工序明细查询!$F$2,员工工序明细查询!$F$2=""),OR(G2518=员工工序明细查询!$I$2,员工工序明细查询!$I$2="")),ROW()&amp;"","")</f>
        <v/>
      </c>
      <c r="C2518" s="59"/>
      <c r="D2518" s="14"/>
      <c r="E2518" s="14" t="str">
        <f>IFERROR(VLOOKUP(D2518,员工信息表!B:D,2,0),"")</f>
        <v/>
      </c>
      <c r="F2518" s="14" t="str">
        <f>IFERROR(VLOOKUP(D2518,员工信息表!B:D,3,0),"")</f>
        <v/>
      </c>
      <c r="G2518" s="14"/>
      <c r="H2518" s="14" t="str">
        <f>IFERROR(VLOOKUP(G2518,工序对照表!B:C,2,0),"")</f>
        <v/>
      </c>
      <c r="I2518" s="14"/>
      <c r="J2518" s="14"/>
    </row>
    <row r="2519" spans="1:10">
      <c r="A2519" t="str">
        <f>IF(AND(C2519&lt;=员工工序明细查询!$I$3,C2519&gt;=员工工序明细查询!$F$3,OR(D2519=员工工序明细查询!$F$2,员工工序明细查询!$F$2=""),OR(G2519=员工工序明细查询!$I$2,员工工序明细查询!$I$2="")),ROW()&amp;"","")</f>
        <v/>
      </c>
      <c r="C2519" s="59"/>
      <c r="D2519" s="14"/>
      <c r="E2519" s="14" t="str">
        <f>IFERROR(VLOOKUP(D2519,员工信息表!B:D,2,0),"")</f>
        <v/>
      </c>
      <c r="F2519" s="14" t="str">
        <f>IFERROR(VLOOKUP(D2519,员工信息表!B:D,3,0),"")</f>
        <v/>
      </c>
      <c r="G2519" s="14"/>
      <c r="H2519" s="14" t="str">
        <f>IFERROR(VLOOKUP(G2519,工序对照表!B:C,2,0),"")</f>
        <v/>
      </c>
      <c r="I2519" s="14"/>
      <c r="J2519" s="14"/>
    </row>
    <row r="2520" spans="1:10">
      <c r="A2520" t="str">
        <f>IF(AND(C2520&lt;=员工工序明细查询!$I$3,C2520&gt;=员工工序明细查询!$F$3,OR(D2520=员工工序明细查询!$F$2,员工工序明细查询!$F$2=""),OR(G2520=员工工序明细查询!$I$2,员工工序明细查询!$I$2="")),ROW()&amp;"","")</f>
        <v/>
      </c>
      <c r="C2520" s="59"/>
      <c r="D2520" s="14"/>
      <c r="E2520" s="14" t="str">
        <f>IFERROR(VLOOKUP(D2520,员工信息表!B:D,2,0),"")</f>
        <v/>
      </c>
      <c r="F2520" s="14" t="str">
        <f>IFERROR(VLOOKUP(D2520,员工信息表!B:D,3,0),"")</f>
        <v/>
      </c>
      <c r="G2520" s="14"/>
      <c r="H2520" s="14" t="str">
        <f>IFERROR(VLOOKUP(G2520,工序对照表!B:C,2,0),"")</f>
        <v/>
      </c>
      <c r="I2520" s="14"/>
      <c r="J2520" s="14"/>
    </row>
    <row r="2521" spans="1:10">
      <c r="A2521" t="str">
        <f>IF(AND(C2521&lt;=员工工序明细查询!$I$3,C2521&gt;=员工工序明细查询!$F$3,OR(D2521=员工工序明细查询!$F$2,员工工序明细查询!$F$2=""),OR(G2521=员工工序明细查询!$I$2,员工工序明细查询!$I$2="")),ROW()&amp;"","")</f>
        <v/>
      </c>
      <c r="C2521" s="59"/>
      <c r="D2521" s="14"/>
      <c r="E2521" s="14" t="str">
        <f>IFERROR(VLOOKUP(D2521,员工信息表!B:D,2,0),"")</f>
        <v/>
      </c>
      <c r="F2521" s="14" t="str">
        <f>IFERROR(VLOOKUP(D2521,员工信息表!B:D,3,0),"")</f>
        <v/>
      </c>
      <c r="G2521" s="14"/>
      <c r="H2521" s="14" t="str">
        <f>IFERROR(VLOOKUP(G2521,工序对照表!B:C,2,0),"")</f>
        <v/>
      </c>
      <c r="I2521" s="14"/>
      <c r="J2521" s="14"/>
    </row>
    <row r="2522" spans="1:10">
      <c r="A2522" t="str">
        <f>IF(AND(C2522&lt;=员工工序明细查询!$I$3,C2522&gt;=员工工序明细查询!$F$3,OR(D2522=员工工序明细查询!$F$2,员工工序明细查询!$F$2=""),OR(G2522=员工工序明细查询!$I$2,员工工序明细查询!$I$2="")),ROW()&amp;"","")</f>
        <v/>
      </c>
      <c r="C2522" s="59"/>
      <c r="D2522" s="14"/>
      <c r="E2522" s="14" t="str">
        <f>IFERROR(VLOOKUP(D2522,员工信息表!B:D,2,0),"")</f>
        <v/>
      </c>
      <c r="F2522" s="14" t="str">
        <f>IFERROR(VLOOKUP(D2522,员工信息表!B:D,3,0),"")</f>
        <v/>
      </c>
      <c r="G2522" s="14"/>
      <c r="H2522" s="14" t="str">
        <f>IFERROR(VLOOKUP(G2522,工序对照表!B:C,2,0),"")</f>
        <v/>
      </c>
      <c r="I2522" s="14"/>
      <c r="J2522" s="14"/>
    </row>
    <row r="2523" spans="1:10">
      <c r="A2523" t="str">
        <f>IF(AND(C2523&lt;=员工工序明细查询!$I$3,C2523&gt;=员工工序明细查询!$F$3,OR(D2523=员工工序明细查询!$F$2,员工工序明细查询!$F$2=""),OR(G2523=员工工序明细查询!$I$2,员工工序明细查询!$I$2="")),ROW()&amp;"","")</f>
        <v/>
      </c>
      <c r="C2523" s="59"/>
      <c r="D2523" s="14"/>
      <c r="E2523" s="14" t="str">
        <f>IFERROR(VLOOKUP(D2523,员工信息表!B:D,2,0),"")</f>
        <v/>
      </c>
      <c r="F2523" s="14" t="str">
        <f>IFERROR(VLOOKUP(D2523,员工信息表!B:D,3,0),"")</f>
        <v/>
      </c>
      <c r="G2523" s="14"/>
      <c r="H2523" s="14" t="str">
        <f>IFERROR(VLOOKUP(G2523,工序对照表!B:C,2,0),"")</f>
        <v/>
      </c>
      <c r="I2523" s="14"/>
      <c r="J2523" s="14"/>
    </row>
    <row r="2524" spans="1:10">
      <c r="A2524" t="str">
        <f>IF(AND(C2524&lt;=员工工序明细查询!$I$3,C2524&gt;=员工工序明细查询!$F$3,OR(D2524=员工工序明细查询!$F$2,员工工序明细查询!$F$2=""),OR(G2524=员工工序明细查询!$I$2,员工工序明细查询!$I$2="")),ROW()&amp;"","")</f>
        <v/>
      </c>
      <c r="C2524" s="59"/>
      <c r="D2524" s="14"/>
      <c r="E2524" s="14" t="str">
        <f>IFERROR(VLOOKUP(D2524,员工信息表!B:D,2,0),"")</f>
        <v/>
      </c>
      <c r="F2524" s="14" t="str">
        <f>IFERROR(VLOOKUP(D2524,员工信息表!B:D,3,0),"")</f>
        <v/>
      </c>
      <c r="G2524" s="14"/>
      <c r="H2524" s="14" t="str">
        <f>IFERROR(VLOOKUP(G2524,工序对照表!B:C,2,0),"")</f>
        <v/>
      </c>
      <c r="I2524" s="14"/>
      <c r="J2524" s="14"/>
    </row>
    <row r="2525" spans="1:10">
      <c r="A2525" t="str">
        <f>IF(AND(C2525&lt;=员工工序明细查询!$I$3,C2525&gt;=员工工序明细查询!$F$3,OR(D2525=员工工序明细查询!$F$2,员工工序明细查询!$F$2=""),OR(G2525=员工工序明细查询!$I$2,员工工序明细查询!$I$2="")),ROW()&amp;"","")</f>
        <v/>
      </c>
      <c r="C2525" s="59"/>
      <c r="D2525" s="14"/>
      <c r="E2525" s="14" t="str">
        <f>IFERROR(VLOOKUP(D2525,员工信息表!B:D,2,0),"")</f>
        <v/>
      </c>
      <c r="F2525" s="14" t="str">
        <f>IFERROR(VLOOKUP(D2525,员工信息表!B:D,3,0),"")</f>
        <v/>
      </c>
      <c r="G2525" s="14"/>
      <c r="H2525" s="14" t="str">
        <f>IFERROR(VLOOKUP(G2525,工序对照表!B:C,2,0),"")</f>
        <v/>
      </c>
      <c r="I2525" s="14"/>
      <c r="J2525" s="14"/>
    </row>
    <row r="2526" spans="1:10">
      <c r="A2526" t="str">
        <f>IF(AND(C2526&lt;=员工工序明细查询!$I$3,C2526&gt;=员工工序明细查询!$F$3,OR(D2526=员工工序明细查询!$F$2,员工工序明细查询!$F$2=""),OR(G2526=员工工序明细查询!$I$2,员工工序明细查询!$I$2="")),ROW()&amp;"","")</f>
        <v/>
      </c>
      <c r="C2526" s="59"/>
      <c r="D2526" s="14"/>
      <c r="E2526" s="14" t="str">
        <f>IFERROR(VLOOKUP(D2526,员工信息表!B:D,2,0),"")</f>
        <v/>
      </c>
      <c r="F2526" s="14" t="str">
        <f>IFERROR(VLOOKUP(D2526,员工信息表!B:D,3,0),"")</f>
        <v/>
      </c>
      <c r="G2526" s="14"/>
      <c r="H2526" s="14" t="str">
        <f>IFERROR(VLOOKUP(G2526,工序对照表!B:C,2,0),"")</f>
        <v/>
      </c>
      <c r="I2526" s="14"/>
      <c r="J2526" s="14"/>
    </row>
    <row r="2527" spans="1:10">
      <c r="A2527" t="str">
        <f>IF(AND(C2527&lt;=员工工序明细查询!$I$3,C2527&gt;=员工工序明细查询!$F$3,OR(D2527=员工工序明细查询!$F$2,员工工序明细查询!$F$2=""),OR(G2527=员工工序明细查询!$I$2,员工工序明细查询!$I$2="")),ROW()&amp;"","")</f>
        <v/>
      </c>
      <c r="C2527" s="59"/>
      <c r="D2527" s="14"/>
      <c r="E2527" s="14" t="str">
        <f>IFERROR(VLOOKUP(D2527,员工信息表!B:D,2,0),"")</f>
        <v/>
      </c>
      <c r="F2527" s="14" t="str">
        <f>IFERROR(VLOOKUP(D2527,员工信息表!B:D,3,0),"")</f>
        <v/>
      </c>
      <c r="G2527" s="14"/>
      <c r="H2527" s="14" t="str">
        <f>IFERROR(VLOOKUP(G2527,工序对照表!B:C,2,0),"")</f>
        <v/>
      </c>
      <c r="I2527" s="14"/>
      <c r="J2527" s="14"/>
    </row>
    <row r="2528" spans="1:10">
      <c r="A2528" t="str">
        <f>IF(AND(C2528&lt;=员工工序明细查询!$I$3,C2528&gt;=员工工序明细查询!$F$3,OR(D2528=员工工序明细查询!$F$2,员工工序明细查询!$F$2=""),OR(G2528=员工工序明细查询!$I$2,员工工序明细查询!$I$2="")),ROW()&amp;"","")</f>
        <v/>
      </c>
      <c r="C2528" s="59"/>
      <c r="D2528" s="14"/>
      <c r="E2528" s="14" t="str">
        <f>IFERROR(VLOOKUP(D2528,员工信息表!B:D,2,0),"")</f>
        <v/>
      </c>
      <c r="F2528" s="14" t="str">
        <f>IFERROR(VLOOKUP(D2528,员工信息表!B:D,3,0),"")</f>
        <v/>
      </c>
      <c r="G2528" s="14"/>
      <c r="H2528" s="14" t="str">
        <f>IFERROR(VLOOKUP(G2528,工序对照表!B:C,2,0),"")</f>
        <v/>
      </c>
      <c r="I2528" s="14"/>
      <c r="J2528" s="14"/>
    </row>
    <row r="2529" spans="1:10">
      <c r="A2529" t="str">
        <f>IF(AND(C2529&lt;=员工工序明细查询!$I$3,C2529&gt;=员工工序明细查询!$F$3,OR(D2529=员工工序明细查询!$F$2,员工工序明细查询!$F$2=""),OR(G2529=员工工序明细查询!$I$2,员工工序明细查询!$I$2="")),ROW()&amp;"","")</f>
        <v/>
      </c>
      <c r="C2529" s="59"/>
      <c r="D2529" s="14"/>
      <c r="E2529" s="14" t="str">
        <f>IFERROR(VLOOKUP(D2529,员工信息表!B:D,2,0),"")</f>
        <v/>
      </c>
      <c r="F2529" s="14" t="str">
        <f>IFERROR(VLOOKUP(D2529,员工信息表!B:D,3,0),"")</f>
        <v/>
      </c>
      <c r="G2529" s="14"/>
      <c r="H2529" s="14" t="str">
        <f>IFERROR(VLOOKUP(G2529,工序对照表!B:C,2,0),"")</f>
        <v/>
      </c>
      <c r="I2529" s="14"/>
      <c r="J2529" s="14"/>
    </row>
    <row r="2530" spans="1:10">
      <c r="A2530" t="str">
        <f>IF(AND(C2530&lt;=员工工序明细查询!$I$3,C2530&gt;=员工工序明细查询!$F$3,OR(D2530=员工工序明细查询!$F$2,员工工序明细查询!$F$2=""),OR(G2530=员工工序明细查询!$I$2,员工工序明细查询!$I$2="")),ROW()&amp;"","")</f>
        <v/>
      </c>
      <c r="C2530" s="59"/>
      <c r="D2530" s="14"/>
      <c r="E2530" s="14" t="str">
        <f>IFERROR(VLOOKUP(D2530,员工信息表!B:D,2,0),"")</f>
        <v/>
      </c>
      <c r="F2530" s="14" t="str">
        <f>IFERROR(VLOOKUP(D2530,员工信息表!B:D,3,0),"")</f>
        <v/>
      </c>
      <c r="G2530" s="14"/>
      <c r="H2530" s="14" t="str">
        <f>IFERROR(VLOOKUP(G2530,工序对照表!B:C,2,0),"")</f>
        <v/>
      </c>
      <c r="I2530" s="14"/>
      <c r="J2530" s="14"/>
    </row>
    <row r="2531" spans="1:10">
      <c r="A2531" t="str">
        <f>IF(AND(C2531&lt;=员工工序明细查询!$I$3,C2531&gt;=员工工序明细查询!$F$3,OR(D2531=员工工序明细查询!$F$2,员工工序明细查询!$F$2=""),OR(G2531=员工工序明细查询!$I$2,员工工序明细查询!$I$2="")),ROW()&amp;"","")</f>
        <v/>
      </c>
      <c r="C2531" s="59"/>
      <c r="D2531" s="14"/>
      <c r="E2531" s="14" t="str">
        <f>IFERROR(VLOOKUP(D2531,员工信息表!B:D,2,0),"")</f>
        <v/>
      </c>
      <c r="F2531" s="14" t="str">
        <f>IFERROR(VLOOKUP(D2531,员工信息表!B:D,3,0),"")</f>
        <v/>
      </c>
      <c r="G2531" s="14"/>
      <c r="H2531" s="14" t="str">
        <f>IFERROR(VLOOKUP(G2531,工序对照表!B:C,2,0),"")</f>
        <v/>
      </c>
      <c r="I2531" s="14"/>
      <c r="J2531" s="14"/>
    </row>
    <row r="2532" spans="1:10">
      <c r="A2532" t="str">
        <f>IF(AND(C2532&lt;=员工工序明细查询!$I$3,C2532&gt;=员工工序明细查询!$F$3,OR(D2532=员工工序明细查询!$F$2,员工工序明细查询!$F$2=""),OR(G2532=员工工序明细查询!$I$2,员工工序明细查询!$I$2="")),ROW()&amp;"","")</f>
        <v/>
      </c>
      <c r="C2532" s="59"/>
      <c r="D2532" s="14"/>
      <c r="E2532" s="14" t="str">
        <f>IFERROR(VLOOKUP(D2532,员工信息表!B:D,2,0),"")</f>
        <v/>
      </c>
      <c r="F2532" s="14" t="str">
        <f>IFERROR(VLOOKUP(D2532,员工信息表!B:D,3,0),"")</f>
        <v/>
      </c>
      <c r="G2532" s="14"/>
      <c r="H2532" s="14" t="str">
        <f>IFERROR(VLOOKUP(G2532,工序对照表!B:C,2,0),"")</f>
        <v/>
      </c>
      <c r="I2532" s="14"/>
      <c r="J2532" s="14"/>
    </row>
    <row r="2533" spans="1:10">
      <c r="A2533" t="str">
        <f>IF(AND(C2533&lt;=员工工序明细查询!$I$3,C2533&gt;=员工工序明细查询!$F$3,OR(D2533=员工工序明细查询!$F$2,员工工序明细查询!$F$2=""),OR(G2533=员工工序明细查询!$I$2,员工工序明细查询!$I$2="")),ROW()&amp;"","")</f>
        <v/>
      </c>
      <c r="C2533" s="59"/>
      <c r="D2533" s="14"/>
      <c r="E2533" s="14" t="str">
        <f>IFERROR(VLOOKUP(D2533,员工信息表!B:D,2,0),"")</f>
        <v/>
      </c>
      <c r="F2533" s="14" t="str">
        <f>IFERROR(VLOOKUP(D2533,员工信息表!B:D,3,0),"")</f>
        <v/>
      </c>
      <c r="G2533" s="14"/>
      <c r="H2533" s="14" t="str">
        <f>IFERROR(VLOOKUP(G2533,工序对照表!B:C,2,0),"")</f>
        <v/>
      </c>
      <c r="I2533" s="14"/>
      <c r="J2533" s="14"/>
    </row>
    <row r="2534" spans="1:10">
      <c r="A2534" t="str">
        <f>IF(AND(C2534&lt;=员工工序明细查询!$I$3,C2534&gt;=员工工序明细查询!$F$3,OR(D2534=员工工序明细查询!$F$2,员工工序明细查询!$F$2=""),OR(G2534=员工工序明细查询!$I$2,员工工序明细查询!$I$2="")),ROW()&amp;"","")</f>
        <v/>
      </c>
      <c r="C2534" s="59"/>
      <c r="D2534" s="14"/>
      <c r="E2534" s="14" t="str">
        <f>IFERROR(VLOOKUP(D2534,员工信息表!B:D,2,0),"")</f>
        <v/>
      </c>
      <c r="F2534" s="14" t="str">
        <f>IFERROR(VLOOKUP(D2534,员工信息表!B:D,3,0),"")</f>
        <v/>
      </c>
      <c r="G2534" s="14"/>
      <c r="H2534" s="14" t="str">
        <f>IFERROR(VLOOKUP(G2534,工序对照表!B:C,2,0),"")</f>
        <v/>
      </c>
      <c r="I2534" s="14"/>
      <c r="J2534" s="14"/>
    </row>
    <row r="2535" spans="1:10">
      <c r="A2535" t="str">
        <f>IF(AND(C2535&lt;=员工工序明细查询!$I$3,C2535&gt;=员工工序明细查询!$F$3,OR(D2535=员工工序明细查询!$F$2,员工工序明细查询!$F$2=""),OR(G2535=员工工序明细查询!$I$2,员工工序明细查询!$I$2="")),ROW()&amp;"","")</f>
        <v/>
      </c>
      <c r="C2535" s="59"/>
      <c r="D2535" s="14"/>
      <c r="E2535" s="14" t="str">
        <f>IFERROR(VLOOKUP(D2535,员工信息表!B:D,2,0),"")</f>
        <v/>
      </c>
      <c r="F2535" s="14" t="str">
        <f>IFERROR(VLOOKUP(D2535,员工信息表!B:D,3,0),"")</f>
        <v/>
      </c>
      <c r="G2535" s="14"/>
      <c r="H2535" s="14" t="str">
        <f>IFERROR(VLOOKUP(G2535,工序对照表!B:C,2,0),"")</f>
        <v/>
      </c>
      <c r="I2535" s="14"/>
      <c r="J2535" s="14"/>
    </row>
    <row r="2536" spans="1:10">
      <c r="A2536" t="str">
        <f>IF(AND(C2536&lt;=员工工序明细查询!$I$3,C2536&gt;=员工工序明细查询!$F$3,OR(D2536=员工工序明细查询!$F$2,员工工序明细查询!$F$2=""),OR(G2536=员工工序明细查询!$I$2,员工工序明细查询!$I$2="")),ROW()&amp;"","")</f>
        <v/>
      </c>
      <c r="C2536" s="59"/>
      <c r="D2536" s="14"/>
      <c r="E2536" s="14" t="str">
        <f>IFERROR(VLOOKUP(D2536,员工信息表!B:D,2,0),"")</f>
        <v/>
      </c>
      <c r="F2536" s="14" t="str">
        <f>IFERROR(VLOOKUP(D2536,员工信息表!B:D,3,0),"")</f>
        <v/>
      </c>
      <c r="G2536" s="14"/>
      <c r="H2536" s="14" t="str">
        <f>IFERROR(VLOOKUP(G2536,工序对照表!B:C,2,0),"")</f>
        <v/>
      </c>
      <c r="I2536" s="14"/>
      <c r="J2536" s="14"/>
    </row>
    <row r="2537" spans="1:10">
      <c r="A2537" t="str">
        <f>IF(AND(C2537&lt;=员工工序明细查询!$I$3,C2537&gt;=员工工序明细查询!$F$3,OR(D2537=员工工序明细查询!$F$2,员工工序明细查询!$F$2=""),OR(G2537=员工工序明细查询!$I$2,员工工序明细查询!$I$2="")),ROW()&amp;"","")</f>
        <v/>
      </c>
      <c r="C2537" s="59"/>
      <c r="D2537" s="14"/>
      <c r="E2537" s="14" t="str">
        <f>IFERROR(VLOOKUP(D2537,员工信息表!B:D,2,0),"")</f>
        <v/>
      </c>
      <c r="F2537" s="14" t="str">
        <f>IFERROR(VLOOKUP(D2537,员工信息表!B:D,3,0),"")</f>
        <v/>
      </c>
      <c r="G2537" s="14"/>
      <c r="H2537" s="14" t="str">
        <f>IFERROR(VLOOKUP(G2537,工序对照表!B:C,2,0),"")</f>
        <v/>
      </c>
      <c r="I2537" s="14"/>
      <c r="J2537" s="14"/>
    </row>
    <row r="2538" spans="1:10">
      <c r="A2538" t="str">
        <f>IF(AND(C2538&lt;=员工工序明细查询!$I$3,C2538&gt;=员工工序明细查询!$F$3,OR(D2538=员工工序明细查询!$F$2,员工工序明细查询!$F$2=""),OR(G2538=员工工序明细查询!$I$2,员工工序明细查询!$I$2="")),ROW()&amp;"","")</f>
        <v/>
      </c>
      <c r="C2538" s="59"/>
      <c r="D2538" s="14"/>
      <c r="E2538" s="14" t="str">
        <f>IFERROR(VLOOKUP(D2538,员工信息表!B:D,2,0),"")</f>
        <v/>
      </c>
      <c r="F2538" s="14" t="str">
        <f>IFERROR(VLOOKUP(D2538,员工信息表!B:D,3,0),"")</f>
        <v/>
      </c>
      <c r="G2538" s="14"/>
      <c r="H2538" s="14" t="str">
        <f>IFERROR(VLOOKUP(G2538,工序对照表!B:C,2,0),"")</f>
        <v/>
      </c>
      <c r="I2538" s="14"/>
      <c r="J2538" s="14"/>
    </row>
    <row r="2539" spans="1:10">
      <c r="A2539" t="str">
        <f>IF(AND(C2539&lt;=员工工序明细查询!$I$3,C2539&gt;=员工工序明细查询!$F$3,OR(D2539=员工工序明细查询!$F$2,员工工序明细查询!$F$2=""),OR(G2539=员工工序明细查询!$I$2,员工工序明细查询!$I$2="")),ROW()&amp;"","")</f>
        <v/>
      </c>
      <c r="C2539" s="59"/>
      <c r="D2539" s="14"/>
      <c r="E2539" s="14" t="str">
        <f>IFERROR(VLOOKUP(D2539,员工信息表!B:D,2,0),"")</f>
        <v/>
      </c>
      <c r="F2539" s="14" t="str">
        <f>IFERROR(VLOOKUP(D2539,员工信息表!B:D,3,0),"")</f>
        <v/>
      </c>
      <c r="G2539" s="14"/>
      <c r="H2539" s="14" t="str">
        <f>IFERROR(VLOOKUP(G2539,工序对照表!B:C,2,0),"")</f>
        <v/>
      </c>
      <c r="I2539" s="14"/>
      <c r="J2539" s="14"/>
    </row>
    <row r="2540" spans="1:10">
      <c r="A2540" t="str">
        <f>IF(AND(C2540&lt;=员工工序明细查询!$I$3,C2540&gt;=员工工序明细查询!$F$3,OR(D2540=员工工序明细查询!$F$2,员工工序明细查询!$F$2=""),OR(G2540=员工工序明细查询!$I$2,员工工序明细查询!$I$2="")),ROW()&amp;"","")</f>
        <v/>
      </c>
      <c r="C2540" s="59"/>
      <c r="D2540" s="14"/>
      <c r="E2540" s="14" t="str">
        <f>IFERROR(VLOOKUP(D2540,员工信息表!B:D,2,0),"")</f>
        <v/>
      </c>
      <c r="F2540" s="14" t="str">
        <f>IFERROR(VLOOKUP(D2540,员工信息表!B:D,3,0),"")</f>
        <v/>
      </c>
      <c r="G2540" s="14"/>
      <c r="H2540" s="14" t="str">
        <f>IFERROR(VLOOKUP(G2540,工序对照表!B:C,2,0),"")</f>
        <v/>
      </c>
      <c r="I2540" s="14"/>
      <c r="J2540" s="14"/>
    </row>
    <row r="2541" spans="1:10">
      <c r="A2541" t="str">
        <f>IF(AND(C2541&lt;=员工工序明细查询!$I$3,C2541&gt;=员工工序明细查询!$F$3,OR(D2541=员工工序明细查询!$F$2,员工工序明细查询!$F$2=""),OR(G2541=员工工序明细查询!$I$2,员工工序明细查询!$I$2="")),ROW()&amp;"","")</f>
        <v/>
      </c>
      <c r="C2541" s="59"/>
      <c r="D2541" s="14"/>
      <c r="E2541" s="14" t="str">
        <f>IFERROR(VLOOKUP(D2541,员工信息表!B:D,2,0),"")</f>
        <v/>
      </c>
      <c r="F2541" s="14" t="str">
        <f>IFERROR(VLOOKUP(D2541,员工信息表!B:D,3,0),"")</f>
        <v/>
      </c>
      <c r="G2541" s="14"/>
      <c r="H2541" s="14" t="str">
        <f>IFERROR(VLOOKUP(G2541,工序对照表!B:C,2,0),"")</f>
        <v/>
      </c>
      <c r="I2541" s="14"/>
      <c r="J2541" s="14"/>
    </row>
    <row r="2542" spans="1:10">
      <c r="A2542" t="str">
        <f>IF(AND(C2542&lt;=员工工序明细查询!$I$3,C2542&gt;=员工工序明细查询!$F$3,OR(D2542=员工工序明细查询!$F$2,员工工序明细查询!$F$2=""),OR(G2542=员工工序明细查询!$I$2,员工工序明细查询!$I$2="")),ROW()&amp;"","")</f>
        <v/>
      </c>
      <c r="C2542" s="59"/>
      <c r="D2542" s="14"/>
      <c r="E2542" s="14" t="str">
        <f>IFERROR(VLOOKUP(D2542,员工信息表!B:D,2,0),"")</f>
        <v/>
      </c>
      <c r="F2542" s="14" t="str">
        <f>IFERROR(VLOOKUP(D2542,员工信息表!B:D,3,0),"")</f>
        <v/>
      </c>
      <c r="G2542" s="14"/>
      <c r="H2542" s="14" t="str">
        <f>IFERROR(VLOOKUP(G2542,工序对照表!B:C,2,0),"")</f>
        <v/>
      </c>
      <c r="I2542" s="14"/>
      <c r="J2542" s="14"/>
    </row>
    <row r="2543" spans="1:10">
      <c r="A2543" t="str">
        <f>IF(AND(C2543&lt;=员工工序明细查询!$I$3,C2543&gt;=员工工序明细查询!$F$3,OR(D2543=员工工序明细查询!$F$2,员工工序明细查询!$F$2=""),OR(G2543=员工工序明细查询!$I$2,员工工序明细查询!$I$2="")),ROW()&amp;"","")</f>
        <v/>
      </c>
      <c r="C2543" s="59"/>
      <c r="D2543" s="14"/>
      <c r="E2543" s="14" t="str">
        <f>IFERROR(VLOOKUP(D2543,员工信息表!B:D,2,0),"")</f>
        <v/>
      </c>
      <c r="F2543" s="14" t="str">
        <f>IFERROR(VLOOKUP(D2543,员工信息表!B:D,3,0),"")</f>
        <v/>
      </c>
      <c r="G2543" s="14"/>
      <c r="H2543" s="14" t="str">
        <f>IFERROR(VLOOKUP(G2543,工序对照表!B:C,2,0),"")</f>
        <v/>
      </c>
      <c r="I2543" s="14"/>
      <c r="J2543" s="14"/>
    </row>
    <row r="2544" spans="1:10">
      <c r="A2544" t="str">
        <f>IF(AND(C2544&lt;=员工工序明细查询!$I$3,C2544&gt;=员工工序明细查询!$F$3,OR(D2544=员工工序明细查询!$F$2,员工工序明细查询!$F$2=""),OR(G2544=员工工序明细查询!$I$2,员工工序明细查询!$I$2="")),ROW()&amp;"","")</f>
        <v/>
      </c>
      <c r="C2544" s="59"/>
      <c r="D2544" s="14"/>
      <c r="E2544" s="14" t="str">
        <f>IFERROR(VLOOKUP(D2544,员工信息表!B:D,2,0),"")</f>
        <v/>
      </c>
      <c r="F2544" s="14" t="str">
        <f>IFERROR(VLOOKUP(D2544,员工信息表!B:D,3,0),"")</f>
        <v/>
      </c>
      <c r="G2544" s="14"/>
      <c r="H2544" s="14" t="str">
        <f>IFERROR(VLOOKUP(G2544,工序对照表!B:C,2,0),"")</f>
        <v/>
      </c>
      <c r="I2544" s="14"/>
      <c r="J2544" s="14"/>
    </row>
    <row r="2545" spans="1:10">
      <c r="A2545" t="str">
        <f>IF(AND(C2545&lt;=员工工序明细查询!$I$3,C2545&gt;=员工工序明细查询!$F$3,OR(D2545=员工工序明细查询!$F$2,员工工序明细查询!$F$2=""),OR(G2545=员工工序明细查询!$I$2,员工工序明细查询!$I$2="")),ROW()&amp;"","")</f>
        <v/>
      </c>
      <c r="C2545" s="59"/>
      <c r="D2545" s="14"/>
      <c r="E2545" s="14" t="str">
        <f>IFERROR(VLOOKUP(D2545,员工信息表!B:D,2,0),"")</f>
        <v/>
      </c>
      <c r="F2545" s="14" t="str">
        <f>IFERROR(VLOOKUP(D2545,员工信息表!B:D,3,0),"")</f>
        <v/>
      </c>
      <c r="G2545" s="14"/>
      <c r="H2545" s="14" t="str">
        <f>IFERROR(VLOOKUP(G2545,工序对照表!B:C,2,0),"")</f>
        <v/>
      </c>
      <c r="I2545" s="14"/>
      <c r="J2545" s="14"/>
    </row>
    <row r="2546" spans="1:10">
      <c r="A2546" t="str">
        <f>IF(AND(C2546&lt;=员工工序明细查询!$I$3,C2546&gt;=员工工序明细查询!$F$3,OR(D2546=员工工序明细查询!$F$2,员工工序明细查询!$F$2=""),OR(G2546=员工工序明细查询!$I$2,员工工序明细查询!$I$2="")),ROW()&amp;"","")</f>
        <v/>
      </c>
      <c r="C2546" s="59"/>
      <c r="D2546" s="14"/>
      <c r="E2546" s="14" t="str">
        <f>IFERROR(VLOOKUP(D2546,员工信息表!B:D,2,0),"")</f>
        <v/>
      </c>
      <c r="F2546" s="14" t="str">
        <f>IFERROR(VLOOKUP(D2546,员工信息表!B:D,3,0),"")</f>
        <v/>
      </c>
      <c r="G2546" s="14"/>
      <c r="H2546" s="14" t="str">
        <f>IFERROR(VLOOKUP(G2546,工序对照表!B:C,2,0),"")</f>
        <v/>
      </c>
      <c r="I2546" s="14"/>
      <c r="J2546" s="14"/>
    </row>
    <row r="2547" spans="1:10">
      <c r="A2547" t="str">
        <f>IF(AND(C2547&lt;=员工工序明细查询!$I$3,C2547&gt;=员工工序明细查询!$F$3,OR(D2547=员工工序明细查询!$F$2,员工工序明细查询!$F$2=""),OR(G2547=员工工序明细查询!$I$2,员工工序明细查询!$I$2="")),ROW()&amp;"","")</f>
        <v/>
      </c>
      <c r="C2547" s="59"/>
      <c r="D2547" s="14"/>
      <c r="E2547" s="14" t="str">
        <f>IFERROR(VLOOKUP(D2547,员工信息表!B:D,2,0),"")</f>
        <v/>
      </c>
      <c r="F2547" s="14" t="str">
        <f>IFERROR(VLOOKUP(D2547,员工信息表!B:D,3,0),"")</f>
        <v/>
      </c>
      <c r="G2547" s="14"/>
      <c r="H2547" s="14" t="str">
        <f>IFERROR(VLOOKUP(G2547,工序对照表!B:C,2,0),"")</f>
        <v/>
      </c>
      <c r="I2547" s="14"/>
      <c r="J2547" s="14"/>
    </row>
    <row r="2548" spans="1:10">
      <c r="A2548" t="str">
        <f>IF(AND(C2548&lt;=员工工序明细查询!$I$3,C2548&gt;=员工工序明细查询!$F$3,OR(D2548=员工工序明细查询!$F$2,员工工序明细查询!$F$2=""),OR(G2548=员工工序明细查询!$I$2,员工工序明细查询!$I$2="")),ROW()&amp;"","")</f>
        <v/>
      </c>
      <c r="C2548" s="59"/>
      <c r="D2548" s="14"/>
      <c r="E2548" s="14" t="str">
        <f>IFERROR(VLOOKUP(D2548,员工信息表!B:D,2,0),"")</f>
        <v/>
      </c>
      <c r="F2548" s="14" t="str">
        <f>IFERROR(VLOOKUP(D2548,员工信息表!B:D,3,0),"")</f>
        <v/>
      </c>
      <c r="G2548" s="14"/>
      <c r="H2548" s="14" t="str">
        <f>IFERROR(VLOOKUP(G2548,工序对照表!B:C,2,0),"")</f>
        <v/>
      </c>
      <c r="I2548" s="14"/>
      <c r="J2548" s="14"/>
    </row>
    <row r="2549" spans="1:10">
      <c r="A2549" t="str">
        <f>IF(AND(C2549&lt;=员工工序明细查询!$I$3,C2549&gt;=员工工序明细查询!$F$3,OR(D2549=员工工序明细查询!$F$2,员工工序明细查询!$F$2=""),OR(G2549=员工工序明细查询!$I$2,员工工序明细查询!$I$2="")),ROW()&amp;"","")</f>
        <v/>
      </c>
      <c r="C2549" s="59"/>
      <c r="D2549" s="14"/>
      <c r="E2549" s="14" t="str">
        <f>IFERROR(VLOOKUP(D2549,员工信息表!B:D,2,0),"")</f>
        <v/>
      </c>
      <c r="F2549" s="14" t="str">
        <f>IFERROR(VLOOKUP(D2549,员工信息表!B:D,3,0),"")</f>
        <v/>
      </c>
      <c r="G2549" s="14"/>
      <c r="H2549" s="14" t="str">
        <f>IFERROR(VLOOKUP(G2549,工序对照表!B:C,2,0),"")</f>
        <v/>
      </c>
      <c r="I2549" s="14"/>
      <c r="J2549" s="14"/>
    </row>
    <row r="2550" spans="1:10">
      <c r="A2550" t="str">
        <f>IF(AND(C2550&lt;=员工工序明细查询!$I$3,C2550&gt;=员工工序明细查询!$F$3,OR(D2550=员工工序明细查询!$F$2,员工工序明细查询!$F$2=""),OR(G2550=员工工序明细查询!$I$2,员工工序明细查询!$I$2="")),ROW()&amp;"","")</f>
        <v/>
      </c>
      <c r="C2550" s="59"/>
      <c r="D2550" s="14"/>
      <c r="E2550" s="14" t="str">
        <f>IFERROR(VLOOKUP(D2550,员工信息表!B:D,2,0),"")</f>
        <v/>
      </c>
      <c r="F2550" s="14" t="str">
        <f>IFERROR(VLOOKUP(D2550,员工信息表!B:D,3,0),"")</f>
        <v/>
      </c>
      <c r="G2550" s="14"/>
      <c r="H2550" s="14" t="str">
        <f>IFERROR(VLOOKUP(G2550,工序对照表!B:C,2,0),"")</f>
        <v/>
      </c>
      <c r="I2550" s="14"/>
      <c r="J2550" s="14"/>
    </row>
    <row r="2551" spans="1:10">
      <c r="A2551" t="str">
        <f>IF(AND(C2551&lt;=员工工序明细查询!$I$3,C2551&gt;=员工工序明细查询!$F$3,OR(D2551=员工工序明细查询!$F$2,员工工序明细查询!$F$2=""),OR(G2551=员工工序明细查询!$I$2,员工工序明细查询!$I$2="")),ROW()&amp;"","")</f>
        <v/>
      </c>
      <c r="C2551" s="59"/>
      <c r="D2551" s="14"/>
      <c r="E2551" s="14" t="str">
        <f>IFERROR(VLOOKUP(D2551,员工信息表!B:D,2,0),"")</f>
        <v/>
      </c>
      <c r="F2551" s="14" t="str">
        <f>IFERROR(VLOOKUP(D2551,员工信息表!B:D,3,0),"")</f>
        <v/>
      </c>
      <c r="G2551" s="14"/>
      <c r="H2551" s="14" t="str">
        <f>IFERROR(VLOOKUP(G2551,工序对照表!B:C,2,0),"")</f>
        <v/>
      </c>
      <c r="I2551" s="14"/>
      <c r="J2551" s="14"/>
    </row>
    <row r="2552" spans="1:10">
      <c r="A2552" t="str">
        <f>IF(AND(C2552&lt;=员工工序明细查询!$I$3,C2552&gt;=员工工序明细查询!$F$3,OR(D2552=员工工序明细查询!$F$2,员工工序明细查询!$F$2=""),OR(G2552=员工工序明细查询!$I$2,员工工序明细查询!$I$2="")),ROW()&amp;"","")</f>
        <v/>
      </c>
      <c r="C2552" s="59"/>
      <c r="D2552" s="14"/>
      <c r="E2552" s="14" t="str">
        <f>IFERROR(VLOOKUP(D2552,员工信息表!B:D,2,0),"")</f>
        <v/>
      </c>
      <c r="F2552" s="14" t="str">
        <f>IFERROR(VLOOKUP(D2552,员工信息表!B:D,3,0),"")</f>
        <v/>
      </c>
      <c r="G2552" s="14"/>
      <c r="H2552" s="14" t="str">
        <f>IFERROR(VLOOKUP(G2552,工序对照表!B:C,2,0),"")</f>
        <v/>
      </c>
      <c r="I2552" s="14"/>
      <c r="J2552" s="14"/>
    </row>
    <row r="2553" spans="1:10">
      <c r="A2553" t="str">
        <f>IF(AND(C2553&lt;=员工工序明细查询!$I$3,C2553&gt;=员工工序明细查询!$F$3,OR(D2553=员工工序明细查询!$F$2,员工工序明细查询!$F$2=""),OR(G2553=员工工序明细查询!$I$2,员工工序明细查询!$I$2="")),ROW()&amp;"","")</f>
        <v/>
      </c>
      <c r="C2553" s="59"/>
      <c r="D2553" s="14"/>
      <c r="E2553" s="14" t="str">
        <f>IFERROR(VLOOKUP(D2553,员工信息表!B:D,2,0),"")</f>
        <v/>
      </c>
      <c r="F2553" s="14" t="str">
        <f>IFERROR(VLOOKUP(D2553,员工信息表!B:D,3,0),"")</f>
        <v/>
      </c>
      <c r="G2553" s="14"/>
      <c r="H2553" s="14" t="str">
        <f>IFERROR(VLOOKUP(G2553,工序对照表!B:C,2,0),"")</f>
        <v/>
      </c>
      <c r="I2553" s="14"/>
      <c r="J2553" s="14"/>
    </row>
    <row r="2554" spans="1:10">
      <c r="A2554" t="str">
        <f>IF(AND(C2554&lt;=员工工序明细查询!$I$3,C2554&gt;=员工工序明细查询!$F$3,OR(D2554=员工工序明细查询!$F$2,员工工序明细查询!$F$2=""),OR(G2554=员工工序明细查询!$I$2,员工工序明细查询!$I$2="")),ROW()&amp;"","")</f>
        <v/>
      </c>
      <c r="C2554" s="59"/>
      <c r="D2554" s="14"/>
      <c r="E2554" s="14" t="str">
        <f>IFERROR(VLOOKUP(D2554,员工信息表!B:D,2,0),"")</f>
        <v/>
      </c>
      <c r="F2554" s="14" t="str">
        <f>IFERROR(VLOOKUP(D2554,员工信息表!B:D,3,0),"")</f>
        <v/>
      </c>
      <c r="G2554" s="14"/>
      <c r="H2554" s="14" t="str">
        <f>IFERROR(VLOOKUP(G2554,工序对照表!B:C,2,0),"")</f>
        <v/>
      </c>
      <c r="I2554" s="14"/>
      <c r="J2554" s="14"/>
    </row>
    <row r="2555" spans="1:10">
      <c r="A2555" t="str">
        <f>IF(AND(C2555&lt;=员工工序明细查询!$I$3,C2555&gt;=员工工序明细查询!$F$3,OR(D2555=员工工序明细查询!$F$2,员工工序明细查询!$F$2=""),OR(G2555=员工工序明细查询!$I$2,员工工序明细查询!$I$2="")),ROW()&amp;"","")</f>
        <v/>
      </c>
      <c r="C2555" s="59"/>
      <c r="D2555" s="14"/>
      <c r="E2555" s="14" t="str">
        <f>IFERROR(VLOOKUP(D2555,员工信息表!B:D,2,0),"")</f>
        <v/>
      </c>
      <c r="F2555" s="14" t="str">
        <f>IFERROR(VLOOKUP(D2555,员工信息表!B:D,3,0),"")</f>
        <v/>
      </c>
      <c r="G2555" s="14"/>
      <c r="H2555" s="14" t="str">
        <f>IFERROR(VLOOKUP(G2555,工序对照表!B:C,2,0),"")</f>
        <v/>
      </c>
      <c r="I2555" s="14"/>
      <c r="J2555" s="14"/>
    </row>
    <row r="2556" spans="1:10">
      <c r="A2556" t="str">
        <f>IF(AND(C2556&lt;=员工工序明细查询!$I$3,C2556&gt;=员工工序明细查询!$F$3,OR(D2556=员工工序明细查询!$F$2,员工工序明细查询!$F$2=""),OR(G2556=员工工序明细查询!$I$2,员工工序明细查询!$I$2="")),ROW()&amp;"","")</f>
        <v/>
      </c>
      <c r="C2556" s="59"/>
      <c r="D2556" s="14"/>
      <c r="E2556" s="14" t="str">
        <f>IFERROR(VLOOKUP(D2556,员工信息表!B:D,2,0),"")</f>
        <v/>
      </c>
      <c r="F2556" s="14" t="str">
        <f>IFERROR(VLOOKUP(D2556,员工信息表!B:D,3,0),"")</f>
        <v/>
      </c>
      <c r="G2556" s="14"/>
      <c r="H2556" s="14" t="str">
        <f>IFERROR(VLOOKUP(G2556,工序对照表!B:C,2,0),"")</f>
        <v/>
      </c>
      <c r="I2556" s="14"/>
      <c r="J2556" s="14"/>
    </row>
    <row r="2557" spans="1:10">
      <c r="A2557" t="str">
        <f>IF(AND(C2557&lt;=员工工序明细查询!$I$3,C2557&gt;=员工工序明细查询!$F$3,OR(D2557=员工工序明细查询!$F$2,员工工序明细查询!$F$2=""),OR(G2557=员工工序明细查询!$I$2,员工工序明细查询!$I$2="")),ROW()&amp;"","")</f>
        <v/>
      </c>
      <c r="C2557" s="59"/>
      <c r="D2557" s="14"/>
      <c r="E2557" s="14" t="str">
        <f>IFERROR(VLOOKUP(D2557,员工信息表!B:D,2,0),"")</f>
        <v/>
      </c>
      <c r="F2557" s="14" t="str">
        <f>IFERROR(VLOOKUP(D2557,员工信息表!B:D,3,0),"")</f>
        <v/>
      </c>
      <c r="G2557" s="14"/>
      <c r="H2557" s="14" t="str">
        <f>IFERROR(VLOOKUP(G2557,工序对照表!B:C,2,0),"")</f>
        <v/>
      </c>
      <c r="I2557" s="14"/>
      <c r="J2557" s="14"/>
    </row>
    <row r="2558" spans="1:10">
      <c r="A2558" t="str">
        <f>IF(AND(C2558&lt;=员工工序明细查询!$I$3,C2558&gt;=员工工序明细查询!$F$3,OR(D2558=员工工序明细查询!$F$2,员工工序明细查询!$F$2=""),OR(G2558=员工工序明细查询!$I$2,员工工序明细查询!$I$2="")),ROW()&amp;"","")</f>
        <v/>
      </c>
      <c r="C2558" s="59"/>
      <c r="D2558" s="14"/>
      <c r="E2558" s="14" t="str">
        <f>IFERROR(VLOOKUP(D2558,员工信息表!B:D,2,0),"")</f>
        <v/>
      </c>
      <c r="F2558" s="14" t="str">
        <f>IFERROR(VLOOKUP(D2558,员工信息表!B:D,3,0),"")</f>
        <v/>
      </c>
      <c r="G2558" s="14"/>
      <c r="H2558" s="14" t="str">
        <f>IFERROR(VLOOKUP(G2558,工序对照表!B:C,2,0),"")</f>
        <v/>
      </c>
      <c r="I2558" s="14"/>
      <c r="J2558" s="14"/>
    </row>
    <row r="2559" spans="1:10">
      <c r="A2559" t="str">
        <f>IF(AND(C2559&lt;=员工工序明细查询!$I$3,C2559&gt;=员工工序明细查询!$F$3,OR(D2559=员工工序明细查询!$F$2,员工工序明细查询!$F$2=""),OR(G2559=员工工序明细查询!$I$2,员工工序明细查询!$I$2="")),ROW()&amp;"","")</f>
        <v/>
      </c>
      <c r="C2559" s="59"/>
      <c r="D2559" s="14"/>
      <c r="E2559" s="14" t="str">
        <f>IFERROR(VLOOKUP(D2559,员工信息表!B:D,2,0),"")</f>
        <v/>
      </c>
      <c r="F2559" s="14" t="str">
        <f>IFERROR(VLOOKUP(D2559,员工信息表!B:D,3,0),"")</f>
        <v/>
      </c>
      <c r="G2559" s="14"/>
      <c r="H2559" s="14" t="str">
        <f>IFERROR(VLOOKUP(G2559,工序对照表!B:C,2,0),"")</f>
        <v/>
      </c>
      <c r="I2559" s="14"/>
      <c r="J2559" s="14"/>
    </row>
    <row r="2560" spans="1:10">
      <c r="A2560" t="str">
        <f>IF(AND(C2560&lt;=员工工序明细查询!$I$3,C2560&gt;=员工工序明细查询!$F$3,OR(D2560=员工工序明细查询!$F$2,员工工序明细查询!$F$2=""),OR(G2560=员工工序明细查询!$I$2,员工工序明细查询!$I$2="")),ROW()&amp;"","")</f>
        <v/>
      </c>
      <c r="C2560" s="59"/>
      <c r="D2560" s="14"/>
      <c r="E2560" s="14" t="str">
        <f>IFERROR(VLOOKUP(D2560,员工信息表!B:D,2,0),"")</f>
        <v/>
      </c>
      <c r="F2560" s="14" t="str">
        <f>IFERROR(VLOOKUP(D2560,员工信息表!B:D,3,0),"")</f>
        <v/>
      </c>
      <c r="G2560" s="14"/>
      <c r="H2560" s="14" t="str">
        <f>IFERROR(VLOOKUP(G2560,工序对照表!B:C,2,0),"")</f>
        <v/>
      </c>
      <c r="I2560" s="14"/>
      <c r="J2560" s="14"/>
    </row>
    <row r="2561" spans="1:10">
      <c r="A2561" t="str">
        <f>IF(AND(C2561&lt;=员工工序明细查询!$I$3,C2561&gt;=员工工序明细查询!$F$3,OR(D2561=员工工序明细查询!$F$2,员工工序明细查询!$F$2=""),OR(G2561=员工工序明细查询!$I$2,员工工序明细查询!$I$2="")),ROW()&amp;"","")</f>
        <v/>
      </c>
      <c r="C2561" s="59"/>
      <c r="D2561" s="14"/>
      <c r="E2561" s="14" t="str">
        <f>IFERROR(VLOOKUP(D2561,员工信息表!B:D,2,0),"")</f>
        <v/>
      </c>
      <c r="F2561" s="14" t="str">
        <f>IFERROR(VLOOKUP(D2561,员工信息表!B:D,3,0),"")</f>
        <v/>
      </c>
      <c r="G2561" s="14"/>
      <c r="H2561" s="14" t="str">
        <f>IFERROR(VLOOKUP(G2561,工序对照表!B:C,2,0),"")</f>
        <v/>
      </c>
      <c r="I2561" s="14"/>
      <c r="J2561" s="14"/>
    </row>
    <row r="2562" spans="1:10">
      <c r="A2562" t="str">
        <f>IF(AND(C2562&lt;=员工工序明细查询!$I$3,C2562&gt;=员工工序明细查询!$F$3,OR(D2562=员工工序明细查询!$F$2,员工工序明细查询!$F$2=""),OR(G2562=员工工序明细查询!$I$2,员工工序明细查询!$I$2="")),ROW()&amp;"","")</f>
        <v/>
      </c>
      <c r="C2562" s="59"/>
      <c r="D2562" s="14"/>
      <c r="E2562" s="14" t="str">
        <f>IFERROR(VLOOKUP(D2562,员工信息表!B:D,2,0),"")</f>
        <v/>
      </c>
      <c r="F2562" s="14" t="str">
        <f>IFERROR(VLOOKUP(D2562,员工信息表!B:D,3,0),"")</f>
        <v/>
      </c>
      <c r="G2562" s="14"/>
      <c r="H2562" s="14" t="str">
        <f>IFERROR(VLOOKUP(G2562,工序对照表!B:C,2,0),"")</f>
        <v/>
      </c>
      <c r="I2562" s="14"/>
      <c r="J2562" s="14"/>
    </row>
    <row r="2563" spans="1:10">
      <c r="A2563" t="str">
        <f>IF(AND(C2563&lt;=员工工序明细查询!$I$3,C2563&gt;=员工工序明细查询!$F$3,OR(D2563=员工工序明细查询!$F$2,员工工序明细查询!$F$2=""),OR(G2563=员工工序明细查询!$I$2,员工工序明细查询!$I$2="")),ROW()&amp;"","")</f>
        <v/>
      </c>
      <c r="C2563" s="59"/>
      <c r="D2563" s="14"/>
      <c r="E2563" s="14" t="str">
        <f>IFERROR(VLOOKUP(D2563,员工信息表!B:D,2,0),"")</f>
        <v/>
      </c>
      <c r="F2563" s="14" t="str">
        <f>IFERROR(VLOOKUP(D2563,员工信息表!B:D,3,0),"")</f>
        <v/>
      </c>
      <c r="G2563" s="14"/>
      <c r="H2563" s="14" t="str">
        <f>IFERROR(VLOOKUP(G2563,工序对照表!B:C,2,0),"")</f>
        <v/>
      </c>
      <c r="I2563" s="14"/>
      <c r="J2563" s="14"/>
    </row>
    <row r="2564" spans="1:10">
      <c r="A2564" t="str">
        <f>IF(AND(C2564&lt;=员工工序明细查询!$I$3,C2564&gt;=员工工序明细查询!$F$3,OR(D2564=员工工序明细查询!$F$2,员工工序明细查询!$F$2=""),OR(G2564=员工工序明细查询!$I$2,员工工序明细查询!$I$2="")),ROW()&amp;"","")</f>
        <v/>
      </c>
      <c r="C2564" s="59"/>
      <c r="D2564" s="14"/>
      <c r="E2564" s="14" t="str">
        <f>IFERROR(VLOOKUP(D2564,员工信息表!B:D,2,0),"")</f>
        <v/>
      </c>
      <c r="F2564" s="14" t="str">
        <f>IFERROR(VLOOKUP(D2564,员工信息表!B:D,3,0),"")</f>
        <v/>
      </c>
      <c r="G2564" s="14"/>
      <c r="H2564" s="14" t="str">
        <f>IFERROR(VLOOKUP(G2564,工序对照表!B:C,2,0),"")</f>
        <v/>
      </c>
      <c r="I2564" s="14"/>
      <c r="J2564" s="14"/>
    </row>
    <row r="2565" spans="1:10">
      <c r="A2565" t="str">
        <f>IF(AND(C2565&lt;=员工工序明细查询!$I$3,C2565&gt;=员工工序明细查询!$F$3,OR(D2565=员工工序明细查询!$F$2,员工工序明细查询!$F$2=""),OR(G2565=员工工序明细查询!$I$2,员工工序明细查询!$I$2="")),ROW()&amp;"","")</f>
        <v/>
      </c>
      <c r="C2565" s="59"/>
      <c r="D2565" s="14"/>
      <c r="E2565" s="14" t="str">
        <f>IFERROR(VLOOKUP(D2565,员工信息表!B:D,2,0),"")</f>
        <v/>
      </c>
      <c r="F2565" s="14" t="str">
        <f>IFERROR(VLOOKUP(D2565,员工信息表!B:D,3,0),"")</f>
        <v/>
      </c>
      <c r="G2565" s="14"/>
      <c r="H2565" s="14" t="str">
        <f>IFERROR(VLOOKUP(G2565,工序对照表!B:C,2,0),"")</f>
        <v/>
      </c>
      <c r="I2565" s="14"/>
      <c r="J2565" s="14"/>
    </row>
    <row r="2566" spans="1:10">
      <c r="A2566" t="str">
        <f>IF(AND(C2566&lt;=员工工序明细查询!$I$3,C2566&gt;=员工工序明细查询!$F$3,OR(D2566=员工工序明细查询!$F$2,员工工序明细查询!$F$2=""),OR(G2566=员工工序明细查询!$I$2,员工工序明细查询!$I$2="")),ROW()&amp;"","")</f>
        <v/>
      </c>
      <c r="C2566" s="59"/>
      <c r="D2566" s="14"/>
      <c r="E2566" s="14" t="str">
        <f>IFERROR(VLOOKUP(D2566,员工信息表!B:D,2,0),"")</f>
        <v/>
      </c>
      <c r="F2566" s="14" t="str">
        <f>IFERROR(VLOOKUP(D2566,员工信息表!B:D,3,0),"")</f>
        <v/>
      </c>
      <c r="G2566" s="14"/>
      <c r="H2566" s="14" t="str">
        <f>IFERROR(VLOOKUP(G2566,工序对照表!B:C,2,0),"")</f>
        <v/>
      </c>
      <c r="I2566" s="14"/>
      <c r="J2566" s="14"/>
    </row>
    <row r="2567" spans="1:10">
      <c r="A2567" t="str">
        <f>IF(AND(C2567&lt;=员工工序明细查询!$I$3,C2567&gt;=员工工序明细查询!$F$3,OR(D2567=员工工序明细查询!$F$2,员工工序明细查询!$F$2=""),OR(G2567=员工工序明细查询!$I$2,员工工序明细查询!$I$2="")),ROW()&amp;"","")</f>
        <v/>
      </c>
      <c r="C2567" s="59"/>
      <c r="D2567" s="14"/>
      <c r="E2567" s="14" t="str">
        <f>IFERROR(VLOOKUP(D2567,员工信息表!B:D,2,0),"")</f>
        <v/>
      </c>
      <c r="F2567" s="14" t="str">
        <f>IFERROR(VLOOKUP(D2567,员工信息表!B:D,3,0),"")</f>
        <v/>
      </c>
      <c r="G2567" s="14"/>
      <c r="H2567" s="14" t="str">
        <f>IFERROR(VLOOKUP(G2567,工序对照表!B:C,2,0),"")</f>
        <v/>
      </c>
      <c r="I2567" s="14"/>
      <c r="J2567" s="14"/>
    </row>
    <row r="2568" spans="1:10">
      <c r="A2568" t="str">
        <f>IF(AND(C2568&lt;=员工工序明细查询!$I$3,C2568&gt;=员工工序明细查询!$F$3,OR(D2568=员工工序明细查询!$F$2,员工工序明细查询!$F$2=""),OR(G2568=员工工序明细查询!$I$2,员工工序明细查询!$I$2="")),ROW()&amp;"","")</f>
        <v/>
      </c>
      <c r="C2568" s="59"/>
      <c r="D2568" s="14"/>
      <c r="E2568" s="14" t="str">
        <f>IFERROR(VLOOKUP(D2568,员工信息表!B:D,2,0),"")</f>
        <v/>
      </c>
      <c r="F2568" s="14" t="str">
        <f>IFERROR(VLOOKUP(D2568,员工信息表!B:D,3,0),"")</f>
        <v/>
      </c>
      <c r="G2568" s="14"/>
      <c r="H2568" s="14" t="str">
        <f>IFERROR(VLOOKUP(G2568,工序对照表!B:C,2,0),"")</f>
        <v/>
      </c>
      <c r="I2568" s="14"/>
      <c r="J2568" s="14"/>
    </row>
    <row r="2569" spans="1:10">
      <c r="A2569" t="str">
        <f>IF(AND(C2569&lt;=员工工序明细查询!$I$3,C2569&gt;=员工工序明细查询!$F$3,OR(D2569=员工工序明细查询!$F$2,员工工序明细查询!$F$2=""),OR(G2569=员工工序明细查询!$I$2,员工工序明细查询!$I$2="")),ROW()&amp;"","")</f>
        <v/>
      </c>
      <c r="C2569" s="59"/>
      <c r="D2569" s="14"/>
      <c r="E2569" s="14" t="str">
        <f>IFERROR(VLOOKUP(D2569,员工信息表!B:D,2,0),"")</f>
        <v/>
      </c>
      <c r="F2569" s="14" t="str">
        <f>IFERROR(VLOOKUP(D2569,员工信息表!B:D,3,0),"")</f>
        <v/>
      </c>
      <c r="G2569" s="14"/>
      <c r="H2569" s="14" t="str">
        <f>IFERROR(VLOOKUP(G2569,工序对照表!B:C,2,0),"")</f>
        <v/>
      </c>
      <c r="I2569" s="14"/>
      <c r="J2569" s="14"/>
    </row>
    <row r="2570" spans="1:10">
      <c r="A2570" t="str">
        <f>IF(AND(C2570&lt;=员工工序明细查询!$I$3,C2570&gt;=员工工序明细查询!$F$3,OR(D2570=员工工序明细查询!$F$2,员工工序明细查询!$F$2=""),OR(G2570=员工工序明细查询!$I$2,员工工序明细查询!$I$2="")),ROW()&amp;"","")</f>
        <v/>
      </c>
      <c r="C2570" s="59"/>
      <c r="D2570" s="14"/>
      <c r="E2570" s="14" t="str">
        <f>IFERROR(VLOOKUP(D2570,员工信息表!B:D,2,0),"")</f>
        <v/>
      </c>
      <c r="F2570" s="14" t="str">
        <f>IFERROR(VLOOKUP(D2570,员工信息表!B:D,3,0),"")</f>
        <v/>
      </c>
      <c r="G2570" s="14"/>
      <c r="H2570" s="14" t="str">
        <f>IFERROR(VLOOKUP(G2570,工序对照表!B:C,2,0),"")</f>
        <v/>
      </c>
      <c r="I2570" s="14"/>
      <c r="J2570" s="14"/>
    </row>
    <row r="2571" spans="1:10">
      <c r="A2571" t="str">
        <f>IF(AND(C2571&lt;=员工工序明细查询!$I$3,C2571&gt;=员工工序明细查询!$F$3,OR(D2571=员工工序明细查询!$F$2,员工工序明细查询!$F$2=""),OR(G2571=员工工序明细查询!$I$2,员工工序明细查询!$I$2="")),ROW()&amp;"","")</f>
        <v/>
      </c>
      <c r="C2571" s="59"/>
      <c r="D2571" s="14"/>
      <c r="E2571" s="14" t="str">
        <f>IFERROR(VLOOKUP(D2571,员工信息表!B:D,2,0),"")</f>
        <v/>
      </c>
      <c r="F2571" s="14" t="str">
        <f>IFERROR(VLOOKUP(D2571,员工信息表!B:D,3,0),"")</f>
        <v/>
      </c>
      <c r="G2571" s="14"/>
      <c r="H2571" s="14" t="str">
        <f>IFERROR(VLOOKUP(G2571,工序对照表!B:C,2,0),"")</f>
        <v/>
      </c>
      <c r="I2571" s="14"/>
      <c r="J2571" s="14"/>
    </row>
    <row r="2572" spans="1:10">
      <c r="A2572" t="str">
        <f>IF(AND(C2572&lt;=员工工序明细查询!$I$3,C2572&gt;=员工工序明细查询!$F$3,OR(D2572=员工工序明细查询!$F$2,员工工序明细查询!$F$2=""),OR(G2572=员工工序明细查询!$I$2,员工工序明细查询!$I$2="")),ROW()&amp;"","")</f>
        <v/>
      </c>
      <c r="C2572" s="59"/>
      <c r="D2572" s="14"/>
      <c r="E2572" s="14" t="str">
        <f>IFERROR(VLOOKUP(D2572,员工信息表!B:D,2,0),"")</f>
        <v/>
      </c>
      <c r="F2572" s="14" t="str">
        <f>IFERROR(VLOOKUP(D2572,员工信息表!B:D,3,0),"")</f>
        <v/>
      </c>
      <c r="G2572" s="14"/>
      <c r="H2572" s="14" t="str">
        <f>IFERROR(VLOOKUP(G2572,工序对照表!B:C,2,0),"")</f>
        <v/>
      </c>
      <c r="I2572" s="14"/>
      <c r="J2572" s="14"/>
    </row>
    <row r="2573" spans="1:10">
      <c r="A2573" t="str">
        <f>IF(AND(C2573&lt;=员工工序明细查询!$I$3,C2573&gt;=员工工序明细查询!$F$3,OR(D2573=员工工序明细查询!$F$2,员工工序明细查询!$F$2=""),OR(G2573=员工工序明细查询!$I$2,员工工序明细查询!$I$2="")),ROW()&amp;"","")</f>
        <v/>
      </c>
      <c r="C2573" s="59"/>
      <c r="D2573" s="14"/>
      <c r="E2573" s="14" t="str">
        <f>IFERROR(VLOOKUP(D2573,员工信息表!B:D,2,0),"")</f>
        <v/>
      </c>
      <c r="F2573" s="14" t="str">
        <f>IFERROR(VLOOKUP(D2573,员工信息表!B:D,3,0),"")</f>
        <v/>
      </c>
      <c r="G2573" s="14"/>
      <c r="H2573" s="14" t="str">
        <f>IFERROR(VLOOKUP(G2573,工序对照表!B:C,2,0),"")</f>
        <v/>
      </c>
      <c r="I2573" s="14"/>
      <c r="J2573" s="14"/>
    </row>
    <row r="2574" spans="1:10">
      <c r="A2574" t="str">
        <f>IF(AND(C2574&lt;=员工工序明细查询!$I$3,C2574&gt;=员工工序明细查询!$F$3,OR(D2574=员工工序明细查询!$F$2,员工工序明细查询!$F$2=""),OR(G2574=员工工序明细查询!$I$2,员工工序明细查询!$I$2="")),ROW()&amp;"","")</f>
        <v/>
      </c>
      <c r="C2574" s="59"/>
      <c r="D2574" s="14"/>
      <c r="E2574" s="14" t="str">
        <f>IFERROR(VLOOKUP(D2574,员工信息表!B:D,2,0),"")</f>
        <v/>
      </c>
      <c r="F2574" s="14" t="str">
        <f>IFERROR(VLOOKUP(D2574,员工信息表!B:D,3,0),"")</f>
        <v/>
      </c>
      <c r="G2574" s="14"/>
      <c r="H2574" s="14" t="str">
        <f>IFERROR(VLOOKUP(G2574,工序对照表!B:C,2,0),"")</f>
        <v/>
      </c>
      <c r="I2574" s="14"/>
      <c r="J2574" s="14"/>
    </row>
    <row r="2575" spans="1:10">
      <c r="A2575" t="str">
        <f>IF(AND(C2575&lt;=员工工序明细查询!$I$3,C2575&gt;=员工工序明细查询!$F$3,OR(D2575=员工工序明细查询!$F$2,员工工序明细查询!$F$2=""),OR(G2575=员工工序明细查询!$I$2,员工工序明细查询!$I$2="")),ROW()&amp;"","")</f>
        <v/>
      </c>
      <c r="C2575" s="59"/>
      <c r="D2575" s="14"/>
      <c r="E2575" s="14" t="str">
        <f>IFERROR(VLOOKUP(D2575,员工信息表!B:D,2,0),"")</f>
        <v/>
      </c>
      <c r="F2575" s="14" t="str">
        <f>IFERROR(VLOOKUP(D2575,员工信息表!B:D,3,0),"")</f>
        <v/>
      </c>
      <c r="G2575" s="14"/>
      <c r="H2575" s="14" t="str">
        <f>IFERROR(VLOOKUP(G2575,工序对照表!B:C,2,0),"")</f>
        <v/>
      </c>
      <c r="I2575" s="14"/>
      <c r="J2575" s="14"/>
    </row>
    <row r="2576" spans="1:10">
      <c r="A2576" t="str">
        <f>IF(AND(C2576&lt;=员工工序明细查询!$I$3,C2576&gt;=员工工序明细查询!$F$3,OR(D2576=员工工序明细查询!$F$2,员工工序明细查询!$F$2=""),OR(G2576=员工工序明细查询!$I$2,员工工序明细查询!$I$2="")),ROW()&amp;"","")</f>
        <v/>
      </c>
      <c r="C2576" s="59"/>
      <c r="D2576" s="14"/>
      <c r="E2576" s="14" t="str">
        <f>IFERROR(VLOOKUP(D2576,员工信息表!B:D,2,0),"")</f>
        <v/>
      </c>
      <c r="F2576" s="14" t="str">
        <f>IFERROR(VLOOKUP(D2576,员工信息表!B:D,3,0),"")</f>
        <v/>
      </c>
      <c r="G2576" s="14"/>
      <c r="H2576" s="14" t="str">
        <f>IFERROR(VLOOKUP(G2576,工序对照表!B:C,2,0),"")</f>
        <v/>
      </c>
      <c r="I2576" s="14"/>
      <c r="J2576" s="14"/>
    </row>
    <row r="2577" spans="1:10">
      <c r="A2577" t="str">
        <f>IF(AND(C2577&lt;=员工工序明细查询!$I$3,C2577&gt;=员工工序明细查询!$F$3,OR(D2577=员工工序明细查询!$F$2,员工工序明细查询!$F$2=""),OR(G2577=员工工序明细查询!$I$2,员工工序明细查询!$I$2="")),ROW()&amp;"","")</f>
        <v/>
      </c>
      <c r="C2577" s="59"/>
      <c r="D2577" s="14"/>
      <c r="E2577" s="14" t="str">
        <f>IFERROR(VLOOKUP(D2577,员工信息表!B:D,2,0),"")</f>
        <v/>
      </c>
      <c r="F2577" s="14" t="str">
        <f>IFERROR(VLOOKUP(D2577,员工信息表!B:D,3,0),"")</f>
        <v/>
      </c>
      <c r="G2577" s="14"/>
      <c r="H2577" s="14" t="str">
        <f>IFERROR(VLOOKUP(G2577,工序对照表!B:C,2,0),"")</f>
        <v/>
      </c>
      <c r="I2577" s="14"/>
      <c r="J2577" s="14"/>
    </row>
    <row r="2578" spans="1:10">
      <c r="A2578" t="str">
        <f>IF(AND(C2578&lt;=员工工序明细查询!$I$3,C2578&gt;=员工工序明细查询!$F$3,OR(D2578=员工工序明细查询!$F$2,员工工序明细查询!$F$2=""),OR(G2578=员工工序明细查询!$I$2,员工工序明细查询!$I$2="")),ROW()&amp;"","")</f>
        <v/>
      </c>
      <c r="C2578" s="59"/>
      <c r="D2578" s="14"/>
      <c r="E2578" s="14" t="str">
        <f>IFERROR(VLOOKUP(D2578,员工信息表!B:D,2,0),"")</f>
        <v/>
      </c>
      <c r="F2578" s="14" t="str">
        <f>IFERROR(VLOOKUP(D2578,员工信息表!B:D,3,0),"")</f>
        <v/>
      </c>
      <c r="G2578" s="14"/>
      <c r="H2578" s="14" t="str">
        <f>IFERROR(VLOOKUP(G2578,工序对照表!B:C,2,0),"")</f>
        <v/>
      </c>
      <c r="I2578" s="14"/>
      <c r="J2578" s="14"/>
    </row>
    <row r="2579" spans="1:10">
      <c r="A2579" t="str">
        <f>IF(AND(C2579&lt;=员工工序明细查询!$I$3,C2579&gt;=员工工序明细查询!$F$3,OR(D2579=员工工序明细查询!$F$2,员工工序明细查询!$F$2=""),OR(G2579=员工工序明细查询!$I$2,员工工序明细查询!$I$2="")),ROW()&amp;"","")</f>
        <v/>
      </c>
      <c r="C2579" s="59"/>
      <c r="D2579" s="14"/>
      <c r="E2579" s="14" t="str">
        <f>IFERROR(VLOOKUP(D2579,员工信息表!B:D,2,0),"")</f>
        <v/>
      </c>
      <c r="F2579" s="14" t="str">
        <f>IFERROR(VLOOKUP(D2579,员工信息表!B:D,3,0),"")</f>
        <v/>
      </c>
      <c r="G2579" s="14"/>
      <c r="H2579" s="14" t="str">
        <f>IFERROR(VLOOKUP(G2579,工序对照表!B:C,2,0),"")</f>
        <v/>
      </c>
      <c r="I2579" s="14"/>
      <c r="J2579" s="14"/>
    </row>
    <row r="2580" spans="1:10">
      <c r="A2580" t="str">
        <f>IF(AND(C2580&lt;=员工工序明细查询!$I$3,C2580&gt;=员工工序明细查询!$F$3,OR(D2580=员工工序明细查询!$F$2,员工工序明细查询!$F$2=""),OR(G2580=员工工序明细查询!$I$2,员工工序明细查询!$I$2="")),ROW()&amp;"","")</f>
        <v/>
      </c>
      <c r="C2580" s="59"/>
      <c r="D2580" s="14"/>
      <c r="E2580" s="14" t="str">
        <f>IFERROR(VLOOKUP(D2580,员工信息表!B:D,2,0),"")</f>
        <v/>
      </c>
      <c r="F2580" s="14" t="str">
        <f>IFERROR(VLOOKUP(D2580,员工信息表!B:D,3,0),"")</f>
        <v/>
      </c>
      <c r="G2580" s="14"/>
      <c r="H2580" s="14" t="str">
        <f>IFERROR(VLOOKUP(G2580,工序对照表!B:C,2,0),"")</f>
        <v/>
      </c>
      <c r="I2580" s="14"/>
      <c r="J2580" s="14"/>
    </row>
    <row r="2581" spans="1:10">
      <c r="A2581" t="str">
        <f>IF(AND(C2581&lt;=员工工序明细查询!$I$3,C2581&gt;=员工工序明细查询!$F$3,OR(D2581=员工工序明细查询!$F$2,员工工序明细查询!$F$2=""),OR(G2581=员工工序明细查询!$I$2,员工工序明细查询!$I$2="")),ROW()&amp;"","")</f>
        <v/>
      </c>
      <c r="C2581" s="59"/>
      <c r="D2581" s="14"/>
      <c r="E2581" s="14" t="str">
        <f>IFERROR(VLOOKUP(D2581,员工信息表!B:D,2,0),"")</f>
        <v/>
      </c>
      <c r="F2581" s="14" t="str">
        <f>IFERROR(VLOOKUP(D2581,员工信息表!B:D,3,0),"")</f>
        <v/>
      </c>
      <c r="G2581" s="14"/>
      <c r="H2581" s="14" t="str">
        <f>IFERROR(VLOOKUP(G2581,工序对照表!B:C,2,0),"")</f>
        <v/>
      </c>
      <c r="I2581" s="14"/>
      <c r="J2581" s="14"/>
    </row>
    <row r="2582" spans="1:10">
      <c r="A2582" t="str">
        <f>IF(AND(C2582&lt;=员工工序明细查询!$I$3,C2582&gt;=员工工序明细查询!$F$3,OR(D2582=员工工序明细查询!$F$2,员工工序明细查询!$F$2=""),OR(G2582=员工工序明细查询!$I$2,员工工序明细查询!$I$2="")),ROW()&amp;"","")</f>
        <v/>
      </c>
      <c r="C2582" s="59"/>
      <c r="D2582" s="14"/>
      <c r="E2582" s="14" t="str">
        <f>IFERROR(VLOOKUP(D2582,员工信息表!B:D,2,0),"")</f>
        <v/>
      </c>
      <c r="F2582" s="14" t="str">
        <f>IFERROR(VLOOKUP(D2582,员工信息表!B:D,3,0),"")</f>
        <v/>
      </c>
      <c r="G2582" s="14"/>
      <c r="H2582" s="14" t="str">
        <f>IFERROR(VLOOKUP(G2582,工序对照表!B:C,2,0),"")</f>
        <v/>
      </c>
      <c r="I2582" s="14"/>
      <c r="J2582" s="14"/>
    </row>
    <row r="2583" spans="1:10">
      <c r="A2583" t="str">
        <f>IF(AND(C2583&lt;=员工工序明细查询!$I$3,C2583&gt;=员工工序明细查询!$F$3,OR(D2583=员工工序明细查询!$F$2,员工工序明细查询!$F$2=""),OR(G2583=员工工序明细查询!$I$2,员工工序明细查询!$I$2="")),ROW()&amp;"","")</f>
        <v/>
      </c>
      <c r="C2583" s="59"/>
      <c r="D2583" s="14"/>
      <c r="E2583" s="14" t="str">
        <f>IFERROR(VLOOKUP(D2583,员工信息表!B:D,2,0),"")</f>
        <v/>
      </c>
      <c r="F2583" s="14" t="str">
        <f>IFERROR(VLOOKUP(D2583,员工信息表!B:D,3,0),"")</f>
        <v/>
      </c>
      <c r="G2583" s="14"/>
      <c r="H2583" s="14" t="str">
        <f>IFERROR(VLOOKUP(G2583,工序对照表!B:C,2,0),"")</f>
        <v/>
      </c>
      <c r="I2583" s="14"/>
      <c r="J2583" s="14"/>
    </row>
    <row r="2584" spans="1:10">
      <c r="A2584" t="str">
        <f>IF(AND(C2584&lt;=员工工序明细查询!$I$3,C2584&gt;=员工工序明细查询!$F$3,OR(D2584=员工工序明细查询!$F$2,员工工序明细查询!$F$2=""),OR(G2584=员工工序明细查询!$I$2,员工工序明细查询!$I$2="")),ROW()&amp;"","")</f>
        <v/>
      </c>
      <c r="C2584" s="59"/>
      <c r="D2584" s="14"/>
      <c r="E2584" s="14" t="str">
        <f>IFERROR(VLOOKUP(D2584,员工信息表!B:D,2,0),"")</f>
        <v/>
      </c>
      <c r="F2584" s="14" t="str">
        <f>IFERROR(VLOOKUP(D2584,员工信息表!B:D,3,0),"")</f>
        <v/>
      </c>
      <c r="G2584" s="14"/>
      <c r="H2584" s="14" t="str">
        <f>IFERROR(VLOOKUP(G2584,工序对照表!B:C,2,0),"")</f>
        <v/>
      </c>
      <c r="I2584" s="14"/>
      <c r="J2584" s="14"/>
    </row>
    <row r="2585" spans="1:10">
      <c r="A2585" t="str">
        <f>IF(AND(C2585&lt;=员工工序明细查询!$I$3,C2585&gt;=员工工序明细查询!$F$3,OR(D2585=员工工序明细查询!$F$2,员工工序明细查询!$F$2=""),OR(G2585=员工工序明细查询!$I$2,员工工序明细查询!$I$2="")),ROW()&amp;"","")</f>
        <v/>
      </c>
      <c r="C2585" s="59"/>
      <c r="D2585" s="14"/>
      <c r="E2585" s="14" t="str">
        <f>IFERROR(VLOOKUP(D2585,员工信息表!B:D,2,0),"")</f>
        <v/>
      </c>
      <c r="F2585" s="14" t="str">
        <f>IFERROR(VLOOKUP(D2585,员工信息表!B:D,3,0),"")</f>
        <v/>
      </c>
      <c r="G2585" s="14"/>
      <c r="H2585" s="14" t="str">
        <f>IFERROR(VLOOKUP(G2585,工序对照表!B:C,2,0),"")</f>
        <v/>
      </c>
      <c r="I2585" s="14"/>
      <c r="J2585" s="14"/>
    </row>
    <row r="2586" spans="1:10">
      <c r="A2586" t="str">
        <f>IF(AND(C2586&lt;=员工工序明细查询!$I$3,C2586&gt;=员工工序明细查询!$F$3,OR(D2586=员工工序明细查询!$F$2,员工工序明细查询!$F$2=""),OR(G2586=员工工序明细查询!$I$2,员工工序明细查询!$I$2="")),ROW()&amp;"","")</f>
        <v/>
      </c>
      <c r="C2586" s="59"/>
      <c r="D2586" s="14"/>
      <c r="E2586" s="14" t="str">
        <f>IFERROR(VLOOKUP(D2586,员工信息表!B:D,2,0),"")</f>
        <v/>
      </c>
      <c r="F2586" s="14" t="str">
        <f>IFERROR(VLOOKUP(D2586,员工信息表!B:D,3,0),"")</f>
        <v/>
      </c>
      <c r="G2586" s="14"/>
      <c r="H2586" s="14" t="str">
        <f>IFERROR(VLOOKUP(G2586,工序对照表!B:C,2,0),"")</f>
        <v/>
      </c>
      <c r="I2586" s="14"/>
      <c r="J2586" s="14"/>
    </row>
    <row r="2587" spans="1:10">
      <c r="A2587" t="str">
        <f>IF(AND(C2587&lt;=员工工序明细查询!$I$3,C2587&gt;=员工工序明细查询!$F$3,OR(D2587=员工工序明细查询!$F$2,员工工序明细查询!$F$2=""),OR(G2587=员工工序明细查询!$I$2,员工工序明细查询!$I$2="")),ROW()&amp;"","")</f>
        <v/>
      </c>
      <c r="C2587" s="59"/>
      <c r="D2587" s="14"/>
      <c r="E2587" s="14" t="str">
        <f>IFERROR(VLOOKUP(D2587,员工信息表!B:D,2,0),"")</f>
        <v/>
      </c>
      <c r="F2587" s="14" t="str">
        <f>IFERROR(VLOOKUP(D2587,员工信息表!B:D,3,0),"")</f>
        <v/>
      </c>
      <c r="G2587" s="14"/>
      <c r="H2587" s="14" t="str">
        <f>IFERROR(VLOOKUP(G2587,工序对照表!B:C,2,0),"")</f>
        <v/>
      </c>
      <c r="I2587" s="14"/>
      <c r="J2587" s="14"/>
    </row>
    <row r="2588" spans="1:10">
      <c r="A2588" t="str">
        <f>IF(AND(C2588&lt;=员工工序明细查询!$I$3,C2588&gt;=员工工序明细查询!$F$3,OR(D2588=员工工序明细查询!$F$2,员工工序明细查询!$F$2=""),OR(G2588=员工工序明细查询!$I$2,员工工序明细查询!$I$2="")),ROW()&amp;"","")</f>
        <v/>
      </c>
      <c r="C2588" s="59"/>
      <c r="D2588" s="14"/>
      <c r="E2588" s="14" t="str">
        <f>IFERROR(VLOOKUP(D2588,员工信息表!B:D,2,0),"")</f>
        <v/>
      </c>
      <c r="F2588" s="14" t="str">
        <f>IFERROR(VLOOKUP(D2588,员工信息表!B:D,3,0),"")</f>
        <v/>
      </c>
      <c r="G2588" s="14"/>
      <c r="H2588" s="14" t="str">
        <f>IFERROR(VLOOKUP(G2588,工序对照表!B:C,2,0),"")</f>
        <v/>
      </c>
      <c r="I2588" s="14"/>
      <c r="J2588" s="14"/>
    </row>
    <row r="2589" spans="1:10">
      <c r="A2589" t="str">
        <f>IF(AND(C2589&lt;=员工工序明细查询!$I$3,C2589&gt;=员工工序明细查询!$F$3,OR(D2589=员工工序明细查询!$F$2,员工工序明细查询!$F$2=""),OR(G2589=员工工序明细查询!$I$2,员工工序明细查询!$I$2="")),ROW()&amp;"","")</f>
        <v/>
      </c>
      <c r="C2589" s="59"/>
      <c r="D2589" s="14"/>
      <c r="E2589" s="14" t="str">
        <f>IFERROR(VLOOKUP(D2589,员工信息表!B:D,2,0),"")</f>
        <v/>
      </c>
      <c r="F2589" s="14" t="str">
        <f>IFERROR(VLOOKUP(D2589,员工信息表!B:D,3,0),"")</f>
        <v/>
      </c>
      <c r="G2589" s="14"/>
      <c r="H2589" s="14" t="str">
        <f>IFERROR(VLOOKUP(G2589,工序对照表!B:C,2,0),"")</f>
        <v/>
      </c>
      <c r="I2589" s="14"/>
      <c r="J2589" s="14"/>
    </row>
    <row r="2590" spans="1:10">
      <c r="A2590" t="str">
        <f>IF(AND(C2590&lt;=员工工序明细查询!$I$3,C2590&gt;=员工工序明细查询!$F$3,OR(D2590=员工工序明细查询!$F$2,员工工序明细查询!$F$2=""),OR(G2590=员工工序明细查询!$I$2,员工工序明细查询!$I$2="")),ROW()&amp;"","")</f>
        <v/>
      </c>
      <c r="C2590" s="59"/>
      <c r="D2590" s="14"/>
      <c r="E2590" s="14" t="str">
        <f>IFERROR(VLOOKUP(D2590,员工信息表!B:D,2,0),"")</f>
        <v/>
      </c>
      <c r="F2590" s="14" t="str">
        <f>IFERROR(VLOOKUP(D2590,员工信息表!B:D,3,0),"")</f>
        <v/>
      </c>
      <c r="G2590" s="14"/>
      <c r="H2590" s="14" t="str">
        <f>IFERROR(VLOOKUP(G2590,工序对照表!B:C,2,0),"")</f>
        <v/>
      </c>
      <c r="I2590" s="14"/>
      <c r="J2590" s="14"/>
    </row>
    <row r="2591" spans="1:10">
      <c r="A2591" t="str">
        <f>IF(AND(C2591&lt;=员工工序明细查询!$I$3,C2591&gt;=员工工序明细查询!$F$3,OR(D2591=员工工序明细查询!$F$2,员工工序明细查询!$F$2=""),OR(G2591=员工工序明细查询!$I$2,员工工序明细查询!$I$2="")),ROW()&amp;"","")</f>
        <v/>
      </c>
      <c r="C2591" s="59"/>
      <c r="D2591" s="14"/>
      <c r="E2591" s="14" t="str">
        <f>IFERROR(VLOOKUP(D2591,员工信息表!B:D,2,0),"")</f>
        <v/>
      </c>
      <c r="F2591" s="14" t="str">
        <f>IFERROR(VLOOKUP(D2591,员工信息表!B:D,3,0),"")</f>
        <v/>
      </c>
      <c r="G2591" s="14"/>
      <c r="H2591" s="14" t="str">
        <f>IFERROR(VLOOKUP(G2591,工序对照表!B:C,2,0),"")</f>
        <v/>
      </c>
      <c r="I2591" s="14"/>
      <c r="J2591" s="14"/>
    </row>
    <row r="2592" spans="1:10">
      <c r="A2592" t="str">
        <f>IF(AND(C2592&lt;=员工工序明细查询!$I$3,C2592&gt;=员工工序明细查询!$F$3,OR(D2592=员工工序明细查询!$F$2,员工工序明细查询!$F$2=""),OR(G2592=员工工序明细查询!$I$2,员工工序明细查询!$I$2="")),ROW()&amp;"","")</f>
        <v/>
      </c>
      <c r="C2592" s="59"/>
      <c r="D2592" s="14"/>
      <c r="E2592" s="14" t="str">
        <f>IFERROR(VLOOKUP(D2592,员工信息表!B:D,2,0),"")</f>
        <v/>
      </c>
      <c r="F2592" s="14" t="str">
        <f>IFERROR(VLOOKUP(D2592,员工信息表!B:D,3,0),"")</f>
        <v/>
      </c>
      <c r="G2592" s="14"/>
      <c r="H2592" s="14" t="str">
        <f>IFERROR(VLOOKUP(G2592,工序对照表!B:C,2,0),"")</f>
        <v/>
      </c>
      <c r="I2592" s="14"/>
      <c r="J2592" s="14"/>
    </row>
    <row r="2593" spans="1:10">
      <c r="A2593" t="str">
        <f>IF(AND(C2593&lt;=员工工序明细查询!$I$3,C2593&gt;=员工工序明细查询!$F$3,OR(D2593=员工工序明细查询!$F$2,员工工序明细查询!$F$2=""),OR(G2593=员工工序明细查询!$I$2,员工工序明细查询!$I$2="")),ROW()&amp;"","")</f>
        <v/>
      </c>
      <c r="C2593" s="59"/>
      <c r="D2593" s="14"/>
      <c r="E2593" s="14" t="str">
        <f>IFERROR(VLOOKUP(D2593,员工信息表!B:D,2,0),"")</f>
        <v/>
      </c>
      <c r="F2593" s="14" t="str">
        <f>IFERROR(VLOOKUP(D2593,员工信息表!B:D,3,0),"")</f>
        <v/>
      </c>
      <c r="G2593" s="14"/>
      <c r="H2593" s="14" t="str">
        <f>IFERROR(VLOOKUP(G2593,工序对照表!B:C,2,0),"")</f>
        <v/>
      </c>
      <c r="I2593" s="14"/>
      <c r="J2593" s="14"/>
    </row>
    <row r="2594" spans="1:10">
      <c r="A2594" t="str">
        <f>IF(AND(C2594&lt;=员工工序明细查询!$I$3,C2594&gt;=员工工序明细查询!$F$3,OR(D2594=员工工序明细查询!$F$2,员工工序明细查询!$F$2=""),OR(G2594=员工工序明细查询!$I$2,员工工序明细查询!$I$2="")),ROW()&amp;"","")</f>
        <v/>
      </c>
      <c r="C2594" s="59"/>
      <c r="D2594" s="14"/>
      <c r="E2594" s="14" t="str">
        <f>IFERROR(VLOOKUP(D2594,员工信息表!B:D,2,0),"")</f>
        <v/>
      </c>
      <c r="F2594" s="14" t="str">
        <f>IFERROR(VLOOKUP(D2594,员工信息表!B:D,3,0),"")</f>
        <v/>
      </c>
      <c r="G2594" s="14"/>
      <c r="H2594" s="14" t="str">
        <f>IFERROR(VLOOKUP(G2594,工序对照表!B:C,2,0),"")</f>
        <v/>
      </c>
      <c r="I2594" s="14"/>
      <c r="J2594" s="14"/>
    </row>
    <row r="2595" spans="1:10">
      <c r="A2595" t="str">
        <f>IF(AND(C2595&lt;=员工工序明细查询!$I$3,C2595&gt;=员工工序明细查询!$F$3,OR(D2595=员工工序明细查询!$F$2,员工工序明细查询!$F$2=""),OR(G2595=员工工序明细查询!$I$2,员工工序明细查询!$I$2="")),ROW()&amp;"","")</f>
        <v/>
      </c>
      <c r="C2595" s="59"/>
      <c r="D2595" s="14"/>
      <c r="E2595" s="14" t="str">
        <f>IFERROR(VLOOKUP(D2595,员工信息表!B:D,2,0),"")</f>
        <v/>
      </c>
      <c r="F2595" s="14" t="str">
        <f>IFERROR(VLOOKUP(D2595,员工信息表!B:D,3,0),"")</f>
        <v/>
      </c>
      <c r="G2595" s="14"/>
      <c r="H2595" s="14" t="str">
        <f>IFERROR(VLOOKUP(G2595,工序对照表!B:C,2,0),"")</f>
        <v/>
      </c>
      <c r="I2595" s="14"/>
      <c r="J2595" s="14"/>
    </row>
    <row r="2596" spans="1:10">
      <c r="A2596" t="str">
        <f>IF(AND(C2596&lt;=员工工序明细查询!$I$3,C2596&gt;=员工工序明细查询!$F$3,OR(D2596=员工工序明细查询!$F$2,员工工序明细查询!$F$2=""),OR(G2596=员工工序明细查询!$I$2,员工工序明细查询!$I$2="")),ROW()&amp;"","")</f>
        <v/>
      </c>
      <c r="C2596" s="59"/>
      <c r="D2596" s="14"/>
      <c r="E2596" s="14" t="str">
        <f>IFERROR(VLOOKUP(D2596,员工信息表!B:D,2,0),"")</f>
        <v/>
      </c>
      <c r="F2596" s="14" t="str">
        <f>IFERROR(VLOOKUP(D2596,员工信息表!B:D,3,0),"")</f>
        <v/>
      </c>
      <c r="G2596" s="14"/>
      <c r="H2596" s="14" t="str">
        <f>IFERROR(VLOOKUP(G2596,工序对照表!B:C,2,0),"")</f>
        <v/>
      </c>
      <c r="I2596" s="14"/>
      <c r="J2596" s="14"/>
    </row>
    <row r="2597" spans="1:10">
      <c r="A2597" t="str">
        <f>IF(AND(C2597&lt;=员工工序明细查询!$I$3,C2597&gt;=员工工序明细查询!$F$3,OR(D2597=员工工序明细查询!$F$2,员工工序明细查询!$F$2=""),OR(G2597=员工工序明细查询!$I$2,员工工序明细查询!$I$2="")),ROW()&amp;"","")</f>
        <v/>
      </c>
      <c r="C2597" s="59"/>
      <c r="D2597" s="14"/>
      <c r="E2597" s="14" t="str">
        <f>IFERROR(VLOOKUP(D2597,员工信息表!B:D,2,0),"")</f>
        <v/>
      </c>
      <c r="F2597" s="14" t="str">
        <f>IFERROR(VLOOKUP(D2597,员工信息表!B:D,3,0),"")</f>
        <v/>
      </c>
      <c r="G2597" s="14"/>
      <c r="H2597" s="14" t="str">
        <f>IFERROR(VLOOKUP(G2597,工序对照表!B:C,2,0),"")</f>
        <v/>
      </c>
      <c r="I2597" s="14"/>
      <c r="J2597" s="14"/>
    </row>
    <row r="2598" spans="1:10">
      <c r="A2598" t="str">
        <f>IF(AND(C2598&lt;=员工工序明细查询!$I$3,C2598&gt;=员工工序明细查询!$F$3,OR(D2598=员工工序明细查询!$F$2,员工工序明细查询!$F$2=""),OR(G2598=员工工序明细查询!$I$2,员工工序明细查询!$I$2="")),ROW()&amp;"","")</f>
        <v/>
      </c>
      <c r="C2598" s="59"/>
      <c r="D2598" s="14"/>
      <c r="E2598" s="14" t="str">
        <f>IFERROR(VLOOKUP(D2598,员工信息表!B:D,2,0),"")</f>
        <v/>
      </c>
      <c r="F2598" s="14" t="str">
        <f>IFERROR(VLOOKUP(D2598,员工信息表!B:D,3,0),"")</f>
        <v/>
      </c>
      <c r="G2598" s="14"/>
      <c r="H2598" s="14" t="str">
        <f>IFERROR(VLOOKUP(G2598,工序对照表!B:C,2,0),"")</f>
        <v/>
      </c>
      <c r="I2598" s="14"/>
      <c r="J2598" s="14"/>
    </row>
    <row r="2599" spans="1:10">
      <c r="A2599" t="str">
        <f>IF(AND(C2599&lt;=员工工序明细查询!$I$3,C2599&gt;=员工工序明细查询!$F$3,OR(D2599=员工工序明细查询!$F$2,员工工序明细查询!$F$2=""),OR(G2599=员工工序明细查询!$I$2,员工工序明细查询!$I$2="")),ROW()&amp;"","")</f>
        <v/>
      </c>
      <c r="C2599" s="59"/>
      <c r="D2599" s="14"/>
      <c r="E2599" s="14" t="str">
        <f>IFERROR(VLOOKUP(D2599,员工信息表!B:D,2,0),"")</f>
        <v/>
      </c>
      <c r="F2599" s="14" t="str">
        <f>IFERROR(VLOOKUP(D2599,员工信息表!B:D,3,0),"")</f>
        <v/>
      </c>
      <c r="G2599" s="14"/>
      <c r="H2599" s="14" t="str">
        <f>IFERROR(VLOOKUP(G2599,工序对照表!B:C,2,0),"")</f>
        <v/>
      </c>
      <c r="I2599" s="14"/>
      <c r="J2599" s="14"/>
    </row>
    <row r="2600" spans="1:10">
      <c r="A2600" t="str">
        <f>IF(AND(C2600&lt;=员工工序明细查询!$I$3,C2600&gt;=员工工序明细查询!$F$3,OR(D2600=员工工序明细查询!$F$2,员工工序明细查询!$F$2=""),OR(G2600=员工工序明细查询!$I$2,员工工序明细查询!$I$2="")),ROW()&amp;"","")</f>
        <v/>
      </c>
      <c r="C2600" s="59"/>
      <c r="D2600" s="14"/>
      <c r="E2600" s="14" t="str">
        <f>IFERROR(VLOOKUP(D2600,员工信息表!B:D,2,0),"")</f>
        <v/>
      </c>
      <c r="F2600" s="14" t="str">
        <f>IFERROR(VLOOKUP(D2600,员工信息表!B:D,3,0),"")</f>
        <v/>
      </c>
      <c r="G2600" s="14"/>
      <c r="H2600" s="14" t="str">
        <f>IFERROR(VLOOKUP(G2600,工序对照表!B:C,2,0),"")</f>
        <v/>
      </c>
      <c r="I2600" s="14"/>
      <c r="J2600" s="14"/>
    </row>
    <row r="2601" spans="1:10">
      <c r="A2601" t="str">
        <f>IF(AND(C2601&lt;=员工工序明细查询!$I$3,C2601&gt;=员工工序明细查询!$F$3,OR(D2601=员工工序明细查询!$F$2,员工工序明细查询!$F$2=""),OR(G2601=员工工序明细查询!$I$2,员工工序明细查询!$I$2="")),ROW()&amp;"","")</f>
        <v/>
      </c>
      <c r="C2601" s="59"/>
      <c r="D2601" s="14"/>
      <c r="E2601" s="14" t="str">
        <f>IFERROR(VLOOKUP(D2601,员工信息表!B:D,2,0),"")</f>
        <v/>
      </c>
      <c r="F2601" s="14" t="str">
        <f>IFERROR(VLOOKUP(D2601,员工信息表!B:D,3,0),"")</f>
        <v/>
      </c>
      <c r="G2601" s="14"/>
      <c r="H2601" s="14" t="str">
        <f>IFERROR(VLOOKUP(G2601,工序对照表!B:C,2,0),"")</f>
        <v/>
      </c>
      <c r="I2601" s="14"/>
      <c r="J2601" s="14"/>
    </row>
    <row r="2602" spans="1:10">
      <c r="A2602" t="str">
        <f>IF(AND(C2602&lt;=员工工序明细查询!$I$3,C2602&gt;=员工工序明细查询!$F$3,OR(D2602=员工工序明细查询!$F$2,员工工序明细查询!$F$2=""),OR(G2602=员工工序明细查询!$I$2,员工工序明细查询!$I$2="")),ROW()&amp;"","")</f>
        <v/>
      </c>
      <c r="C2602" s="59"/>
      <c r="D2602" s="14"/>
      <c r="E2602" s="14" t="str">
        <f>IFERROR(VLOOKUP(D2602,员工信息表!B:D,2,0),"")</f>
        <v/>
      </c>
      <c r="F2602" s="14" t="str">
        <f>IFERROR(VLOOKUP(D2602,员工信息表!B:D,3,0),"")</f>
        <v/>
      </c>
      <c r="G2602" s="14"/>
      <c r="H2602" s="14" t="str">
        <f>IFERROR(VLOOKUP(G2602,工序对照表!B:C,2,0),"")</f>
        <v/>
      </c>
      <c r="I2602" s="14"/>
      <c r="J2602" s="14"/>
    </row>
    <row r="2603" spans="1:10">
      <c r="A2603" t="str">
        <f>IF(AND(C2603&lt;=员工工序明细查询!$I$3,C2603&gt;=员工工序明细查询!$F$3,OR(D2603=员工工序明细查询!$F$2,员工工序明细查询!$F$2=""),OR(G2603=员工工序明细查询!$I$2,员工工序明细查询!$I$2="")),ROW()&amp;"","")</f>
        <v/>
      </c>
      <c r="C2603" s="59"/>
      <c r="D2603" s="14"/>
      <c r="E2603" s="14" t="str">
        <f>IFERROR(VLOOKUP(D2603,员工信息表!B:D,2,0),"")</f>
        <v/>
      </c>
      <c r="F2603" s="14" t="str">
        <f>IFERROR(VLOOKUP(D2603,员工信息表!B:D,3,0),"")</f>
        <v/>
      </c>
      <c r="G2603" s="14"/>
      <c r="H2603" s="14" t="str">
        <f>IFERROR(VLOOKUP(G2603,工序对照表!B:C,2,0),"")</f>
        <v/>
      </c>
      <c r="I2603" s="14"/>
      <c r="J2603" s="14"/>
    </row>
    <row r="2604" spans="1:10">
      <c r="A2604" t="str">
        <f>IF(AND(C2604&lt;=员工工序明细查询!$I$3,C2604&gt;=员工工序明细查询!$F$3,OR(D2604=员工工序明细查询!$F$2,员工工序明细查询!$F$2=""),OR(G2604=员工工序明细查询!$I$2,员工工序明细查询!$I$2="")),ROW()&amp;"","")</f>
        <v/>
      </c>
      <c r="C2604" s="59"/>
      <c r="D2604" s="14"/>
      <c r="E2604" s="14" t="str">
        <f>IFERROR(VLOOKUP(D2604,员工信息表!B:D,2,0),"")</f>
        <v/>
      </c>
      <c r="F2604" s="14" t="str">
        <f>IFERROR(VLOOKUP(D2604,员工信息表!B:D,3,0),"")</f>
        <v/>
      </c>
      <c r="G2604" s="14"/>
      <c r="H2604" s="14" t="str">
        <f>IFERROR(VLOOKUP(G2604,工序对照表!B:C,2,0),"")</f>
        <v/>
      </c>
      <c r="I2604" s="14"/>
      <c r="J2604" s="14"/>
    </row>
    <row r="2605" spans="1:10">
      <c r="A2605" t="str">
        <f>IF(AND(C2605&lt;=员工工序明细查询!$I$3,C2605&gt;=员工工序明细查询!$F$3,OR(D2605=员工工序明细查询!$F$2,员工工序明细查询!$F$2=""),OR(G2605=员工工序明细查询!$I$2,员工工序明细查询!$I$2="")),ROW()&amp;"","")</f>
        <v/>
      </c>
      <c r="C2605" s="59"/>
      <c r="D2605" s="14"/>
      <c r="E2605" s="14" t="str">
        <f>IFERROR(VLOOKUP(D2605,员工信息表!B:D,2,0),"")</f>
        <v/>
      </c>
      <c r="F2605" s="14" t="str">
        <f>IFERROR(VLOOKUP(D2605,员工信息表!B:D,3,0),"")</f>
        <v/>
      </c>
      <c r="G2605" s="14"/>
      <c r="H2605" s="14" t="str">
        <f>IFERROR(VLOOKUP(G2605,工序对照表!B:C,2,0),"")</f>
        <v/>
      </c>
      <c r="I2605" s="14"/>
      <c r="J2605" s="14"/>
    </row>
    <row r="2606" spans="1:10">
      <c r="A2606" t="str">
        <f>IF(AND(C2606&lt;=员工工序明细查询!$I$3,C2606&gt;=员工工序明细查询!$F$3,OR(D2606=员工工序明细查询!$F$2,员工工序明细查询!$F$2=""),OR(G2606=员工工序明细查询!$I$2,员工工序明细查询!$I$2="")),ROW()&amp;"","")</f>
        <v/>
      </c>
      <c r="C2606" s="59"/>
      <c r="D2606" s="14"/>
      <c r="E2606" s="14" t="str">
        <f>IFERROR(VLOOKUP(D2606,员工信息表!B:D,2,0),"")</f>
        <v/>
      </c>
      <c r="F2606" s="14" t="str">
        <f>IFERROR(VLOOKUP(D2606,员工信息表!B:D,3,0),"")</f>
        <v/>
      </c>
      <c r="G2606" s="14"/>
      <c r="H2606" s="14" t="str">
        <f>IFERROR(VLOOKUP(G2606,工序对照表!B:C,2,0),"")</f>
        <v/>
      </c>
      <c r="I2606" s="14"/>
      <c r="J2606" s="14"/>
    </row>
    <row r="2607" spans="1:10">
      <c r="A2607" t="str">
        <f>IF(AND(C2607&lt;=员工工序明细查询!$I$3,C2607&gt;=员工工序明细查询!$F$3,OR(D2607=员工工序明细查询!$F$2,员工工序明细查询!$F$2=""),OR(G2607=员工工序明细查询!$I$2,员工工序明细查询!$I$2="")),ROW()&amp;"","")</f>
        <v/>
      </c>
      <c r="C2607" s="59"/>
      <c r="D2607" s="14"/>
      <c r="E2607" s="14" t="str">
        <f>IFERROR(VLOOKUP(D2607,员工信息表!B:D,2,0),"")</f>
        <v/>
      </c>
      <c r="F2607" s="14" t="str">
        <f>IFERROR(VLOOKUP(D2607,员工信息表!B:D,3,0),"")</f>
        <v/>
      </c>
      <c r="G2607" s="14"/>
      <c r="H2607" s="14" t="str">
        <f>IFERROR(VLOOKUP(G2607,工序对照表!B:C,2,0),"")</f>
        <v/>
      </c>
      <c r="I2607" s="14"/>
      <c r="J2607" s="14"/>
    </row>
    <row r="2608" spans="1:10">
      <c r="A2608" t="str">
        <f>IF(AND(C2608&lt;=员工工序明细查询!$I$3,C2608&gt;=员工工序明细查询!$F$3,OR(D2608=员工工序明细查询!$F$2,员工工序明细查询!$F$2=""),OR(G2608=员工工序明细查询!$I$2,员工工序明细查询!$I$2="")),ROW()&amp;"","")</f>
        <v/>
      </c>
      <c r="C2608" s="59"/>
      <c r="D2608" s="14"/>
      <c r="E2608" s="14" t="str">
        <f>IFERROR(VLOOKUP(D2608,员工信息表!B:D,2,0),"")</f>
        <v/>
      </c>
      <c r="F2608" s="14" t="str">
        <f>IFERROR(VLOOKUP(D2608,员工信息表!B:D,3,0),"")</f>
        <v/>
      </c>
      <c r="G2608" s="14"/>
      <c r="H2608" s="14" t="str">
        <f>IFERROR(VLOOKUP(G2608,工序对照表!B:C,2,0),"")</f>
        <v/>
      </c>
      <c r="I2608" s="14"/>
      <c r="J2608" s="14"/>
    </row>
    <row r="2609" spans="1:10">
      <c r="A2609" t="str">
        <f>IF(AND(C2609&lt;=员工工序明细查询!$I$3,C2609&gt;=员工工序明细查询!$F$3,OR(D2609=员工工序明细查询!$F$2,员工工序明细查询!$F$2=""),OR(G2609=员工工序明细查询!$I$2,员工工序明细查询!$I$2="")),ROW()&amp;"","")</f>
        <v/>
      </c>
      <c r="C2609" s="59"/>
      <c r="D2609" s="14"/>
      <c r="E2609" s="14" t="str">
        <f>IFERROR(VLOOKUP(D2609,员工信息表!B:D,2,0),"")</f>
        <v/>
      </c>
      <c r="F2609" s="14" t="str">
        <f>IFERROR(VLOOKUP(D2609,员工信息表!B:D,3,0),"")</f>
        <v/>
      </c>
      <c r="G2609" s="14"/>
      <c r="H2609" s="14" t="str">
        <f>IFERROR(VLOOKUP(G2609,工序对照表!B:C,2,0),"")</f>
        <v/>
      </c>
      <c r="I2609" s="14"/>
      <c r="J2609" s="14"/>
    </row>
    <row r="2610" spans="1:10">
      <c r="A2610" t="str">
        <f>IF(AND(C2610&lt;=员工工序明细查询!$I$3,C2610&gt;=员工工序明细查询!$F$3,OR(D2610=员工工序明细查询!$F$2,员工工序明细查询!$F$2=""),OR(G2610=员工工序明细查询!$I$2,员工工序明细查询!$I$2="")),ROW()&amp;"","")</f>
        <v/>
      </c>
      <c r="C2610" s="59"/>
      <c r="D2610" s="14"/>
      <c r="E2610" s="14" t="str">
        <f>IFERROR(VLOOKUP(D2610,员工信息表!B:D,2,0),"")</f>
        <v/>
      </c>
      <c r="F2610" s="14" t="str">
        <f>IFERROR(VLOOKUP(D2610,员工信息表!B:D,3,0),"")</f>
        <v/>
      </c>
      <c r="G2610" s="14"/>
      <c r="H2610" s="14" t="str">
        <f>IFERROR(VLOOKUP(G2610,工序对照表!B:C,2,0),"")</f>
        <v/>
      </c>
      <c r="I2610" s="14"/>
      <c r="J2610" s="14"/>
    </row>
    <row r="2611" spans="1:10">
      <c r="A2611" t="str">
        <f>IF(AND(C2611&lt;=员工工序明细查询!$I$3,C2611&gt;=员工工序明细查询!$F$3,OR(D2611=员工工序明细查询!$F$2,员工工序明细查询!$F$2=""),OR(G2611=员工工序明细查询!$I$2,员工工序明细查询!$I$2="")),ROW()&amp;"","")</f>
        <v/>
      </c>
      <c r="C2611" s="59"/>
      <c r="D2611" s="14"/>
      <c r="E2611" s="14" t="str">
        <f>IFERROR(VLOOKUP(D2611,员工信息表!B:D,2,0),"")</f>
        <v/>
      </c>
      <c r="F2611" s="14" t="str">
        <f>IFERROR(VLOOKUP(D2611,员工信息表!B:D,3,0),"")</f>
        <v/>
      </c>
      <c r="G2611" s="14"/>
      <c r="H2611" s="14" t="str">
        <f>IFERROR(VLOOKUP(G2611,工序对照表!B:C,2,0),"")</f>
        <v/>
      </c>
      <c r="I2611" s="14"/>
      <c r="J2611" s="14"/>
    </row>
    <row r="2612" spans="1:10">
      <c r="A2612" t="str">
        <f>IF(AND(C2612&lt;=员工工序明细查询!$I$3,C2612&gt;=员工工序明细查询!$F$3,OR(D2612=员工工序明细查询!$F$2,员工工序明细查询!$F$2=""),OR(G2612=员工工序明细查询!$I$2,员工工序明细查询!$I$2="")),ROW()&amp;"","")</f>
        <v/>
      </c>
      <c r="C2612" s="59"/>
      <c r="D2612" s="14"/>
      <c r="E2612" s="14" t="str">
        <f>IFERROR(VLOOKUP(D2612,员工信息表!B:D,2,0),"")</f>
        <v/>
      </c>
      <c r="F2612" s="14" t="str">
        <f>IFERROR(VLOOKUP(D2612,员工信息表!B:D,3,0),"")</f>
        <v/>
      </c>
      <c r="G2612" s="14"/>
      <c r="H2612" s="14" t="str">
        <f>IFERROR(VLOOKUP(G2612,工序对照表!B:C,2,0),"")</f>
        <v/>
      </c>
      <c r="I2612" s="14"/>
      <c r="J2612" s="14"/>
    </row>
    <row r="2613" spans="1:10">
      <c r="A2613" t="str">
        <f>IF(AND(C2613&lt;=员工工序明细查询!$I$3,C2613&gt;=员工工序明细查询!$F$3,OR(D2613=员工工序明细查询!$F$2,员工工序明细查询!$F$2=""),OR(G2613=员工工序明细查询!$I$2,员工工序明细查询!$I$2="")),ROW()&amp;"","")</f>
        <v/>
      </c>
      <c r="C2613" s="59"/>
      <c r="D2613" s="14"/>
      <c r="E2613" s="14" t="str">
        <f>IFERROR(VLOOKUP(D2613,员工信息表!B:D,2,0),"")</f>
        <v/>
      </c>
      <c r="F2613" s="14" t="str">
        <f>IFERROR(VLOOKUP(D2613,员工信息表!B:D,3,0),"")</f>
        <v/>
      </c>
      <c r="G2613" s="14"/>
      <c r="H2613" s="14" t="str">
        <f>IFERROR(VLOOKUP(G2613,工序对照表!B:C,2,0),"")</f>
        <v/>
      </c>
      <c r="I2613" s="14"/>
      <c r="J2613" s="14"/>
    </row>
    <row r="2614" spans="1:10">
      <c r="A2614" t="str">
        <f>IF(AND(C2614&lt;=员工工序明细查询!$I$3,C2614&gt;=员工工序明细查询!$F$3,OR(D2614=员工工序明细查询!$F$2,员工工序明细查询!$F$2=""),OR(G2614=员工工序明细查询!$I$2,员工工序明细查询!$I$2="")),ROW()&amp;"","")</f>
        <v/>
      </c>
      <c r="C2614" s="59"/>
      <c r="D2614" s="14"/>
      <c r="E2614" s="14" t="str">
        <f>IFERROR(VLOOKUP(D2614,员工信息表!B:D,2,0),"")</f>
        <v/>
      </c>
      <c r="F2614" s="14" t="str">
        <f>IFERROR(VLOOKUP(D2614,员工信息表!B:D,3,0),"")</f>
        <v/>
      </c>
      <c r="G2614" s="14"/>
      <c r="H2614" s="14" t="str">
        <f>IFERROR(VLOOKUP(G2614,工序对照表!B:C,2,0),"")</f>
        <v/>
      </c>
      <c r="I2614" s="14"/>
      <c r="J2614" s="14"/>
    </row>
    <row r="2615" spans="1:10">
      <c r="A2615" t="str">
        <f>IF(AND(C2615&lt;=员工工序明细查询!$I$3,C2615&gt;=员工工序明细查询!$F$3,OR(D2615=员工工序明细查询!$F$2,员工工序明细查询!$F$2=""),OR(G2615=员工工序明细查询!$I$2,员工工序明细查询!$I$2="")),ROW()&amp;"","")</f>
        <v/>
      </c>
      <c r="C2615" s="59"/>
      <c r="D2615" s="14"/>
      <c r="E2615" s="14" t="str">
        <f>IFERROR(VLOOKUP(D2615,员工信息表!B:D,2,0),"")</f>
        <v/>
      </c>
      <c r="F2615" s="14" t="str">
        <f>IFERROR(VLOOKUP(D2615,员工信息表!B:D,3,0),"")</f>
        <v/>
      </c>
      <c r="G2615" s="14"/>
      <c r="H2615" s="14" t="str">
        <f>IFERROR(VLOOKUP(G2615,工序对照表!B:C,2,0),"")</f>
        <v/>
      </c>
      <c r="I2615" s="14"/>
      <c r="J2615" s="14"/>
    </row>
    <row r="2616" spans="1:10">
      <c r="A2616" t="str">
        <f>IF(AND(C2616&lt;=员工工序明细查询!$I$3,C2616&gt;=员工工序明细查询!$F$3,OR(D2616=员工工序明细查询!$F$2,员工工序明细查询!$F$2=""),OR(G2616=员工工序明细查询!$I$2,员工工序明细查询!$I$2="")),ROW()&amp;"","")</f>
        <v/>
      </c>
      <c r="C2616" s="59"/>
      <c r="D2616" s="14"/>
      <c r="E2616" s="14" t="str">
        <f>IFERROR(VLOOKUP(D2616,员工信息表!B:D,2,0),"")</f>
        <v/>
      </c>
      <c r="F2616" s="14" t="str">
        <f>IFERROR(VLOOKUP(D2616,员工信息表!B:D,3,0),"")</f>
        <v/>
      </c>
      <c r="G2616" s="14"/>
      <c r="H2616" s="14" t="str">
        <f>IFERROR(VLOOKUP(G2616,工序对照表!B:C,2,0),"")</f>
        <v/>
      </c>
      <c r="I2616" s="14"/>
      <c r="J2616" s="14"/>
    </row>
    <row r="2617" spans="1:10">
      <c r="A2617" t="str">
        <f>IF(AND(C2617&lt;=员工工序明细查询!$I$3,C2617&gt;=员工工序明细查询!$F$3,OR(D2617=员工工序明细查询!$F$2,员工工序明细查询!$F$2=""),OR(G2617=员工工序明细查询!$I$2,员工工序明细查询!$I$2="")),ROW()&amp;"","")</f>
        <v/>
      </c>
      <c r="C2617" s="59"/>
      <c r="D2617" s="14"/>
      <c r="E2617" s="14" t="str">
        <f>IFERROR(VLOOKUP(D2617,员工信息表!B:D,2,0),"")</f>
        <v/>
      </c>
      <c r="F2617" s="14" t="str">
        <f>IFERROR(VLOOKUP(D2617,员工信息表!B:D,3,0),"")</f>
        <v/>
      </c>
      <c r="G2617" s="14"/>
      <c r="H2617" s="14" t="str">
        <f>IFERROR(VLOOKUP(G2617,工序对照表!B:C,2,0),"")</f>
        <v/>
      </c>
      <c r="I2617" s="14"/>
      <c r="J2617" s="14"/>
    </row>
    <row r="2618" spans="1:10">
      <c r="A2618" t="str">
        <f>IF(AND(C2618&lt;=员工工序明细查询!$I$3,C2618&gt;=员工工序明细查询!$F$3,OR(D2618=员工工序明细查询!$F$2,员工工序明细查询!$F$2=""),OR(G2618=员工工序明细查询!$I$2,员工工序明细查询!$I$2="")),ROW()&amp;"","")</f>
        <v/>
      </c>
      <c r="C2618" s="59"/>
      <c r="D2618" s="14"/>
      <c r="E2618" s="14" t="str">
        <f>IFERROR(VLOOKUP(D2618,员工信息表!B:D,2,0),"")</f>
        <v/>
      </c>
      <c r="F2618" s="14" t="str">
        <f>IFERROR(VLOOKUP(D2618,员工信息表!B:D,3,0),"")</f>
        <v/>
      </c>
      <c r="G2618" s="14"/>
      <c r="H2618" s="14" t="str">
        <f>IFERROR(VLOOKUP(G2618,工序对照表!B:C,2,0),"")</f>
        <v/>
      </c>
      <c r="I2618" s="14"/>
      <c r="J2618" s="14"/>
    </row>
    <row r="2619" spans="1:10">
      <c r="A2619" t="str">
        <f>IF(AND(C2619&lt;=员工工序明细查询!$I$3,C2619&gt;=员工工序明细查询!$F$3,OR(D2619=员工工序明细查询!$F$2,员工工序明细查询!$F$2=""),OR(G2619=员工工序明细查询!$I$2,员工工序明细查询!$I$2="")),ROW()&amp;"","")</f>
        <v/>
      </c>
      <c r="C2619" s="59"/>
      <c r="D2619" s="14"/>
      <c r="E2619" s="14" t="str">
        <f>IFERROR(VLOOKUP(D2619,员工信息表!B:D,2,0),"")</f>
        <v/>
      </c>
      <c r="F2619" s="14" t="str">
        <f>IFERROR(VLOOKUP(D2619,员工信息表!B:D,3,0),"")</f>
        <v/>
      </c>
      <c r="G2619" s="14"/>
      <c r="H2619" s="14" t="str">
        <f>IFERROR(VLOOKUP(G2619,工序对照表!B:C,2,0),"")</f>
        <v/>
      </c>
      <c r="I2619" s="14"/>
      <c r="J2619" s="14"/>
    </row>
    <row r="2620" spans="1:10">
      <c r="A2620" t="str">
        <f>IF(AND(C2620&lt;=员工工序明细查询!$I$3,C2620&gt;=员工工序明细查询!$F$3,OR(D2620=员工工序明细查询!$F$2,员工工序明细查询!$F$2=""),OR(G2620=员工工序明细查询!$I$2,员工工序明细查询!$I$2="")),ROW()&amp;"","")</f>
        <v/>
      </c>
      <c r="C2620" s="59"/>
      <c r="D2620" s="14"/>
      <c r="E2620" s="14" t="str">
        <f>IFERROR(VLOOKUP(D2620,员工信息表!B:D,2,0),"")</f>
        <v/>
      </c>
      <c r="F2620" s="14" t="str">
        <f>IFERROR(VLOOKUP(D2620,员工信息表!B:D,3,0),"")</f>
        <v/>
      </c>
      <c r="G2620" s="14"/>
      <c r="H2620" s="14" t="str">
        <f>IFERROR(VLOOKUP(G2620,工序对照表!B:C,2,0),"")</f>
        <v/>
      </c>
      <c r="I2620" s="14"/>
      <c r="J2620" s="14"/>
    </row>
    <row r="2621" spans="1:10">
      <c r="A2621" t="str">
        <f>IF(AND(C2621&lt;=员工工序明细查询!$I$3,C2621&gt;=员工工序明细查询!$F$3,OR(D2621=员工工序明细查询!$F$2,员工工序明细查询!$F$2=""),OR(G2621=员工工序明细查询!$I$2,员工工序明细查询!$I$2="")),ROW()&amp;"","")</f>
        <v/>
      </c>
      <c r="C2621" s="59"/>
      <c r="D2621" s="14"/>
      <c r="E2621" s="14" t="str">
        <f>IFERROR(VLOOKUP(D2621,员工信息表!B:D,2,0),"")</f>
        <v/>
      </c>
      <c r="F2621" s="14" t="str">
        <f>IFERROR(VLOOKUP(D2621,员工信息表!B:D,3,0),"")</f>
        <v/>
      </c>
      <c r="G2621" s="14"/>
      <c r="H2621" s="14" t="str">
        <f>IFERROR(VLOOKUP(G2621,工序对照表!B:C,2,0),"")</f>
        <v/>
      </c>
      <c r="I2621" s="14"/>
      <c r="J2621" s="14"/>
    </row>
    <row r="2622" spans="1:10">
      <c r="A2622" t="str">
        <f>IF(AND(C2622&lt;=员工工序明细查询!$I$3,C2622&gt;=员工工序明细查询!$F$3,OR(D2622=员工工序明细查询!$F$2,员工工序明细查询!$F$2=""),OR(G2622=员工工序明细查询!$I$2,员工工序明细查询!$I$2="")),ROW()&amp;"","")</f>
        <v/>
      </c>
      <c r="C2622" s="59"/>
      <c r="D2622" s="14"/>
      <c r="E2622" s="14" t="str">
        <f>IFERROR(VLOOKUP(D2622,员工信息表!B:D,2,0),"")</f>
        <v/>
      </c>
      <c r="F2622" s="14" t="str">
        <f>IFERROR(VLOOKUP(D2622,员工信息表!B:D,3,0),"")</f>
        <v/>
      </c>
      <c r="G2622" s="14"/>
      <c r="H2622" s="14" t="str">
        <f>IFERROR(VLOOKUP(G2622,工序对照表!B:C,2,0),"")</f>
        <v/>
      </c>
      <c r="I2622" s="14"/>
      <c r="J2622" s="14"/>
    </row>
    <row r="2623" spans="1:10">
      <c r="A2623" t="str">
        <f>IF(AND(C2623&lt;=员工工序明细查询!$I$3,C2623&gt;=员工工序明细查询!$F$3,OR(D2623=员工工序明细查询!$F$2,员工工序明细查询!$F$2=""),OR(G2623=员工工序明细查询!$I$2,员工工序明细查询!$I$2="")),ROW()&amp;"","")</f>
        <v/>
      </c>
      <c r="C2623" s="59"/>
      <c r="D2623" s="14"/>
      <c r="E2623" s="14" t="str">
        <f>IFERROR(VLOOKUP(D2623,员工信息表!B:D,2,0),"")</f>
        <v/>
      </c>
      <c r="F2623" s="14" t="str">
        <f>IFERROR(VLOOKUP(D2623,员工信息表!B:D,3,0),"")</f>
        <v/>
      </c>
      <c r="G2623" s="14"/>
      <c r="H2623" s="14" t="str">
        <f>IFERROR(VLOOKUP(G2623,工序对照表!B:C,2,0),"")</f>
        <v/>
      </c>
      <c r="I2623" s="14"/>
      <c r="J2623" s="14"/>
    </row>
    <row r="2624" spans="1:10">
      <c r="A2624" t="str">
        <f>IF(AND(C2624&lt;=员工工序明细查询!$I$3,C2624&gt;=员工工序明细查询!$F$3,OR(D2624=员工工序明细查询!$F$2,员工工序明细查询!$F$2=""),OR(G2624=员工工序明细查询!$I$2,员工工序明细查询!$I$2="")),ROW()&amp;"","")</f>
        <v/>
      </c>
      <c r="C2624" s="59"/>
      <c r="D2624" s="14"/>
      <c r="E2624" s="14" t="str">
        <f>IFERROR(VLOOKUP(D2624,员工信息表!B:D,2,0),"")</f>
        <v/>
      </c>
      <c r="F2624" s="14" t="str">
        <f>IFERROR(VLOOKUP(D2624,员工信息表!B:D,3,0),"")</f>
        <v/>
      </c>
      <c r="G2624" s="14"/>
      <c r="H2624" s="14" t="str">
        <f>IFERROR(VLOOKUP(G2624,工序对照表!B:C,2,0),"")</f>
        <v/>
      </c>
      <c r="I2624" s="14"/>
      <c r="J2624" s="14"/>
    </row>
    <row r="2625" spans="1:10">
      <c r="A2625" t="str">
        <f>IF(AND(C2625&lt;=员工工序明细查询!$I$3,C2625&gt;=员工工序明细查询!$F$3,OR(D2625=员工工序明细查询!$F$2,员工工序明细查询!$F$2=""),OR(G2625=员工工序明细查询!$I$2,员工工序明细查询!$I$2="")),ROW()&amp;"","")</f>
        <v/>
      </c>
      <c r="C2625" s="59"/>
      <c r="D2625" s="14"/>
      <c r="E2625" s="14" t="str">
        <f>IFERROR(VLOOKUP(D2625,员工信息表!B:D,2,0),"")</f>
        <v/>
      </c>
      <c r="F2625" s="14" t="str">
        <f>IFERROR(VLOOKUP(D2625,员工信息表!B:D,3,0),"")</f>
        <v/>
      </c>
      <c r="G2625" s="14"/>
      <c r="H2625" s="14" t="str">
        <f>IFERROR(VLOOKUP(G2625,工序对照表!B:C,2,0),"")</f>
        <v/>
      </c>
      <c r="I2625" s="14"/>
      <c r="J2625" s="14"/>
    </row>
    <row r="2626" spans="1:10">
      <c r="A2626" t="str">
        <f>IF(AND(C2626&lt;=员工工序明细查询!$I$3,C2626&gt;=员工工序明细查询!$F$3,OR(D2626=员工工序明细查询!$F$2,员工工序明细查询!$F$2=""),OR(G2626=员工工序明细查询!$I$2,员工工序明细查询!$I$2="")),ROW()&amp;"","")</f>
        <v/>
      </c>
      <c r="C2626" s="59"/>
      <c r="D2626" s="14"/>
      <c r="E2626" s="14" t="str">
        <f>IFERROR(VLOOKUP(D2626,员工信息表!B:D,2,0),"")</f>
        <v/>
      </c>
      <c r="F2626" s="14" t="str">
        <f>IFERROR(VLOOKUP(D2626,员工信息表!B:D,3,0),"")</f>
        <v/>
      </c>
      <c r="G2626" s="14"/>
      <c r="H2626" s="14" t="str">
        <f>IFERROR(VLOOKUP(G2626,工序对照表!B:C,2,0),"")</f>
        <v/>
      </c>
      <c r="I2626" s="14"/>
      <c r="J2626" s="14"/>
    </row>
    <row r="2627" spans="1:10">
      <c r="A2627" t="str">
        <f>IF(AND(C2627&lt;=员工工序明细查询!$I$3,C2627&gt;=员工工序明细查询!$F$3,OR(D2627=员工工序明细查询!$F$2,员工工序明细查询!$F$2=""),OR(G2627=员工工序明细查询!$I$2,员工工序明细查询!$I$2="")),ROW()&amp;"","")</f>
        <v/>
      </c>
      <c r="C2627" s="59"/>
      <c r="D2627" s="14"/>
      <c r="E2627" s="14" t="str">
        <f>IFERROR(VLOOKUP(D2627,员工信息表!B:D,2,0),"")</f>
        <v/>
      </c>
      <c r="F2627" s="14" t="str">
        <f>IFERROR(VLOOKUP(D2627,员工信息表!B:D,3,0),"")</f>
        <v/>
      </c>
      <c r="G2627" s="14"/>
      <c r="H2627" s="14" t="str">
        <f>IFERROR(VLOOKUP(G2627,工序对照表!B:C,2,0),"")</f>
        <v/>
      </c>
      <c r="I2627" s="14"/>
      <c r="J2627" s="14"/>
    </row>
    <row r="2628" spans="1:10">
      <c r="A2628" t="str">
        <f>IF(AND(C2628&lt;=员工工序明细查询!$I$3,C2628&gt;=员工工序明细查询!$F$3,OR(D2628=员工工序明细查询!$F$2,员工工序明细查询!$F$2=""),OR(G2628=员工工序明细查询!$I$2,员工工序明细查询!$I$2="")),ROW()&amp;"","")</f>
        <v/>
      </c>
      <c r="C2628" s="59"/>
      <c r="D2628" s="14"/>
      <c r="E2628" s="14" t="str">
        <f>IFERROR(VLOOKUP(D2628,员工信息表!B:D,2,0),"")</f>
        <v/>
      </c>
      <c r="F2628" s="14" t="str">
        <f>IFERROR(VLOOKUP(D2628,员工信息表!B:D,3,0),"")</f>
        <v/>
      </c>
      <c r="G2628" s="14"/>
      <c r="H2628" s="14" t="str">
        <f>IFERROR(VLOOKUP(G2628,工序对照表!B:C,2,0),"")</f>
        <v/>
      </c>
      <c r="I2628" s="14"/>
      <c r="J2628" s="14"/>
    </row>
    <row r="2629" spans="1:10">
      <c r="A2629" t="str">
        <f>IF(AND(C2629&lt;=员工工序明细查询!$I$3,C2629&gt;=员工工序明细查询!$F$3,OR(D2629=员工工序明细查询!$F$2,员工工序明细查询!$F$2=""),OR(G2629=员工工序明细查询!$I$2,员工工序明细查询!$I$2="")),ROW()&amp;"","")</f>
        <v/>
      </c>
      <c r="C2629" s="59"/>
      <c r="D2629" s="14"/>
      <c r="E2629" s="14" t="str">
        <f>IFERROR(VLOOKUP(D2629,员工信息表!B:D,2,0),"")</f>
        <v/>
      </c>
      <c r="F2629" s="14" t="str">
        <f>IFERROR(VLOOKUP(D2629,员工信息表!B:D,3,0),"")</f>
        <v/>
      </c>
      <c r="G2629" s="14"/>
      <c r="H2629" s="14" t="str">
        <f>IFERROR(VLOOKUP(G2629,工序对照表!B:C,2,0),"")</f>
        <v/>
      </c>
      <c r="I2629" s="14"/>
      <c r="J2629" s="14"/>
    </row>
    <row r="2630" spans="1:10">
      <c r="A2630" t="str">
        <f>IF(AND(C2630&lt;=员工工序明细查询!$I$3,C2630&gt;=员工工序明细查询!$F$3,OR(D2630=员工工序明细查询!$F$2,员工工序明细查询!$F$2=""),OR(G2630=员工工序明细查询!$I$2,员工工序明细查询!$I$2="")),ROW()&amp;"","")</f>
        <v/>
      </c>
      <c r="C2630" s="59"/>
      <c r="D2630" s="14"/>
      <c r="E2630" s="14" t="str">
        <f>IFERROR(VLOOKUP(D2630,员工信息表!B:D,2,0),"")</f>
        <v/>
      </c>
      <c r="F2630" s="14" t="str">
        <f>IFERROR(VLOOKUP(D2630,员工信息表!B:D,3,0),"")</f>
        <v/>
      </c>
      <c r="G2630" s="14"/>
      <c r="H2630" s="14" t="str">
        <f>IFERROR(VLOOKUP(G2630,工序对照表!B:C,2,0),"")</f>
        <v/>
      </c>
      <c r="I2630" s="14"/>
      <c r="J2630" s="14"/>
    </row>
    <row r="2631" spans="1:10">
      <c r="A2631" t="str">
        <f>IF(AND(C2631&lt;=员工工序明细查询!$I$3,C2631&gt;=员工工序明细查询!$F$3,OR(D2631=员工工序明细查询!$F$2,员工工序明细查询!$F$2=""),OR(G2631=员工工序明细查询!$I$2,员工工序明细查询!$I$2="")),ROW()&amp;"","")</f>
        <v/>
      </c>
      <c r="C2631" s="59"/>
      <c r="D2631" s="14"/>
      <c r="E2631" s="14" t="str">
        <f>IFERROR(VLOOKUP(D2631,员工信息表!B:D,2,0),"")</f>
        <v/>
      </c>
      <c r="F2631" s="14" t="str">
        <f>IFERROR(VLOOKUP(D2631,员工信息表!B:D,3,0),"")</f>
        <v/>
      </c>
      <c r="G2631" s="14"/>
      <c r="H2631" s="14" t="str">
        <f>IFERROR(VLOOKUP(G2631,工序对照表!B:C,2,0),"")</f>
        <v/>
      </c>
      <c r="I2631" s="14"/>
      <c r="J2631" s="14"/>
    </row>
    <row r="2632" spans="1:10">
      <c r="A2632" t="str">
        <f>IF(AND(C2632&lt;=员工工序明细查询!$I$3,C2632&gt;=员工工序明细查询!$F$3,OR(D2632=员工工序明细查询!$F$2,员工工序明细查询!$F$2=""),OR(G2632=员工工序明细查询!$I$2,员工工序明细查询!$I$2="")),ROW()&amp;"","")</f>
        <v/>
      </c>
      <c r="C2632" s="59"/>
      <c r="D2632" s="14"/>
      <c r="E2632" s="14" t="str">
        <f>IFERROR(VLOOKUP(D2632,员工信息表!B:D,2,0),"")</f>
        <v/>
      </c>
      <c r="F2632" s="14" t="str">
        <f>IFERROR(VLOOKUP(D2632,员工信息表!B:D,3,0),"")</f>
        <v/>
      </c>
      <c r="G2632" s="14"/>
      <c r="H2632" s="14" t="str">
        <f>IFERROR(VLOOKUP(G2632,工序对照表!B:C,2,0),"")</f>
        <v/>
      </c>
      <c r="I2632" s="14"/>
      <c r="J2632" s="14"/>
    </row>
    <row r="2633" spans="1:10">
      <c r="A2633" t="str">
        <f>IF(AND(C2633&lt;=员工工序明细查询!$I$3,C2633&gt;=员工工序明细查询!$F$3,OR(D2633=员工工序明细查询!$F$2,员工工序明细查询!$F$2=""),OR(G2633=员工工序明细查询!$I$2,员工工序明细查询!$I$2="")),ROW()&amp;"","")</f>
        <v/>
      </c>
      <c r="C2633" s="59"/>
      <c r="D2633" s="14"/>
      <c r="E2633" s="14" t="str">
        <f>IFERROR(VLOOKUP(D2633,员工信息表!B:D,2,0),"")</f>
        <v/>
      </c>
      <c r="F2633" s="14" t="str">
        <f>IFERROR(VLOOKUP(D2633,员工信息表!B:D,3,0),"")</f>
        <v/>
      </c>
      <c r="G2633" s="14"/>
      <c r="H2633" s="14" t="str">
        <f>IFERROR(VLOOKUP(G2633,工序对照表!B:C,2,0),"")</f>
        <v/>
      </c>
      <c r="I2633" s="14"/>
      <c r="J2633" s="14"/>
    </row>
    <row r="2634" spans="1:10">
      <c r="A2634" t="str">
        <f>IF(AND(C2634&lt;=员工工序明细查询!$I$3,C2634&gt;=员工工序明细查询!$F$3,OR(D2634=员工工序明细查询!$F$2,员工工序明细查询!$F$2=""),OR(G2634=员工工序明细查询!$I$2,员工工序明细查询!$I$2="")),ROW()&amp;"","")</f>
        <v/>
      </c>
      <c r="C2634" s="59"/>
      <c r="D2634" s="14"/>
      <c r="E2634" s="14" t="str">
        <f>IFERROR(VLOOKUP(D2634,员工信息表!B:D,2,0),"")</f>
        <v/>
      </c>
      <c r="F2634" s="14" t="str">
        <f>IFERROR(VLOOKUP(D2634,员工信息表!B:D,3,0),"")</f>
        <v/>
      </c>
      <c r="G2634" s="14"/>
      <c r="H2634" s="14" t="str">
        <f>IFERROR(VLOOKUP(G2634,工序对照表!B:C,2,0),"")</f>
        <v/>
      </c>
      <c r="I2634" s="14"/>
      <c r="J2634" s="14"/>
    </row>
    <row r="2635" spans="1:10">
      <c r="A2635" t="str">
        <f>IF(AND(C2635&lt;=员工工序明细查询!$I$3,C2635&gt;=员工工序明细查询!$F$3,OR(D2635=员工工序明细查询!$F$2,员工工序明细查询!$F$2=""),OR(G2635=员工工序明细查询!$I$2,员工工序明细查询!$I$2="")),ROW()&amp;"","")</f>
        <v/>
      </c>
      <c r="C2635" s="59"/>
      <c r="D2635" s="14"/>
      <c r="E2635" s="14" t="str">
        <f>IFERROR(VLOOKUP(D2635,员工信息表!B:D,2,0),"")</f>
        <v/>
      </c>
      <c r="F2635" s="14" t="str">
        <f>IFERROR(VLOOKUP(D2635,员工信息表!B:D,3,0),"")</f>
        <v/>
      </c>
      <c r="G2635" s="14"/>
      <c r="H2635" s="14" t="str">
        <f>IFERROR(VLOOKUP(G2635,工序对照表!B:C,2,0),"")</f>
        <v/>
      </c>
      <c r="I2635" s="14"/>
      <c r="J2635" s="14"/>
    </row>
    <row r="2636" spans="1:10">
      <c r="A2636" t="str">
        <f>IF(AND(C2636&lt;=员工工序明细查询!$I$3,C2636&gt;=员工工序明细查询!$F$3,OR(D2636=员工工序明细查询!$F$2,员工工序明细查询!$F$2=""),OR(G2636=员工工序明细查询!$I$2,员工工序明细查询!$I$2="")),ROW()&amp;"","")</f>
        <v/>
      </c>
      <c r="C2636" s="59"/>
      <c r="D2636" s="14"/>
      <c r="E2636" s="14" t="str">
        <f>IFERROR(VLOOKUP(D2636,员工信息表!B:D,2,0),"")</f>
        <v/>
      </c>
      <c r="F2636" s="14" t="str">
        <f>IFERROR(VLOOKUP(D2636,员工信息表!B:D,3,0),"")</f>
        <v/>
      </c>
      <c r="G2636" s="14"/>
      <c r="H2636" s="14" t="str">
        <f>IFERROR(VLOOKUP(G2636,工序对照表!B:C,2,0),"")</f>
        <v/>
      </c>
      <c r="I2636" s="14"/>
      <c r="J2636" s="14"/>
    </row>
    <row r="2637" spans="1:10">
      <c r="A2637" t="str">
        <f>IF(AND(C2637&lt;=员工工序明细查询!$I$3,C2637&gt;=员工工序明细查询!$F$3,OR(D2637=员工工序明细查询!$F$2,员工工序明细查询!$F$2=""),OR(G2637=员工工序明细查询!$I$2,员工工序明细查询!$I$2="")),ROW()&amp;"","")</f>
        <v/>
      </c>
      <c r="C2637" s="59"/>
      <c r="D2637" s="14"/>
      <c r="E2637" s="14" t="str">
        <f>IFERROR(VLOOKUP(D2637,员工信息表!B:D,2,0),"")</f>
        <v/>
      </c>
      <c r="F2637" s="14" t="str">
        <f>IFERROR(VLOOKUP(D2637,员工信息表!B:D,3,0),"")</f>
        <v/>
      </c>
      <c r="G2637" s="14"/>
      <c r="H2637" s="14" t="str">
        <f>IFERROR(VLOOKUP(G2637,工序对照表!B:C,2,0),"")</f>
        <v/>
      </c>
      <c r="I2637" s="14"/>
      <c r="J2637" s="14"/>
    </row>
    <row r="2638" spans="1:10">
      <c r="A2638" t="str">
        <f>IF(AND(C2638&lt;=员工工序明细查询!$I$3,C2638&gt;=员工工序明细查询!$F$3,OR(D2638=员工工序明细查询!$F$2,员工工序明细查询!$F$2=""),OR(G2638=员工工序明细查询!$I$2,员工工序明细查询!$I$2="")),ROW()&amp;"","")</f>
        <v/>
      </c>
      <c r="C2638" s="59"/>
      <c r="D2638" s="14"/>
      <c r="E2638" s="14" t="str">
        <f>IFERROR(VLOOKUP(D2638,员工信息表!B:D,2,0),"")</f>
        <v/>
      </c>
      <c r="F2638" s="14" t="str">
        <f>IFERROR(VLOOKUP(D2638,员工信息表!B:D,3,0),"")</f>
        <v/>
      </c>
      <c r="G2638" s="14"/>
      <c r="H2638" s="14" t="str">
        <f>IFERROR(VLOOKUP(G2638,工序对照表!B:C,2,0),"")</f>
        <v/>
      </c>
      <c r="I2638" s="14"/>
      <c r="J2638" s="14"/>
    </row>
    <row r="2639" spans="1:10">
      <c r="A2639" t="str">
        <f>IF(AND(C2639&lt;=员工工序明细查询!$I$3,C2639&gt;=员工工序明细查询!$F$3,OR(D2639=员工工序明细查询!$F$2,员工工序明细查询!$F$2=""),OR(G2639=员工工序明细查询!$I$2,员工工序明细查询!$I$2="")),ROW()&amp;"","")</f>
        <v/>
      </c>
      <c r="C2639" s="59"/>
      <c r="D2639" s="14"/>
      <c r="E2639" s="14" t="str">
        <f>IFERROR(VLOOKUP(D2639,员工信息表!B:D,2,0),"")</f>
        <v/>
      </c>
      <c r="F2639" s="14" t="str">
        <f>IFERROR(VLOOKUP(D2639,员工信息表!B:D,3,0),"")</f>
        <v/>
      </c>
      <c r="G2639" s="14"/>
      <c r="H2639" s="14" t="str">
        <f>IFERROR(VLOOKUP(G2639,工序对照表!B:C,2,0),"")</f>
        <v/>
      </c>
      <c r="I2639" s="14"/>
      <c r="J2639" s="14"/>
    </row>
    <row r="2640" spans="1:10">
      <c r="A2640" t="str">
        <f>IF(AND(C2640&lt;=员工工序明细查询!$I$3,C2640&gt;=员工工序明细查询!$F$3,OR(D2640=员工工序明细查询!$F$2,员工工序明细查询!$F$2=""),OR(G2640=员工工序明细查询!$I$2,员工工序明细查询!$I$2="")),ROW()&amp;"","")</f>
        <v/>
      </c>
      <c r="C2640" s="59"/>
      <c r="D2640" s="14"/>
      <c r="E2640" s="14" t="str">
        <f>IFERROR(VLOOKUP(D2640,员工信息表!B:D,2,0),"")</f>
        <v/>
      </c>
      <c r="F2640" s="14" t="str">
        <f>IFERROR(VLOOKUP(D2640,员工信息表!B:D,3,0),"")</f>
        <v/>
      </c>
      <c r="G2640" s="14"/>
      <c r="H2640" s="14" t="str">
        <f>IFERROR(VLOOKUP(G2640,工序对照表!B:C,2,0),"")</f>
        <v/>
      </c>
      <c r="I2640" s="14"/>
      <c r="J2640" s="14"/>
    </row>
    <row r="2641" spans="1:10">
      <c r="A2641" t="str">
        <f>IF(AND(C2641&lt;=员工工序明细查询!$I$3,C2641&gt;=员工工序明细查询!$F$3,OR(D2641=员工工序明细查询!$F$2,员工工序明细查询!$F$2=""),OR(G2641=员工工序明细查询!$I$2,员工工序明细查询!$I$2="")),ROW()&amp;"","")</f>
        <v/>
      </c>
      <c r="C2641" s="59"/>
      <c r="D2641" s="14"/>
      <c r="E2641" s="14" t="str">
        <f>IFERROR(VLOOKUP(D2641,员工信息表!B:D,2,0),"")</f>
        <v/>
      </c>
      <c r="F2641" s="14" t="str">
        <f>IFERROR(VLOOKUP(D2641,员工信息表!B:D,3,0),"")</f>
        <v/>
      </c>
      <c r="G2641" s="14"/>
      <c r="H2641" s="14" t="str">
        <f>IFERROR(VLOOKUP(G2641,工序对照表!B:C,2,0),"")</f>
        <v/>
      </c>
      <c r="I2641" s="14"/>
      <c r="J2641" s="14"/>
    </row>
    <row r="2642" spans="1:10">
      <c r="A2642" t="str">
        <f>IF(AND(C2642&lt;=员工工序明细查询!$I$3,C2642&gt;=员工工序明细查询!$F$3,OR(D2642=员工工序明细查询!$F$2,员工工序明细查询!$F$2=""),OR(G2642=员工工序明细查询!$I$2,员工工序明细查询!$I$2="")),ROW()&amp;"","")</f>
        <v/>
      </c>
      <c r="C2642" s="59"/>
      <c r="D2642" s="14"/>
      <c r="E2642" s="14" t="str">
        <f>IFERROR(VLOOKUP(D2642,员工信息表!B:D,2,0),"")</f>
        <v/>
      </c>
      <c r="F2642" s="14" t="str">
        <f>IFERROR(VLOOKUP(D2642,员工信息表!B:D,3,0),"")</f>
        <v/>
      </c>
      <c r="G2642" s="14"/>
      <c r="H2642" s="14" t="str">
        <f>IFERROR(VLOOKUP(G2642,工序对照表!B:C,2,0),"")</f>
        <v/>
      </c>
      <c r="I2642" s="14"/>
      <c r="J2642" s="14"/>
    </row>
    <row r="2643" spans="1:10">
      <c r="A2643" t="str">
        <f>IF(AND(C2643&lt;=员工工序明细查询!$I$3,C2643&gt;=员工工序明细查询!$F$3,OR(D2643=员工工序明细查询!$F$2,员工工序明细查询!$F$2=""),OR(G2643=员工工序明细查询!$I$2,员工工序明细查询!$I$2="")),ROW()&amp;"","")</f>
        <v/>
      </c>
      <c r="C2643" s="59"/>
      <c r="D2643" s="14"/>
      <c r="E2643" s="14" t="str">
        <f>IFERROR(VLOOKUP(D2643,员工信息表!B:D,2,0),"")</f>
        <v/>
      </c>
      <c r="F2643" s="14" t="str">
        <f>IFERROR(VLOOKUP(D2643,员工信息表!B:D,3,0),"")</f>
        <v/>
      </c>
      <c r="G2643" s="14"/>
      <c r="H2643" s="14" t="str">
        <f>IFERROR(VLOOKUP(G2643,工序对照表!B:C,2,0),"")</f>
        <v/>
      </c>
      <c r="I2643" s="14"/>
      <c r="J2643" s="14"/>
    </row>
    <row r="2644" spans="1:10">
      <c r="A2644" t="str">
        <f>IF(AND(C2644&lt;=员工工序明细查询!$I$3,C2644&gt;=员工工序明细查询!$F$3,OR(D2644=员工工序明细查询!$F$2,员工工序明细查询!$F$2=""),OR(G2644=员工工序明细查询!$I$2,员工工序明细查询!$I$2="")),ROW()&amp;"","")</f>
        <v/>
      </c>
      <c r="C2644" s="59"/>
      <c r="D2644" s="14"/>
      <c r="E2644" s="14" t="str">
        <f>IFERROR(VLOOKUP(D2644,员工信息表!B:D,2,0),"")</f>
        <v/>
      </c>
      <c r="F2644" s="14" t="str">
        <f>IFERROR(VLOOKUP(D2644,员工信息表!B:D,3,0),"")</f>
        <v/>
      </c>
      <c r="G2644" s="14"/>
      <c r="H2644" s="14" t="str">
        <f>IFERROR(VLOOKUP(G2644,工序对照表!B:C,2,0),"")</f>
        <v/>
      </c>
      <c r="I2644" s="14"/>
      <c r="J2644" s="14"/>
    </row>
    <row r="2645" spans="1:10">
      <c r="A2645" t="str">
        <f>IF(AND(C2645&lt;=员工工序明细查询!$I$3,C2645&gt;=员工工序明细查询!$F$3,OR(D2645=员工工序明细查询!$F$2,员工工序明细查询!$F$2=""),OR(G2645=员工工序明细查询!$I$2,员工工序明细查询!$I$2="")),ROW()&amp;"","")</f>
        <v/>
      </c>
      <c r="C2645" s="59"/>
      <c r="D2645" s="14"/>
      <c r="E2645" s="14" t="str">
        <f>IFERROR(VLOOKUP(D2645,员工信息表!B:D,2,0),"")</f>
        <v/>
      </c>
      <c r="F2645" s="14" t="str">
        <f>IFERROR(VLOOKUP(D2645,员工信息表!B:D,3,0),"")</f>
        <v/>
      </c>
      <c r="G2645" s="14"/>
      <c r="H2645" s="14" t="str">
        <f>IFERROR(VLOOKUP(G2645,工序对照表!B:C,2,0),"")</f>
        <v/>
      </c>
      <c r="I2645" s="14"/>
      <c r="J2645" s="14"/>
    </row>
    <row r="2646" spans="1:10">
      <c r="A2646" t="str">
        <f>IF(AND(C2646&lt;=员工工序明细查询!$I$3,C2646&gt;=员工工序明细查询!$F$3,OR(D2646=员工工序明细查询!$F$2,员工工序明细查询!$F$2=""),OR(G2646=员工工序明细查询!$I$2,员工工序明细查询!$I$2="")),ROW()&amp;"","")</f>
        <v/>
      </c>
      <c r="C2646" s="59"/>
      <c r="D2646" s="14"/>
      <c r="E2646" s="14" t="str">
        <f>IFERROR(VLOOKUP(D2646,员工信息表!B:D,2,0),"")</f>
        <v/>
      </c>
      <c r="F2646" s="14" t="str">
        <f>IFERROR(VLOOKUP(D2646,员工信息表!B:D,3,0),"")</f>
        <v/>
      </c>
      <c r="G2646" s="14"/>
      <c r="H2646" s="14" t="str">
        <f>IFERROR(VLOOKUP(G2646,工序对照表!B:C,2,0),"")</f>
        <v/>
      </c>
      <c r="I2646" s="14"/>
      <c r="J2646" s="14"/>
    </row>
    <row r="2647" spans="1:10">
      <c r="A2647" t="str">
        <f>IF(AND(C2647&lt;=员工工序明细查询!$I$3,C2647&gt;=员工工序明细查询!$F$3,OR(D2647=员工工序明细查询!$F$2,员工工序明细查询!$F$2=""),OR(G2647=员工工序明细查询!$I$2,员工工序明细查询!$I$2="")),ROW()&amp;"","")</f>
        <v/>
      </c>
      <c r="C2647" s="59"/>
      <c r="D2647" s="14"/>
      <c r="E2647" s="14" t="str">
        <f>IFERROR(VLOOKUP(D2647,员工信息表!B:D,2,0),"")</f>
        <v/>
      </c>
      <c r="F2647" s="14" t="str">
        <f>IFERROR(VLOOKUP(D2647,员工信息表!B:D,3,0),"")</f>
        <v/>
      </c>
      <c r="G2647" s="14"/>
      <c r="H2647" s="14" t="str">
        <f>IFERROR(VLOOKUP(G2647,工序对照表!B:C,2,0),"")</f>
        <v/>
      </c>
      <c r="I2647" s="14"/>
      <c r="J2647" s="14"/>
    </row>
    <row r="2648" spans="1:10">
      <c r="A2648" t="str">
        <f>IF(AND(C2648&lt;=员工工序明细查询!$I$3,C2648&gt;=员工工序明细查询!$F$3,OR(D2648=员工工序明细查询!$F$2,员工工序明细查询!$F$2=""),OR(G2648=员工工序明细查询!$I$2,员工工序明细查询!$I$2="")),ROW()&amp;"","")</f>
        <v/>
      </c>
      <c r="C2648" s="59"/>
      <c r="D2648" s="14"/>
      <c r="E2648" s="14" t="str">
        <f>IFERROR(VLOOKUP(D2648,员工信息表!B:D,2,0),"")</f>
        <v/>
      </c>
      <c r="F2648" s="14" t="str">
        <f>IFERROR(VLOOKUP(D2648,员工信息表!B:D,3,0),"")</f>
        <v/>
      </c>
      <c r="G2648" s="14"/>
      <c r="H2648" s="14" t="str">
        <f>IFERROR(VLOOKUP(G2648,工序对照表!B:C,2,0),"")</f>
        <v/>
      </c>
      <c r="I2648" s="14"/>
      <c r="J2648" s="14"/>
    </row>
    <row r="2649" spans="1:10">
      <c r="A2649" t="str">
        <f>IF(AND(C2649&lt;=员工工序明细查询!$I$3,C2649&gt;=员工工序明细查询!$F$3,OR(D2649=员工工序明细查询!$F$2,员工工序明细查询!$F$2=""),OR(G2649=员工工序明细查询!$I$2,员工工序明细查询!$I$2="")),ROW()&amp;"","")</f>
        <v/>
      </c>
      <c r="C2649" s="59"/>
      <c r="D2649" s="14"/>
      <c r="E2649" s="14" t="str">
        <f>IFERROR(VLOOKUP(D2649,员工信息表!B:D,2,0),"")</f>
        <v/>
      </c>
      <c r="F2649" s="14" t="str">
        <f>IFERROR(VLOOKUP(D2649,员工信息表!B:D,3,0),"")</f>
        <v/>
      </c>
      <c r="G2649" s="14"/>
      <c r="H2649" s="14" t="str">
        <f>IFERROR(VLOOKUP(G2649,工序对照表!B:C,2,0),"")</f>
        <v/>
      </c>
      <c r="I2649" s="14"/>
      <c r="J2649" s="14"/>
    </row>
    <row r="2650" spans="1:10">
      <c r="A2650" t="str">
        <f>IF(AND(C2650&lt;=员工工序明细查询!$I$3,C2650&gt;=员工工序明细查询!$F$3,OR(D2650=员工工序明细查询!$F$2,员工工序明细查询!$F$2=""),OR(G2650=员工工序明细查询!$I$2,员工工序明细查询!$I$2="")),ROW()&amp;"","")</f>
        <v/>
      </c>
      <c r="C2650" s="59"/>
      <c r="D2650" s="14"/>
      <c r="E2650" s="14" t="str">
        <f>IFERROR(VLOOKUP(D2650,员工信息表!B:D,2,0),"")</f>
        <v/>
      </c>
      <c r="F2650" s="14" t="str">
        <f>IFERROR(VLOOKUP(D2650,员工信息表!B:D,3,0),"")</f>
        <v/>
      </c>
      <c r="G2650" s="14"/>
      <c r="H2650" s="14" t="str">
        <f>IFERROR(VLOOKUP(G2650,工序对照表!B:C,2,0),"")</f>
        <v/>
      </c>
      <c r="I2650" s="14"/>
      <c r="J2650" s="14"/>
    </row>
    <row r="2651" spans="1:10">
      <c r="A2651" t="str">
        <f>IF(AND(C2651&lt;=员工工序明细查询!$I$3,C2651&gt;=员工工序明细查询!$F$3,OR(D2651=员工工序明细查询!$F$2,员工工序明细查询!$F$2=""),OR(G2651=员工工序明细查询!$I$2,员工工序明细查询!$I$2="")),ROW()&amp;"","")</f>
        <v/>
      </c>
      <c r="C2651" s="59"/>
      <c r="D2651" s="14"/>
      <c r="E2651" s="14" t="str">
        <f>IFERROR(VLOOKUP(D2651,员工信息表!B:D,2,0),"")</f>
        <v/>
      </c>
      <c r="F2651" s="14" t="str">
        <f>IFERROR(VLOOKUP(D2651,员工信息表!B:D,3,0),"")</f>
        <v/>
      </c>
      <c r="G2651" s="14"/>
      <c r="H2651" s="14" t="str">
        <f>IFERROR(VLOOKUP(G2651,工序对照表!B:C,2,0),"")</f>
        <v/>
      </c>
      <c r="I2651" s="14"/>
      <c r="J2651" s="14"/>
    </row>
    <row r="2652" spans="1:10">
      <c r="A2652" t="str">
        <f>IF(AND(C2652&lt;=员工工序明细查询!$I$3,C2652&gt;=员工工序明细查询!$F$3,OR(D2652=员工工序明细查询!$F$2,员工工序明细查询!$F$2=""),OR(G2652=员工工序明细查询!$I$2,员工工序明细查询!$I$2="")),ROW()&amp;"","")</f>
        <v/>
      </c>
      <c r="C2652" s="59"/>
      <c r="D2652" s="14"/>
      <c r="E2652" s="14" t="str">
        <f>IFERROR(VLOOKUP(D2652,员工信息表!B:D,2,0),"")</f>
        <v/>
      </c>
      <c r="F2652" s="14" t="str">
        <f>IFERROR(VLOOKUP(D2652,员工信息表!B:D,3,0),"")</f>
        <v/>
      </c>
      <c r="G2652" s="14"/>
      <c r="H2652" s="14" t="str">
        <f>IFERROR(VLOOKUP(G2652,工序对照表!B:C,2,0),"")</f>
        <v/>
      </c>
      <c r="I2652" s="14"/>
      <c r="J2652" s="14"/>
    </row>
    <row r="2653" spans="1:10">
      <c r="A2653" t="str">
        <f>IF(AND(C2653&lt;=员工工序明细查询!$I$3,C2653&gt;=员工工序明细查询!$F$3,OR(D2653=员工工序明细查询!$F$2,员工工序明细查询!$F$2=""),OR(G2653=员工工序明细查询!$I$2,员工工序明细查询!$I$2="")),ROW()&amp;"","")</f>
        <v/>
      </c>
      <c r="C2653" s="59"/>
      <c r="D2653" s="14"/>
      <c r="E2653" s="14" t="str">
        <f>IFERROR(VLOOKUP(D2653,员工信息表!B:D,2,0),"")</f>
        <v/>
      </c>
      <c r="F2653" s="14" t="str">
        <f>IFERROR(VLOOKUP(D2653,员工信息表!B:D,3,0),"")</f>
        <v/>
      </c>
      <c r="G2653" s="14"/>
      <c r="H2653" s="14" t="str">
        <f>IFERROR(VLOOKUP(G2653,工序对照表!B:C,2,0),"")</f>
        <v/>
      </c>
      <c r="I2653" s="14"/>
      <c r="J2653" s="14"/>
    </row>
    <row r="2654" spans="1:10">
      <c r="A2654" t="str">
        <f>IF(AND(C2654&lt;=员工工序明细查询!$I$3,C2654&gt;=员工工序明细查询!$F$3,OR(D2654=员工工序明细查询!$F$2,员工工序明细查询!$F$2=""),OR(G2654=员工工序明细查询!$I$2,员工工序明细查询!$I$2="")),ROW()&amp;"","")</f>
        <v/>
      </c>
      <c r="C2654" s="59"/>
      <c r="D2654" s="14"/>
      <c r="E2654" s="14" t="str">
        <f>IFERROR(VLOOKUP(D2654,员工信息表!B:D,2,0),"")</f>
        <v/>
      </c>
      <c r="F2654" s="14" t="str">
        <f>IFERROR(VLOOKUP(D2654,员工信息表!B:D,3,0),"")</f>
        <v/>
      </c>
      <c r="G2654" s="14"/>
      <c r="H2654" s="14" t="str">
        <f>IFERROR(VLOOKUP(G2654,工序对照表!B:C,2,0),"")</f>
        <v/>
      </c>
      <c r="I2654" s="14"/>
      <c r="J2654" s="14"/>
    </row>
    <row r="2655" spans="1:10">
      <c r="A2655" t="str">
        <f>IF(AND(C2655&lt;=员工工序明细查询!$I$3,C2655&gt;=员工工序明细查询!$F$3,OR(D2655=员工工序明细查询!$F$2,员工工序明细查询!$F$2=""),OR(G2655=员工工序明细查询!$I$2,员工工序明细查询!$I$2="")),ROW()&amp;"","")</f>
        <v/>
      </c>
      <c r="C2655" s="59"/>
      <c r="D2655" s="14"/>
      <c r="E2655" s="14" t="str">
        <f>IFERROR(VLOOKUP(D2655,员工信息表!B:D,2,0),"")</f>
        <v/>
      </c>
      <c r="F2655" s="14" t="str">
        <f>IFERROR(VLOOKUP(D2655,员工信息表!B:D,3,0),"")</f>
        <v/>
      </c>
      <c r="G2655" s="14"/>
      <c r="H2655" s="14" t="str">
        <f>IFERROR(VLOOKUP(G2655,工序对照表!B:C,2,0),"")</f>
        <v/>
      </c>
      <c r="I2655" s="14"/>
      <c r="J2655" s="14"/>
    </row>
    <row r="2656" spans="1:10">
      <c r="A2656" t="str">
        <f>IF(AND(C2656&lt;=员工工序明细查询!$I$3,C2656&gt;=员工工序明细查询!$F$3,OR(D2656=员工工序明细查询!$F$2,员工工序明细查询!$F$2=""),OR(G2656=员工工序明细查询!$I$2,员工工序明细查询!$I$2="")),ROW()&amp;"","")</f>
        <v/>
      </c>
      <c r="C2656" s="59"/>
      <c r="D2656" s="14"/>
      <c r="E2656" s="14" t="str">
        <f>IFERROR(VLOOKUP(D2656,员工信息表!B:D,2,0),"")</f>
        <v/>
      </c>
      <c r="F2656" s="14" t="str">
        <f>IFERROR(VLOOKUP(D2656,员工信息表!B:D,3,0),"")</f>
        <v/>
      </c>
      <c r="G2656" s="14"/>
      <c r="H2656" s="14" t="str">
        <f>IFERROR(VLOOKUP(G2656,工序对照表!B:C,2,0),"")</f>
        <v/>
      </c>
      <c r="I2656" s="14"/>
      <c r="J2656" s="14"/>
    </row>
    <row r="2657" spans="1:10">
      <c r="A2657" t="str">
        <f>IF(AND(C2657&lt;=员工工序明细查询!$I$3,C2657&gt;=员工工序明细查询!$F$3,OR(D2657=员工工序明细查询!$F$2,员工工序明细查询!$F$2=""),OR(G2657=员工工序明细查询!$I$2,员工工序明细查询!$I$2="")),ROW()&amp;"","")</f>
        <v/>
      </c>
      <c r="C2657" s="59"/>
      <c r="D2657" s="14"/>
      <c r="E2657" s="14" t="str">
        <f>IFERROR(VLOOKUP(D2657,员工信息表!B:D,2,0),"")</f>
        <v/>
      </c>
      <c r="F2657" s="14" t="str">
        <f>IFERROR(VLOOKUP(D2657,员工信息表!B:D,3,0),"")</f>
        <v/>
      </c>
      <c r="G2657" s="14"/>
      <c r="H2657" s="14" t="str">
        <f>IFERROR(VLOOKUP(G2657,工序对照表!B:C,2,0),"")</f>
        <v/>
      </c>
      <c r="I2657" s="14"/>
      <c r="J2657" s="14"/>
    </row>
    <row r="2658" spans="1:10">
      <c r="A2658" t="str">
        <f>IF(AND(C2658&lt;=员工工序明细查询!$I$3,C2658&gt;=员工工序明细查询!$F$3,OR(D2658=员工工序明细查询!$F$2,员工工序明细查询!$F$2=""),OR(G2658=员工工序明细查询!$I$2,员工工序明细查询!$I$2="")),ROW()&amp;"","")</f>
        <v/>
      </c>
      <c r="C2658" s="59"/>
      <c r="D2658" s="14"/>
      <c r="E2658" s="14" t="str">
        <f>IFERROR(VLOOKUP(D2658,员工信息表!B:D,2,0),"")</f>
        <v/>
      </c>
      <c r="F2658" s="14" t="str">
        <f>IFERROR(VLOOKUP(D2658,员工信息表!B:D,3,0),"")</f>
        <v/>
      </c>
      <c r="G2658" s="14"/>
      <c r="H2658" s="14" t="str">
        <f>IFERROR(VLOOKUP(G2658,工序对照表!B:C,2,0),"")</f>
        <v/>
      </c>
      <c r="I2658" s="14"/>
      <c r="J2658" s="14"/>
    </row>
    <row r="2659" spans="1:10">
      <c r="A2659" t="str">
        <f>IF(AND(C2659&lt;=员工工序明细查询!$I$3,C2659&gt;=员工工序明细查询!$F$3,OR(D2659=员工工序明细查询!$F$2,员工工序明细查询!$F$2=""),OR(G2659=员工工序明细查询!$I$2,员工工序明细查询!$I$2="")),ROW()&amp;"","")</f>
        <v/>
      </c>
      <c r="C2659" s="59"/>
      <c r="D2659" s="14"/>
      <c r="E2659" s="14" t="str">
        <f>IFERROR(VLOOKUP(D2659,员工信息表!B:D,2,0),"")</f>
        <v/>
      </c>
      <c r="F2659" s="14" t="str">
        <f>IFERROR(VLOOKUP(D2659,员工信息表!B:D,3,0),"")</f>
        <v/>
      </c>
      <c r="G2659" s="14"/>
      <c r="H2659" s="14" t="str">
        <f>IFERROR(VLOOKUP(G2659,工序对照表!B:C,2,0),"")</f>
        <v/>
      </c>
      <c r="I2659" s="14"/>
      <c r="J2659" s="14"/>
    </row>
    <row r="2660" spans="1:10">
      <c r="A2660" t="str">
        <f>IF(AND(C2660&lt;=员工工序明细查询!$I$3,C2660&gt;=员工工序明细查询!$F$3,OR(D2660=员工工序明细查询!$F$2,员工工序明细查询!$F$2=""),OR(G2660=员工工序明细查询!$I$2,员工工序明细查询!$I$2="")),ROW()&amp;"","")</f>
        <v/>
      </c>
      <c r="C2660" s="59"/>
      <c r="D2660" s="14"/>
      <c r="E2660" s="14" t="str">
        <f>IFERROR(VLOOKUP(D2660,员工信息表!B:D,2,0),"")</f>
        <v/>
      </c>
      <c r="F2660" s="14" t="str">
        <f>IFERROR(VLOOKUP(D2660,员工信息表!B:D,3,0),"")</f>
        <v/>
      </c>
      <c r="G2660" s="14"/>
      <c r="H2660" s="14" t="str">
        <f>IFERROR(VLOOKUP(G2660,工序对照表!B:C,2,0),"")</f>
        <v/>
      </c>
      <c r="I2660" s="14"/>
      <c r="J2660" s="14"/>
    </row>
    <row r="2661" spans="1:10">
      <c r="A2661" t="str">
        <f>IF(AND(C2661&lt;=员工工序明细查询!$I$3,C2661&gt;=员工工序明细查询!$F$3,OR(D2661=员工工序明细查询!$F$2,员工工序明细查询!$F$2=""),OR(G2661=员工工序明细查询!$I$2,员工工序明细查询!$I$2="")),ROW()&amp;"","")</f>
        <v/>
      </c>
      <c r="C2661" s="59"/>
      <c r="D2661" s="14"/>
      <c r="E2661" s="14" t="str">
        <f>IFERROR(VLOOKUP(D2661,员工信息表!B:D,2,0),"")</f>
        <v/>
      </c>
      <c r="F2661" s="14" t="str">
        <f>IFERROR(VLOOKUP(D2661,员工信息表!B:D,3,0),"")</f>
        <v/>
      </c>
      <c r="G2661" s="14"/>
      <c r="H2661" s="14" t="str">
        <f>IFERROR(VLOOKUP(G2661,工序对照表!B:C,2,0),"")</f>
        <v/>
      </c>
      <c r="I2661" s="14"/>
      <c r="J2661" s="14"/>
    </row>
    <row r="2662" spans="1:10">
      <c r="A2662" t="str">
        <f>IF(AND(C2662&lt;=员工工序明细查询!$I$3,C2662&gt;=员工工序明细查询!$F$3,OR(D2662=员工工序明细查询!$F$2,员工工序明细查询!$F$2=""),OR(G2662=员工工序明细查询!$I$2,员工工序明细查询!$I$2="")),ROW()&amp;"","")</f>
        <v/>
      </c>
      <c r="C2662" s="59"/>
      <c r="D2662" s="14"/>
      <c r="E2662" s="14" t="str">
        <f>IFERROR(VLOOKUP(D2662,员工信息表!B:D,2,0),"")</f>
        <v/>
      </c>
      <c r="F2662" s="14" t="str">
        <f>IFERROR(VLOOKUP(D2662,员工信息表!B:D,3,0),"")</f>
        <v/>
      </c>
      <c r="G2662" s="14"/>
      <c r="H2662" s="14" t="str">
        <f>IFERROR(VLOOKUP(G2662,工序对照表!B:C,2,0),"")</f>
        <v/>
      </c>
      <c r="I2662" s="14"/>
      <c r="J2662" s="14"/>
    </row>
    <row r="2663" spans="1:10">
      <c r="A2663" t="str">
        <f>IF(AND(C2663&lt;=员工工序明细查询!$I$3,C2663&gt;=员工工序明细查询!$F$3,OR(D2663=员工工序明细查询!$F$2,员工工序明细查询!$F$2=""),OR(G2663=员工工序明细查询!$I$2,员工工序明细查询!$I$2="")),ROW()&amp;"","")</f>
        <v/>
      </c>
      <c r="C2663" s="59"/>
      <c r="D2663" s="14"/>
      <c r="E2663" s="14" t="str">
        <f>IFERROR(VLOOKUP(D2663,员工信息表!B:D,2,0),"")</f>
        <v/>
      </c>
      <c r="F2663" s="14" t="str">
        <f>IFERROR(VLOOKUP(D2663,员工信息表!B:D,3,0),"")</f>
        <v/>
      </c>
      <c r="G2663" s="14"/>
      <c r="H2663" s="14" t="str">
        <f>IFERROR(VLOOKUP(G2663,工序对照表!B:C,2,0),"")</f>
        <v/>
      </c>
      <c r="I2663" s="14"/>
      <c r="J2663" s="14"/>
    </row>
    <row r="2664" spans="1:10">
      <c r="A2664" t="str">
        <f>IF(AND(C2664&lt;=员工工序明细查询!$I$3,C2664&gt;=员工工序明细查询!$F$3,OR(D2664=员工工序明细查询!$F$2,员工工序明细查询!$F$2=""),OR(G2664=员工工序明细查询!$I$2,员工工序明细查询!$I$2="")),ROW()&amp;"","")</f>
        <v/>
      </c>
      <c r="C2664" s="59"/>
      <c r="D2664" s="14"/>
      <c r="E2664" s="14" t="str">
        <f>IFERROR(VLOOKUP(D2664,员工信息表!B:D,2,0),"")</f>
        <v/>
      </c>
      <c r="F2664" s="14" t="str">
        <f>IFERROR(VLOOKUP(D2664,员工信息表!B:D,3,0),"")</f>
        <v/>
      </c>
      <c r="G2664" s="14"/>
      <c r="H2664" s="14" t="str">
        <f>IFERROR(VLOOKUP(G2664,工序对照表!B:C,2,0),"")</f>
        <v/>
      </c>
      <c r="I2664" s="14"/>
      <c r="J2664" s="14"/>
    </row>
    <row r="2665" spans="1:10">
      <c r="A2665" t="str">
        <f>IF(AND(C2665&lt;=员工工序明细查询!$I$3,C2665&gt;=员工工序明细查询!$F$3,OR(D2665=员工工序明细查询!$F$2,员工工序明细查询!$F$2=""),OR(G2665=员工工序明细查询!$I$2,员工工序明细查询!$I$2="")),ROW()&amp;"","")</f>
        <v/>
      </c>
      <c r="C2665" s="59"/>
      <c r="D2665" s="14"/>
      <c r="E2665" s="14" t="str">
        <f>IFERROR(VLOOKUP(D2665,员工信息表!B:D,2,0),"")</f>
        <v/>
      </c>
      <c r="F2665" s="14" t="str">
        <f>IFERROR(VLOOKUP(D2665,员工信息表!B:D,3,0),"")</f>
        <v/>
      </c>
      <c r="G2665" s="14"/>
      <c r="H2665" s="14" t="str">
        <f>IFERROR(VLOOKUP(G2665,工序对照表!B:C,2,0),"")</f>
        <v/>
      </c>
      <c r="I2665" s="14"/>
      <c r="J2665" s="14"/>
    </row>
    <row r="2666" spans="1:10">
      <c r="A2666" t="str">
        <f>IF(AND(C2666&lt;=员工工序明细查询!$I$3,C2666&gt;=员工工序明细查询!$F$3,OR(D2666=员工工序明细查询!$F$2,员工工序明细查询!$F$2=""),OR(G2666=员工工序明细查询!$I$2,员工工序明细查询!$I$2="")),ROW()&amp;"","")</f>
        <v/>
      </c>
      <c r="C2666" s="59"/>
      <c r="D2666" s="14"/>
      <c r="E2666" s="14" t="str">
        <f>IFERROR(VLOOKUP(D2666,员工信息表!B:D,2,0),"")</f>
        <v/>
      </c>
      <c r="F2666" s="14" t="str">
        <f>IFERROR(VLOOKUP(D2666,员工信息表!B:D,3,0),"")</f>
        <v/>
      </c>
      <c r="G2666" s="14"/>
      <c r="H2666" s="14" t="str">
        <f>IFERROR(VLOOKUP(G2666,工序对照表!B:C,2,0),"")</f>
        <v/>
      </c>
      <c r="I2666" s="14"/>
      <c r="J2666" s="14"/>
    </row>
    <row r="2667" spans="1:10">
      <c r="A2667" t="str">
        <f>IF(AND(C2667&lt;=员工工序明细查询!$I$3,C2667&gt;=员工工序明细查询!$F$3,OR(D2667=员工工序明细查询!$F$2,员工工序明细查询!$F$2=""),OR(G2667=员工工序明细查询!$I$2,员工工序明细查询!$I$2="")),ROW()&amp;"","")</f>
        <v/>
      </c>
      <c r="C2667" s="59"/>
      <c r="D2667" s="14"/>
      <c r="E2667" s="14" t="str">
        <f>IFERROR(VLOOKUP(D2667,员工信息表!B:D,2,0),"")</f>
        <v/>
      </c>
      <c r="F2667" s="14" t="str">
        <f>IFERROR(VLOOKUP(D2667,员工信息表!B:D,3,0),"")</f>
        <v/>
      </c>
      <c r="G2667" s="14"/>
      <c r="H2667" s="14" t="str">
        <f>IFERROR(VLOOKUP(G2667,工序对照表!B:C,2,0),"")</f>
        <v/>
      </c>
      <c r="I2667" s="14"/>
      <c r="J2667" s="14"/>
    </row>
    <row r="2668" spans="1:10">
      <c r="A2668" t="str">
        <f>IF(AND(C2668&lt;=员工工序明细查询!$I$3,C2668&gt;=员工工序明细查询!$F$3,OR(D2668=员工工序明细查询!$F$2,员工工序明细查询!$F$2=""),OR(G2668=员工工序明细查询!$I$2,员工工序明细查询!$I$2="")),ROW()&amp;"","")</f>
        <v/>
      </c>
      <c r="C2668" s="59"/>
      <c r="D2668" s="14"/>
      <c r="E2668" s="14" t="str">
        <f>IFERROR(VLOOKUP(D2668,员工信息表!B:D,2,0),"")</f>
        <v/>
      </c>
      <c r="F2668" s="14" t="str">
        <f>IFERROR(VLOOKUP(D2668,员工信息表!B:D,3,0),"")</f>
        <v/>
      </c>
      <c r="G2668" s="14"/>
      <c r="H2668" s="14" t="str">
        <f>IFERROR(VLOOKUP(G2668,工序对照表!B:C,2,0),"")</f>
        <v/>
      </c>
      <c r="I2668" s="14"/>
      <c r="J2668" s="14"/>
    </row>
    <row r="2669" spans="1:10">
      <c r="A2669" t="str">
        <f>IF(AND(C2669&lt;=员工工序明细查询!$I$3,C2669&gt;=员工工序明细查询!$F$3,OR(D2669=员工工序明细查询!$F$2,员工工序明细查询!$F$2=""),OR(G2669=员工工序明细查询!$I$2,员工工序明细查询!$I$2="")),ROW()&amp;"","")</f>
        <v/>
      </c>
      <c r="C2669" s="59"/>
      <c r="D2669" s="14"/>
      <c r="E2669" s="14" t="str">
        <f>IFERROR(VLOOKUP(D2669,员工信息表!B:D,2,0),"")</f>
        <v/>
      </c>
      <c r="F2669" s="14" t="str">
        <f>IFERROR(VLOOKUP(D2669,员工信息表!B:D,3,0),"")</f>
        <v/>
      </c>
      <c r="G2669" s="14"/>
      <c r="H2669" s="14" t="str">
        <f>IFERROR(VLOOKUP(G2669,工序对照表!B:C,2,0),"")</f>
        <v/>
      </c>
      <c r="I2669" s="14"/>
      <c r="J2669" s="14"/>
    </row>
    <row r="2670" spans="1:10">
      <c r="A2670" t="str">
        <f>IF(AND(C2670&lt;=员工工序明细查询!$I$3,C2670&gt;=员工工序明细查询!$F$3,OR(D2670=员工工序明细查询!$F$2,员工工序明细查询!$F$2=""),OR(G2670=员工工序明细查询!$I$2,员工工序明细查询!$I$2="")),ROW()&amp;"","")</f>
        <v/>
      </c>
      <c r="C2670" s="59"/>
      <c r="D2670" s="14"/>
      <c r="E2670" s="14" t="str">
        <f>IFERROR(VLOOKUP(D2670,员工信息表!B:D,2,0),"")</f>
        <v/>
      </c>
      <c r="F2670" s="14" t="str">
        <f>IFERROR(VLOOKUP(D2670,员工信息表!B:D,3,0),"")</f>
        <v/>
      </c>
      <c r="G2670" s="14"/>
      <c r="H2670" s="14" t="str">
        <f>IFERROR(VLOOKUP(G2670,工序对照表!B:C,2,0),"")</f>
        <v/>
      </c>
      <c r="I2670" s="14"/>
      <c r="J2670" s="14"/>
    </row>
    <row r="2671" spans="1:10">
      <c r="A2671" t="str">
        <f>IF(AND(C2671&lt;=员工工序明细查询!$I$3,C2671&gt;=员工工序明细查询!$F$3,OR(D2671=员工工序明细查询!$F$2,员工工序明细查询!$F$2=""),OR(G2671=员工工序明细查询!$I$2,员工工序明细查询!$I$2="")),ROW()&amp;"","")</f>
        <v/>
      </c>
      <c r="C2671" s="59"/>
      <c r="D2671" s="14"/>
      <c r="E2671" s="14" t="str">
        <f>IFERROR(VLOOKUP(D2671,员工信息表!B:D,2,0),"")</f>
        <v/>
      </c>
      <c r="F2671" s="14" t="str">
        <f>IFERROR(VLOOKUP(D2671,员工信息表!B:D,3,0),"")</f>
        <v/>
      </c>
      <c r="G2671" s="14"/>
      <c r="H2671" s="14" t="str">
        <f>IFERROR(VLOOKUP(G2671,工序对照表!B:C,2,0),"")</f>
        <v/>
      </c>
      <c r="I2671" s="14"/>
      <c r="J2671" s="14"/>
    </row>
    <row r="2672" spans="1:10">
      <c r="A2672" t="str">
        <f>IF(AND(C2672&lt;=员工工序明细查询!$I$3,C2672&gt;=员工工序明细查询!$F$3,OR(D2672=员工工序明细查询!$F$2,员工工序明细查询!$F$2=""),OR(G2672=员工工序明细查询!$I$2,员工工序明细查询!$I$2="")),ROW()&amp;"","")</f>
        <v/>
      </c>
      <c r="C2672" s="59"/>
      <c r="D2672" s="14"/>
      <c r="E2672" s="14" t="str">
        <f>IFERROR(VLOOKUP(D2672,员工信息表!B:D,2,0),"")</f>
        <v/>
      </c>
      <c r="F2672" s="14" t="str">
        <f>IFERROR(VLOOKUP(D2672,员工信息表!B:D,3,0),"")</f>
        <v/>
      </c>
      <c r="G2672" s="14"/>
      <c r="H2672" s="14" t="str">
        <f>IFERROR(VLOOKUP(G2672,工序对照表!B:C,2,0),"")</f>
        <v/>
      </c>
      <c r="I2672" s="14"/>
      <c r="J2672" s="14"/>
    </row>
    <row r="2673" spans="1:10">
      <c r="A2673" t="str">
        <f>IF(AND(C2673&lt;=员工工序明细查询!$I$3,C2673&gt;=员工工序明细查询!$F$3,OR(D2673=员工工序明细查询!$F$2,员工工序明细查询!$F$2=""),OR(G2673=员工工序明细查询!$I$2,员工工序明细查询!$I$2="")),ROW()&amp;"","")</f>
        <v/>
      </c>
      <c r="C2673" s="59"/>
      <c r="D2673" s="14"/>
      <c r="E2673" s="14" t="str">
        <f>IFERROR(VLOOKUP(D2673,员工信息表!B:D,2,0),"")</f>
        <v/>
      </c>
      <c r="F2673" s="14" t="str">
        <f>IFERROR(VLOOKUP(D2673,员工信息表!B:D,3,0),"")</f>
        <v/>
      </c>
      <c r="G2673" s="14"/>
      <c r="H2673" s="14" t="str">
        <f>IFERROR(VLOOKUP(G2673,工序对照表!B:C,2,0),"")</f>
        <v/>
      </c>
      <c r="I2673" s="14"/>
      <c r="J2673" s="14"/>
    </row>
    <row r="2674" spans="1:10">
      <c r="A2674" t="str">
        <f>IF(AND(C2674&lt;=员工工序明细查询!$I$3,C2674&gt;=员工工序明细查询!$F$3,OR(D2674=员工工序明细查询!$F$2,员工工序明细查询!$F$2=""),OR(G2674=员工工序明细查询!$I$2,员工工序明细查询!$I$2="")),ROW()&amp;"","")</f>
        <v/>
      </c>
      <c r="C2674" s="59"/>
      <c r="D2674" s="14"/>
      <c r="E2674" s="14" t="str">
        <f>IFERROR(VLOOKUP(D2674,员工信息表!B:D,2,0),"")</f>
        <v/>
      </c>
      <c r="F2674" s="14" t="str">
        <f>IFERROR(VLOOKUP(D2674,员工信息表!B:D,3,0),"")</f>
        <v/>
      </c>
      <c r="G2674" s="14"/>
      <c r="H2674" s="14" t="str">
        <f>IFERROR(VLOOKUP(G2674,工序对照表!B:C,2,0),"")</f>
        <v/>
      </c>
      <c r="I2674" s="14"/>
      <c r="J2674" s="14"/>
    </row>
    <row r="2675" spans="1:10">
      <c r="A2675" t="str">
        <f>IF(AND(C2675&lt;=员工工序明细查询!$I$3,C2675&gt;=员工工序明细查询!$F$3,OR(D2675=员工工序明细查询!$F$2,员工工序明细查询!$F$2=""),OR(G2675=员工工序明细查询!$I$2,员工工序明细查询!$I$2="")),ROW()&amp;"","")</f>
        <v/>
      </c>
      <c r="C2675" s="59"/>
      <c r="D2675" s="14"/>
      <c r="E2675" s="14" t="str">
        <f>IFERROR(VLOOKUP(D2675,员工信息表!B:D,2,0),"")</f>
        <v/>
      </c>
      <c r="F2675" s="14" t="str">
        <f>IFERROR(VLOOKUP(D2675,员工信息表!B:D,3,0),"")</f>
        <v/>
      </c>
      <c r="G2675" s="14"/>
      <c r="H2675" s="14" t="str">
        <f>IFERROR(VLOOKUP(G2675,工序对照表!B:C,2,0),"")</f>
        <v/>
      </c>
      <c r="I2675" s="14"/>
      <c r="J2675" s="14"/>
    </row>
    <row r="2676" spans="1:10">
      <c r="A2676" t="str">
        <f>IF(AND(C2676&lt;=员工工序明细查询!$I$3,C2676&gt;=员工工序明细查询!$F$3,OR(D2676=员工工序明细查询!$F$2,员工工序明细查询!$F$2=""),OR(G2676=员工工序明细查询!$I$2,员工工序明细查询!$I$2="")),ROW()&amp;"","")</f>
        <v/>
      </c>
      <c r="C2676" s="59"/>
      <c r="D2676" s="14"/>
      <c r="E2676" s="14" t="str">
        <f>IFERROR(VLOOKUP(D2676,员工信息表!B:D,2,0),"")</f>
        <v/>
      </c>
      <c r="F2676" s="14" t="str">
        <f>IFERROR(VLOOKUP(D2676,员工信息表!B:D,3,0),"")</f>
        <v/>
      </c>
      <c r="G2676" s="14"/>
      <c r="H2676" s="14" t="str">
        <f>IFERROR(VLOOKUP(G2676,工序对照表!B:C,2,0),"")</f>
        <v/>
      </c>
      <c r="I2676" s="14"/>
      <c r="J2676" s="14"/>
    </row>
    <row r="2677" spans="1:10">
      <c r="A2677" t="str">
        <f>IF(AND(C2677&lt;=员工工序明细查询!$I$3,C2677&gt;=员工工序明细查询!$F$3,OR(D2677=员工工序明细查询!$F$2,员工工序明细查询!$F$2=""),OR(G2677=员工工序明细查询!$I$2,员工工序明细查询!$I$2="")),ROW()&amp;"","")</f>
        <v/>
      </c>
      <c r="C2677" s="59"/>
      <c r="D2677" s="14"/>
      <c r="E2677" s="14" t="str">
        <f>IFERROR(VLOOKUP(D2677,员工信息表!B:D,2,0),"")</f>
        <v/>
      </c>
      <c r="F2677" s="14" t="str">
        <f>IFERROR(VLOOKUP(D2677,员工信息表!B:D,3,0),"")</f>
        <v/>
      </c>
      <c r="G2677" s="14"/>
      <c r="H2677" s="14" t="str">
        <f>IFERROR(VLOOKUP(G2677,工序对照表!B:C,2,0),"")</f>
        <v/>
      </c>
      <c r="I2677" s="14"/>
      <c r="J2677" s="14"/>
    </row>
    <row r="2678" spans="1:10">
      <c r="A2678" t="str">
        <f>IF(AND(C2678&lt;=员工工序明细查询!$I$3,C2678&gt;=员工工序明细查询!$F$3,OR(D2678=员工工序明细查询!$F$2,员工工序明细查询!$F$2=""),OR(G2678=员工工序明细查询!$I$2,员工工序明细查询!$I$2="")),ROW()&amp;"","")</f>
        <v/>
      </c>
      <c r="C2678" s="59"/>
      <c r="D2678" s="14"/>
      <c r="E2678" s="14" t="str">
        <f>IFERROR(VLOOKUP(D2678,员工信息表!B:D,2,0),"")</f>
        <v/>
      </c>
      <c r="F2678" s="14" t="str">
        <f>IFERROR(VLOOKUP(D2678,员工信息表!B:D,3,0),"")</f>
        <v/>
      </c>
      <c r="G2678" s="14"/>
      <c r="H2678" s="14" t="str">
        <f>IFERROR(VLOOKUP(G2678,工序对照表!B:C,2,0),"")</f>
        <v/>
      </c>
      <c r="I2678" s="14"/>
      <c r="J2678" s="14"/>
    </row>
    <row r="2679" spans="1:10">
      <c r="A2679" t="str">
        <f>IF(AND(C2679&lt;=员工工序明细查询!$I$3,C2679&gt;=员工工序明细查询!$F$3,OR(D2679=员工工序明细查询!$F$2,员工工序明细查询!$F$2=""),OR(G2679=员工工序明细查询!$I$2,员工工序明细查询!$I$2="")),ROW()&amp;"","")</f>
        <v/>
      </c>
      <c r="C2679" s="59"/>
      <c r="D2679" s="14"/>
      <c r="E2679" s="14" t="str">
        <f>IFERROR(VLOOKUP(D2679,员工信息表!B:D,2,0),"")</f>
        <v/>
      </c>
      <c r="F2679" s="14" t="str">
        <f>IFERROR(VLOOKUP(D2679,员工信息表!B:D,3,0),"")</f>
        <v/>
      </c>
      <c r="G2679" s="14"/>
      <c r="H2679" s="14" t="str">
        <f>IFERROR(VLOOKUP(G2679,工序对照表!B:C,2,0),"")</f>
        <v/>
      </c>
      <c r="I2679" s="14"/>
      <c r="J2679" s="14"/>
    </row>
    <row r="2680" spans="1:10">
      <c r="A2680" t="str">
        <f>IF(AND(C2680&lt;=员工工序明细查询!$I$3,C2680&gt;=员工工序明细查询!$F$3,OR(D2680=员工工序明细查询!$F$2,员工工序明细查询!$F$2=""),OR(G2680=员工工序明细查询!$I$2,员工工序明细查询!$I$2="")),ROW()&amp;"","")</f>
        <v/>
      </c>
      <c r="C2680" s="59"/>
      <c r="D2680" s="14"/>
      <c r="E2680" s="14" t="str">
        <f>IFERROR(VLOOKUP(D2680,员工信息表!B:D,2,0),"")</f>
        <v/>
      </c>
      <c r="F2680" s="14" t="str">
        <f>IFERROR(VLOOKUP(D2680,员工信息表!B:D,3,0),"")</f>
        <v/>
      </c>
      <c r="G2680" s="14"/>
      <c r="H2680" s="14" t="str">
        <f>IFERROR(VLOOKUP(G2680,工序对照表!B:C,2,0),"")</f>
        <v/>
      </c>
      <c r="I2680" s="14"/>
      <c r="J2680" s="14"/>
    </row>
    <row r="2681" spans="1:10">
      <c r="A2681" t="str">
        <f>IF(AND(C2681&lt;=员工工序明细查询!$I$3,C2681&gt;=员工工序明细查询!$F$3,OR(D2681=员工工序明细查询!$F$2,员工工序明细查询!$F$2=""),OR(G2681=员工工序明细查询!$I$2,员工工序明细查询!$I$2="")),ROW()&amp;"","")</f>
        <v/>
      </c>
      <c r="C2681" s="59"/>
      <c r="D2681" s="14"/>
      <c r="E2681" s="14" t="str">
        <f>IFERROR(VLOOKUP(D2681,员工信息表!B:D,2,0),"")</f>
        <v/>
      </c>
      <c r="F2681" s="14" t="str">
        <f>IFERROR(VLOOKUP(D2681,员工信息表!B:D,3,0),"")</f>
        <v/>
      </c>
      <c r="G2681" s="14"/>
      <c r="H2681" s="14" t="str">
        <f>IFERROR(VLOOKUP(G2681,工序对照表!B:C,2,0),"")</f>
        <v/>
      </c>
      <c r="I2681" s="14"/>
      <c r="J2681" s="14"/>
    </row>
    <row r="2682" spans="1:10">
      <c r="A2682" t="str">
        <f>IF(AND(C2682&lt;=员工工序明细查询!$I$3,C2682&gt;=员工工序明细查询!$F$3,OR(D2682=员工工序明细查询!$F$2,员工工序明细查询!$F$2=""),OR(G2682=员工工序明细查询!$I$2,员工工序明细查询!$I$2="")),ROW()&amp;"","")</f>
        <v/>
      </c>
      <c r="C2682" s="59"/>
      <c r="D2682" s="14"/>
      <c r="E2682" s="14" t="str">
        <f>IFERROR(VLOOKUP(D2682,员工信息表!B:D,2,0),"")</f>
        <v/>
      </c>
      <c r="F2682" s="14" t="str">
        <f>IFERROR(VLOOKUP(D2682,员工信息表!B:D,3,0),"")</f>
        <v/>
      </c>
      <c r="G2682" s="14"/>
      <c r="H2682" s="14" t="str">
        <f>IFERROR(VLOOKUP(G2682,工序对照表!B:C,2,0),"")</f>
        <v/>
      </c>
      <c r="I2682" s="14"/>
      <c r="J2682" s="14"/>
    </row>
    <row r="2683" spans="1:10">
      <c r="A2683" t="str">
        <f>IF(AND(C2683&lt;=员工工序明细查询!$I$3,C2683&gt;=员工工序明细查询!$F$3,OR(D2683=员工工序明细查询!$F$2,员工工序明细查询!$F$2=""),OR(G2683=员工工序明细查询!$I$2,员工工序明细查询!$I$2="")),ROW()&amp;"","")</f>
        <v/>
      </c>
      <c r="C2683" s="59"/>
      <c r="D2683" s="14"/>
      <c r="E2683" s="14" t="str">
        <f>IFERROR(VLOOKUP(D2683,员工信息表!B:D,2,0),"")</f>
        <v/>
      </c>
      <c r="F2683" s="14" t="str">
        <f>IFERROR(VLOOKUP(D2683,员工信息表!B:D,3,0),"")</f>
        <v/>
      </c>
      <c r="G2683" s="14"/>
      <c r="H2683" s="14" t="str">
        <f>IFERROR(VLOOKUP(G2683,工序对照表!B:C,2,0),"")</f>
        <v/>
      </c>
      <c r="I2683" s="14"/>
      <c r="J2683" s="14"/>
    </row>
    <row r="2684" spans="1:10">
      <c r="A2684" t="str">
        <f>IF(AND(C2684&lt;=员工工序明细查询!$I$3,C2684&gt;=员工工序明细查询!$F$3,OR(D2684=员工工序明细查询!$F$2,员工工序明细查询!$F$2=""),OR(G2684=员工工序明细查询!$I$2,员工工序明细查询!$I$2="")),ROW()&amp;"","")</f>
        <v/>
      </c>
      <c r="C2684" s="59"/>
      <c r="D2684" s="14"/>
      <c r="E2684" s="14" t="str">
        <f>IFERROR(VLOOKUP(D2684,员工信息表!B:D,2,0),"")</f>
        <v/>
      </c>
      <c r="F2684" s="14" t="str">
        <f>IFERROR(VLOOKUP(D2684,员工信息表!B:D,3,0),"")</f>
        <v/>
      </c>
      <c r="G2684" s="14"/>
      <c r="H2684" s="14" t="str">
        <f>IFERROR(VLOOKUP(G2684,工序对照表!B:C,2,0),"")</f>
        <v/>
      </c>
      <c r="I2684" s="14"/>
      <c r="J2684" s="14"/>
    </row>
    <row r="2685" spans="1:10">
      <c r="A2685" t="str">
        <f>IF(AND(C2685&lt;=员工工序明细查询!$I$3,C2685&gt;=员工工序明细查询!$F$3,OR(D2685=员工工序明细查询!$F$2,员工工序明细查询!$F$2=""),OR(G2685=员工工序明细查询!$I$2,员工工序明细查询!$I$2="")),ROW()&amp;"","")</f>
        <v/>
      </c>
      <c r="C2685" s="59"/>
      <c r="D2685" s="14"/>
      <c r="E2685" s="14" t="str">
        <f>IFERROR(VLOOKUP(D2685,员工信息表!B:D,2,0),"")</f>
        <v/>
      </c>
      <c r="F2685" s="14" t="str">
        <f>IFERROR(VLOOKUP(D2685,员工信息表!B:D,3,0),"")</f>
        <v/>
      </c>
      <c r="G2685" s="14"/>
      <c r="H2685" s="14" t="str">
        <f>IFERROR(VLOOKUP(G2685,工序对照表!B:C,2,0),"")</f>
        <v/>
      </c>
      <c r="I2685" s="14"/>
      <c r="J2685" s="14"/>
    </row>
    <row r="2686" spans="1:10">
      <c r="A2686" t="str">
        <f>IF(AND(C2686&lt;=员工工序明细查询!$I$3,C2686&gt;=员工工序明细查询!$F$3,OR(D2686=员工工序明细查询!$F$2,员工工序明细查询!$F$2=""),OR(G2686=员工工序明细查询!$I$2,员工工序明细查询!$I$2="")),ROW()&amp;"","")</f>
        <v/>
      </c>
      <c r="C2686" s="59"/>
      <c r="D2686" s="14"/>
      <c r="E2686" s="14" t="str">
        <f>IFERROR(VLOOKUP(D2686,员工信息表!B:D,2,0),"")</f>
        <v/>
      </c>
      <c r="F2686" s="14" t="str">
        <f>IFERROR(VLOOKUP(D2686,员工信息表!B:D,3,0),"")</f>
        <v/>
      </c>
      <c r="G2686" s="14"/>
      <c r="H2686" s="14" t="str">
        <f>IFERROR(VLOOKUP(G2686,工序对照表!B:C,2,0),"")</f>
        <v/>
      </c>
      <c r="I2686" s="14"/>
      <c r="J2686" s="14"/>
    </row>
    <row r="2687" spans="1:10">
      <c r="A2687" t="str">
        <f>IF(AND(C2687&lt;=员工工序明细查询!$I$3,C2687&gt;=员工工序明细查询!$F$3,OR(D2687=员工工序明细查询!$F$2,员工工序明细查询!$F$2=""),OR(G2687=员工工序明细查询!$I$2,员工工序明细查询!$I$2="")),ROW()&amp;"","")</f>
        <v/>
      </c>
      <c r="C2687" s="59"/>
      <c r="D2687" s="14"/>
      <c r="E2687" s="14" t="str">
        <f>IFERROR(VLOOKUP(D2687,员工信息表!B:D,2,0),"")</f>
        <v/>
      </c>
      <c r="F2687" s="14" t="str">
        <f>IFERROR(VLOOKUP(D2687,员工信息表!B:D,3,0),"")</f>
        <v/>
      </c>
      <c r="G2687" s="14"/>
      <c r="H2687" s="14" t="str">
        <f>IFERROR(VLOOKUP(G2687,工序对照表!B:C,2,0),"")</f>
        <v/>
      </c>
      <c r="I2687" s="14"/>
      <c r="J2687" s="14"/>
    </row>
    <row r="2688" spans="1:10">
      <c r="A2688" t="str">
        <f>IF(AND(C2688&lt;=员工工序明细查询!$I$3,C2688&gt;=员工工序明细查询!$F$3,OR(D2688=员工工序明细查询!$F$2,员工工序明细查询!$F$2=""),OR(G2688=员工工序明细查询!$I$2,员工工序明细查询!$I$2="")),ROW()&amp;"","")</f>
        <v/>
      </c>
      <c r="C2688" s="59"/>
      <c r="D2688" s="14"/>
      <c r="E2688" s="14" t="str">
        <f>IFERROR(VLOOKUP(D2688,员工信息表!B:D,2,0),"")</f>
        <v/>
      </c>
      <c r="F2688" s="14" t="str">
        <f>IFERROR(VLOOKUP(D2688,员工信息表!B:D,3,0),"")</f>
        <v/>
      </c>
      <c r="G2688" s="14"/>
      <c r="H2688" s="14" t="str">
        <f>IFERROR(VLOOKUP(G2688,工序对照表!B:C,2,0),"")</f>
        <v/>
      </c>
      <c r="I2688" s="14"/>
      <c r="J2688" s="14"/>
    </row>
    <row r="2689" spans="1:10">
      <c r="A2689" t="str">
        <f>IF(AND(C2689&lt;=员工工序明细查询!$I$3,C2689&gt;=员工工序明细查询!$F$3,OR(D2689=员工工序明细查询!$F$2,员工工序明细查询!$F$2=""),OR(G2689=员工工序明细查询!$I$2,员工工序明细查询!$I$2="")),ROW()&amp;"","")</f>
        <v/>
      </c>
      <c r="C2689" s="59"/>
      <c r="D2689" s="14"/>
      <c r="E2689" s="14" t="str">
        <f>IFERROR(VLOOKUP(D2689,员工信息表!B:D,2,0),"")</f>
        <v/>
      </c>
      <c r="F2689" s="14" t="str">
        <f>IFERROR(VLOOKUP(D2689,员工信息表!B:D,3,0),"")</f>
        <v/>
      </c>
      <c r="G2689" s="14"/>
      <c r="H2689" s="14" t="str">
        <f>IFERROR(VLOOKUP(G2689,工序对照表!B:C,2,0),"")</f>
        <v/>
      </c>
      <c r="I2689" s="14"/>
      <c r="J2689" s="14"/>
    </row>
    <row r="2690" spans="1:10">
      <c r="A2690" t="str">
        <f>IF(AND(C2690&lt;=员工工序明细查询!$I$3,C2690&gt;=员工工序明细查询!$F$3,OR(D2690=员工工序明细查询!$F$2,员工工序明细查询!$F$2=""),OR(G2690=员工工序明细查询!$I$2,员工工序明细查询!$I$2="")),ROW()&amp;"","")</f>
        <v/>
      </c>
      <c r="C2690" s="59"/>
      <c r="D2690" s="14"/>
      <c r="E2690" s="14" t="str">
        <f>IFERROR(VLOOKUP(D2690,员工信息表!B:D,2,0),"")</f>
        <v/>
      </c>
      <c r="F2690" s="14" t="str">
        <f>IFERROR(VLOOKUP(D2690,员工信息表!B:D,3,0),"")</f>
        <v/>
      </c>
      <c r="G2690" s="14"/>
      <c r="H2690" s="14" t="str">
        <f>IFERROR(VLOOKUP(G2690,工序对照表!B:C,2,0),"")</f>
        <v/>
      </c>
      <c r="I2690" s="14"/>
      <c r="J2690" s="14"/>
    </row>
    <row r="2691" spans="1:10">
      <c r="A2691" t="str">
        <f>IF(AND(C2691&lt;=员工工序明细查询!$I$3,C2691&gt;=员工工序明细查询!$F$3,OR(D2691=员工工序明细查询!$F$2,员工工序明细查询!$F$2=""),OR(G2691=员工工序明细查询!$I$2,员工工序明细查询!$I$2="")),ROW()&amp;"","")</f>
        <v/>
      </c>
      <c r="C2691" s="59"/>
      <c r="D2691" s="14"/>
      <c r="E2691" s="14" t="str">
        <f>IFERROR(VLOOKUP(D2691,员工信息表!B:D,2,0),"")</f>
        <v/>
      </c>
      <c r="F2691" s="14" t="str">
        <f>IFERROR(VLOOKUP(D2691,员工信息表!B:D,3,0),"")</f>
        <v/>
      </c>
      <c r="G2691" s="14"/>
      <c r="H2691" s="14" t="str">
        <f>IFERROR(VLOOKUP(G2691,工序对照表!B:C,2,0),"")</f>
        <v/>
      </c>
      <c r="I2691" s="14"/>
      <c r="J2691" s="14"/>
    </row>
    <row r="2692" spans="1:10">
      <c r="A2692" t="str">
        <f>IF(AND(C2692&lt;=员工工序明细查询!$I$3,C2692&gt;=员工工序明细查询!$F$3,OR(D2692=员工工序明细查询!$F$2,员工工序明细查询!$F$2=""),OR(G2692=员工工序明细查询!$I$2,员工工序明细查询!$I$2="")),ROW()&amp;"","")</f>
        <v/>
      </c>
      <c r="C2692" s="59"/>
      <c r="D2692" s="14"/>
      <c r="E2692" s="14" t="str">
        <f>IFERROR(VLOOKUP(D2692,员工信息表!B:D,2,0),"")</f>
        <v/>
      </c>
      <c r="F2692" s="14" t="str">
        <f>IFERROR(VLOOKUP(D2692,员工信息表!B:D,3,0),"")</f>
        <v/>
      </c>
      <c r="G2692" s="14"/>
      <c r="H2692" s="14" t="str">
        <f>IFERROR(VLOOKUP(G2692,工序对照表!B:C,2,0),"")</f>
        <v/>
      </c>
      <c r="I2692" s="14"/>
      <c r="J2692" s="14"/>
    </row>
    <row r="2693" spans="1:10">
      <c r="A2693" t="str">
        <f>IF(AND(C2693&lt;=员工工序明细查询!$I$3,C2693&gt;=员工工序明细查询!$F$3,OR(D2693=员工工序明细查询!$F$2,员工工序明细查询!$F$2=""),OR(G2693=员工工序明细查询!$I$2,员工工序明细查询!$I$2="")),ROW()&amp;"","")</f>
        <v/>
      </c>
      <c r="C2693" s="59"/>
      <c r="D2693" s="14"/>
      <c r="E2693" s="14" t="str">
        <f>IFERROR(VLOOKUP(D2693,员工信息表!B:D,2,0),"")</f>
        <v/>
      </c>
      <c r="F2693" s="14" t="str">
        <f>IFERROR(VLOOKUP(D2693,员工信息表!B:D,3,0),"")</f>
        <v/>
      </c>
      <c r="G2693" s="14"/>
      <c r="H2693" s="14" t="str">
        <f>IFERROR(VLOOKUP(G2693,工序对照表!B:C,2,0),"")</f>
        <v/>
      </c>
      <c r="I2693" s="14"/>
      <c r="J2693" s="14"/>
    </row>
    <row r="2694" spans="1:10">
      <c r="A2694" t="str">
        <f>IF(AND(C2694&lt;=员工工序明细查询!$I$3,C2694&gt;=员工工序明细查询!$F$3,OR(D2694=员工工序明细查询!$F$2,员工工序明细查询!$F$2=""),OR(G2694=员工工序明细查询!$I$2,员工工序明细查询!$I$2="")),ROW()&amp;"","")</f>
        <v/>
      </c>
      <c r="C2694" s="59"/>
      <c r="D2694" s="14"/>
      <c r="E2694" s="14" t="str">
        <f>IFERROR(VLOOKUP(D2694,员工信息表!B:D,2,0),"")</f>
        <v/>
      </c>
      <c r="F2694" s="14" t="str">
        <f>IFERROR(VLOOKUP(D2694,员工信息表!B:D,3,0),"")</f>
        <v/>
      </c>
      <c r="G2694" s="14"/>
      <c r="H2694" s="14" t="str">
        <f>IFERROR(VLOOKUP(G2694,工序对照表!B:C,2,0),"")</f>
        <v/>
      </c>
      <c r="I2694" s="14"/>
      <c r="J2694" s="14"/>
    </row>
    <row r="2695" spans="1:10">
      <c r="A2695" t="str">
        <f>IF(AND(C2695&lt;=员工工序明细查询!$I$3,C2695&gt;=员工工序明细查询!$F$3,OR(D2695=员工工序明细查询!$F$2,员工工序明细查询!$F$2=""),OR(G2695=员工工序明细查询!$I$2,员工工序明细查询!$I$2="")),ROW()&amp;"","")</f>
        <v/>
      </c>
      <c r="C2695" s="59"/>
      <c r="D2695" s="14"/>
      <c r="E2695" s="14" t="str">
        <f>IFERROR(VLOOKUP(D2695,员工信息表!B:D,2,0),"")</f>
        <v/>
      </c>
      <c r="F2695" s="14" t="str">
        <f>IFERROR(VLOOKUP(D2695,员工信息表!B:D,3,0),"")</f>
        <v/>
      </c>
      <c r="G2695" s="14"/>
      <c r="H2695" s="14" t="str">
        <f>IFERROR(VLOOKUP(G2695,工序对照表!B:C,2,0),"")</f>
        <v/>
      </c>
      <c r="I2695" s="14"/>
      <c r="J2695" s="14"/>
    </row>
    <row r="2696" spans="1:10">
      <c r="A2696" t="str">
        <f>IF(AND(C2696&lt;=员工工序明细查询!$I$3,C2696&gt;=员工工序明细查询!$F$3,OR(D2696=员工工序明细查询!$F$2,员工工序明细查询!$F$2=""),OR(G2696=员工工序明细查询!$I$2,员工工序明细查询!$I$2="")),ROW()&amp;"","")</f>
        <v/>
      </c>
      <c r="C2696" s="59"/>
      <c r="D2696" s="14"/>
      <c r="E2696" s="14" t="str">
        <f>IFERROR(VLOOKUP(D2696,员工信息表!B:D,2,0),"")</f>
        <v/>
      </c>
      <c r="F2696" s="14" t="str">
        <f>IFERROR(VLOOKUP(D2696,员工信息表!B:D,3,0),"")</f>
        <v/>
      </c>
      <c r="G2696" s="14"/>
      <c r="H2696" s="14" t="str">
        <f>IFERROR(VLOOKUP(G2696,工序对照表!B:C,2,0),"")</f>
        <v/>
      </c>
      <c r="I2696" s="14"/>
      <c r="J2696" s="14"/>
    </row>
    <row r="2697" spans="1:10">
      <c r="A2697" t="str">
        <f>IF(AND(C2697&lt;=员工工序明细查询!$I$3,C2697&gt;=员工工序明细查询!$F$3,OR(D2697=员工工序明细查询!$F$2,员工工序明细查询!$F$2=""),OR(G2697=员工工序明细查询!$I$2,员工工序明细查询!$I$2="")),ROW()&amp;"","")</f>
        <v/>
      </c>
      <c r="C2697" s="59"/>
      <c r="D2697" s="14"/>
      <c r="E2697" s="14" t="str">
        <f>IFERROR(VLOOKUP(D2697,员工信息表!B:D,2,0),"")</f>
        <v/>
      </c>
      <c r="F2697" s="14" t="str">
        <f>IFERROR(VLOOKUP(D2697,员工信息表!B:D,3,0),"")</f>
        <v/>
      </c>
      <c r="G2697" s="14"/>
      <c r="H2697" s="14" t="str">
        <f>IFERROR(VLOOKUP(G2697,工序对照表!B:C,2,0),"")</f>
        <v/>
      </c>
      <c r="I2697" s="14"/>
      <c r="J2697" s="14"/>
    </row>
    <row r="2698" spans="1:10">
      <c r="A2698" t="str">
        <f>IF(AND(C2698&lt;=员工工序明细查询!$I$3,C2698&gt;=员工工序明细查询!$F$3,OR(D2698=员工工序明细查询!$F$2,员工工序明细查询!$F$2=""),OR(G2698=员工工序明细查询!$I$2,员工工序明细查询!$I$2="")),ROW()&amp;"","")</f>
        <v/>
      </c>
      <c r="C2698" s="59"/>
      <c r="D2698" s="14"/>
      <c r="E2698" s="14" t="str">
        <f>IFERROR(VLOOKUP(D2698,员工信息表!B:D,2,0),"")</f>
        <v/>
      </c>
      <c r="F2698" s="14" t="str">
        <f>IFERROR(VLOOKUP(D2698,员工信息表!B:D,3,0),"")</f>
        <v/>
      </c>
      <c r="G2698" s="14"/>
      <c r="H2698" s="14" t="str">
        <f>IFERROR(VLOOKUP(G2698,工序对照表!B:C,2,0),"")</f>
        <v/>
      </c>
      <c r="I2698" s="14"/>
      <c r="J2698" s="14"/>
    </row>
    <row r="2699" spans="1:10">
      <c r="A2699" t="str">
        <f>IF(AND(C2699&lt;=员工工序明细查询!$I$3,C2699&gt;=员工工序明细查询!$F$3,OR(D2699=员工工序明细查询!$F$2,员工工序明细查询!$F$2=""),OR(G2699=员工工序明细查询!$I$2,员工工序明细查询!$I$2="")),ROW()&amp;"","")</f>
        <v/>
      </c>
      <c r="C2699" s="59"/>
      <c r="D2699" s="14"/>
      <c r="E2699" s="14" t="str">
        <f>IFERROR(VLOOKUP(D2699,员工信息表!B:D,2,0),"")</f>
        <v/>
      </c>
      <c r="F2699" s="14" t="str">
        <f>IFERROR(VLOOKUP(D2699,员工信息表!B:D,3,0),"")</f>
        <v/>
      </c>
      <c r="G2699" s="14"/>
      <c r="H2699" s="14" t="str">
        <f>IFERROR(VLOOKUP(G2699,工序对照表!B:C,2,0),"")</f>
        <v/>
      </c>
      <c r="I2699" s="14"/>
      <c r="J2699" s="14"/>
    </row>
    <row r="2700" spans="1:10">
      <c r="A2700" t="str">
        <f>IF(AND(C2700&lt;=员工工序明细查询!$I$3,C2700&gt;=员工工序明细查询!$F$3,OR(D2700=员工工序明细查询!$F$2,员工工序明细查询!$F$2=""),OR(G2700=员工工序明细查询!$I$2,员工工序明细查询!$I$2="")),ROW()&amp;"","")</f>
        <v/>
      </c>
      <c r="C2700" s="59"/>
      <c r="D2700" s="14"/>
      <c r="E2700" s="14" t="str">
        <f>IFERROR(VLOOKUP(D2700,员工信息表!B:D,2,0),"")</f>
        <v/>
      </c>
      <c r="F2700" s="14" t="str">
        <f>IFERROR(VLOOKUP(D2700,员工信息表!B:D,3,0),"")</f>
        <v/>
      </c>
      <c r="G2700" s="14"/>
      <c r="H2700" s="14" t="str">
        <f>IFERROR(VLOOKUP(G2700,工序对照表!B:C,2,0),"")</f>
        <v/>
      </c>
      <c r="I2700" s="14"/>
      <c r="J2700" s="14"/>
    </row>
    <row r="2701" spans="1:10">
      <c r="A2701" t="str">
        <f>IF(AND(C2701&lt;=员工工序明细查询!$I$3,C2701&gt;=员工工序明细查询!$F$3,OR(D2701=员工工序明细查询!$F$2,员工工序明细查询!$F$2=""),OR(G2701=员工工序明细查询!$I$2,员工工序明细查询!$I$2="")),ROW()&amp;"","")</f>
        <v/>
      </c>
      <c r="C2701" s="59"/>
      <c r="D2701" s="14"/>
      <c r="E2701" s="14" t="str">
        <f>IFERROR(VLOOKUP(D2701,员工信息表!B:D,2,0),"")</f>
        <v/>
      </c>
      <c r="F2701" s="14" t="str">
        <f>IFERROR(VLOOKUP(D2701,员工信息表!B:D,3,0),"")</f>
        <v/>
      </c>
      <c r="G2701" s="14"/>
      <c r="H2701" s="14" t="str">
        <f>IFERROR(VLOOKUP(G2701,工序对照表!B:C,2,0),"")</f>
        <v/>
      </c>
      <c r="I2701" s="14"/>
      <c r="J2701" s="14"/>
    </row>
    <row r="2702" spans="1:10">
      <c r="A2702" t="str">
        <f>IF(AND(C2702&lt;=员工工序明细查询!$I$3,C2702&gt;=员工工序明细查询!$F$3,OR(D2702=员工工序明细查询!$F$2,员工工序明细查询!$F$2=""),OR(G2702=员工工序明细查询!$I$2,员工工序明细查询!$I$2="")),ROW()&amp;"","")</f>
        <v/>
      </c>
      <c r="C2702" s="59"/>
      <c r="D2702" s="14"/>
      <c r="E2702" s="14" t="str">
        <f>IFERROR(VLOOKUP(D2702,员工信息表!B:D,2,0),"")</f>
        <v/>
      </c>
      <c r="F2702" s="14" t="str">
        <f>IFERROR(VLOOKUP(D2702,员工信息表!B:D,3,0),"")</f>
        <v/>
      </c>
      <c r="G2702" s="14"/>
      <c r="H2702" s="14" t="str">
        <f>IFERROR(VLOOKUP(G2702,工序对照表!B:C,2,0),"")</f>
        <v/>
      </c>
      <c r="I2702" s="14"/>
      <c r="J2702" s="14"/>
    </row>
    <row r="2703" spans="1:10">
      <c r="A2703" t="str">
        <f>IF(AND(C2703&lt;=员工工序明细查询!$I$3,C2703&gt;=员工工序明细查询!$F$3,OR(D2703=员工工序明细查询!$F$2,员工工序明细查询!$F$2=""),OR(G2703=员工工序明细查询!$I$2,员工工序明细查询!$I$2="")),ROW()&amp;"","")</f>
        <v/>
      </c>
      <c r="C2703" s="59"/>
      <c r="D2703" s="14"/>
      <c r="E2703" s="14" t="str">
        <f>IFERROR(VLOOKUP(D2703,员工信息表!B:D,2,0),"")</f>
        <v/>
      </c>
      <c r="F2703" s="14" t="str">
        <f>IFERROR(VLOOKUP(D2703,员工信息表!B:D,3,0),"")</f>
        <v/>
      </c>
      <c r="G2703" s="14"/>
      <c r="H2703" s="14" t="str">
        <f>IFERROR(VLOOKUP(G2703,工序对照表!B:C,2,0),"")</f>
        <v/>
      </c>
      <c r="I2703" s="14"/>
      <c r="J2703" s="14"/>
    </row>
    <row r="2704" spans="1:10">
      <c r="A2704" t="str">
        <f>IF(AND(C2704&lt;=员工工序明细查询!$I$3,C2704&gt;=员工工序明细查询!$F$3,OR(D2704=员工工序明细查询!$F$2,员工工序明细查询!$F$2=""),OR(G2704=员工工序明细查询!$I$2,员工工序明细查询!$I$2="")),ROW()&amp;"","")</f>
        <v/>
      </c>
      <c r="C2704" s="59"/>
      <c r="D2704" s="14"/>
      <c r="E2704" s="14" t="str">
        <f>IFERROR(VLOOKUP(D2704,员工信息表!B:D,2,0),"")</f>
        <v/>
      </c>
      <c r="F2704" s="14" t="str">
        <f>IFERROR(VLOOKUP(D2704,员工信息表!B:D,3,0),"")</f>
        <v/>
      </c>
      <c r="G2704" s="14"/>
      <c r="H2704" s="14" t="str">
        <f>IFERROR(VLOOKUP(G2704,工序对照表!B:C,2,0),"")</f>
        <v/>
      </c>
      <c r="I2704" s="14"/>
      <c r="J2704" s="14"/>
    </row>
    <row r="2705" spans="1:10">
      <c r="A2705" t="str">
        <f>IF(AND(C2705&lt;=员工工序明细查询!$I$3,C2705&gt;=员工工序明细查询!$F$3,OR(D2705=员工工序明细查询!$F$2,员工工序明细查询!$F$2=""),OR(G2705=员工工序明细查询!$I$2,员工工序明细查询!$I$2="")),ROW()&amp;"","")</f>
        <v/>
      </c>
      <c r="C2705" s="59"/>
      <c r="D2705" s="14"/>
      <c r="E2705" s="14" t="str">
        <f>IFERROR(VLOOKUP(D2705,员工信息表!B:D,2,0),"")</f>
        <v/>
      </c>
      <c r="F2705" s="14" t="str">
        <f>IFERROR(VLOOKUP(D2705,员工信息表!B:D,3,0),"")</f>
        <v/>
      </c>
      <c r="G2705" s="14"/>
      <c r="H2705" s="14" t="str">
        <f>IFERROR(VLOOKUP(G2705,工序对照表!B:C,2,0),"")</f>
        <v/>
      </c>
      <c r="I2705" s="14"/>
      <c r="J2705" s="14"/>
    </row>
    <row r="2706" spans="1:10">
      <c r="A2706" t="str">
        <f>IF(AND(C2706&lt;=员工工序明细查询!$I$3,C2706&gt;=员工工序明细查询!$F$3,OR(D2706=员工工序明细查询!$F$2,员工工序明细查询!$F$2=""),OR(G2706=员工工序明细查询!$I$2,员工工序明细查询!$I$2="")),ROW()&amp;"","")</f>
        <v/>
      </c>
      <c r="C2706" s="59"/>
      <c r="D2706" s="14"/>
      <c r="E2706" s="14" t="str">
        <f>IFERROR(VLOOKUP(D2706,员工信息表!B:D,2,0),"")</f>
        <v/>
      </c>
      <c r="F2706" s="14" t="str">
        <f>IFERROR(VLOOKUP(D2706,员工信息表!B:D,3,0),"")</f>
        <v/>
      </c>
      <c r="G2706" s="14"/>
      <c r="H2706" s="14" t="str">
        <f>IFERROR(VLOOKUP(G2706,工序对照表!B:C,2,0),"")</f>
        <v/>
      </c>
      <c r="I2706" s="14"/>
      <c r="J2706" s="14"/>
    </row>
    <row r="2707" spans="1:10">
      <c r="A2707" t="str">
        <f>IF(AND(C2707&lt;=员工工序明细查询!$I$3,C2707&gt;=员工工序明细查询!$F$3,OR(D2707=员工工序明细查询!$F$2,员工工序明细查询!$F$2=""),OR(G2707=员工工序明细查询!$I$2,员工工序明细查询!$I$2="")),ROW()&amp;"","")</f>
        <v/>
      </c>
      <c r="C2707" s="59"/>
      <c r="D2707" s="14"/>
      <c r="E2707" s="14" t="str">
        <f>IFERROR(VLOOKUP(D2707,员工信息表!B:D,2,0),"")</f>
        <v/>
      </c>
      <c r="F2707" s="14" t="str">
        <f>IFERROR(VLOOKUP(D2707,员工信息表!B:D,3,0),"")</f>
        <v/>
      </c>
      <c r="G2707" s="14"/>
      <c r="H2707" s="14" t="str">
        <f>IFERROR(VLOOKUP(G2707,工序对照表!B:C,2,0),"")</f>
        <v/>
      </c>
      <c r="I2707" s="14"/>
      <c r="J2707" s="14"/>
    </row>
    <row r="2708" spans="1:10">
      <c r="A2708" t="str">
        <f>IF(AND(C2708&lt;=员工工序明细查询!$I$3,C2708&gt;=员工工序明细查询!$F$3,OR(D2708=员工工序明细查询!$F$2,员工工序明细查询!$F$2=""),OR(G2708=员工工序明细查询!$I$2,员工工序明细查询!$I$2="")),ROW()&amp;"","")</f>
        <v/>
      </c>
      <c r="C2708" s="59"/>
      <c r="D2708" s="14"/>
      <c r="E2708" s="14" t="str">
        <f>IFERROR(VLOOKUP(D2708,员工信息表!B:D,2,0),"")</f>
        <v/>
      </c>
      <c r="F2708" s="14" t="str">
        <f>IFERROR(VLOOKUP(D2708,员工信息表!B:D,3,0),"")</f>
        <v/>
      </c>
      <c r="G2708" s="14"/>
      <c r="H2708" s="14" t="str">
        <f>IFERROR(VLOOKUP(G2708,工序对照表!B:C,2,0),"")</f>
        <v/>
      </c>
      <c r="I2708" s="14"/>
      <c r="J2708" s="14"/>
    </row>
    <row r="2709" spans="1:10">
      <c r="A2709" t="str">
        <f>IF(AND(C2709&lt;=员工工序明细查询!$I$3,C2709&gt;=员工工序明细查询!$F$3,OR(D2709=员工工序明细查询!$F$2,员工工序明细查询!$F$2=""),OR(G2709=员工工序明细查询!$I$2,员工工序明细查询!$I$2="")),ROW()&amp;"","")</f>
        <v/>
      </c>
      <c r="C2709" s="59"/>
      <c r="D2709" s="14"/>
      <c r="E2709" s="14" t="str">
        <f>IFERROR(VLOOKUP(D2709,员工信息表!B:D,2,0),"")</f>
        <v/>
      </c>
      <c r="F2709" s="14" t="str">
        <f>IFERROR(VLOOKUP(D2709,员工信息表!B:D,3,0),"")</f>
        <v/>
      </c>
      <c r="G2709" s="14"/>
      <c r="H2709" s="14" t="str">
        <f>IFERROR(VLOOKUP(G2709,工序对照表!B:C,2,0),"")</f>
        <v/>
      </c>
      <c r="I2709" s="14"/>
      <c r="J2709" s="14"/>
    </row>
    <row r="2710" spans="1:10">
      <c r="A2710" t="str">
        <f>IF(AND(C2710&lt;=员工工序明细查询!$I$3,C2710&gt;=员工工序明细查询!$F$3,OR(D2710=员工工序明细查询!$F$2,员工工序明细查询!$F$2=""),OR(G2710=员工工序明细查询!$I$2,员工工序明细查询!$I$2="")),ROW()&amp;"","")</f>
        <v/>
      </c>
      <c r="C2710" s="59"/>
      <c r="D2710" s="14"/>
      <c r="E2710" s="14" t="str">
        <f>IFERROR(VLOOKUP(D2710,员工信息表!B:D,2,0),"")</f>
        <v/>
      </c>
      <c r="F2710" s="14" t="str">
        <f>IFERROR(VLOOKUP(D2710,员工信息表!B:D,3,0),"")</f>
        <v/>
      </c>
      <c r="G2710" s="14"/>
      <c r="H2710" s="14" t="str">
        <f>IFERROR(VLOOKUP(G2710,工序对照表!B:C,2,0),"")</f>
        <v/>
      </c>
      <c r="I2710" s="14"/>
      <c r="J2710" s="14"/>
    </row>
    <row r="2711" spans="1:10">
      <c r="A2711" t="str">
        <f>IF(AND(C2711&lt;=员工工序明细查询!$I$3,C2711&gt;=员工工序明细查询!$F$3,OR(D2711=员工工序明细查询!$F$2,员工工序明细查询!$F$2=""),OR(G2711=员工工序明细查询!$I$2,员工工序明细查询!$I$2="")),ROW()&amp;"","")</f>
        <v/>
      </c>
      <c r="C2711" s="59"/>
      <c r="D2711" s="14"/>
      <c r="E2711" s="14" t="str">
        <f>IFERROR(VLOOKUP(D2711,员工信息表!B:D,2,0),"")</f>
        <v/>
      </c>
      <c r="F2711" s="14" t="str">
        <f>IFERROR(VLOOKUP(D2711,员工信息表!B:D,3,0),"")</f>
        <v/>
      </c>
      <c r="G2711" s="14"/>
      <c r="H2711" s="14" t="str">
        <f>IFERROR(VLOOKUP(G2711,工序对照表!B:C,2,0),"")</f>
        <v/>
      </c>
      <c r="I2711" s="14"/>
      <c r="J2711" s="14"/>
    </row>
    <row r="2712" spans="1:10">
      <c r="A2712" t="str">
        <f>IF(AND(C2712&lt;=员工工序明细查询!$I$3,C2712&gt;=员工工序明细查询!$F$3,OR(D2712=员工工序明细查询!$F$2,员工工序明细查询!$F$2=""),OR(G2712=员工工序明细查询!$I$2,员工工序明细查询!$I$2="")),ROW()&amp;"","")</f>
        <v/>
      </c>
      <c r="C2712" s="59"/>
      <c r="D2712" s="14"/>
      <c r="E2712" s="14" t="str">
        <f>IFERROR(VLOOKUP(D2712,员工信息表!B:D,2,0),"")</f>
        <v/>
      </c>
      <c r="F2712" s="14" t="str">
        <f>IFERROR(VLOOKUP(D2712,员工信息表!B:D,3,0),"")</f>
        <v/>
      </c>
      <c r="G2712" s="14"/>
      <c r="H2712" s="14" t="str">
        <f>IFERROR(VLOOKUP(G2712,工序对照表!B:C,2,0),"")</f>
        <v/>
      </c>
      <c r="I2712" s="14"/>
      <c r="J2712" s="14"/>
    </row>
    <row r="2713" spans="1:10">
      <c r="A2713" t="str">
        <f>IF(AND(C2713&lt;=员工工序明细查询!$I$3,C2713&gt;=员工工序明细查询!$F$3,OR(D2713=员工工序明细查询!$F$2,员工工序明细查询!$F$2=""),OR(G2713=员工工序明细查询!$I$2,员工工序明细查询!$I$2="")),ROW()&amp;"","")</f>
        <v/>
      </c>
      <c r="C2713" s="59"/>
      <c r="D2713" s="14"/>
      <c r="E2713" s="14" t="str">
        <f>IFERROR(VLOOKUP(D2713,员工信息表!B:D,2,0),"")</f>
        <v/>
      </c>
      <c r="F2713" s="14" t="str">
        <f>IFERROR(VLOOKUP(D2713,员工信息表!B:D,3,0),"")</f>
        <v/>
      </c>
      <c r="G2713" s="14"/>
      <c r="H2713" s="14" t="str">
        <f>IFERROR(VLOOKUP(G2713,工序对照表!B:C,2,0),"")</f>
        <v/>
      </c>
      <c r="I2713" s="14"/>
      <c r="J2713" s="14"/>
    </row>
    <row r="2714" spans="1:10">
      <c r="A2714" t="str">
        <f>IF(AND(C2714&lt;=员工工序明细查询!$I$3,C2714&gt;=员工工序明细查询!$F$3,OR(D2714=员工工序明细查询!$F$2,员工工序明细查询!$F$2=""),OR(G2714=员工工序明细查询!$I$2,员工工序明细查询!$I$2="")),ROW()&amp;"","")</f>
        <v/>
      </c>
      <c r="C2714" s="59"/>
      <c r="D2714" s="14"/>
      <c r="E2714" s="14" t="str">
        <f>IFERROR(VLOOKUP(D2714,员工信息表!B:D,2,0),"")</f>
        <v/>
      </c>
      <c r="F2714" s="14" t="str">
        <f>IFERROR(VLOOKUP(D2714,员工信息表!B:D,3,0),"")</f>
        <v/>
      </c>
      <c r="G2714" s="14"/>
      <c r="H2714" s="14" t="str">
        <f>IFERROR(VLOOKUP(G2714,工序对照表!B:C,2,0),"")</f>
        <v/>
      </c>
      <c r="I2714" s="14"/>
      <c r="J2714" s="14"/>
    </row>
    <row r="2715" spans="1:10">
      <c r="A2715" t="str">
        <f>IF(AND(C2715&lt;=员工工序明细查询!$I$3,C2715&gt;=员工工序明细查询!$F$3,OR(D2715=员工工序明细查询!$F$2,员工工序明细查询!$F$2=""),OR(G2715=员工工序明细查询!$I$2,员工工序明细查询!$I$2="")),ROW()&amp;"","")</f>
        <v/>
      </c>
      <c r="C2715" s="59"/>
      <c r="D2715" s="14"/>
      <c r="E2715" s="14" t="str">
        <f>IFERROR(VLOOKUP(D2715,员工信息表!B:D,2,0),"")</f>
        <v/>
      </c>
      <c r="F2715" s="14" t="str">
        <f>IFERROR(VLOOKUP(D2715,员工信息表!B:D,3,0),"")</f>
        <v/>
      </c>
      <c r="G2715" s="14"/>
      <c r="H2715" s="14" t="str">
        <f>IFERROR(VLOOKUP(G2715,工序对照表!B:C,2,0),"")</f>
        <v/>
      </c>
      <c r="I2715" s="14"/>
      <c r="J2715" s="14"/>
    </row>
    <row r="2716" spans="1:10">
      <c r="A2716" t="str">
        <f>IF(AND(C2716&lt;=员工工序明细查询!$I$3,C2716&gt;=员工工序明细查询!$F$3,OR(D2716=员工工序明细查询!$F$2,员工工序明细查询!$F$2=""),OR(G2716=员工工序明细查询!$I$2,员工工序明细查询!$I$2="")),ROW()&amp;"","")</f>
        <v/>
      </c>
      <c r="C2716" s="59"/>
      <c r="D2716" s="14"/>
      <c r="E2716" s="14" t="str">
        <f>IFERROR(VLOOKUP(D2716,员工信息表!B:D,2,0),"")</f>
        <v/>
      </c>
      <c r="F2716" s="14" t="str">
        <f>IFERROR(VLOOKUP(D2716,员工信息表!B:D,3,0),"")</f>
        <v/>
      </c>
      <c r="G2716" s="14"/>
      <c r="H2716" s="14" t="str">
        <f>IFERROR(VLOOKUP(G2716,工序对照表!B:C,2,0),"")</f>
        <v/>
      </c>
      <c r="I2716" s="14"/>
      <c r="J2716" s="14"/>
    </row>
    <row r="2717" spans="1:10">
      <c r="A2717" t="str">
        <f>IF(AND(C2717&lt;=员工工序明细查询!$I$3,C2717&gt;=员工工序明细查询!$F$3,OR(D2717=员工工序明细查询!$F$2,员工工序明细查询!$F$2=""),OR(G2717=员工工序明细查询!$I$2,员工工序明细查询!$I$2="")),ROW()&amp;"","")</f>
        <v/>
      </c>
      <c r="C2717" s="59"/>
      <c r="D2717" s="14"/>
      <c r="E2717" s="14" t="str">
        <f>IFERROR(VLOOKUP(D2717,员工信息表!B:D,2,0),"")</f>
        <v/>
      </c>
      <c r="F2717" s="14" t="str">
        <f>IFERROR(VLOOKUP(D2717,员工信息表!B:D,3,0),"")</f>
        <v/>
      </c>
      <c r="G2717" s="14"/>
      <c r="H2717" s="14" t="str">
        <f>IFERROR(VLOOKUP(G2717,工序对照表!B:C,2,0),"")</f>
        <v/>
      </c>
      <c r="I2717" s="14"/>
      <c r="J2717" s="14"/>
    </row>
    <row r="2718" spans="1:10">
      <c r="A2718" t="str">
        <f>IF(AND(C2718&lt;=员工工序明细查询!$I$3,C2718&gt;=员工工序明细查询!$F$3,OR(D2718=员工工序明细查询!$F$2,员工工序明细查询!$F$2=""),OR(G2718=员工工序明细查询!$I$2,员工工序明细查询!$I$2="")),ROW()&amp;"","")</f>
        <v/>
      </c>
      <c r="C2718" s="59"/>
      <c r="D2718" s="14"/>
      <c r="E2718" s="14" t="str">
        <f>IFERROR(VLOOKUP(D2718,员工信息表!B:D,2,0),"")</f>
        <v/>
      </c>
      <c r="F2718" s="14" t="str">
        <f>IFERROR(VLOOKUP(D2718,员工信息表!B:D,3,0),"")</f>
        <v/>
      </c>
      <c r="G2718" s="14"/>
      <c r="H2718" s="14" t="str">
        <f>IFERROR(VLOOKUP(G2718,工序对照表!B:C,2,0),"")</f>
        <v/>
      </c>
      <c r="I2718" s="14"/>
      <c r="J2718" s="14"/>
    </row>
    <row r="2719" spans="1:10">
      <c r="A2719" t="str">
        <f>IF(AND(C2719&lt;=员工工序明细查询!$I$3,C2719&gt;=员工工序明细查询!$F$3,OR(D2719=员工工序明细查询!$F$2,员工工序明细查询!$F$2=""),OR(G2719=员工工序明细查询!$I$2,员工工序明细查询!$I$2="")),ROW()&amp;"","")</f>
        <v/>
      </c>
      <c r="C2719" s="59"/>
      <c r="D2719" s="14"/>
      <c r="E2719" s="14" t="str">
        <f>IFERROR(VLOOKUP(D2719,员工信息表!B:D,2,0),"")</f>
        <v/>
      </c>
      <c r="F2719" s="14" t="str">
        <f>IFERROR(VLOOKUP(D2719,员工信息表!B:D,3,0),"")</f>
        <v/>
      </c>
      <c r="G2719" s="14"/>
      <c r="H2719" s="14" t="str">
        <f>IFERROR(VLOOKUP(G2719,工序对照表!B:C,2,0),"")</f>
        <v/>
      </c>
      <c r="I2719" s="14"/>
      <c r="J2719" s="14"/>
    </row>
    <row r="2720" spans="1:10">
      <c r="A2720" t="str">
        <f>IF(AND(C2720&lt;=员工工序明细查询!$I$3,C2720&gt;=员工工序明细查询!$F$3,OR(D2720=员工工序明细查询!$F$2,员工工序明细查询!$F$2=""),OR(G2720=员工工序明细查询!$I$2,员工工序明细查询!$I$2="")),ROW()&amp;"","")</f>
        <v/>
      </c>
      <c r="C2720" s="59"/>
      <c r="D2720" s="14"/>
      <c r="E2720" s="14" t="str">
        <f>IFERROR(VLOOKUP(D2720,员工信息表!B:D,2,0),"")</f>
        <v/>
      </c>
      <c r="F2720" s="14" t="str">
        <f>IFERROR(VLOOKUP(D2720,员工信息表!B:D,3,0),"")</f>
        <v/>
      </c>
      <c r="G2720" s="14"/>
      <c r="H2720" s="14" t="str">
        <f>IFERROR(VLOOKUP(G2720,工序对照表!B:C,2,0),"")</f>
        <v/>
      </c>
      <c r="I2720" s="14"/>
      <c r="J2720" s="14"/>
    </row>
    <row r="2721" spans="1:10">
      <c r="A2721" t="str">
        <f>IF(AND(C2721&lt;=员工工序明细查询!$I$3,C2721&gt;=员工工序明细查询!$F$3,OR(D2721=员工工序明细查询!$F$2,员工工序明细查询!$F$2=""),OR(G2721=员工工序明细查询!$I$2,员工工序明细查询!$I$2="")),ROW()&amp;"","")</f>
        <v/>
      </c>
      <c r="C2721" s="59"/>
      <c r="D2721" s="14"/>
      <c r="E2721" s="14" t="str">
        <f>IFERROR(VLOOKUP(D2721,员工信息表!B:D,2,0),"")</f>
        <v/>
      </c>
      <c r="F2721" s="14" t="str">
        <f>IFERROR(VLOOKUP(D2721,员工信息表!B:D,3,0),"")</f>
        <v/>
      </c>
      <c r="G2721" s="14"/>
      <c r="H2721" s="14" t="str">
        <f>IFERROR(VLOOKUP(G2721,工序对照表!B:C,2,0),"")</f>
        <v/>
      </c>
      <c r="I2721" s="14"/>
      <c r="J2721" s="14"/>
    </row>
    <row r="2722" spans="1:10">
      <c r="A2722" t="str">
        <f>IF(AND(C2722&lt;=员工工序明细查询!$I$3,C2722&gt;=员工工序明细查询!$F$3,OR(D2722=员工工序明细查询!$F$2,员工工序明细查询!$F$2=""),OR(G2722=员工工序明细查询!$I$2,员工工序明细查询!$I$2="")),ROW()&amp;"","")</f>
        <v/>
      </c>
      <c r="C2722" s="59"/>
      <c r="D2722" s="14"/>
      <c r="E2722" s="14" t="str">
        <f>IFERROR(VLOOKUP(D2722,员工信息表!B:D,2,0),"")</f>
        <v/>
      </c>
      <c r="F2722" s="14" t="str">
        <f>IFERROR(VLOOKUP(D2722,员工信息表!B:D,3,0),"")</f>
        <v/>
      </c>
      <c r="G2722" s="14"/>
      <c r="H2722" s="14" t="str">
        <f>IFERROR(VLOOKUP(G2722,工序对照表!B:C,2,0),"")</f>
        <v/>
      </c>
      <c r="I2722" s="14"/>
      <c r="J2722" s="14"/>
    </row>
    <row r="2723" spans="1:10">
      <c r="A2723" t="str">
        <f>IF(AND(C2723&lt;=员工工序明细查询!$I$3,C2723&gt;=员工工序明细查询!$F$3,OR(D2723=员工工序明细查询!$F$2,员工工序明细查询!$F$2=""),OR(G2723=员工工序明细查询!$I$2,员工工序明细查询!$I$2="")),ROW()&amp;"","")</f>
        <v/>
      </c>
      <c r="C2723" s="59"/>
      <c r="D2723" s="14"/>
      <c r="E2723" s="14" t="str">
        <f>IFERROR(VLOOKUP(D2723,员工信息表!B:D,2,0),"")</f>
        <v/>
      </c>
      <c r="F2723" s="14" t="str">
        <f>IFERROR(VLOOKUP(D2723,员工信息表!B:D,3,0),"")</f>
        <v/>
      </c>
      <c r="G2723" s="14"/>
      <c r="H2723" s="14" t="str">
        <f>IFERROR(VLOOKUP(G2723,工序对照表!B:C,2,0),"")</f>
        <v/>
      </c>
      <c r="I2723" s="14"/>
      <c r="J2723" s="14"/>
    </row>
    <row r="2724" spans="1:10">
      <c r="A2724" t="str">
        <f>IF(AND(C2724&lt;=员工工序明细查询!$I$3,C2724&gt;=员工工序明细查询!$F$3,OR(D2724=员工工序明细查询!$F$2,员工工序明细查询!$F$2=""),OR(G2724=员工工序明细查询!$I$2,员工工序明细查询!$I$2="")),ROW()&amp;"","")</f>
        <v/>
      </c>
      <c r="C2724" s="59"/>
      <c r="D2724" s="14"/>
      <c r="E2724" s="14" t="str">
        <f>IFERROR(VLOOKUP(D2724,员工信息表!B:D,2,0),"")</f>
        <v/>
      </c>
      <c r="F2724" s="14" t="str">
        <f>IFERROR(VLOOKUP(D2724,员工信息表!B:D,3,0),"")</f>
        <v/>
      </c>
      <c r="G2724" s="14"/>
      <c r="H2724" s="14" t="str">
        <f>IFERROR(VLOOKUP(G2724,工序对照表!B:C,2,0),"")</f>
        <v/>
      </c>
      <c r="I2724" s="14"/>
      <c r="J2724" s="14"/>
    </row>
    <row r="2725" spans="1:10">
      <c r="A2725" t="str">
        <f>IF(AND(C2725&lt;=员工工序明细查询!$I$3,C2725&gt;=员工工序明细查询!$F$3,OR(D2725=员工工序明细查询!$F$2,员工工序明细查询!$F$2=""),OR(G2725=员工工序明细查询!$I$2,员工工序明细查询!$I$2="")),ROW()&amp;"","")</f>
        <v/>
      </c>
      <c r="C2725" s="59"/>
      <c r="D2725" s="14"/>
      <c r="E2725" s="14" t="str">
        <f>IFERROR(VLOOKUP(D2725,员工信息表!B:D,2,0),"")</f>
        <v/>
      </c>
      <c r="F2725" s="14" t="str">
        <f>IFERROR(VLOOKUP(D2725,员工信息表!B:D,3,0),"")</f>
        <v/>
      </c>
      <c r="G2725" s="14"/>
      <c r="H2725" s="14" t="str">
        <f>IFERROR(VLOOKUP(G2725,工序对照表!B:C,2,0),"")</f>
        <v/>
      </c>
      <c r="I2725" s="14"/>
      <c r="J2725" s="14"/>
    </row>
    <row r="2726" spans="1:10">
      <c r="A2726" t="str">
        <f>IF(AND(C2726&lt;=员工工序明细查询!$I$3,C2726&gt;=员工工序明细查询!$F$3,OR(D2726=员工工序明细查询!$F$2,员工工序明细查询!$F$2=""),OR(G2726=员工工序明细查询!$I$2,员工工序明细查询!$I$2="")),ROW()&amp;"","")</f>
        <v/>
      </c>
      <c r="C2726" s="59"/>
      <c r="D2726" s="14"/>
      <c r="E2726" s="14" t="str">
        <f>IFERROR(VLOOKUP(D2726,员工信息表!B:D,2,0),"")</f>
        <v/>
      </c>
      <c r="F2726" s="14" t="str">
        <f>IFERROR(VLOOKUP(D2726,员工信息表!B:D,3,0),"")</f>
        <v/>
      </c>
      <c r="G2726" s="14"/>
      <c r="H2726" s="14" t="str">
        <f>IFERROR(VLOOKUP(G2726,工序对照表!B:C,2,0),"")</f>
        <v/>
      </c>
      <c r="I2726" s="14"/>
      <c r="J2726" s="14"/>
    </row>
    <row r="2727" spans="1:10">
      <c r="A2727" t="str">
        <f>IF(AND(C2727&lt;=员工工序明细查询!$I$3,C2727&gt;=员工工序明细查询!$F$3,OR(D2727=员工工序明细查询!$F$2,员工工序明细查询!$F$2=""),OR(G2727=员工工序明细查询!$I$2,员工工序明细查询!$I$2="")),ROW()&amp;"","")</f>
        <v/>
      </c>
      <c r="C2727" s="59"/>
      <c r="D2727" s="14"/>
      <c r="E2727" s="14" t="str">
        <f>IFERROR(VLOOKUP(D2727,员工信息表!B:D,2,0),"")</f>
        <v/>
      </c>
      <c r="F2727" s="14" t="str">
        <f>IFERROR(VLOOKUP(D2727,员工信息表!B:D,3,0),"")</f>
        <v/>
      </c>
      <c r="G2727" s="14"/>
      <c r="H2727" s="14" t="str">
        <f>IFERROR(VLOOKUP(G2727,工序对照表!B:C,2,0),"")</f>
        <v/>
      </c>
      <c r="I2727" s="14"/>
      <c r="J2727" s="14"/>
    </row>
    <row r="2728" spans="1:10">
      <c r="A2728" t="str">
        <f>IF(AND(C2728&lt;=员工工序明细查询!$I$3,C2728&gt;=员工工序明细查询!$F$3,OR(D2728=员工工序明细查询!$F$2,员工工序明细查询!$F$2=""),OR(G2728=员工工序明细查询!$I$2,员工工序明细查询!$I$2="")),ROW()&amp;"","")</f>
        <v/>
      </c>
      <c r="C2728" s="59"/>
      <c r="D2728" s="14"/>
      <c r="E2728" s="14" t="str">
        <f>IFERROR(VLOOKUP(D2728,员工信息表!B:D,2,0),"")</f>
        <v/>
      </c>
      <c r="F2728" s="14" t="str">
        <f>IFERROR(VLOOKUP(D2728,员工信息表!B:D,3,0),"")</f>
        <v/>
      </c>
      <c r="G2728" s="14"/>
      <c r="H2728" s="14" t="str">
        <f>IFERROR(VLOOKUP(G2728,工序对照表!B:C,2,0),"")</f>
        <v/>
      </c>
      <c r="I2728" s="14"/>
      <c r="J2728" s="14"/>
    </row>
    <row r="2729" spans="1:10">
      <c r="A2729" t="str">
        <f>IF(AND(C2729&lt;=员工工序明细查询!$I$3,C2729&gt;=员工工序明细查询!$F$3,OR(D2729=员工工序明细查询!$F$2,员工工序明细查询!$F$2=""),OR(G2729=员工工序明细查询!$I$2,员工工序明细查询!$I$2="")),ROW()&amp;"","")</f>
        <v/>
      </c>
      <c r="C2729" s="59"/>
      <c r="D2729" s="14"/>
      <c r="E2729" s="14" t="str">
        <f>IFERROR(VLOOKUP(D2729,员工信息表!B:D,2,0),"")</f>
        <v/>
      </c>
      <c r="F2729" s="14" t="str">
        <f>IFERROR(VLOOKUP(D2729,员工信息表!B:D,3,0),"")</f>
        <v/>
      </c>
      <c r="G2729" s="14"/>
      <c r="H2729" s="14" t="str">
        <f>IFERROR(VLOOKUP(G2729,工序对照表!B:C,2,0),"")</f>
        <v/>
      </c>
      <c r="I2729" s="14"/>
      <c r="J2729" s="14"/>
    </row>
    <row r="2730" spans="1:10">
      <c r="A2730" t="str">
        <f>IF(AND(C2730&lt;=员工工序明细查询!$I$3,C2730&gt;=员工工序明细查询!$F$3,OR(D2730=员工工序明细查询!$F$2,员工工序明细查询!$F$2=""),OR(G2730=员工工序明细查询!$I$2,员工工序明细查询!$I$2="")),ROW()&amp;"","")</f>
        <v/>
      </c>
      <c r="C2730" s="59"/>
      <c r="D2730" s="14"/>
      <c r="E2730" s="14" t="str">
        <f>IFERROR(VLOOKUP(D2730,员工信息表!B:D,2,0),"")</f>
        <v/>
      </c>
      <c r="F2730" s="14" t="str">
        <f>IFERROR(VLOOKUP(D2730,员工信息表!B:D,3,0),"")</f>
        <v/>
      </c>
      <c r="G2730" s="14"/>
      <c r="H2730" s="14" t="str">
        <f>IFERROR(VLOOKUP(G2730,工序对照表!B:C,2,0),"")</f>
        <v/>
      </c>
      <c r="I2730" s="14"/>
      <c r="J2730" s="14"/>
    </row>
    <row r="2731" spans="1:10">
      <c r="A2731" t="str">
        <f>IF(AND(C2731&lt;=员工工序明细查询!$I$3,C2731&gt;=员工工序明细查询!$F$3,OR(D2731=员工工序明细查询!$F$2,员工工序明细查询!$F$2=""),OR(G2731=员工工序明细查询!$I$2,员工工序明细查询!$I$2="")),ROW()&amp;"","")</f>
        <v/>
      </c>
      <c r="C2731" s="59"/>
      <c r="D2731" s="14"/>
      <c r="E2731" s="14" t="str">
        <f>IFERROR(VLOOKUP(D2731,员工信息表!B:D,2,0),"")</f>
        <v/>
      </c>
      <c r="F2731" s="14" t="str">
        <f>IFERROR(VLOOKUP(D2731,员工信息表!B:D,3,0),"")</f>
        <v/>
      </c>
      <c r="G2731" s="14"/>
      <c r="H2731" s="14" t="str">
        <f>IFERROR(VLOOKUP(G2731,工序对照表!B:C,2,0),"")</f>
        <v/>
      </c>
      <c r="I2731" s="14"/>
      <c r="J2731" s="14"/>
    </row>
    <row r="2732" spans="1:10">
      <c r="A2732" t="str">
        <f>IF(AND(C2732&lt;=员工工序明细查询!$I$3,C2732&gt;=员工工序明细查询!$F$3,OR(D2732=员工工序明细查询!$F$2,员工工序明细查询!$F$2=""),OR(G2732=员工工序明细查询!$I$2,员工工序明细查询!$I$2="")),ROW()&amp;"","")</f>
        <v/>
      </c>
      <c r="C2732" s="59"/>
      <c r="D2732" s="14"/>
      <c r="E2732" s="14" t="str">
        <f>IFERROR(VLOOKUP(D2732,员工信息表!B:D,2,0),"")</f>
        <v/>
      </c>
      <c r="F2732" s="14" t="str">
        <f>IFERROR(VLOOKUP(D2732,员工信息表!B:D,3,0),"")</f>
        <v/>
      </c>
      <c r="G2732" s="14"/>
      <c r="H2732" s="14" t="str">
        <f>IFERROR(VLOOKUP(G2732,工序对照表!B:C,2,0),"")</f>
        <v/>
      </c>
      <c r="I2732" s="14"/>
      <c r="J2732" s="14"/>
    </row>
    <row r="2733" spans="1:10">
      <c r="A2733" t="str">
        <f>IF(AND(C2733&lt;=员工工序明细查询!$I$3,C2733&gt;=员工工序明细查询!$F$3,OR(D2733=员工工序明细查询!$F$2,员工工序明细查询!$F$2=""),OR(G2733=员工工序明细查询!$I$2,员工工序明细查询!$I$2="")),ROW()&amp;"","")</f>
        <v/>
      </c>
      <c r="C2733" s="59"/>
      <c r="D2733" s="14"/>
      <c r="E2733" s="14" t="str">
        <f>IFERROR(VLOOKUP(D2733,员工信息表!B:D,2,0),"")</f>
        <v/>
      </c>
      <c r="F2733" s="14" t="str">
        <f>IFERROR(VLOOKUP(D2733,员工信息表!B:D,3,0),"")</f>
        <v/>
      </c>
      <c r="G2733" s="14"/>
      <c r="H2733" s="14" t="str">
        <f>IFERROR(VLOOKUP(G2733,工序对照表!B:C,2,0),"")</f>
        <v/>
      </c>
      <c r="I2733" s="14"/>
      <c r="J2733" s="14"/>
    </row>
    <row r="2734" spans="1:10">
      <c r="A2734" t="str">
        <f>IF(AND(C2734&lt;=员工工序明细查询!$I$3,C2734&gt;=员工工序明细查询!$F$3,OR(D2734=员工工序明细查询!$F$2,员工工序明细查询!$F$2=""),OR(G2734=员工工序明细查询!$I$2,员工工序明细查询!$I$2="")),ROW()&amp;"","")</f>
        <v/>
      </c>
      <c r="C2734" s="59"/>
      <c r="D2734" s="14"/>
      <c r="E2734" s="14" t="str">
        <f>IFERROR(VLOOKUP(D2734,员工信息表!B:D,2,0),"")</f>
        <v/>
      </c>
      <c r="F2734" s="14" t="str">
        <f>IFERROR(VLOOKUP(D2734,员工信息表!B:D,3,0),"")</f>
        <v/>
      </c>
      <c r="G2734" s="14"/>
      <c r="H2734" s="14" t="str">
        <f>IFERROR(VLOOKUP(G2734,工序对照表!B:C,2,0),"")</f>
        <v/>
      </c>
      <c r="I2734" s="14"/>
      <c r="J2734" s="14"/>
    </row>
    <row r="2735" spans="1:10">
      <c r="A2735" t="str">
        <f>IF(AND(C2735&lt;=员工工序明细查询!$I$3,C2735&gt;=员工工序明细查询!$F$3,OR(D2735=员工工序明细查询!$F$2,员工工序明细查询!$F$2=""),OR(G2735=员工工序明细查询!$I$2,员工工序明细查询!$I$2="")),ROW()&amp;"","")</f>
        <v/>
      </c>
      <c r="C2735" s="59"/>
      <c r="D2735" s="14"/>
      <c r="E2735" s="14" t="str">
        <f>IFERROR(VLOOKUP(D2735,员工信息表!B:D,2,0),"")</f>
        <v/>
      </c>
      <c r="F2735" s="14" t="str">
        <f>IFERROR(VLOOKUP(D2735,员工信息表!B:D,3,0),"")</f>
        <v/>
      </c>
      <c r="G2735" s="14"/>
      <c r="H2735" s="14" t="str">
        <f>IFERROR(VLOOKUP(G2735,工序对照表!B:C,2,0),"")</f>
        <v/>
      </c>
      <c r="I2735" s="14"/>
      <c r="J2735" s="14"/>
    </row>
    <row r="2736" spans="1:10">
      <c r="A2736" t="str">
        <f>IF(AND(C2736&lt;=员工工序明细查询!$I$3,C2736&gt;=员工工序明细查询!$F$3,OR(D2736=员工工序明细查询!$F$2,员工工序明细查询!$F$2=""),OR(G2736=员工工序明细查询!$I$2,员工工序明细查询!$I$2="")),ROW()&amp;"","")</f>
        <v/>
      </c>
      <c r="C2736" s="59"/>
      <c r="D2736" s="14"/>
      <c r="E2736" s="14" t="str">
        <f>IFERROR(VLOOKUP(D2736,员工信息表!B:D,2,0),"")</f>
        <v/>
      </c>
      <c r="F2736" s="14" t="str">
        <f>IFERROR(VLOOKUP(D2736,员工信息表!B:D,3,0),"")</f>
        <v/>
      </c>
      <c r="G2736" s="14"/>
      <c r="H2736" s="14" t="str">
        <f>IFERROR(VLOOKUP(G2736,工序对照表!B:C,2,0),"")</f>
        <v/>
      </c>
      <c r="I2736" s="14"/>
      <c r="J2736" s="14"/>
    </row>
    <row r="2737" spans="1:10">
      <c r="A2737" t="str">
        <f>IF(AND(C2737&lt;=员工工序明细查询!$I$3,C2737&gt;=员工工序明细查询!$F$3,OR(D2737=员工工序明细查询!$F$2,员工工序明细查询!$F$2=""),OR(G2737=员工工序明细查询!$I$2,员工工序明细查询!$I$2="")),ROW()&amp;"","")</f>
        <v/>
      </c>
      <c r="C2737" s="59"/>
      <c r="D2737" s="14"/>
      <c r="E2737" s="14" t="str">
        <f>IFERROR(VLOOKUP(D2737,员工信息表!B:D,2,0),"")</f>
        <v/>
      </c>
      <c r="F2737" s="14" t="str">
        <f>IFERROR(VLOOKUP(D2737,员工信息表!B:D,3,0),"")</f>
        <v/>
      </c>
      <c r="G2737" s="14"/>
      <c r="H2737" s="14" t="str">
        <f>IFERROR(VLOOKUP(G2737,工序对照表!B:C,2,0),"")</f>
        <v/>
      </c>
      <c r="I2737" s="14"/>
      <c r="J2737" s="14"/>
    </row>
    <row r="2738" spans="1:10">
      <c r="A2738" t="str">
        <f>IF(AND(C2738&lt;=员工工序明细查询!$I$3,C2738&gt;=员工工序明细查询!$F$3,OR(D2738=员工工序明细查询!$F$2,员工工序明细查询!$F$2=""),OR(G2738=员工工序明细查询!$I$2,员工工序明细查询!$I$2="")),ROW()&amp;"","")</f>
        <v/>
      </c>
      <c r="C2738" s="59"/>
      <c r="D2738" s="14"/>
      <c r="E2738" s="14" t="str">
        <f>IFERROR(VLOOKUP(D2738,员工信息表!B:D,2,0),"")</f>
        <v/>
      </c>
      <c r="F2738" s="14" t="str">
        <f>IFERROR(VLOOKUP(D2738,员工信息表!B:D,3,0),"")</f>
        <v/>
      </c>
      <c r="G2738" s="14"/>
      <c r="H2738" s="14" t="str">
        <f>IFERROR(VLOOKUP(G2738,工序对照表!B:C,2,0),"")</f>
        <v/>
      </c>
      <c r="I2738" s="14"/>
      <c r="J2738" s="14"/>
    </row>
    <row r="2739" spans="1:10">
      <c r="A2739" t="str">
        <f>IF(AND(C2739&lt;=员工工序明细查询!$I$3,C2739&gt;=员工工序明细查询!$F$3,OR(D2739=员工工序明细查询!$F$2,员工工序明细查询!$F$2=""),OR(G2739=员工工序明细查询!$I$2,员工工序明细查询!$I$2="")),ROW()&amp;"","")</f>
        <v/>
      </c>
      <c r="C2739" s="59"/>
      <c r="D2739" s="14"/>
      <c r="E2739" s="14" t="str">
        <f>IFERROR(VLOOKUP(D2739,员工信息表!B:D,2,0),"")</f>
        <v/>
      </c>
      <c r="F2739" s="14" t="str">
        <f>IFERROR(VLOOKUP(D2739,员工信息表!B:D,3,0),"")</f>
        <v/>
      </c>
      <c r="G2739" s="14"/>
      <c r="H2739" s="14" t="str">
        <f>IFERROR(VLOOKUP(G2739,工序对照表!B:C,2,0),"")</f>
        <v/>
      </c>
      <c r="I2739" s="14"/>
      <c r="J2739" s="14"/>
    </row>
    <row r="2740" spans="1:10">
      <c r="A2740" t="str">
        <f>IF(AND(C2740&lt;=员工工序明细查询!$I$3,C2740&gt;=员工工序明细查询!$F$3,OR(D2740=员工工序明细查询!$F$2,员工工序明细查询!$F$2=""),OR(G2740=员工工序明细查询!$I$2,员工工序明细查询!$I$2="")),ROW()&amp;"","")</f>
        <v/>
      </c>
      <c r="C2740" s="59"/>
      <c r="D2740" s="14"/>
      <c r="E2740" s="14" t="str">
        <f>IFERROR(VLOOKUP(D2740,员工信息表!B:D,2,0),"")</f>
        <v/>
      </c>
      <c r="F2740" s="14" t="str">
        <f>IFERROR(VLOOKUP(D2740,员工信息表!B:D,3,0),"")</f>
        <v/>
      </c>
      <c r="G2740" s="14"/>
      <c r="H2740" s="14" t="str">
        <f>IFERROR(VLOOKUP(G2740,工序对照表!B:C,2,0),"")</f>
        <v/>
      </c>
      <c r="I2740" s="14"/>
      <c r="J2740" s="14"/>
    </row>
    <row r="2741" spans="1:10">
      <c r="A2741" t="str">
        <f>IF(AND(C2741&lt;=员工工序明细查询!$I$3,C2741&gt;=员工工序明细查询!$F$3,OR(D2741=员工工序明细查询!$F$2,员工工序明细查询!$F$2=""),OR(G2741=员工工序明细查询!$I$2,员工工序明细查询!$I$2="")),ROW()&amp;"","")</f>
        <v/>
      </c>
      <c r="C2741" s="59"/>
      <c r="D2741" s="14"/>
      <c r="E2741" s="14" t="str">
        <f>IFERROR(VLOOKUP(D2741,员工信息表!B:D,2,0),"")</f>
        <v/>
      </c>
      <c r="F2741" s="14" t="str">
        <f>IFERROR(VLOOKUP(D2741,员工信息表!B:D,3,0),"")</f>
        <v/>
      </c>
      <c r="G2741" s="14"/>
      <c r="H2741" s="14" t="str">
        <f>IFERROR(VLOOKUP(G2741,工序对照表!B:C,2,0),"")</f>
        <v/>
      </c>
      <c r="I2741" s="14"/>
      <c r="J2741" s="14"/>
    </row>
    <row r="2742" spans="1:10">
      <c r="A2742" t="str">
        <f>IF(AND(C2742&lt;=员工工序明细查询!$I$3,C2742&gt;=员工工序明细查询!$F$3,OR(D2742=员工工序明细查询!$F$2,员工工序明细查询!$F$2=""),OR(G2742=员工工序明细查询!$I$2,员工工序明细查询!$I$2="")),ROW()&amp;"","")</f>
        <v/>
      </c>
      <c r="C2742" s="59"/>
      <c r="D2742" s="14"/>
      <c r="E2742" s="14" t="str">
        <f>IFERROR(VLOOKUP(D2742,员工信息表!B:D,2,0),"")</f>
        <v/>
      </c>
      <c r="F2742" s="14" t="str">
        <f>IFERROR(VLOOKUP(D2742,员工信息表!B:D,3,0),"")</f>
        <v/>
      </c>
      <c r="G2742" s="14"/>
      <c r="H2742" s="14" t="str">
        <f>IFERROR(VLOOKUP(G2742,工序对照表!B:C,2,0),"")</f>
        <v/>
      </c>
      <c r="I2742" s="14"/>
      <c r="J2742" s="14"/>
    </row>
    <row r="2743" spans="1:10">
      <c r="A2743" t="str">
        <f>IF(AND(C2743&lt;=员工工序明细查询!$I$3,C2743&gt;=员工工序明细查询!$F$3,OR(D2743=员工工序明细查询!$F$2,员工工序明细查询!$F$2=""),OR(G2743=员工工序明细查询!$I$2,员工工序明细查询!$I$2="")),ROW()&amp;"","")</f>
        <v/>
      </c>
      <c r="C2743" s="59"/>
      <c r="D2743" s="14"/>
      <c r="E2743" s="14" t="str">
        <f>IFERROR(VLOOKUP(D2743,员工信息表!B:D,2,0),"")</f>
        <v/>
      </c>
      <c r="F2743" s="14" t="str">
        <f>IFERROR(VLOOKUP(D2743,员工信息表!B:D,3,0),"")</f>
        <v/>
      </c>
      <c r="G2743" s="14"/>
      <c r="H2743" s="14" t="str">
        <f>IFERROR(VLOOKUP(G2743,工序对照表!B:C,2,0),"")</f>
        <v/>
      </c>
      <c r="I2743" s="14"/>
      <c r="J2743" s="14"/>
    </row>
    <row r="2744" spans="1:10">
      <c r="A2744" t="str">
        <f>IF(AND(C2744&lt;=员工工序明细查询!$I$3,C2744&gt;=员工工序明细查询!$F$3,OR(D2744=员工工序明细查询!$F$2,员工工序明细查询!$F$2=""),OR(G2744=员工工序明细查询!$I$2,员工工序明细查询!$I$2="")),ROW()&amp;"","")</f>
        <v/>
      </c>
      <c r="C2744" s="59"/>
      <c r="D2744" s="14"/>
      <c r="E2744" s="14" t="str">
        <f>IFERROR(VLOOKUP(D2744,员工信息表!B:D,2,0),"")</f>
        <v/>
      </c>
      <c r="F2744" s="14" t="str">
        <f>IFERROR(VLOOKUP(D2744,员工信息表!B:D,3,0),"")</f>
        <v/>
      </c>
      <c r="G2744" s="14"/>
      <c r="H2744" s="14" t="str">
        <f>IFERROR(VLOOKUP(G2744,工序对照表!B:C,2,0),"")</f>
        <v/>
      </c>
      <c r="I2744" s="14"/>
      <c r="J2744" s="14"/>
    </row>
    <row r="2745" spans="1:10">
      <c r="A2745" t="str">
        <f>IF(AND(C2745&lt;=员工工序明细查询!$I$3,C2745&gt;=员工工序明细查询!$F$3,OR(D2745=员工工序明细查询!$F$2,员工工序明细查询!$F$2=""),OR(G2745=员工工序明细查询!$I$2,员工工序明细查询!$I$2="")),ROW()&amp;"","")</f>
        <v/>
      </c>
      <c r="C2745" s="59"/>
      <c r="D2745" s="14"/>
      <c r="E2745" s="14" t="str">
        <f>IFERROR(VLOOKUP(D2745,员工信息表!B:D,2,0),"")</f>
        <v/>
      </c>
      <c r="F2745" s="14" t="str">
        <f>IFERROR(VLOOKUP(D2745,员工信息表!B:D,3,0),"")</f>
        <v/>
      </c>
      <c r="G2745" s="14"/>
      <c r="H2745" s="14" t="str">
        <f>IFERROR(VLOOKUP(G2745,工序对照表!B:C,2,0),"")</f>
        <v/>
      </c>
      <c r="I2745" s="14"/>
      <c r="J2745" s="14"/>
    </row>
    <row r="2746" spans="1:10">
      <c r="A2746" t="str">
        <f>IF(AND(C2746&lt;=员工工序明细查询!$I$3,C2746&gt;=员工工序明细查询!$F$3,OR(D2746=员工工序明细查询!$F$2,员工工序明细查询!$F$2=""),OR(G2746=员工工序明细查询!$I$2,员工工序明细查询!$I$2="")),ROW()&amp;"","")</f>
        <v/>
      </c>
      <c r="C2746" s="59"/>
      <c r="D2746" s="14"/>
      <c r="E2746" s="14" t="str">
        <f>IFERROR(VLOOKUP(D2746,员工信息表!B:D,2,0),"")</f>
        <v/>
      </c>
      <c r="F2746" s="14" t="str">
        <f>IFERROR(VLOOKUP(D2746,员工信息表!B:D,3,0),"")</f>
        <v/>
      </c>
      <c r="G2746" s="14"/>
      <c r="H2746" s="14" t="str">
        <f>IFERROR(VLOOKUP(G2746,工序对照表!B:C,2,0),"")</f>
        <v/>
      </c>
      <c r="I2746" s="14"/>
      <c r="J2746" s="14"/>
    </row>
    <row r="2747" spans="1:10">
      <c r="A2747" t="str">
        <f>IF(AND(C2747&lt;=员工工序明细查询!$I$3,C2747&gt;=员工工序明细查询!$F$3,OR(D2747=员工工序明细查询!$F$2,员工工序明细查询!$F$2=""),OR(G2747=员工工序明细查询!$I$2,员工工序明细查询!$I$2="")),ROW()&amp;"","")</f>
        <v/>
      </c>
      <c r="C2747" s="59"/>
      <c r="D2747" s="14"/>
      <c r="E2747" s="14" t="str">
        <f>IFERROR(VLOOKUP(D2747,员工信息表!B:D,2,0),"")</f>
        <v/>
      </c>
      <c r="F2747" s="14" t="str">
        <f>IFERROR(VLOOKUP(D2747,员工信息表!B:D,3,0),"")</f>
        <v/>
      </c>
      <c r="G2747" s="14"/>
      <c r="H2747" s="14" t="str">
        <f>IFERROR(VLOOKUP(G2747,工序对照表!B:C,2,0),"")</f>
        <v/>
      </c>
      <c r="I2747" s="14"/>
      <c r="J2747" s="14"/>
    </row>
    <row r="2748" spans="1:10">
      <c r="A2748" t="str">
        <f>IF(AND(C2748&lt;=员工工序明细查询!$I$3,C2748&gt;=员工工序明细查询!$F$3,OR(D2748=员工工序明细查询!$F$2,员工工序明细查询!$F$2=""),OR(G2748=员工工序明细查询!$I$2,员工工序明细查询!$I$2="")),ROW()&amp;"","")</f>
        <v/>
      </c>
      <c r="C2748" s="59"/>
      <c r="D2748" s="14"/>
      <c r="E2748" s="14" t="str">
        <f>IFERROR(VLOOKUP(D2748,员工信息表!B:D,2,0),"")</f>
        <v/>
      </c>
      <c r="F2748" s="14" t="str">
        <f>IFERROR(VLOOKUP(D2748,员工信息表!B:D,3,0),"")</f>
        <v/>
      </c>
      <c r="G2748" s="14"/>
      <c r="H2748" s="14" t="str">
        <f>IFERROR(VLOOKUP(G2748,工序对照表!B:C,2,0),"")</f>
        <v/>
      </c>
      <c r="I2748" s="14"/>
      <c r="J2748" s="14"/>
    </row>
    <row r="2749" spans="1:10">
      <c r="A2749" t="str">
        <f>IF(AND(C2749&lt;=员工工序明细查询!$I$3,C2749&gt;=员工工序明细查询!$F$3,OR(D2749=员工工序明细查询!$F$2,员工工序明细查询!$F$2=""),OR(G2749=员工工序明细查询!$I$2,员工工序明细查询!$I$2="")),ROW()&amp;"","")</f>
        <v/>
      </c>
      <c r="C2749" s="59"/>
      <c r="D2749" s="14"/>
      <c r="E2749" s="14" t="str">
        <f>IFERROR(VLOOKUP(D2749,员工信息表!B:D,2,0),"")</f>
        <v/>
      </c>
      <c r="F2749" s="14" t="str">
        <f>IFERROR(VLOOKUP(D2749,员工信息表!B:D,3,0),"")</f>
        <v/>
      </c>
      <c r="G2749" s="14"/>
      <c r="H2749" s="14" t="str">
        <f>IFERROR(VLOOKUP(G2749,工序对照表!B:C,2,0),"")</f>
        <v/>
      </c>
      <c r="I2749" s="14"/>
      <c r="J2749" s="14"/>
    </row>
    <row r="2750" spans="1:10">
      <c r="A2750" t="str">
        <f>IF(AND(C2750&lt;=员工工序明细查询!$I$3,C2750&gt;=员工工序明细查询!$F$3,OR(D2750=员工工序明细查询!$F$2,员工工序明细查询!$F$2=""),OR(G2750=员工工序明细查询!$I$2,员工工序明细查询!$I$2="")),ROW()&amp;"","")</f>
        <v/>
      </c>
      <c r="C2750" s="59"/>
      <c r="D2750" s="14"/>
      <c r="E2750" s="14" t="str">
        <f>IFERROR(VLOOKUP(D2750,员工信息表!B:D,2,0),"")</f>
        <v/>
      </c>
      <c r="F2750" s="14" t="str">
        <f>IFERROR(VLOOKUP(D2750,员工信息表!B:D,3,0),"")</f>
        <v/>
      </c>
      <c r="G2750" s="14"/>
      <c r="H2750" s="14" t="str">
        <f>IFERROR(VLOOKUP(G2750,工序对照表!B:C,2,0),"")</f>
        <v/>
      </c>
      <c r="I2750" s="14"/>
      <c r="J2750" s="14"/>
    </row>
    <row r="2751" spans="1:10">
      <c r="A2751" t="str">
        <f>IF(AND(C2751&lt;=员工工序明细查询!$I$3,C2751&gt;=员工工序明细查询!$F$3,OR(D2751=员工工序明细查询!$F$2,员工工序明细查询!$F$2=""),OR(G2751=员工工序明细查询!$I$2,员工工序明细查询!$I$2="")),ROW()&amp;"","")</f>
        <v/>
      </c>
      <c r="C2751" s="59"/>
      <c r="D2751" s="14"/>
      <c r="E2751" s="14" t="str">
        <f>IFERROR(VLOOKUP(D2751,员工信息表!B:D,2,0),"")</f>
        <v/>
      </c>
      <c r="F2751" s="14" t="str">
        <f>IFERROR(VLOOKUP(D2751,员工信息表!B:D,3,0),"")</f>
        <v/>
      </c>
      <c r="G2751" s="14"/>
      <c r="H2751" s="14" t="str">
        <f>IFERROR(VLOOKUP(G2751,工序对照表!B:C,2,0),"")</f>
        <v/>
      </c>
      <c r="I2751" s="14"/>
      <c r="J2751" s="14"/>
    </row>
    <row r="2752" spans="1:10">
      <c r="A2752" t="str">
        <f>IF(AND(C2752&lt;=员工工序明细查询!$I$3,C2752&gt;=员工工序明细查询!$F$3,OR(D2752=员工工序明细查询!$F$2,员工工序明细查询!$F$2=""),OR(G2752=员工工序明细查询!$I$2,员工工序明细查询!$I$2="")),ROW()&amp;"","")</f>
        <v/>
      </c>
      <c r="C2752" s="59"/>
      <c r="D2752" s="14"/>
      <c r="E2752" s="14" t="str">
        <f>IFERROR(VLOOKUP(D2752,员工信息表!B:D,2,0),"")</f>
        <v/>
      </c>
      <c r="F2752" s="14" t="str">
        <f>IFERROR(VLOOKUP(D2752,员工信息表!B:D,3,0),"")</f>
        <v/>
      </c>
      <c r="G2752" s="14"/>
      <c r="H2752" s="14" t="str">
        <f>IFERROR(VLOOKUP(G2752,工序对照表!B:C,2,0),"")</f>
        <v/>
      </c>
      <c r="I2752" s="14"/>
      <c r="J2752" s="14"/>
    </row>
    <row r="2753" spans="1:10">
      <c r="A2753" t="str">
        <f>IF(AND(C2753&lt;=员工工序明细查询!$I$3,C2753&gt;=员工工序明细查询!$F$3,OR(D2753=员工工序明细查询!$F$2,员工工序明细查询!$F$2=""),OR(G2753=员工工序明细查询!$I$2,员工工序明细查询!$I$2="")),ROW()&amp;"","")</f>
        <v/>
      </c>
      <c r="C2753" s="59"/>
      <c r="D2753" s="14"/>
      <c r="E2753" s="14" t="str">
        <f>IFERROR(VLOOKUP(D2753,员工信息表!B:D,2,0),"")</f>
        <v/>
      </c>
      <c r="F2753" s="14" t="str">
        <f>IFERROR(VLOOKUP(D2753,员工信息表!B:D,3,0),"")</f>
        <v/>
      </c>
      <c r="G2753" s="14"/>
      <c r="H2753" s="14" t="str">
        <f>IFERROR(VLOOKUP(G2753,工序对照表!B:C,2,0),"")</f>
        <v/>
      </c>
      <c r="I2753" s="14"/>
      <c r="J2753" s="14"/>
    </row>
    <row r="2754" spans="1:10">
      <c r="A2754" t="str">
        <f>IF(AND(C2754&lt;=员工工序明细查询!$I$3,C2754&gt;=员工工序明细查询!$F$3,OR(D2754=员工工序明细查询!$F$2,员工工序明细查询!$F$2=""),OR(G2754=员工工序明细查询!$I$2,员工工序明细查询!$I$2="")),ROW()&amp;"","")</f>
        <v/>
      </c>
      <c r="C2754" s="59"/>
      <c r="D2754" s="14"/>
      <c r="E2754" s="14" t="str">
        <f>IFERROR(VLOOKUP(D2754,员工信息表!B:D,2,0),"")</f>
        <v/>
      </c>
      <c r="F2754" s="14" t="str">
        <f>IFERROR(VLOOKUP(D2754,员工信息表!B:D,3,0),"")</f>
        <v/>
      </c>
      <c r="G2754" s="14"/>
      <c r="H2754" s="14" t="str">
        <f>IFERROR(VLOOKUP(G2754,工序对照表!B:C,2,0),"")</f>
        <v/>
      </c>
      <c r="I2754" s="14"/>
      <c r="J2754" s="14"/>
    </row>
    <row r="2755" spans="1:10">
      <c r="A2755" t="str">
        <f>IF(AND(C2755&lt;=员工工序明细查询!$I$3,C2755&gt;=员工工序明细查询!$F$3,OR(D2755=员工工序明细查询!$F$2,员工工序明细查询!$F$2=""),OR(G2755=员工工序明细查询!$I$2,员工工序明细查询!$I$2="")),ROW()&amp;"","")</f>
        <v/>
      </c>
      <c r="C2755" s="59"/>
      <c r="D2755" s="14"/>
      <c r="E2755" s="14" t="str">
        <f>IFERROR(VLOOKUP(D2755,员工信息表!B:D,2,0),"")</f>
        <v/>
      </c>
      <c r="F2755" s="14" t="str">
        <f>IFERROR(VLOOKUP(D2755,员工信息表!B:D,3,0),"")</f>
        <v/>
      </c>
      <c r="G2755" s="14"/>
      <c r="H2755" s="14" t="str">
        <f>IFERROR(VLOOKUP(G2755,工序对照表!B:C,2,0),"")</f>
        <v/>
      </c>
      <c r="I2755" s="14"/>
      <c r="J2755" s="14"/>
    </row>
    <row r="2756" spans="1:10">
      <c r="A2756" t="str">
        <f>IF(AND(C2756&lt;=员工工序明细查询!$I$3,C2756&gt;=员工工序明细查询!$F$3,OR(D2756=员工工序明细查询!$F$2,员工工序明细查询!$F$2=""),OR(G2756=员工工序明细查询!$I$2,员工工序明细查询!$I$2="")),ROW()&amp;"","")</f>
        <v/>
      </c>
      <c r="C2756" s="59"/>
      <c r="D2756" s="14"/>
      <c r="E2756" s="14" t="str">
        <f>IFERROR(VLOOKUP(D2756,员工信息表!B:D,2,0),"")</f>
        <v/>
      </c>
      <c r="F2756" s="14" t="str">
        <f>IFERROR(VLOOKUP(D2756,员工信息表!B:D,3,0),"")</f>
        <v/>
      </c>
      <c r="G2756" s="14"/>
      <c r="H2756" s="14" t="str">
        <f>IFERROR(VLOOKUP(G2756,工序对照表!B:C,2,0),"")</f>
        <v/>
      </c>
      <c r="I2756" s="14"/>
      <c r="J2756" s="14"/>
    </row>
    <row r="2757" spans="1:10">
      <c r="A2757" t="str">
        <f>IF(AND(C2757&lt;=员工工序明细查询!$I$3,C2757&gt;=员工工序明细查询!$F$3,OR(D2757=员工工序明细查询!$F$2,员工工序明细查询!$F$2=""),OR(G2757=员工工序明细查询!$I$2,员工工序明细查询!$I$2="")),ROW()&amp;"","")</f>
        <v/>
      </c>
      <c r="C2757" s="59"/>
      <c r="D2757" s="14"/>
      <c r="E2757" s="14" t="str">
        <f>IFERROR(VLOOKUP(D2757,员工信息表!B:D,2,0),"")</f>
        <v/>
      </c>
      <c r="F2757" s="14" t="str">
        <f>IFERROR(VLOOKUP(D2757,员工信息表!B:D,3,0),"")</f>
        <v/>
      </c>
      <c r="G2757" s="14"/>
      <c r="H2757" s="14" t="str">
        <f>IFERROR(VLOOKUP(G2757,工序对照表!B:C,2,0),"")</f>
        <v/>
      </c>
      <c r="I2757" s="14"/>
      <c r="J2757" s="14"/>
    </row>
    <row r="2758" spans="1:10">
      <c r="A2758" t="str">
        <f>IF(AND(C2758&lt;=员工工序明细查询!$I$3,C2758&gt;=员工工序明细查询!$F$3,OR(D2758=员工工序明细查询!$F$2,员工工序明细查询!$F$2=""),OR(G2758=员工工序明细查询!$I$2,员工工序明细查询!$I$2="")),ROW()&amp;"","")</f>
        <v/>
      </c>
      <c r="C2758" s="59"/>
      <c r="D2758" s="14"/>
      <c r="E2758" s="14" t="str">
        <f>IFERROR(VLOOKUP(D2758,员工信息表!B:D,2,0),"")</f>
        <v/>
      </c>
      <c r="F2758" s="14" t="str">
        <f>IFERROR(VLOOKUP(D2758,员工信息表!B:D,3,0),"")</f>
        <v/>
      </c>
      <c r="G2758" s="14"/>
      <c r="H2758" s="14" t="str">
        <f>IFERROR(VLOOKUP(G2758,工序对照表!B:C,2,0),"")</f>
        <v/>
      </c>
      <c r="I2758" s="14"/>
      <c r="J2758" s="14"/>
    </row>
    <row r="2759" spans="1:10">
      <c r="A2759" t="str">
        <f>IF(AND(C2759&lt;=员工工序明细查询!$I$3,C2759&gt;=员工工序明细查询!$F$3,OR(D2759=员工工序明细查询!$F$2,员工工序明细查询!$F$2=""),OR(G2759=员工工序明细查询!$I$2,员工工序明细查询!$I$2="")),ROW()&amp;"","")</f>
        <v/>
      </c>
      <c r="C2759" s="59"/>
      <c r="D2759" s="14"/>
      <c r="E2759" s="14" t="str">
        <f>IFERROR(VLOOKUP(D2759,员工信息表!B:D,2,0),"")</f>
        <v/>
      </c>
      <c r="F2759" s="14" t="str">
        <f>IFERROR(VLOOKUP(D2759,员工信息表!B:D,3,0),"")</f>
        <v/>
      </c>
      <c r="G2759" s="14"/>
      <c r="H2759" s="14" t="str">
        <f>IFERROR(VLOOKUP(G2759,工序对照表!B:C,2,0),"")</f>
        <v/>
      </c>
      <c r="I2759" s="14"/>
      <c r="J2759" s="14"/>
    </row>
    <row r="2760" spans="1:10">
      <c r="A2760" t="str">
        <f>IF(AND(C2760&lt;=员工工序明细查询!$I$3,C2760&gt;=员工工序明细查询!$F$3,OR(D2760=员工工序明细查询!$F$2,员工工序明细查询!$F$2=""),OR(G2760=员工工序明细查询!$I$2,员工工序明细查询!$I$2="")),ROW()&amp;"","")</f>
        <v/>
      </c>
      <c r="C2760" s="59"/>
      <c r="D2760" s="14"/>
      <c r="E2760" s="14" t="str">
        <f>IFERROR(VLOOKUP(D2760,员工信息表!B:D,2,0),"")</f>
        <v/>
      </c>
      <c r="F2760" s="14" t="str">
        <f>IFERROR(VLOOKUP(D2760,员工信息表!B:D,3,0),"")</f>
        <v/>
      </c>
      <c r="G2760" s="14"/>
      <c r="H2760" s="14" t="str">
        <f>IFERROR(VLOOKUP(G2760,工序对照表!B:C,2,0),"")</f>
        <v/>
      </c>
      <c r="I2760" s="14"/>
      <c r="J2760" s="14"/>
    </row>
    <row r="2761" spans="1:10">
      <c r="A2761" t="str">
        <f>IF(AND(C2761&lt;=员工工序明细查询!$I$3,C2761&gt;=员工工序明细查询!$F$3,OR(D2761=员工工序明细查询!$F$2,员工工序明细查询!$F$2=""),OR(G2761=员工工序明细查询!$I$2,员工工序明细查询!$I$2="")),ROW()&amp;"","")</f>
        <v/>
      </c>
      <c r="C2761" s="59"/>
      <c r="D2761" s="14"/>
      <c r="E2761" s="14" t="str">
        <f>IFERROR(VLOOKUP(D2761,员工信息表!B:D,2,0),"")</f>
        <v/>
      </c>
      <c r="F2761" s="14" t="str">
        <f>IFERROR(VLOOKUP(D2761,员工信息表!B:D,3,0),"")</f>
        <v/>
      </c>
      <c r="G2761" s="14"/>
      <c r="H2761" s="14" t="str">
        <f>IFERROR(VLOOKUP(G2761,工序对照表!B:C,2,0),"")</f>
        <v/>
      </c>
      <c r="I2761" s="14"/>
      <c r="J2761" s="14"/>
    </row>
    <row r="2762" spans="1:10">
      <c r="A2762" t="str">
        <f>IF(AND(C2762&lt;=员工工序明细查询!$I$3,C2762&gt;=员工工序明细查询!$F$3,OR(D2762=员工工序明细查询!$F$2,员工工序明细查询!$F$2=""),OR(G2762=员工工序明细查询!$I$2,员工工序明细查询!$I$2="")),ROW()&amp;"","")</f>
        <v/>
      </c>
      <c r="C2762" s="59"/>
      <c r="D2762" s="14"/>
      <c r="E2762" s="14" t="str">
        <f>IFERROR(VLOOKUP(D2762,员工信息表!B:D,2,0),"")</f>
        <v/>
      </c>
      <c r="F2762" s="14" t="str">
        <f>IFERROR(VLOOKUP(D2762,员工信息表!B:D,3,0),"")</f>
        <v/>
      </c>
      <c r="G2762" s="14"/>
      <c r="H2762" s="14" t="str">
        <f>IFERROR(VLOOKUP(G2762,工序对照表!B:C,2,0),"")</f>
        <v/>
      </c>
      <c r="I2762" s="14"/>
      <c r="J2762" s="14"/>
    </row>
    <row r="2763" spans="1:10">
      <c r="A2763" t="str">
        <f>IF(AND(C2763&lt;=员工工序明细查询!$I$3,C2763&gt;=员工工序明细查询!$F$3,OR(D2763=员工工序明细查询!$F$2,员工工序明细查询!$F$2=""),OR(G2763=员工工序明细查询!$I$2,员工工序明细查询!$I$2="")),ROW()&amp;"","")</f>
        <v/>
      </c>
      <c r="C2763" s="59"/>
      <c r="D2763" s="14"/>
      <c r="E2763" s="14" t="str">
        <f>IFERROR(VLOOKUP(D2763,员工信息表!B:D,2,0),"")</f>
        <v/>
      </c>
      <c r="F2763" s="14" t="str">
        <f>IFERROR(VLOOKUP(D2763,员工信息表!B:D,3,0),"")</f>
        <v/>
      </c>
      <c r="G2763" s="14"/>
      <c r="H2763" s="14" t="str">
        <f>IFERROR(VLOOKUP(G2763,工序对照表!B:C,2,0),"")</f>
        <v/>
      </c>
      <c r="I2763" s="14"/>
      <c r="J2763" s="14"/>
    </row>
    <row r="2764" spans="1:10">
      <c r="A2764" t="str">
        <f>IF(AND(C2764&lt;=员工工序明细查询!$I$3,C2764&gt;=员工工序明细查询!$F$3,OR(D2764=员工工序明细查询!$F$2,员工工序明细查询!$F$2=""),OR(G2764=员工工序明细查询!$I$2,员工工序明细查询!$I$2="")),ROW()&amp;"","")</f>
        <v/>
      </c>
      <c r="C2764" s="59"/>
      <c r="D2764" s="14"/>
      <c r="E2764" s="14" t="str">
        <f>IFERROR(VLOOKUP(D2764,员工信息表!B:D,2,0),"")</f>
        <v/>
      </c>
      <c r="F2764" s="14" t="str">
        <f>IFERROR(VLOOKUP(D2764,员工信息表!B:D,3,0),"")</f>
        <v/>
      </c>
      <c r="G2764" s="14"/>
      <c r="H2764" s="14" t="str">
        <f>IFERROR(VLOOKUP(G2764,工序对照表!B:C,2,0),"")</f>
        <v/>
      </c>
      <c r="I2764" s="14"/>
      <c r="J2764" s="14"/>
    </row>
    <row r="2765" spans="1:10">
      <c r="A2765" t="str">
        <f>IF(AND(C2765&lt;=员工工序明细查询!$I$3,C2765&gt;=员工工序明细查询!$F$3,OR(D2765=员工工序明细查询!$F$2,员工工序明细查询!$F$2=""),OR(G2765=员工工序明细查询!$I$2,员工工序明细查询!$I$2="")),ROW()&amp;"","")</f>
        <v/>
      </c>
      <c r="C2765" s="59"/>
      <c r="D2765" s="14"/>
      <c r="E2765" s="14" t="str">
        <f>IFERROR(VLOOKUP(D2765,员工信息表!B:D,2,0),"")</f>
        <v/>
      </c>
      <c r="F2765" s="14" t="str">
        <f>IFERROR(VLOOKUP(D2765,员工信息表!B:D,3,0),"")</f>
        <v/>
      </c>
      <c r="G2765" s="14"/>
      <c r="H2765" s="14" t="str">
        <f>IFERROR(VLOOKUP(G2765,工序对照表!B:C,2,0),"")</f>
        <v/>
      </c>
      <c r="I2765" s="14"/>
      <c r="J2765" s="14"/>
    </row>
    <row r="2766" spans="1:10">
      <c r="A2766" t="str">
        <f>IF(AND(C2766&lt;=员工工序明细查询!$I$3,C2766&gt;=员工工序明细查询!$F$3,OR(D2766=员工工序明细查询!$F$2,员工工序明细查询!$F$2=""),OR(G2766=员工工序明细查询!$I$2,员工工序明细查询!$I$2="")),ROW()&amp;"","")</f>
        <v/>
      </c>
      <c r="C2766" s="59"/>
      <c r="D2766" s="14"/>
      <c r="E2766" s="14" t="str">
        <f>IFERROR(VLOOKUP(D2766,员工信息表!B:D,2,0),"")</f>
        <v/>
      </c>
      <c r="F2766" s="14" t="str">
        <f>IFERROR(VLOOKUP(D2766,员工信息表!B:D,3,0),"")</f>
        <v/>
      </c>
      <c r="G2766" s="14"/>
      <c r="H2766" s="14" t="str">
        <f>IFERROR(VLOOKUP(G2766,工序对照表!B:C,2,0),"")</f>
        <v/>
      </c>
      <c r="I2766" s="14"/>
      <c r="J2766" s="14"/>
    </row>
    <row r="2767" spans="1:10">
      <c r="A2767" t="str">
        <f>IF(AND(C2767&lt;=员工工序明细查询!$I$3,C2767&gt;=员工工序明细查询!$F$3,OR(D2767=员工工序明细查询!$F$2,员工工序明细查询!$F$2=""),OR(G2767=员工工序明细查询!$I$2,员工工序明细查询!$I$2="")),ROW()&amp;"","")</f>
        <v/>
      </c>
      <c r="C2767" s="59"/>
      <c r="D2767" s="14"/>
      <c r="E2767" s="14" t="str">
        <f>IFERROR(VLOOKUP(D2767,员工信息表!B:D,2,0),"")</f>
        <v/>
      </c>
      <c r="F2767" s="14" t="str">
        <f>IFERROR(VLOOKUP(D2767,员工信息表!B:D,3,0),"")</f>
        <v/>
      </c>
      <c r="G2767" s="14"/>
      <c r="H2767" s="14" t="str">
        <f>IFERROR(VLOOKUP(G2767,工序对照表!B:C,2,0),"")</f>
        <v/>
      </c>
      <c r="I2767" s="14"/>
      <c r="J2767" s="14"/>
    </row>
    <row r="2768" spans="1:10">
      <c r="A2768" t="str">
        <f>IF(AND(C2768&lt;=员工工序明细查询!$I$3,C2768&gt;=员工工序明细查询!$F$3,OR(D2768=员工工序明细查询!$F$2,员工工序明细查询!$F$2=""),OR(G2768=员工工序明细查询!$I$2,员工工序明细查询!$I$2="")),ROW()&amp;"","")</f>
        <v/>
      </c>
      <c r="C2768" s="59"/>
      <c r="D2768" s="14"/>
      <c r="E2768" s="14" t="str">
        <f>IFERROR(VLOOKUP(D2768,员工信息表!B:D,2,0),"")</f>
        <v/>
      </c>
      <c r="F2768" s="14" t="str">
        <f>IFERROR(VLOOKUP(D2768,员工信息表!B:D,3,0),"")</f>
        <v/>
      </c>
      <c r="G2768" s="14"/>
      <c r="H2768" s="14" t="str">
        <f>IFERROR(VLOOKUP(G2768,工序对照表!B:C,2,0),"")</f>
        <v/>
      </c>
      <c r="I2768" s="14"/>
      <c r="J2768" s="14"/>
    </row>
    <row r="2769" spans="1:10">
      <c r="A2769" t="str">
        <f>IF(AND(C2769&lt;=员工工序明细查询!$I$3,C2769&gt;=员工工序明细查询!$F$3,OR(D2769=员工工序明细查询!$F$2,员工工序明细查询!$F$2=""),OR(G2769=员工工序明细查询!$I$2,员工工序明细查询!$I$2="")),ROW()&amp;"","")</f>
        <v/>
      </c>
      <c r="C2769" s="59"/>
      <c r="D2769" s="14"/>
      <c r="E2769" s="14" t="str">
        <f>IFERROR(VLOOKUP(D2769,员工信息表!B:D,2,0),"")</f>
        <v/>
      </c>
      <c r="F2769" s="14" t="str">
        <f>IFERROR(VLOOKUP(D2769,员工信息表!B:D,3,0),"")</f>
        <v/>
      </c>
      <c r="G2769" s="14"/>
      <c r="H2769" s="14" t="str">
        <f>IFERROR(VLOOKUP(G2769,工序对照表!B:C,2,0),"")</f>
        <v/>
      </c>
      <c r="I2769" s="14"/>
      <c r="J2769" s="14"/>
    </row>
    <row r="2770" spans="1:10">
      <c r="A2770" t="str">
        <f>IF(AND(C2770&lt;=员工工序明细查询!$I$3,C2770&gt;=员工工序明细查询!$F$3,OR(D2770=员工工序明细查询!$F$2,员工工序明细查询!$F$2=""),OR(G2770=员工工序明细查询!$I$2,员工工序明细查询!$I$2="")),ROW()&amp;"","")</f>
        <v/>
      </c>
      <c r="C2770" s="59"/>
      <c r="D2770" s="14"/>
      <c r="E2770" s="14" t="str">
        <f>IFERROR(VLOOKUP(D2770,员工信息表!B:D,2,0),"")</f>
        <v/>
      </c>
      <c r="F2770" s="14" t="str">
        <f>IFERROR(VLOOKUP(D2770,员工信息表!B:D,3,0),"")</f>
        <v/>
      </c>
      <c r="G2770" s="14"/>
      <c r="H2770" s="14" t="str">
        <f>IFERROR(VLOOKUP(G2770,工序对照表!B:C,2,0),"")</f>
        <v/>
      </c>
      <c r="I2770" s="14"/>
      <c r="J2770" s="14"/>
    </row>
    <row r="2771" spans="1:10">
      <c r="A2771" t="str">
        <f>IF(AND(C2771&lt;=员工工序明细查询!$I$3,C2771&gt;=员工工序明细查询!$F$3,OR(D2771=员工工序明细查询!$F$2,员工工序明细查询!$F$2=""),OR(G2771=员工工序明细查询!$I$2,员工工序明细查询!$I$2="")),ROW()&amp;"","")</f>
        <v/>
      </c>
      <c r="C2771" s="59"/>
      <c r="D2771" s="14"/>
      <c r="E2771" s="14" t="str">
        <f>IFERROR(VLOOKUP(D2771,员工信息表!B:D,2,0),"")</f>
        <v/>
      </c>
      <c r="F2771" s="14" t="str">
        <f>IFERROR(VLOOKUP(D2771,员工信息表!B:D,3,0),"")</f>
        <v/>
      </c>
      <c r="G2771" s="14"/>
      <c r="H2771" s="14" t="str">
        <f>IFERROR(VLOOKUP(G2771,工序对照表!B:C,2,0),"")</f>
        <v/>
      </c>
      <c r="I2771" s="14"/>
      <c r="J2771" s="14"/>
    </row>
    <row r="2772" spans="1:10">
      <c r="A2772" t="str">
        <f>IF(AND(C2772&lt;=员工工序明细查询!$I$3,C2772&gt;=员工工序明细查询!$F$3,OR(D2772=员工工序明细查询!$F$2,员工工序明细查询!$F$2=""),OR(G2772=员工工序明细查询!$I$2,员工工序明细查询!$I$2="")),ROW()&amp;"","")</f>
        <v/>
      </c>
      <c r="C2772" s="59"/>
      <c r="D2772" s="14"/>
      <c r="E2772" s="14" t="str">
        <f>IFERROR(VLOOKUP(D2772,员工信息表!B:D,2,0),"")</f>
        <v/>
      </c>
      <c r="F2772" s="14" t="str">
        <f>IFERROR(VLOOKUP(D2772,员工信息表!B:D,3,0),"")</f>
        <v/>
      </c>
      <c r="G2772" s="14"/>
      <c r="H2772" s="14" t="str">
        <f>IFERROR(VLOOKUP(G2772,工序对照表!B:C,2,0),"")</f>
        <v/>
      </c>
      <c r="I2772" s="14"/>
      <c r="J2772" s="14"/>
    </row>
    <row r="2773" spans="1:10">
      <c r="A2773" t="str">
        <f>IF(AND(C2773&lt;=员工工序明细查询!$I$3,C2773&gt;=员工工序明细查询!$F$3,OR(D2773=员工工序明细查询!$F$2,员工工序明细查询!$F$2=""),OR(G2773=员工工序明细查询!$I$2,员工工序明细查询!$I$2="")),ROW()&amp;"","")</f>
        <v/>
      </c>
      <c r="C2773" s="59"/>
      <c r="D2773" s="14"/>
      <c r="E2773" s="14" t="str">
        <f>IFERROR(VLOOKUP(D2773,员工信息表!B:D,2,0),"")</f>
        <v/>
      </c>
      <c r="F2773" s="14" t="str">
        <f>IFERROR(VLOOKUP(D2773,员工信息表!B:D,3,0),"")</f>
        <v/>
      </c>
      <c r="G2773" s="14"/>
      <c r="H2773" s="14" t="str">
        <f>IFERROR(VLOOKUP(G2773,工序对照表!B:C,2,0),"")</f>
        <v/>
      </c>
      <c r="I2773" s="14"/>
      <c r="J2773" s="14"/>
    </row>
    <row r="2774" spans="1:10">
      <c r="A2774" t="str">
        <f>IF(AND(C2774&lt;=员工工序明细查询!$I$3,C2774&gt;=员工工序明细查询!$F$3,OR(D2774=员工工序明细查询!$F$2,员工工序明细查询!$F$2=""),OR(G2774=员工工序明细查询!$I$2,员工工序明细查询!$I$2="")),ROW()&amp;"","")</f>
        <v/>
      </c>
      <c r="C2774" s="59"/>
      <c r="D2774" s="14"/>
      <c r="E2774" s="14" t="str">
        <f>IFERROR(VLOOKUP(D2774,员工信息表!B:D,2,0),"")</f>
        <v/>
      </c>
      <c r="F2774" s="14" t="str">
        <f>IFERROR(VLOOKUP(D2774,员工信息表!B:D,3,0),"")</f>
        <v/>
      </c>
      <c r="G2774" s="14"/>
      <c r="H2774" s="14" t="str">
        <f>IFERROR(VLOOKUP(G2774,工序对照表!B:C,2,0),"")</f>
        <v/>
      </c>
      <c r="I2774" s="14"/>
      <c r="J2774" s="14"/>
    </row>
    <row r="2775" spans="1:10">
      <c r="A2775" t="str">
        <f>IF(AND(C2775&lt;=员工工序明细查询!$I$3,C2775&gt;=员工工序明细查询!$F$3,OR(D2775=员工工序明细查询!$F$2,员工工序明细查询!$F$2=""),OR(G2775=员工工序明细查询!$I$2,员工工序明细查询!$I$2="")),ROW()&amp;"","")</f>
        <v/>
      </c>
      <c r="C2775" s="59"/>
      <c r="D2775" s="14"/>
      <c r="E2775" s="14" t="str">
        <f>IFERROR(VLOOKUP(D2775,员工信息表!B:D,2,0),"")</f>
        <v/>
      </c>
      <c r="F2775" s="14" t="str">
        <f>IFERROR(VLOOKUP(D2775,员工信息表!B:D,3,0),"")</f>
        <v/>
      </c>
      <c r="G2775" s="14"/>
      <c r="H2775" s="14" t="str">
        <f>IFERROR(VLOOKUP(G2775,工序对照表!B:C,2,0),"")</f>
        <v/>
      </c>
      <c r="I2775" s="14"/>
      <c r="J2775" s="14"/>
    </row>
    <row r="2776" spans="1:10">
      <c r="A2776" t="str">
        <f>IF(AND(C2776&lt;=员工工序明细查询!$I$3,C2776&gt;=员工工序明细查询!$F$3,OR(D2776=员工工序明细查询!$F$2,员工工序明细查询!$F$2=""),OR(G2776=员工工序明细查询!$I$2,员工工序明细查询!$I$2="")),ROW()&amp;"","")</f>
        <v/>
      </c>
      <c r="C2776" s="59"/>
      <c r="D2776" s="14"/>
      <c r="E2776" s="14" t="str">
        <f>IFERROR(VLOOKUP(D2776,员工信息表!B:D,2,0),"")</f>
        <v/>
      </c>
      <c r="F2776" s="14" t="str">
        <f>IFERROR(VLOOKUP(D2776,员工信息表!B:D,3,0),"")</f>
        <v/>
      </c>
      <c r="G2776" s="14"/>
      <c r="H2776" s="14" t="str">
        <f>IFERROR(VLOOKUP(G2776,工序对照表!B:C,2,0),"")</f>
        <v/>
      </c>
      <c r="I2776" s="14"/>
      <c r="J2776" s="14"/>
    </row>
    <row r="2777" spans="1:10">
      <c r="A2777" t="str">
        <f>IF(AND(C2777&lt;=员工工序明细查询!$I$3,C2777&gt;=员工工序明细查询!$F$3,OR(D2777=员工工序明细查询!$F$2,员工工序明细查询!$F$2=""),OR(G2777=员工工序明细查询!$I$2,员工工序明细查询!$I$2="")),ROW()&amp;"","")</f>
        <v/>
      </c>
      <c r="C2777" s="59"/>
      <c r="D2777" s="14"/>
      <c r="E2777" s="14" t="str">
        <f>IFERROR(VLOOKUP(D2777,员工信息表!B:D,2,0),"")</f>
        <v/>
      </c>
      <c r="F2777" s="14" t="str">
        <f>IFERROR(VLOOKUP(D2777,员工信息表!B:D,3,0),"")</f>
        <v/>
      </c>
      <c r="G2777" s="14"/>
      <c r="H2777" s="14" t="str">
        <f>IFERROR(VLOOKUP(G2777,工序对照表!B:C,2,0),"")</f>
        <v/>
      </c>
      <c r="I2777" s="14"/>
      <c r="J2777" s="14"/>
    </row>
    <row r="2778" spans="1:10">
      <c r="A2778" t="str">
        <f>IF(AND(C2778&lt;=员工工序明细查询!$I$3,C2778&gt;=员工工序明细查询!$F$3,OR(D2778=员工工序明细查询!$F$2,员工工序明细查询!$F$2=""),OR(G2778=员工工序明细查询!$I$2,员工工序明细查询!$I$2="")),ROW()&amp;"","")</f>
        <v/>
      </c>
      <c r="C2778" s="59"/>
      <c r="D2778" s="14"/>
      <c r="E2778" s="14" t="str">
        <f>IFERROR(VLOOKUP(D2778,员工信息表!B:D,2,0),"")</f>
        <v/>
      </c>
      <c r="F2778" s="14" t="str">
        <f>IFERROR(VLOOKUP(D2778,员工信息表!B:D,3,0),"")</f>
        <v/>
      </c>
      <c r="G2778" s="14"/>
      <c r="H2778" s="14" t="str">
        <f>IFERROR(VLOOKUP(G2778,工序对照表!B:C,2,0),"")</f>
        <v/>
      </c>
      <c r="I2778" s="14"/>
      <c r="J2778" s="14"/>
    </row>
    <row r="2779" spans="1:10">
      <c r="A2779" t="str">
        <f>IF(AND(C2779&lt;=员工工序明细查询!$I$3,C2779&gt;=员工工序明细查询!$F$3,OR(D2779=员工工序明细查询!$F$2,员工工序明细查询!$F$2=""),OR(G2779=员工工序明细查询!$I$2,员工工序明细查询!$I$2="")),ROW()&amp;"","")</f>
        <v/>
      </c>
      <c r="C2779" s="59"/>
      <c r="D2779" s="14"/>
      <c r="E2779" s="14" t="str">
        <f>IFERROR(VLOOKUP(D2779,员工信息表!B:D,2,0),"")</f>
        <v/>
      </c>
      <c r="F2779" s="14" t="str">
        <f>IFERROR(VLOOKUP(D2779,员工信息表!B:D,3,0),"")</f>
        <v/>
      </c>
      <c r="G2779" s="14"/>
      <c r="H2779" s="14" t="str">
        <f>IFERROR(VLOOKUP(G2779,工序对照表!B:C,2,0),"")</f>
        <v/>
      </c>
      <c r="I2779" s="14"/>
      <c r="J2779" s="14"/>
    </row>
    <row r="2780" spans="1:10">
      <c r="A2780" t="str">
        <f>IF(AND(C2780&lt;=员工工序明细查询!$I$3,C2780&gt;=员工工序明细查询!$F$3,OR(D2780=员工工序明细查询!$F$2,员工工序明细查询!$F$2=""),OR(G2780=员工工序明细查询!$I$2,员工工序明细查询!$I$2="")),ROW()&amp;"","")</f>
        <v/>
      </c>
      <c r="C2780" s="59"/>
      <c r="D2780" s="14"/>
      <c r="E2780" s="14" t="str">
        <f>IFERROR(VLOOKUP(D2780,员工信息表!B:D,2,0),"")</f>
        <v/>
      </c>
      <c r="F2780" s="14" t="str">
        <f>IFERROR(VLOOKUP(D2780,员工信息表!B:D,3,0),"")</f>
        <v/>
      </c>
      <c r="G2780" s="14"/>
      <c r="H2780" s="14" t="str">
        <f>IFERROR(VLOOKUP(G2780,工序对照表!B:C,2,0),"")</f>
        <v/>
      </c>
      <c r="I2780" s="14"/>
      <c r="J2780" s="14"/>
    </row>
    <row r="2781" spans="1:10">
      <c r="A2781" t="str">
        <f>IF(AND(C2781&lt;=员工工序明细查询!$I$3,C2781&gt;=员工工序明细查询!$F$3,OR(D2781=员工工序明细查询!$F$2,员工工序明细查询!$F$2=""),OR(G2781=员工工序明细查询!$I$2,员工工序明细查询!$I$2="")),ROW()&amp;"","")</f>
        <v/>
      </c>
      <c r="C2781" s="59"/>
      <c r="D2781" s="14"/>
      <c r="E2781" s="14" t="str">
        <f>IFERROR(VLOOKUP(D2781,员工信息表!B:D,2,0),"")</f>
        <v/>
      </c>
      <c r="F2781" s="14" t="str">
        <f>IFERROR(VLOOKUP(D2781,员工信息表!B:D,3,0),"")</f>
        <v/>
      </c>
      <c r="G2781" s="14"/>
      <c r="H2781" s="14" t="str">
        <f>IFERROR(VLOOKUP(G2781,工序对照表!B:C,2,0),"")</f>
        <v/>
      </c>
      <c r="I2781" s="14"/>
      <c r="J2781" s="14"/>
    </row>
    <row r="2782" spans="1:10">
      <c r="A2782" t="str">
        <f>IF(AND(C2782&lt;=员工工序明细查询!$I$3,C2782&gt;=员工工序明细查询!$F$3,OR(D2782=员工工序明细查询!$F$2,员工工序明细查询!$F$2=""),OR(G2782=员工工序明细查询!$I$2,员工工序明细查询!$I$2="")),ROW()&amp;"","")</f>
        <v/>
      </c>
      <c r="C2782" s="59"/>
      <c r="D2782" s="14"/>
      <c r="E2782" s="14" t="str">
        <f>IFERROR(VLOOKUP(D2782,员工信息表!B:D,2,0),"")</f>
        <v/>
      </c>
      <c r="F2782" s="14" t="str">
        <f>IFERROR(VLOOKUP(D2782,员工信息表!B:D,3,0),"")</f>
        <v/>
      </c>
      <c r="G2782" s="14"/>
      <c r="H2782" s="14" t="str">
        <f>IFERROR(VLOOKUP(G2782,工序对照表!B:C,2,0),"")</f>
        <v/>
      </c>
      <c r="I2782" s="14"/>
      <c r="J2782" s="14"/>
    </row>
    <row r="2783" spans="1:10">
      <c r="A2783" t="str">
        <f>IF(AND(C2783&lt;=员工工序明细查询!$I$3,C2783&gt;=员工工序明细查询!$F$3,OR(D2783=员工工序明细查询!$F$2,员工工序明细查询!$F$2=""),OR(G2783=员工工序明细查询!$I$2,员工工序明细查询!$I$2="")),ROW()&amp;"","")</f>
        <v/>
      </c>
      <c r="C2783" s="59"/>
      <c r="D2783" s="14"/>
      <c r="E2783" s="14" t="str">
        <f>IFERROR(VLOOKUP(D2783,员工信息表!B:D,2,0),"")</f>
        <v/>
      </c>
      <c r="F2783" s="14" t="str">
        <f>IFERROR(VLOOKUP(D2783,员工信息表!B:D,3,0),"")</f>
        <v/>
      </c>
      <c r="G2783" s="14"/>
      <c r="H2783" s="14" t="str">
        <f>IFERROR(VLOOKUP(G2783,工序对照表!B:C,2,0),"")</f>
        <v/>
      </c>
      <c r="I2783" s="14"/>
      <c r="J2783" s="14"/>
    </row>
    <row r="2784" spans="1:10">
      <c r="A2784" t="str">
        <f>IF(AND(C2784&lt;=员工工序明细查询!$I$3,C2784&gt;=员工工序明细查询!$F$3,OR(D2784=员工工序明细查询!$F$2,员工工序明细查询!$F$2=""),OR(G2784=员工工序明细查询!$I$2,员工工序明细查询!$I$2="")),ROW()&amp;"","")</f>
        <v/>
      </c>
      <c r="C2784" s="59"/>
      <c r="D2784" s="14"/>
      <c r="E2784" s="14" t="str">
        <f>IFERROR(VLOOKUP(D2784,员工信息表!B:D,2,0),"")</f>
        <v/>
      </c>
      <c r="F2784" s="14" t="str">
        <f>IFERROR(VLOOKUP(D2784,员工信息表!B:D,3,0),"")</f>
        <v/>
      </c>
      <c r="G2784" s="14"/>
      <c r="H2784" s="14" t="str">
        <f>IFERROR(VLOOKUP(G2784,工序对照表!B:C,2,0),"")</f>
        <v/>
      </c>
      <c r="I2784" s="14"/>
      <c r="J2784" s="14"/>
    </row>
    <row r="2785" spans="1:10">
      <c r="A2785" t="str">
        <f>IF(AND(C2785&lt;=员工工序明细查询!$I$3,C2785&gt;=员工工序明细查询!$F$3,OR(D2785=员工工序明细查询!$F$2,员工工序明细查询!$F$2=""),OR(G2785=员工工序明细查询!$I$2,员工工序明细查询!$I$2="")),ROW()&amp;"","")</f>
        <v/>
      </c>
      <c r="C2785" s="59"/>
      <c r="D2785" s="14"/>
      <c r="E2785" s="14" t="str">
        <f>IFERROR(VLOOKUP(D2785,员工信息表!B:D,2,0),"")</f>
        <v/>
      </c>
      <c r="F2785" s="14" t="str">
        <f>IFERROR(VLOOKUP(D2785,员工信息表!B:D,3,0),"")</f>
        <v/>
      </c>
      <c r="G2785" s="14"/>
      <c r="H2785" s="14" t="str">
        <f>IFERROR(VLOOKUP(G2785,工序对照表!B:C,2,0),"")</f>
        <v/>
      </c>
      <c r="I2785" s="14"/>
      <c r="J2785" s="14"/>
    </row>
    <row r="2786" spans="1:10">
      <c r="A2786" t="str">
        <f>IF(AND(C2786&lt;=员工工序明细查询!$I$3,C2786&gt;=员工工序明细查询!$F$3,OR(D2786=员工工序明细查询!$F$2,员工工序明细查询!$F$2=""),OR(G2786=员工工序明细查询!$I$2,员工工序明细查询!$I$2="")),ROW()&amp;"","")</f>
        <v/>
      </c>
      <c r="C2786" s="59"/>
      <c r="D2786" s="14"/>
      <c r="E2786" s="14" t="str">
        <f>IFERROR(VLOOKUP(D2786,员工信息表!B:D,2,0),"")</f>
        <v/>
      </c>
      <c r="F2786" s="14" t="str">
        <f>IFERROR(VLOOKUP(D2786,员工信息表!B:D,3,0),"")</f>
        <v/>
      </c>
      <c r="G2786" s="14"/>
      <c r="H2786" s="14" t="str">
        <f>IFERROR(VLOOKUP(G2786,工序对照表!B:C,2,0),"")</f>
        <v/>
      </c>
      <c r="I2786" s="14"/>
      <c r="J2786" s="14"/>
    </row>
    <row r="2787" spans="1:10">
      <c r="A2787" t="str">
        <f>IF(AND(C2787&lt;=员工工序明细查询!$I$3,C2787&gt;=员工工序明细查询!$F$3,OR(D2787=员工工序明细查询!$F$2,员工工序明细查询!$F$2=""),OR(G2787=员工工序明细查询!$I$2,员工工序明细查询!$I$2="")),ROW()&amp;"","")</f>
        <v/>
      </c>
      <c r="C2787" s="59"/>
      <c r="D2787" s="14"/>
      <c r="E2787" s="14" t="str">
        <f>IFERROR(VLOOKUP(D2787,员工信息表!B:D,2,0),"")</f>
        <v/>
      </c>
      <c r="F2787" s="14" t="str">
        <f>IFERROR(VLOOKUP(D2787,员工信息表!B:D,3,0),"")</f>
        <v/>
      </c>
      <c r="G2787" s="14"/>
      <c r="H2787" s="14" t="str">
        <f>IFERROR(VLOOKUP(G2787,工序对照表!B:C,2,0),"")</f>
        <v/>
      </c>
      <c r="I2787" s="14"/>
      <c r="J2787" s="14"/>
    </row>
    <row r="2788" spans="1:10">
      <c r="A2788" t="str">
        <f>IF(AND(C2788&lt;=员工工序明细查询!$I$3,C2788&gt;=员工工序明细查询!$F$3,OR(D2788=员工工序明细查询!$F$2,员工工序明细查询!$F$2=""),OR(G2788=员工工序明细查询!$I$2,员工工序明细查询!$I$2="")),ROW()&amp;"","")</f>
        <v/>
      </c>
      <c r="C2788" s="59"/>
      <c r="D2788" s="14"/>
      <c r="E2788" s="14" t="str">
        <f>IFERROR(VLOOKUP(D2788,员工信息表!B:D,2,0),"")</f>
        <v/>
      </c>
      <c r="F2788" s="14" t="str">
        <f>IFERROR(VLOOKUP(D2788,员工信息表!B:D,3,0),"")</f>
        <v/>
      </c>
      <c r="G2788" s="14"/>
      <c r="H2788" s="14" t="str">
        <f>IFERROR(VLOOKUP(G2788,工序对照表!B:C,2,0),"")</f>
        <v/>
      </c>
      <c r="I2788" s="14"/>
      <c r="J2788" s="14"/>
    </row>
    <row r="2789" spans="1:10">
      <c r="A2789" t="str">
        <f>IF(AND(C2789&lt;=员工工序明细查询!$I$3,C2789&gt;=员工工序明细查询!$F$3,OR(D2789=员工工序明细查询!$F$2,员工工序明细查询!$F$2=""),OR(G2789=员工工序明细查询!$I$2,员工工序明细查询!$I$2="")),ROW()&amp;"","")</f>
        <v/>
      </c>
      <c r="C2789" s="59"/>
      <c r="D2789" s="14"/>
      <c r="E2789" s="14" t="str">
        <f>IFERROR(VLOOKUP(D2789,员工信息表!B:D,2,0),"")</f>
        <v/>
      </c>
      <c r="F2789" s="14" t="str">
        <f>IFERROR(VLOOKUP(D2789,员工信息表!B:D,3,0),"")</f>
        <v/>
      </c>
      <c r="G2789" s="14"/>
      <c r="H2789" s="14" t="str">
        <f>IFERROR(VLOOKUP(G2789,工序对照表!B:C,2,0),"")</f>
        <v/>
      </c>
      <c r="I2789" s="14"/>
      <c r="J2789" s="14"/>
    </row>
    <row r="2790" spans="1:10">
      <c r="A2790" t="str">
        <f>IF(AND(C2790&lt;=员工工序明细查询!$I$3,C2790&gt;=员工工序明细查询!$F$3,OR(D2790=员工工序明细查询!$F$2,员工工序明细查询!$F$2=""),OR(G2790=员工工序明细查询!$I$2,员工工序明细查询!$I$2="")),ROW()&amp;"","")</f>
        <v/>
      </c>
      <c r="C2790" s="59"/>
      <c r="D2790" s="14"/>
      <c r="E2790" s="14" t="str">
        <f>IFERROR(VLOOKUP(D2790,员工信息表!B:D,2,0),"")</f>
        <v/>
      </c>
      <c r="F2790" s="14" t="str">
        <f>IFERROR(VLOOKUP(D2790,员工信息表!B:D,3,0),"")</f>
        <v/>
      </c>
      <c r="G2790" s="14"/>
      <c r="H2790" s="14" t="str">
        <f>IFERROR(VLOOKUP(G2790,工序对照表!B:C,2,0),"")</f>
        <v/>
      </c>
      <c r="I2790" s="14"/>
      <c r="J2790" s="14"/>
    </row>
    <row r="2791" spans="1:10">
      <c r="A2791" t="str">
        <f>IF(AND(C2791&lt;=员工工序明细查询!$I$3,C2791&gt;=员工工序明细查询!$F$3,OR(D2791=员工工序明细查询!$F$2,员工工序明细查询!$F$2=""),OR(G2791=员工工序明细查询!$I$2,员工工序明细查询!$I$2="")),ROW()&amp;"","")</f>
        <v/>
      </c>
      <c r="C2791" s="59"/>
      <c r="D2791" s="14"/>
      <c r="E2791" s="14" t="str">
        <f>IFERROR(VLOOKUP(D2791,员工信息表!B:D,2,0),"")</f>
        <v/>
      </c>
      <c r="F2791" s="14" t="str">
        <f>IFERROR(VLOOKUP(D2791,员工信息表!B:D,3,0),"")</f>
        <v/>
      </c>
      <c r="G2791" s="14"/>
      <c r="H2791" s="14" t="str">
        <f>IFERROR(VLOOKUP(G2791,工序对照表!B:C,2,0),"")</f>
        <v/>
      </c>
      <c r="I2791" s="14"/>
      <c r="J2791" s="14"/>
    </row>
    <row r="2792" spans="1:10">
      <c r="A2792" t="str">
        <f>IF(AND(C2792&lt;=员工工序明细查询!$I$3,C2792&gt;=员工工序明细查询!$F$3,OR(D2792=员工工序明细查询!$F$2,员工工序明细查询!$F$2=""),OR(G2792=员工工序明细查询!$I$2,员工工序明细查询!$I$2="")),ROW()&amp;"","")</f>
        <v/>
      </c>
      <c r="C2792" s="59"/>
      <c r="D2792" s="14"/>
      <c r="E2792" s="14" t="str">
        <f>IFERROR(VLOOKUP(D2792,员工信息表!B:D,2,0),"")</f>
        <v/>
      </c>
      <c r="F2792" s="14" t="str">
        <f>IFERROR(VLOOKUP(D2792,员工信息表!B:D,3,0),"")</f>
        <v/>
      </c>
      <c r="G2792" s="14"/>
      <c r="H2792" s="14" t="str">
        <f>IFERROR(VLOOKUP(G2792,工序对照表!B:C,2,0),"")</f>
        <v/>
      </c>
      <c r="I2792" s="14"/>
      <c r="J2792" s="14"/>
    </row>
    <row r="2793" spans="1:10">
      <c r="A2793" t="str">
        <f>IF(AND(C2793&lt;=员工工序明细查询!$I$3,C2793&gt;=员工工序明细查询!$F$3,OR(D2793=员工工序明细查询!$F$2,员工工序明细查询!$F$2=""),OR(G2793=员工工序明细查询!$I$2,员工工序明细查询!$I$2="")),ROW()&amp;"","")</f>
        <v/>
      </c>
      <c r="C2793" s="59"/>
      <c r="D2793" s="14"/>
      <c r="E2793" s="14" t="str">
        <f>IFERROR(VLOOKUP(D2793,员工信息表!B:D,2,0),"")</f>
        <v/>
      </c>
      <c r="F2793" s="14" t="str">
        <f>IFERROR(VLOOKUP(D2793,员工信息表!B:D,3,0),"")</f>
        <v/>
      </c>
      <c r="G2793" s="14"/>
      <c r="H2793" s="14" t="str">
        <f>IFERROR(VLOOKUP(G2793,工序对照表!B:C,2,0),"")</f>
        <v/>
      </c>
      <c r="I2793" s="14"/>
      <c r="J2793" s="14"/>
    </row>
    <row r="2794" spans="1:10">
      <c r="A2794" t="str">
        <f>IF(AND(C2794&lt;=员工工序明细查询!$I$3,C2794&gt;=员工工序明细查询!$F$3,OR(D2794=员工工序明细查询!$F$2,员工工序明细查询!$F$2=""),OR(G2794=员工工序明细查询!$I$2,员工工序明细查询!$I$2="")),ROW()&amp;"","")</f>
        <v/>
      </c>
      <c r="C2794" s="59"/>
      <c r="D2794" s="14"/>
      <c r="E2794" s="14" t="str">
        <f>IFERROR(VLOOKUP(D2794,员工信息表!B:D,2,0),"")</f>
        <v/>
      </c>
      <c r="F2794" s="14" t="str">
        <f>IFERROR(VLOOKUP(D2794,员工信息表!B:D,3,0),"")</f>
        <v/>
      </c>
      <c r="G2794" s="14"/>
      <c r="H2794" s="14" t="str">
        <f>IFERROR(VLOOKUP(G2794,工序对照表!B:C,2,0),"")</f>
        <v/>
      </c>
      <c r="I2794" s="14"/>
      <c r="J2794" s="14"/>
    </row>
    <row r="2795" spans="1:10">
      <c r="A2795" t="str">
        <f>IF(AND(C2795&lt;=员工工序明细查询!$I$3,C2795&gt;=员工工序明细查询!$F$3,OR(D2795=员工工序明细查询!$F$2,员工工序明细查询!$F$2=""),OR(G2795=员工工序明细查询!$I$2,员工工序明细查询!$I$2="")),ROW()&amp;"","")</f>
        <v/>
      </c>
      <c r="C2795" s="59"/>
      <c r="D2795" s="14"/>
      <c r="E2795" s="14" t="str">
        <f>IFERROR(VLOOKUP(D2795,员工信息表!B:D,2,0),"")</f>
        <v/>
      </c>
      <c r="F2795" s="14" t="str">
        <f>IFERROR(VLOOKUP(D2795,员工信息表!B:D,3,0),"")</f>
        <v/>
      </c>
      <c r="G2795" s="14"/>
      <c r="H2795" s="14" t="str">
        <f>IFERROR(VLOOKUP(G2795,工序对照表!B:C,2,0),"")</f>
        <v/>
      </c>
      <c r="I2795" s="14"/>
      <c r="J2795" s="14"/>
    </row>
    <row r="2796" spans="1:10">
      <c r="A2796" t="str">
        <f>IF(AND(C2796&lt;=员工工序明细查询!$I$3,C2796&gt;=员工工序明细查询!$F$3,OR(D2796=员工工序明细查询!$F$2,员工工序明细查询!$F$2=""),OR(G2796=员工工序明细查询!$I$2,员工工序明细查询!$I$2="")),ROW()&amp;"","")</f>
        <v/>
      </c>
      <c r="C2796" s="59"/>
      <c r="D2796" s="14"/>
      <c r="E2796" s="14" t="str">
        <f>IFERROR(VLOOKUP(D2796,员工信息表!B:D,2,0),"")</f>
        <v/>
      </c>
      <c r="F2796" s="14" t="str">
        <f>IFERROR(VLOOKUP(D2796,员工信息表!B:D,3,0),"")</f>
        <v/>
      </c>
      <c r="G2796" s="14"/>
      <c r="H2796" s="14" t="str">
        <f>IFERROR(VLOOKUP(G2796,工序对照表!B:C,2,0),"")</f>
        <v/>
      </c>
      <c r="I2796" s="14"/>
      <c r="J2796" s="14"/>
    </row>
    <row r="2797" spans="1:10">
      <c r="A2797" t="str">
        <f>IF(AND(C2797&lt;=员工工序明细查询!$I$3,C2797&gt;=员工工序明细查询!$F$3,OR(D2797=员工工序明细查询!$F$2,员工工序明细查询!$F$2=""),OR(G2797=员工工序明细查询!$I$2,员工工序明细查询!$I$2="")),ROW()&amp;"","")</f>
        <v/>
      </c>
      <c r="C2797" s="59"/>
      <c r="D2797" s="14"/>
      <c r="E2797" s="14" t="str">
        <f>IFERROR(VLOOKUP(D2797,员工信息表!B:D,2,0),"")</f>
        <v/>
      </c>
      <c r="F2797" s="14" t="str">
        <f>IFERROR(VLOOKUP(D2797,员工信息表!B:D,3,0),"")</f>
        <v/>
      </c>
      <c r="G2797" s="14"/>
      <c r="H2797" s="14" t="str">
        <f>IFERROR(VLOOKUP(G2797,工序对照表!B:C,2,0),"")</f>
        <v/>
      </c>
      <c r="I2797" s="14"/>
      <c r="J2797" s="14"/>
    </row>
    <row r="2798" spans="1:10">
      <c r="A2798" t="str">
        <f>IF(AND(C2798&lt;=员工工序明细查询!$I$3,C2798&gt;=员工工序明细查询!$F$3,OR(D2798=员工工序明细查询!$F$2,员工工序明细查询!$F$2=""),OR(G2798=员工工序明细查询!$I$2,员工工序明细查询!$I$2="")),ROW()&amp;"","")</f>
        <v/>
      </c>
      <c r="C2798" s="59"/>
      <c r="D2798" s="14"/>
      <c r="E2798" s="14" t="str">
        <f>IFERROR(VLOOKUP(D2798,员工信息表!B:D,2,0),"")</f>
        <v/>
      </c>
      <c r="F2798" s="14" t="str">
        <f>IFERROR(VLOOKUP(D2798,员工信息表!B:D,3,0),"")</f>
        <v/>
      </c>
      <c r="G2798" s="14"/>
      <c r="H2798" s="14" t="str">
        <f>IFERROR(VLOOKUP(G2798,工序对照表!B:C,2,0),"")</f>
        <v/>
      </c>
      <c r="I2798" s="14"/>
      <c r="J2798" s="14"/>
    </row>
    <row r="2799" spans="1:10">
      <c r="A2799" t="str">
        <f>IF(AND(C2799&lt;=员工工序明细查询!$I$3,C2799&gt;=员工工序明细查询!$F$3,OR(D2799=员工工序明细查询!$F$2,员工工序明细查询!$F$2=""),OR(G2799=员工工序明细查询!$I$2,员工工序明细查询!$I$2="")),ROW()&amp;"","")</f>
        <v/>
      </c>
      <c r="C2799" s="59"/>
      <c r="D2799" s="14"/>
      <c r="E2799" s="14" t="str">
        <f>IFERROR(VLOOKUP(D2799,员工信息表!B:D,2,0),"")</f>
        <v/>
      </c>
      <c r="F2799" s="14" t="str">
        <f>IFERROR(VLOOKUP(D2799,员工信息表!B:D,3,0),"")</f>
        <v/>
      </c>
      <c r="G2799" s="14"/>
      <c r="H2799" s="14" t="str">
        <f>IFERROR(VLOOKUP(G2799,工序对照表!B:C,2,0),"")</f>
        <v/>
      </c>
      <c r="I2799" s="14"/>
      <c r="J2799" s="14"/>
    </row>
    <row r="2800" spans="1:10">
      <c r="A2800" t="str">
        <f>IF(AND(C2800&lt;=员工工序明细查询!$I$3,C2800&gt;=员工工序明细查询!$F$3,OR(D2800=员工工序明细查询!$F$2,员工工序明细查询!$F$2=""),OR(G2800=员工工序明细查询!$I$2,员工工序明细查询!$I$2="")),ROW()&amp;"","")</f>
        <v/>
      </c>
      <c r="C2800" s="59"/>
      <c r="D2800" s="14"/>
      <c r="E2800" s="14" t="str">
        <f>IFERROR(VLOOKUP(D2800,员工信息表!B:D,2,0),"")</f>
        <v/>
      </c>
      <c r="F2800" s="14" t="str">
        <f>IFERROR(VLOOKUP(D2800,员工信息表!B:D,3,0),"")</f>
        <v/>
      </c>
      <c r="G2800" s="14"/>
      <c r="H2800" s="14" t="str">
        <f>IFERROR(VLOOKUP(G2800,工序对照表!B:C,2,0),"")</f>
        <v/>
      </c>
      <c r="I2800" s="14"/>
      <c r="J2800" s="14"/>
    </row>
    <row r="2801" spans="1:10">
      <c r="A2801" t="str">
        <f>IF(AND(C2801&lt;=员工工序明细查询!$I$3,C2801&gt;=员工工序明细查询!$F$3,OR(D2801=员工工序明细查询!$F$2,员工工序明细查询!$F$2=""),OR(G2801=员工工序明细查询!$I$2,员工工序明细查询!$I$2="")),ROW()&amp;"","")</f>
        <v/>
      </c>
      <c r="C2801" s="59"/>
      <c r="D2801" s="14"/>
      <c r="E2801" s="14" t="str">
        <f>IFERROR(VLOOKUP(D2801,员工信息表!B:D,2,0),"")</f>
        <v/>
      </c>
      <c r="F2801" s="14" t="str">
        <f>IFERROR(VLOOKUP(D2801,员工信息表!B:D,3,0),"")</f>
        <v/>
      </c>
      <c r="G2801" s="14"/>
      <c r="H2801" s="14" t="str">
        <f>IFERROR(VLOOKUP(G2801,工序对照表!B:C,2,0),"")</f>
        <v/>
      </c>
      <c r="I2801" s="14"/>
      <c r="J2801" s="14"/>
    </row>
    <row r="2802" spans="1:10">
      <c r="A2802" t="str">
        <f>IF(AND(C2802&lt;=员工工序明细查询!$I$3,C2802&gt;=员工工序明细查询!$F$3,OR(D2802=员工工序明细查询!$F$2,员工工序明细查询!$F$2=""),OR(G2802=员工工序明细查询!$I$2,员工工序明细查询!$I$2="")),ROW()&amp;"","")</f>
        <v/>
      </c>
      <c r="C2802" s="59"/>
      <c r="D2802" s="14"/>
      <c r="E2802" s="14" t="str">
        <f>IFERROR(VLOOKUP(D2802,员工信息表!B:D,2,0),"")</f>
        <v/>
      </c>
      <c r="F2802" s="14" t="str">
        <f>IFERROR(VLOOKUP(D2802,员工信息表!B:D,3,0),"")</f>
        <v/>
      </c>
      <c r="G2802" s="14"/>
      <c r="H2802" s="14" t="str">
        <f>IFERROR(VLOOKUP(G2802,工序对照表!B:C,2,0),"")</f>
        <v/>
      </c>
      <c r="I2802" s="14"/>
      <c r="J2802" s="14"/>
    </row>
    <row r="2803" spans="1:10">
      <c r="A2803" t="str">
        <f>IF(AND(C2803&lt;=员工工序明细查询!$I$3,C2803&gt;=员工工序明细查询!$F$3,OR(D2803=员工工序明细查询!$F$2,员工工序明细查询!$F$2=""),OR(G2803=员工工序明细查询!$I$2,员工工序明细查询!$I$2="")),ROW()&amp;"","")</f>
        <v/>
      </c>
      <c r="C2803" s="59"/>
      <c r="D2803" s="14"/>
      <c r="E2803" s="14" t="str">
        <f>IFERROR(VLOOKUP(D2803,员工信息表!B:D,2,0),"")</f>
        <v/>
      </c>
      <c r="F2803" s="14" t="str">
        <f>IFERROR(VLOOKUP(D2803,员工信息表!B:D,3,0),"")</f>
        <v/>
      </c>
      <c r="G2803" s="14"/>
      <c r="H2803" s="14" t="str">
        <f>IFERROR(VLOOKUP(G2803,工序对照表!B:C,2,0),"")</f>
        <v/>
      </c>
      <c r="I2803" s="14"/>
      <c r="J2803" s="14"/>
    </row>
    <row r="2804" spans="1:10">
      <c r="A2804" t="str">
        <f>IF(AND(C2804&lt;=员工工序明细查询!$I$3,C2804&gt;=员工工序明细查询!$F$3,OR(D2804=员工工序明细查询!$F$2,员工工序明细查询!$F$2=""),OR(G2804=员工工序明细查询!$I$2,员工工序明细查询!$I$2="")),ROW()&amp;"","")</f>
        <v/>
      </c>
      <c r="C2804" s="59"/>
      <c r="D2804" s="14"/>
      <c r="E2804" s="14" t="str">
        <f>IFERROR(VLOOKUP(D2804,员工信息表!B:D,2,0),"")</f>
        <v/>
      </c>
      <c r="F2804" s="14" t="str">
        <f>IFERROR(VLOOKUP(D2804,员工信息表!B:D,3,0),"")</f>
        <v/>
      </c>
      <c r="G2804" s="14"/>
      <c r="H2804" s="14" t="str">
        <f>IFERROR(VLOOKUP(G2804,工序对照表!B:C,2,0),"")</f>
        <v/>
      </c>
      <c r="I2804" s="14"/>
      <c r="J2804" s="14"/>
    </row>
    <row r="2805" spans="1:10">
      <c r="A2805" t="str">
        <f>IF(AND(C2805&lt;=员工工序明细查询!$I$3,C2805&gt;=员工工序明细查询!$F$3,OR(D2805=员工工序明细查询!$F$2,员工工序明细查询!$F$2=""),OR(G2805=员工工序明细查询!$I$2,员工工序明细查询!$I$2="")),ROW()&amp;"","")</f>
        <v/>
      </c>
      <c r="C2805" s="59"/>
      <c r="D2805" s="14"/>
      <c r="E2805" s="14" t="str">
        <f>IFERROR(VLOOKUP(D2805,员工信息表!B:D,2,0),"")</f>
        <v/>
      </c>
      <c r="F2805" s="14" t="str">
        <f>IFERROR(VLOOKUP(D2805,员工信息表!B:D,3,0),"")</f>
        <v/>
      </c>
      <c r="G2805" s="14"/>
      <c r="H2805" s="14" t="str">
        <f>IFERROR(VLOOKUP(G2805,工序对照表!B:C,2,0),"")</f>
        <v/>
      </c>
      <c r="I2805" s="14"/>
      <c r="J2805" s="14"/>
    </row>
    <row r="2806" spans="1:10">
      <c r="A2806" t="str">
        <f>IF(AND(C2806&lt;=员工工序明细查询!$I$3,C2806&gt;=员工工序明细查询!$F$3,OR(D2806=员工工序明细查询!$F$2,员工工序明细查询!$F$2=""),OR(G2806=员工工序明细查询!$I$2,员工工序明细查询!$I$2="")),ROW()&amp;"","")</f>
        <v/>
      </c>
      <c r="C2806" s="59"/>
      <c r="D2806" s="14"/>
      <c r="E2806" s="14" t="str">
        <f>IFERROR(VLOOKUP(D2806,员工信息表!B:D,2,0),"")</f>
        <v/>
      </c>
      <c r="F2806" s="14" t="str">
        <f>IFERROR(VLOOKUP(D2806,员工信息表!B:D,3,0),"")</f>
        <v/>
      </c>
      <c r="G2806" s="14"/>
      <c r="H2806" s="14" t="str">
        <f>IFERROR(VLOOKUP(G2806,工序对照表!B:C,2,0),"")</f>
        <v/>
      </c>
      <c r="I2806" s="14"/>
      <c r="J2806" s="14"/>
    </row>
    <row r="2807" spans="1:10">
      <c r="A2807" t="str">
        <f>IF(AND(C2807&lt;=员工工序明细查询!$I$3,C2807&gt;=员工工序明细查询!$F$3,OR(D2807=员工工序明细查询!$F$2,员工工序明细查询!$F$2=""),OR(G2807=员工工序明细查询!$I$2,员工工序明细查询!$I$2="")),ROW()&amp;"","")</f>
        <v/>
      </c>
      <c r="C2807" s="59"/>
      <c r="D2807" s="14"/>
      <c r="E2807" s="14" t="str">
        <f>IFERROR(VLOOKUP(D2807,员工信息表!B:D,2,0),"")</f>
        <v/>
      </c>
      <c r="F2807" s="14" t="str">
        <f>IFERROR(VLOOKUP(D2807,员工信息表!B:D,3,0),"")</f>
        <v/>
      </c>
      <c r="G2807" s="14"/>
      <c r="H2807" s="14" t="str">
        <f>IFERROR(VLOOKUP(G2807,工序对照表!B:C,2,0),"")</f>
        <v/>
      </c>
      <c r="I2807" s="14"/>
      <c r="J2807" s="14"/>
    </row>
    <row r="2808" spans="1:10">
      <c r="A2808" t="str">
        <f>IF(AND(C2808&lt;=员工工序明细查询!$I$3,C2808&gt;=员工工序明细查询!$F$3,OR(D2808=员工工序明细查询!$F$2,员工工序明细查询!$F$2=""),OR(G2808=员工工序明细查询!$I$2,员工工序明细查询!$I$2="")),ROW()&amp;"","")</f>
        <v/>
      </c>
      <c r="C2808" s="59"/>
      <c r="D2808" s="14"/>
      <c r="E2808" s="14" t="str">
        <f>IFERROR(VLOOKUP(D2808,员工信息表!B:D,2,0),"")</f>
        <v/>
      </c>
      <c r="F2808" s="14" t="str">
        <f>IFERROR(VLOOKUP(D2808,员工信息表!B:D,3,0),"")</f>
        <v/>
      </c>
      <c r="G2808" s="14"/>
      <c r="H2808" s="14" t="str">
        <f>IFERROR(VLOOKUP(G2808,工序对照表!B:C,2,0),"")</f>
        <v/>
      </c>
      <c r="I2808" s="14"/>
      <c r="J2808" s="14"/>
    </row>
    <row r="2809" spans="1:10">
      <c r="A2809" t="str">
        <f>IF(AND(C2809&lt;=员工工序明细查询!$I$3,C2809&gt;=员工工序明细查询!$F$3,OR(D2809=员工工序明细查询!$F$2,员工工序明细查询!$F$2=""),OR(G2809=员工工序明细查询!$I$2,员工工序明细查询!$I$2="")),ROW()&amp;"","")</f>
        <v/>
      </c>
      <c r="C2809" s="59"/>
      <c r="D2809" s="14"/>
      <c r="E2809" s="14" t="str">
        <f>IFERROR(VLOOKUP(D2809,员工信息表!B:D,2,0),"")</f>
        <v/>
      </c>
      <c r="F2809" s="14" t="str">
        <f>IFERROR(VLOOKUP(D2809,员工信息表!B:D,3,0),"")</f>
        <v/>
      </c>
      <c r="G2809" s="14"/>
      <c r="H2809" s="14" t="str">
        <f>IFERROR(VLOOKUP(G2809,工序对照表!B:C,2,0),"")</f>
        <v/>
      </c>
      <c r="I2809" s="14"/>
      <c r="J2809" s="14"/>
    </row>
    <row r="2810" spans="1:10">
      <c r="A2810" t="str">
        <f>IF(AND(C2810&lt;=员工工序明细查询!$I$3,C2810&gt;=员工工序明细查询!$F$3,OR(D2810=员工工序明细查询!$F$2,员工工序明细查询!$F$2=""),OR(G2810=员工工序明细查询!$I$2,员工工序明细查询!$I$2="")),ROW()&amp;"","")</f>
        <v/>
      </c>
      <c r="C2810" s="59"/>
      <c r="D2810" s="14"/>
      <c r="E2810" s="14" t="str">
        <f>IFERROR(VLOOKUP(D2810,员工信息表!B:D,2,0),"")</f>
        <v/>
      </c>
      <c r="F2810" s="14" t="str">
        <f>IFERROR(VLOOKUP(D2810,员工信息表!B:D,3,0),"")</f>
        <v/>
      </c>
      <c r="G2810" s="14"/>
      <c r="H2810" s="14" t="str">
        <f>IFERROR(VLOOKUP(G2810,工序对照表!B:C,2,0),"")</f>
        <v/>
      </c>
      <c r="I2810" s="14"/>
      <c r="J2810" s="14"/>
    </row>
    <row r="2811" spans="1:10">
      <c r="A2811" t="str">
        <f>IF(AND(C2811&lt;=员工工序明细查询!$I$3,C2811&gt;=员工工序明细查询!$F$3,OR(D2811=员工工序明细查询!$F$2,员工工序明细查询!$F$2=""),OR(G2811=员工工序明细查询!$I$2,员工工序明细查询!$I$2="")),ROW()&amp;"","")</f>
        <v/>
      </c>
      <c r="C2811" s="59"/>
      <c r="D2811" s="14"/>
      <c r="E2811" s="14" t="str">
        <f>IFERROR(VLOOKUP(D2811,员工信息表!B:D,2,0),"")</f>
        <v/>
      </c>
      <c r="F2811" s="14" t="str">
        <f>IFERROR(VLOOKUP(D2811,员工信息表!B:D,3,0),"")</f>
        <v/>
      </c>
      <c r="G2811" s="14"/>
      <c r="H2811" s="14" t="str">
        <f>IFERROR(VLOOKUP(G2811,工序对照表!B:C,2,0),"")</f>
        <v/>
      </c>
      <c r="I2811" s="14"/>
      <c r="J2811" s="14"/>
    </row>
    <row r="2812" spans="1:10">
      <c r="A2812" t="str">
        <f>IF(AND(C2812&lt;=员工工序明细查询!$I$3,C2812&gt;=员工工序明细查询!$F$3,OR(D2812=员工工序明细查询!$F$2,员工工序明细查询!$F$2=""),OR(G2812=员工工序明细查询!$I$2,员工工序明细查询!$I$2="")),ROW()&amp;"","")</f>
        <v/>
      </c>
      <c r="C2812" s="59"/>
      <c r="D2812" s="14"/>
      <c r="E2812" s="14" t="str">
        <f>IFERROR(VLOOKUP(D2812,员工信息表!B:D,2,0),"")</f>
        <v/>
      </c>
      <c r="F2812" s="14" t="str">
        <f>IFERROR(VLOOKUP(D2812,员工信息表!B:D,3,0),"")</f>
        <v/>
      </c>
      <c r="G2812" s="14"/>
      <c r="H2812" s="14" t="str">
        <f>IFERROR(VLOOKUP(G2812,工序对照表!B:C,2,0),"")</f>
        <v/>
      </c>
      <c r="I2812" s="14"/>
      <c r="J2812" s="14"/>
    </row>
    <row r="2813" spans="1:10">
      <c r="A2813" t="str">
        <f>IF(AND(C2813&lt;=员工工序明细查询!$I$3,C2813&gt;=员工工序明细查询!$F$3,OR(D2813=员工工序明细查询!$F$2,员工工序明细查询!$F$2=""),OR(G2813=员工工序明细查询!$I$2,员工工序明细查询!$I$2="")),ROW()&amp;"","")</f>
        <v/>
      </c>
      <c r="C2813" s="59"/>
      <c r="D2813" s="14"/>
      <c r="E2813" s="14" t="str">
        <f>IFERROR(VLOOKUP(D2813,员工信息表!B:D,2,0),"")</f>
        <v/>
      </c>
      <c r="F2813" s="14" t="str">
        <f>IFERROR(VLOOKUP(D2813,员工信息表!B:D,3,0),"")</f>
        <v/>
      </c>
      <c r="G2813" s="14"/>
      <c r="H2813" s="14" t="str">
        <f>IFERROR(VLOOKUP(G2813,工序对照表!B:C,2,0),"")</f>
        <v/>
      </c>
      <c r="I2813" s="14"/>
      <c r="J2813" s="14"/>
    </row>
    <row r="2814" spans="1:10">
      <c r="A2814" t="str">
        <f>IF(AND(C2814&lt;=员工工序明细查询!$I$3,C2814&gt;=员工工序明细查询!$F$3,OR(D2814=员工工序明细查询!$F$2,员工工序明细查询!$F$2=""),OR(G2814=员工工序明细查询!$I$2,员工工序明细查询!$I$2="")),ROW()&amp;"","")</f>
        <v/>
      </c>
      <c r="C2814" s="59"/>
      <c r="D2814" s="14"/>
      <c r="E2814" s="14" t="str">
        <f>IFERROR(VLOOKUP(D2814,员工信息表!B:D,2,0),"")</f>
        <v/>
      </c>
      <c r="F2814" s="14" t="str">
        <f>IFERROR(VLOOKUP(D2814,员工信息表!B:D,3,0),"")</f>
        <v/>
      </c>
      <c r="G2814" s="14"/>
      <c r="H2814" s="14" t="str">
        <f>IFERROR(VLOOKUP(G2814,工序对照表!B:C,2,0),"")</f>
        <v/>
      </c>
      <c r="I2814" s="14"/>
      <c r="J2814" s="14"/>
    </row>
    <row r="2815" spans="1:10">
      <c r="A2815" t="str">
        <f>IF(AND(C2815&lt;=员工工序明细查询!$I$3,C2815&gt;=员工工序明细查询!$F$3,OR(D2815=员工工序明细查询!$F$2,员工工序明细查询!$F$2=""),OR(G2815=员工工序明细查询!$I$2,员工工序明细查询!$I$2="")),ROW()&amp;"","")</f>
        <v/>
      </c>
      <c r="C2815" s="59"/>
      <c r="D2815" s="14"/>
      <c r="E2815" s="14" t="str">
        <f>IFERROR(VLOOKUP(D2815,员工信息表!B:D,2,0),"")</f>
        <v/>
      </c>
      <c r="F2815" s="14" t="str">
        <f>IFERROR(VLOOKUP(D2815,员工信息表!B:D,3,0),"")</f>
        <v/>
      </c>
      <c r="G2815" s="14"/>
      <c r="H2815" s="14" t="str">
        <f>IFERROR(VLOOKUP(G2815,工序对照表!B:C,2,0),"")</f>
        <v/>
      </c>
      <c r="I2815" s="14"/>
      <c r="J2815" s="14"/>
    </row>
    <row r="2816" spans="1:10">
      <c r="A2816" t="str">
        <f>IF(AND(C2816&lt;=员工工序明细查询!$I$3,C2816&gt;=员工工序明细查询!$F$3,OR(D2816=员工工序明细查询!$F$2,员工工序明细查询!$F$2=""),OR(G2816=员工工序明细查询!$I$2,员工工序明细查询!$I$2="")),ROW()&amp;"","")</f>
        <v/>
      </c>
      <c r="C2816" s="59"/>
      <c r="D2816" s="14"/>
      <c r="E2816" s="14" t="str">
        <f>IFERROR(VLOOKUP(D2816,员工信息表!B:D,2,0),"")</f>
        <v/>
      </c>
      <c r="F2816" s="14" t="str">
        <f>IFERROR(VLOOKUP(D2816,员工信息表!B:D,3,0),"")</f>
        <v/>
      </c>
      <c r="G2816" s="14"/>
      <c r="H2816" s="14" t="str">
        <f>IFERROR(VLOOKUP(G2816,工序对照表!B:C,2,0),"")</f>
        <v/>
      </c>
      <c r="I2816" s="14"/>
      <c r="J2816" s="14"/>
    </row>
    <row r="2817" spans="1:10">
      <c r="A2817" t="str">
        <f>IF(AND(C2817&lt;=员工工序明细查询!$I$3,C2817&gt;=员工工序明细查询!$F$3,OR(D2817=员工工序明细查询!$F$2,员工工序明细查询!$F$2=""),OR(G2817=员工工序明细查询!$I$2,员工工序明细查询!$I$2="")),ROW()&amp;"","")</f>
        <v/>
      </c>
      <c r="C2817" s="59"/>
      <c r="D2817" s="14"/>
      <c r="E2817" s="14" t="str">
        <f>IFERROR(VLOOKUP(D2817,员工信息表!B:D,2,0),"")</f>
        <v/>
      </c>
      <c r="F2817" s="14" t="str">
        <f>IFERROR(VLOOKUP(D2817,员工信息表!B:D,3,0),"")</f>
        <v/>
      </c>
      <c r="G2817" s="14"/>
      <c r="H2817" s="14" t="str">
        <f>IFERROR(VLOOKUP(G2817,工序对照表!B:C,2,0),"")</f>
        <v/>
      </c>
      <c r="I2817" s="14"/>
      <c r="J2817" s="14"/>
    </row>
    <row r="2818" spans="1:10">
      <c r="A2818" t="str">
        <f>IF(AND(C2818&lt;=员工工序明细查询!$I$3,C2818&gt;=员工工序明细查询!$F$3,OR(D2818=员工工序明细查询!$F$2,员工工序明细查询!$F$2=""),OR(G2818=员工工序明细查询!$I$2,员工工序明细查询!$I$2="")),ROW()&amp;"","")</f>
        <v/>
      </c>
      <c r="C2818" s="59"/>
      <c r="D2818" s="14"/>
      <c r="E2818" s="14" t="str">
        <f>IFERROR(VLOOKUP(D2818,员工信息表!B:D,2,0),"")</f>
        <v/>
      </c>
      <c r="F2818" s="14" t="str">
        <f>IFERROR(VLOOKUP(D2818,员工信息表!B:D,3,0),"")</f>
        <v/>
      </c>
      <c r="G2818" s="14"/>
      <c r="H2818" s="14" t="str">
        <f>IFERROR(VLOOKUP(G2818,工序对照表!B:C,2,0),"")</f>
        <v/>
      </c>
      <c r="I2818" s="14"/>
      <c r="J2818" s="14"/>
    </row>
    <row r="2819" spans="1:10">
      <c r="A2819" t="str">
        <f>IF(AND(C2819&lt;=员工工序明细查询!$I$3,C2819&gt;=员工工序明细查询!$F$3,OR(D2819=员工工序明细查询!$F$2,员工工序明细查询!$F$2=""),OR(G2819=员工工序明细查询!$I$2,员工工序明细查询!$I$2="")),ROW()&amp;"","")</f>
        <v/>
      </c>
      <c r="C2819" s="59"/>
      <c r="D2819" s="14"/>
      <c r="E2819" s="14" t="str">
        <f>IFERROR(VLOOKUP(D2819,员工信息表!B:D,2,0),"")</f>
        <v/>
      </c>
      <c r="F2819" s="14" t="str">
        <f>IFERROR(VLOOKUP(D2819,员工信息表!B:D,3,0),"")</f>
        <v/>
      </c>
      <c r="G2819" s="14"/>
      <c r="H2819" s="14" t="str">
        <f>IFERROR(VLOOKUP(G2819,工序对照表!B:C,2,0),"")</f>
        <v/>
      </c>
      <c r="I2819" s="14"/>
      <c r="J2819" s="14"/>
    </row>
    <row r="2820" spans="1:10">
      <c r="A2820" t="str">
        <f>IF(AND(C2820&lt;=员工工序明细查询!$I$3,C2820&gt;=员工工序明细查询!$F$3,OR(D2820=员工工序明细查询!$F$2,员工工序明细查询!$F$2=""),OR(G2820=员工工序明细查询!$I$2,员工工序明细查询!$I$2="")),ROW()&amp;"","")</f>
        <v/>
      </c>
      <c r="C2820" s="59"/>
      <c r="D2820" s="14"/>
      <c r="E2820" s="14" t="str">
        <f>IFERROR(VLOOKUP(D2820,员工信息表!B:D,2,0),"")</f>
        <v/>
      </c>
      <c r="F2820" s="14" t="str">
        <f>IFERROR(VLOOKUP(D2820,员工信息表!B:D,3,0),"")</f>
        <v/>
      </c>
      <c r="G2820" s="14"/>
      <c r="H2820" s="14" t="str">
        <f>IFERROR(VLOOKUP(G2820,工序对照表!B:C,2,0),"")</f>
        <v/>
      </c>
      <c r="I2820" s="14"/>
      <c r="J2820" s="14"/>
    </row>
    <row r="2821" spans="1:10">
      <c r="A2821" t="str">
        <f>IF(AND(C2821&lt;=员工工序明细查询!$I$3,C2821&gt;=员工工序明细查询!$F$3,OR(D2821=员工工序明细查询!$F$2,员工工序明细查询!$F$2=""),OR(G2821=员工工序明细查询!$I$2,员工工序明细查询!$I$2="")),ROW()&amp;"","")</f>
        <v/>
      </c>
      <c r="C2821" s="59"/>
      <c r="D2821" s="14"/>
      <c r="E2821" s="14" t="str">
        <f>IFERROR(VLOOKUP(D2821,员工信息表!B:D,2,0),"")</f>
        <v/>
      </c>
      <c r="F2821" s="14" t="str">
        <f>IFERROR(VLOOKUP(D2821,员工信息表!B:D,3,0),"")</f>
        <v/>
      </c>
      <c r="G2821" s="14"/>
      <c r="H2821" s="14" t="str">
        <f>IFERROR(VLOOKUP(G2821,工序对照表!B:C,2,0),"")</f>
        <v/>
      </c>
      <c r="I2821" s="14"/>
      <c r="J2821" s="14"/>
    </row>
    <row r="2822" spans="1:10">
      <c r="A2822" t="str">
        <f>IF(AND(C2822&lt;=员工工序明细查询!$I$3,C2822&gt;=员工工序明细查询!$F$3,OR(D2822=员工工序明细查询!$F$2,员工工序明细查询!$F$2=""),OR(G2822=员工工序明细查询!$I$2,员工工序明细查询!$I$2="")),ROW()&amp;"","")</f>
        <v/>
      </c>
      <c r="C2822" s="59"/>
      <c r="D2822" s="14"/>
      <c r="E2822" s="14" t="str">
        <f>IFERROR(VLOOKUP(D2822,员工信息表!B:D,2,0),"")</f>
        <v/>
      </c>
      <c r="F2822" s="14" t="str">
        <f>IFERROR(VLOOKUP(D2822,员工信息表!B:D,3,0),"")</f>
        <v/>
      </c>
      <c r="G2822" s="14"/>
      <c r="H2822" s="14" t="str">
        <f>IFERROR(VLOOKUP(G2822,工序对照表!B:C,2,0),"")</f>
        <v/>
      </c>
      <c r="I2822" s="14"/>
      <c r="J2822" s="14"/>
    </row>
    <row r="2823" spans="1:10">
      <c r="A2823" t="str">
        <f>IF(AND(C2823&lt;=员工工序明细查询!$I$3,C2823&gt;=员工工序明细查询!$F$3,OR(D2823=员工工序明细查询!$F$2,员工工序明细查询!$F$2=""),OR(G2823=员工工序明细查询!$I$2,员工工序明细查询!$I$2="")),ROW()&amp;"","")</f>
        <v/>
      </c>
      <c r="C2823" s="59"/>
      <c r="D2823" s="14"/>
      <c r="E2823" s="14" t="str">
        <f>IFERROR(VLOOKUP(D2823,员工信息表!B:D,2,0),"")</f>
        <v/>
      </c>
      <c r="F2823" s="14" t="str">
        <f>IFERROR(VLOOKUP(D2823,员工信息表!B:D,3,0),"")</f>
        <v/>
      </c>
      <c r="G2823" s="14"/>
      <c r="H2823" s="14" t="str">
        <f>IFERROR(VLOOKUP(G2823,工序对照表!B:C,2,0),"")</f>
        <v/>
      </c>
      <c r="I2823" s="14"/>
      <c r="J2823" s="14"/>
    </row>
    <row r="2824" spans="1:10">
      <c r="A2824" t="str">
        <f>IF(AND(C2824&lt;=员工工序明细查询!$I$3,C2824&gt;=员工工序明细查询!$F$3,OR(D2824=员工工序明细查询!$F$2,员工工序明细查询!$F$2=""),OR(G2824=员工工序明细查询!$I$2,员工工序明细查询!$I$2="")),ROW()&amp;"","")</f>
        <v/>
      </c>
      <c r="C2824" s="59"/>
      <c r="D2824" s="14"/>
      <c r="E2824" s="14" t="str">
        <f>IFERROR(VLOOKUP(D2824,员工信息表!B:D,2,0),"")</f>
        <v/>
      </c>
      <c r="F2824" s="14" t="str">
        <f>IFERROR(VLOOKUP(D2824,员工信息表!B:D,3,0),"")</f>
        <v/>
      </c>
      <c r="G2824" s="14"/>
      <c r="H2824" s="14" t="str">
        <f>IFERROR(VLOOKUP(G2824,工序对照表!B:C,2,0),"")</f>
        <v/>
      </c>
      <c r="I2824" s="14"/>
      <c r="J2824" s="14"/>
    </row>
    <row r="2825" spans="1:10">
      <c r="A2825" t="str">
        <f>IF(AND(C2825&lt;=员工工序明细查询!$I$3,C2825&gt;=员工工序明细查询!$F$3,OR(D2825=员工工序明细查询!$F$2,员工工序明细查询!$F$2=""),OR(G2825=员工工序明细查询!$I$2,员工工序明细查询!$I$2="")),ROW()&amp;"","")</f>
        <v/>
      </c>
      <c r="C2825" s="59"/>
      <c r="D2825" s="14"/>
      <c r="E2825" s="14" t="str">
        <f>IFERROR(VLOOKUP(D2825,员工信息表!B:D,2,0),"")</f>
        <v/>
      </c>
      <c r="F2825" s="14" t="str">
        <f>IFERROR(VLOOKUP(D2825,员工信息表!B:D,3,0),"")</f>
        <v/>
      </c>
      <c r="G2825" s="14"/>
      <c r="H2825" s="14" t="str">
        <f>IFERROR(VLOOKUP(G2825,工序对照表!B:C,2,0),"")</f>
        <v/>
      </c>
      <c r="I2825" s="14"/>
      <c r="J2825" s="14"/>
    </row>
    <row r="2826" spans="1:10">
      <c r="A2826" t="str">
        <f>IF(AND(C2826&lt;=员工工序明细查询!$I$3,C2826&gt;=员工工序明细查询!$F$3,OR(D2826=员工工序明细查询!$F$2,员工工序明细查询!$F$2=""),OR(G2826=员工工序明细查询!$I$2,员工工序明细查询!$I$2="")),ROW()&amp;"","")</f>
        <v/>
      </c>
      <c r="C2826" s="59"/>
      <c r="D2826" s="14"/>
      <c r="E2826" s="14" t="str">
        <f>IFERROR(VLOOKUP(D2826,员工信息表!B:D,2,0),"")</f>
        <v/>
      </c>
      <c r="F2826" s="14" t="str">
        <f>IFERROR(VLOOKUP(D2826,员工信息表!B:D,3,0),"")</f>
        <v/>
      </c>
      <c r="G2826" s="14"/>
      <c r="H2826" s="14" t="str">
        <f>IFERROR(VLOOKUP(G2826,工序对照表!B:C,2,0),"")</f>
        <v/>
      </c>
      <c r="I2826" s="14"/>
      <c r="J2826" s="14"/>
    </row>
    <row r="2827" spans="1:10">
      <c r="A2827" t="str">
        <f>IF(AND(C2827&lt;=员工工序明细查询!$I$3,C2827&gt;=员工工序明细查询!$F$3,OR(D2827=员工工序明细查询!$F$2,员工工序明细查询!$F$2=""),OR(G2827=员工工序明细查询!$I$2,员工工序明细查询!$I$2="")),ROW()&amp;"","")</f>
        <v/>
      </c>
      <c r="C2827" s="59"/>
      <c r="D2827" s="14"/>
      <c r="E2827" s="14" t="str">
        <f>IFERROR(VLOOKUP(D2827,员工信息表!B:D,2,0),"")</f>
        <v/>
      </c>
      <c r="F2827" s="14" t="str">
        <f>IFERROR(VLOOKUP(D2827,员工信息表!B:D,3,0),"")</f>
        <v/>
      </c>
      <c r="G2827" s="14"/>
      <c r="H2827" s="14" t="str">
        <f>IFERROR(VLOOKUP(G2827,工序对照表!B:C,2,0),"")</f>
        <v/>
      </c>
      <c r="I2827" s="14"/>
      <c r="J2827" s="14"/>
    </row>
    <row r="2828" spans="1:10">
      <c r="A2828" t="str">
        <f>IF(AND(C2828&lt;=员工工序明细查询!$I$3,C2828&gt;=员工工序明细查询!$F$3,OR(D2828=员工工序明细查询!$F$2,员工工序明细查询!$F$2=""),OR(G2828=员工工序明细查询!$I$2,员工工序明细查询!$I$2="")),ROW()&amp;"","")</f>
        <v/>
      </c>
      <c r="C2828" s="59"/>
      <c r="D2828" s="14"/>
      <c r="E2828" s="14" t="str">
        <f>IFERROR(VLOOKUP(D2828,员工信息表!B:D,2,0),"")</f>
        <v/>
      </c>
      <c r="F2828" s="14" t="str">
        <f>IFERROR(VLOOKUP(D2828,员工信息表!B:D,3,0),"")</f>
        <v/>
      </c>
      <c r="G2828" s="14"/>
      <c r="H2828" s="14" t="str">
        <f>IFERROR(VLOOKUP(G2828,工序对照表!B:C,2,0),"")</f>
        <v/>
      </c>
      <c r="I2828" s="14"/>
      <c r="J2828" s="14"/>
    </row>
    <row r="2829" spans="1:10">
      <c r="A2829" t="str">
        <f>IF(AND(C2829&lt;=员工工序明细查询!$I$3,C2829&gt;=员工工序明细查询!$F$3,OR(D2829=员工工序明细查询!$F$2,员工工序明细查询!$F$2=""),OR(G2829=员工工序明细查询!$I$2,员工工序明细查询!$I$2="")),ROW()&amp;"","")</f>
        <v/>
      </c>
      <c r="C2829" s="59"/>
      <c r="D2829" s="14"/>
      <c r="E2829" s="14" t="str">
        <f>IFERROR(VLOOKUP(D2829,员工信息表!B:D,2,0),"")</f>
        <v/>
      </c>
      <c r="F2829" s="14" t="str">
        <f>IFERROR(VLOOKUP(D2829,员工信息表!B:D,3,0),"")</f>
        <v/>
      </c>
      <c r="G2829" s="14"/>
      <c r="H2829" s="14" t="str">
        <f>IFERROR(VLOOKUP(G2829,工序对照表!B:C,2,0),"")</f>
        <v/>
      </c>
      <c r="I2829" s="14"/>
      <c r="J2829" s="14"/>
    </row>
    <row r="2830" spans="1:10">
      <c r="A2830" t="str">
        <f>IF(AND(C2830&lt;=员工工序明细查询!$I$3,C2830&gt;=员工工序明细查询!$F$3,OR(D2830=员工工序明细查询!$F$2,员工工序明细查询!$F$2=""),OR(G2830=员工工序明细查询!$I$2,员工工序明细查询!$I$2="")),ROW()&amp;"","")</f>
        <v/>
      </c>
      <c r="C2830" s="59"/>
      <c r="D2830" s="14"/>
      <c r="E2830" s="14" t="str">
        <f>IFERROR(VLOOKUP(D2830,员工信息表!B:D,2,0),"")</f>
        <v/>
      </c>
      <c r="F2830" s="14" t="str">
        <f>IFERROR(VLOOKUP(D2830,员工信息表!B:D,3,0),"")</f>
        <v/>
      </c>
      <c r="G2830" s="14"/>
      <c r="H2830" s="14" t="str">
        <f>IFERROR(VLOOKUP(G2830,工序对照表!B:C,2,0),"")</f>
        <v/>
      </c>
      <c r="I2830" s="14"/>
      <c r="J2830" s="14"/>
    </row>
    <row r="2831" spans="1:10">
      <c r="A2831" t="str">
        <f>IF(AND(C2831&lt;=员工工序明细查询!$I$3,C2831&gt;=员工工序明细查询!$F$3,OR(D2831=员工工序明细查询!$F$2,员工工序明细查询!$F$2=""),OR(G2831=员工工序明细查询!$I$2,员工工序明细查询!$I$2="")),ROW()&amp;"","")</f>
        <v/>
      </c>
      <c r="C2831" s="59"/>
      <c r="D2831" s="14"/>
      <c r="E2831" s="14" t="str">
        <f>IFERROR(VLOOKUP(D2831,员工信息表!B:D,2,0),"")</f>
        <v/>
      </c>
      <c r="F2831" s="14" t="str">
        <f>IFERROR(VLOOKUP(D2831,员工信息表!B:D,3,0),"")</f>
        <v/>
      </c>
      <c r="G2831" s="14"/>
      <c r="H2831" s="14" t="str">
        <f>IFERROR(VLOOKUP(G2831,工序对照表!B:C,2,0),"")</f>
        <v/>
      </c>
      <c r="I2831" s="14"/>
      <c r="J2831" s="14"/>
    </row>
    <row r="2832" spans="1:10">
      <c r="A2832" t="str">
        <f>IF(AND(C2832&lt;=员工工序明细查询!$I$3,C2832&gt;=员工工序明细查询!$F$3,OR(D2832=员工工序明细查询!$F$2,员工工序明细查询!$F$2=""),OR(G2832=员工工序明细查询!$I$2,员工工序明细查询!$I$2="")),ROW()&amp;"","")</f>
        <v/>
      </c>
      <c r="C2832" s="59"/>
      <c r="D2832" s="14"/>
      <c r="E2832" s="14" t="str">
        <f>IFERROR(VLOOKUP(D2832,员工信息表!B:D,2,0),"")</f>
        <v/>
      </c>
      <c r="F2832" s="14" t="str">
        <f>IFERROR(VLOOKUP(D2832,员工信息表!B:D,3,0),"")</f>
        <v/>
      </c>
      <c r="G2832" s="14"/>
      <c r="H2832" s="14" t="str">
        <f>IFERROR(VLOOKUP(G2832,工序对照表!B:C,2,0),"")</f>
        <v/>
      </c>
      <c r="I2832" s="14"/>
      <c r="J2832" s="14"/>
    </row>
    <row r="2833" spans="1:10">
      <c r="A2833" t="str">
        <f>IF(AND(C2833&lt;=员工工序明细查询!$I$3,C2833&gt;=员工工序明细查询!$F$3,OR(D2833=员工工序明细查询!$F$2,员工工序明细查询!$F$2=""),OR(G2833=员工工序明细查询!$I$2,员工工序明细查询!$I$2="")),ROW()&amp;"","")</f>
        <v/>
      </c>
      <c r="C2833" s="59"/>
      <c r="D2833" s="14"/>
      <c r="E2833" s="14" t="str">
        <f>IFERROR(VLOOKUP(D2833,员工信息表!B:D,2,0),"")</f>
        <v/>
      </c>
      <c r="F2833" s="14" t="str">
        <f>IFERROR(VLOOKUP(D2833,员工信息表!B:D,3,0),"")</f>
        <v/>
      </c>
      <c r="G2833" s="14"/>
      <c r="H2833" s="14" t="str">
        <f>IFERROR(VLOOKUP(G2833,工序对照表!B:C,2,0),"")</f>
        <v/>
      </c>
      <c r="I2833" s="14"/>
      <c r="J2833" s="14"/>
    </row>
    <row r="2834" spans="1:10">
      <c r="A2834" t="str">
        <f>IF(AND(C2834&lt;=员工工序明细查询!$I$3,C2834&gt;=员工工序明细查询!$F$3,OR(D2834=员工工序明细查询!$F$2,员工工序明细查询!$F$2=""),OR(G2834=员工工序明细查询!$I$2,员工工序明细查询!$I$2="")),ROW()&amp;"","")</f>
        <v/>
      </c>
      <c r="C2834" s="59"/>
      <c r="D2834" s="14"/>
      <c r="E2834" s="14" t="str">
        <f>IFERROR(VLOOKUP(D2834,员工信息表!B:D,2,0),"")</f>
        <v/>
      </c>
      <c r="F2834" s="14" t="str">
        <f>IFERROR(VLOOKUP(D2834,员工信息表!B:D,3,0),"")</f>
        <v/>
      </c>
      <c r="G2834" s="14"/>
      <c r="H2834" s="14" t="str">
        <f>IFERROR(VLOOKUP(G2834,工序对照表!B:C,2,0),"")</f>
        <v/>
      </c>
      <c r="I2834" s="14"/>
      <c r="J2834" s="14"/>
    </row>
    <row r="2835" spans="1:10">
      <c r="A2835" t="str">
        <f>IF(AND(C2835&lt;=员工工序明细查询!$I$3,C2835&gt;=员工工序明细查询!$F$3,OR(D2835=员工工序明细查询!$F$2,员工工序明细查询!$F$2=""),OR(G2835=员工工序明细查询!$I$2,员工工序明细查询!$I$2="")),ROW()&amp;"","")</f>
        <v/>
      </c>
      <c r="C2835" s="59"/>
      <c r="D2835" s="14"/>
      <c r="E2835" s="14" t="str">
        <f>IFERROR(VLOOKUP(D2835,员工信息表!B:D,2,0),"")</f>
        <v/>
      </c>
      <c r="F2835" s="14" t="str">
        <f>IFERROR(VLOOKUP(D2835,员工信息表!B:D,3,0),"")</f>
        <v/>
      </c>
      <c r="G2835" s="14"/>
      <c r="H2835" s="14" t="str">
        <f>IFERROR(VLOOKUP(G2835,工序对照表!B:C,2,0),"")</f>
        <v/>
      </c>
      <c r="I2835" s="14"/>
      <c r="J2835" s="14"/>
    </row>
    <row r="2836" spans="1:10">
      <c r="A2836" t="str">
        <f>IF(AND(C2836&lt;=员工工序明细查询!$I$3,C2836&gt;=员工工序明细查询!$F$3,OR(D2836=员工工序明细查询!$F$2,员工工序明细查询!$F$2=""),OR(G2836=员工工序明细查询!$I$2,员工工序明细查询!$I$2="")),ROW()&amp;"","")</f>
        <v/>
      </c>
      <c r="C2836" s="59"/>
      <c r="D2836" s="14"/>
      <c r="E2836" s="14" t="str">
        <f>IFERROR(VLOOKUP(D2836,员工信息表!B:D,2,0),"")</f>
        <v/>
      </c>
      <c r="F2836" s="14" t="str">
        <f>IFERROR(VLOOKUP(D2836,员工信息表!B:D,3,0),"")</f>
        <v/>
      </c>
      <c r="G2836" s="14"/>
      <c r="H2836" s="14" t="str">
        <f>IFERROR(VLOOKUP(G2836,工序对照表!B:C,2,0),"")</f>
        <v/>
      </c>
      <c r="I2836" s="14"/>
      <c r="J2836" s="14"/>
    </row>
    <row r="2837" spans="1:10">
      <c r="A2837" t="str">
        <f>IF(AND(C2837&lt;=员工工序明细查询!$I$3,C2837&gt;=员工工序明细查询!$F$3,OR(D2837=员工工序明细查询!$F$2,员工工序明细查询!$F$2=""),OR(G2837=员工工序明细查询!$I$2,员工工序明细查询!$I$2="")),ROW()&amp;"","")</f>
        <v/>
      </c>
      <c r="C2837" s="59"/>
      <c r="D2837" s="14"/>
      <c r="E2837" s="14" t="str">
        <f>IFERROR(VLOOKUP(D2837,员工信息表!B:D,2,0),"")</f>
        <v/>
      </c>
      <c r="F2837" s="14" t="str">
        <f>IFERROR(VLOOKUP(D2837,员工信息表!B:D,3,0),"")</f>
        <v/>
      </c>
      <c r="G2837" s="14"/>
      <c r="H2837" s="14" t="str">
        <f>IFERROR(VLOOKUP(G2837,工序对照表!B:C,2,0),"")</f>
        <v/>
      </c>
      <c r="I2837" s="14"/>
      <c r="J2837" s="14"/>
    </row>
    <row r="2838" spans="1:10">
      <c r="A2838" t="str">
        <f>IF(AND(C2838&lt;=员工工序明细查询!$I$3,C2838&gt;=员工工序明细查询!$F$3,OR(D2838=员工工序明细查询!$F$2,员工工序明细查询!$F$2=""),OR(G2838=员工工序明细查询!$I$2,员工工序明细查询!$I$2="")),ROW()&amp;"","")</f>
        <v/>
      </c>
      <c r="C2838" s="59"/>
      <c r="D2838" s="14"/>
      <c r="E2838" s="14" t="str">
        <f>IFERROR(VLOOKUP(D2838,员工信息表!B:D,2,0),"")</f>
        <v/>
      </c>
      <c r="F2838" s="14" t="str">
        <f>IFERROR(VLOOKUP(D2838,员工信息表!B:D,3,0),"")</f>
        <v/>
      </c>
      <c r="G2838" s="14"/>
      <c r="H2838" s="14" t="str">
        <f>IFERROR(VLOOKUP(G2838,工序对照表!B:C,2,0),"")</f>
        <v/>
      </c>
      <c r="I2838" s="14"/>
      <c r="J2838" s="14"/>
    </row>
    <row r="2839" spans="1:10">
      <c r="A2839" t="str">
        <f>IF(AND(C2839&lt;=员工工序明细查询!$I$3,C2839&gt;=员工工序明细查询!$F$3,OR(D2839=员工工序明细查询!$F$2,员工工序明细查询!$F$2=""),OR(G2839=员工工序明细查询!$I$2,员工工序明细查询!$I$2="")),ROW()&amp;"","")</f>
        <v/>
      </c>
      <c r="C2839" s="59"/>
      <c r="D2839" s="14"/>
      <c r="E2839" s="14" t="str">
        <f>IFERROR(VLOOKUP(D2839,员工信息表!B:D,2,0),"")</f>
        <v/>
      </c>
      <c r="F2839" s="14" t="str">
        <f>IFERROR(VLOOKUP(D2839,员工信息表!B:D,3,0),"")</f>
        <v/>
      </c>
      <c r="G2839" s="14"/>
      <c r="H2839" s="14" t="str">
        <f>IFERROR(VLOOKUP(G2839,工序对照表!B:C,2,0),"")</f>
        <v/>
      </c>
      <c r="I2839" s="14"/>
      <c r="J2839" s="14"/>
    </row>
    <row r="2840" spans="1:10">
      <c r="A2840" t="str">
        <f>IF(AND(C2840&lt;=员工工序明细查询!$I$3,C2840&gt;=员工工序明细查询!$F$3,OR(D2840=员工工序明细查询!$F$2,员工工序明细查询!$F$2=""),OR(G2840=员工工序明细查询!$I$2,员工工序明细查询!$I$2="")),ROW()&amp;"","")</f>
        <v/>
      </c>
      <c r="C2840" s="59"/>
      <c r="D2840" s="14"/>
      <c r="E2840" s="14" t="str">
        <f>IFERROR(VLOOKUP(D2840,员工信息表!B:D,2,0),"")</f>
        <v/>
      </c>
      <c r="F2840" s="14" t="str">
        <f>IFERROR(VLOOKUP(D2840,员工信息表!B:D,3,0),"")</f>
        <v/>
      </c>
      <c r="G2840" s="14"/>
      <c r="H2840" s="14" t="str">
        <f>IFERROR(VLOOKUP(G2840,工序对照表!B:C,2,0),"")</f>
        <v/>
      </c>
      <c r="I2840" s="14"/>
      <c r="J2840" s="14"/>
    </row>
    <row r="2841" spans="1:10">
      <c r="A2841" t="str">
        <f>IF(AND(C2841&lt;=员工工序明细查询!$I$3,C2841&gt;=员工工序明细查询!$F$3,OR(D2841=员工工序明细查询!$F$2,员工工序明细查询!$F$2=""),OR(G2841=员工工序明细查询!$I$2,员工工序明细查询!$I$2="")),ROW()&amp;"","")</f>
        <v/>
      </c>
      <c r="C2841" s="59"/>
      <c r="D2841" s="14"/>
      <c r="E2841" s="14" t="str">
        <f>IFERROR(VLOOKUP(D2841,员工信息表!B:D,2,0),"")</f>
        <v/>
      </c>
      <c r="F2841" s="14" t="str">
        <f>IFERROR(VLOOKUP(D2841,员工信息表!B:D,3,0),"")</f>
        <v/>
      </c>
      <c r="G2841" s="14"/>
      <c r="H2841" s="14" t="str">
        <f>IFERROR(VLOOKUP(G2841,工序对照表!B:C,2,0),"")</f>
        <v/>
      </c>
      <c r="I2841" s="14"/>
      <c r="J2841" s="14"/>
    </row>
    <row r="2842" spans="1:10">
      <c r="A2842" t="str">
        <f>IF(AND(C2842&lt;=员工工序明细查询!$I$3,C2842&gt;=员工工序明细查询!$F$3,OR(D2842=员工工序明细查询!$F$2,员工工序明细查询!$F$2=""),OR(G2842=员工工序明细查询!$I$2,员工工序明细查询!$I$2="")),ROW()&amp;"","")</f>
        <v/>
      </c>
      <c r="C2842" s="59"/>
      <c r="D2842" s="14"/>
      <c r="E2842" s="14" t="str">
        <f>IFERROR(VLOOKUP(D2842,员工信息表!B:D,2,0),"")</f>
        <v/>
      </c>
      <c r="F2842" s="14" t="str">
        <f>IFERROR(VLOOKUP(D2842,员工信息表!B:D,3,0),"")</f>
        <v/>
      </c>
      <c r="G2842" s="14"/>
      <c r="H2842" s="14" t="str">
        <f>IFERROR(VLOOKUP(G2842,工序对照表!B:C,2,0),"")</f>
        <v/>
      </c>
      <c r="I2842" s="14"/>
      <c r="J2842" s="14"/>
    </row>
    <row r="2843" spans="1:10">
      <c r="A2843" t="str">
        <f>IF(AND(C2843&lt;=员工工序明细查询!$I$3,C2843&gt;=员工工序明细查询!$F$3,OR(D2843=员工工序明细查询!$F$2,员工工序明细查询!$F$2=""),OR(G2843=员工工序明细查询!$I$2,员工工序明细查询!$I$2="")),ROW()&amp;"","")</f>
        <v/>
      </c>
      <c r="C2843" s="59"/>
      <c r="D2843" s="14"/>
      <c r="E2843" s="14" t="str">
        <f>IFERROR(VLOOKUP(D2843,员工信息表!B:D,2,0),"")</f>
        <v/>
      </c>
      <c r="F2843" s="14" t="str">
        <f>IFERROR(VLOOKUP(D2843,员工信息表!B:D,3,0),"")</f>
        <v/>
      </c>
      <c r="G2843" s="14"/>
      <c r="H2843" s="14" t="str">
        <f>IFERROR(VLOOKUP(G2843,工序对照表!B:C,2,0),"")</f>
        <v/>
      </c>
      <c r="I2843" s="14"/>
      <c r="J2843" s="14"/>
    </row>
    <row r="2844" spans="1:10">
      <c r="A2844" t="str">
        <f>IF(AND(C2844&lt;=员工工序明细查询!$I$3,C2844&gt;=员工工序明细查询!$F$3,OR(D2844=员工工序明细查询!$F$2,员工工序明细查询!$F$2=""),OR(G2844=员工工序明细查询!$I$2,员工工序明细查询!$I$2="")),ROW()&amp;"","")</f>
        <v/>
      </c>
      <c r="C2844" s="59"/>
      <c r="D2844" s="14"/>
      <c r="E2844" s="14" t="str">
        <f>IFERROR(VLOOKUP(D2844,员工信息表!B:D,2,0),"")</f>
        <v/>
      </c>
      <c r="F2844" s="14" t="str">
        <f>IFERROR(VLOOKUP(D2844,员工信息表!B:D,3,0),"")</f>
        <v/>
      </c>
      <c r="G2844" s="14"/>
      <c r="H2844" s="14" t="str">
        <f>IFERROR(VLOOKUP(G2844,工序对照表!B:C,2,0),"")</f>
        <v/>
      </c>
      <c r="I2844" s="14"/>
      <c r="J2844" s="14"/>
    </row>
    <row r="2845" spans="1:10">
      <c r="A2845" t="str">
        <f>IF(AND(C2845&lt;=员工工序明细查询!$I$3,C2845&gt;=员工工序明细查询!$F$3,OR(D2845=员工工序明细查询!$F$2,员工工序明细查询!$F$2=""),OR(G2845=员工工序明细查询!$I$2,员工工序明细查询!$I$2="")),ROW()&amp;"","")</f>
        <v/>
      </c>
      <c r="C2845" s="59"/>
      <c r="D2845" s="14"/>
      <c r="E2845" s="14" t="str">
        <f>IFERROR(VLOOKUP(D2845,员工信息表!B:D,2,0),"")</f>
        <v/>
      </c>
      <c r="F2845" s="14" t="str">
        <f>IFERROR(VLOOKUP(D2845,员工信息表!B:D,3,0),"")</f>
        <v/>
      </c>
      <c r="G2845" s="14"/>
      <c r="H2845" s="14" t="str">
        <f>IFERROR(VLOOKUP(G2845,工序对照表!B:C,2,0),"")</f>
        <v/>
      </c>
      <c r="I2845" s="14"/>
      <c r="J2845" s="14"/>
    </row>
    <row r="2846" spans="1:10">
      <c r="A2846" t="str">
        <f>IF(AND(C2846&lt;=员工工序明细查询!$I$3,C2846&gt;=员工工序明细查询!$F$3,OR(D2846=员工工序明细查询!$F$2,员工工序明细查询!$F$2=""),OR(G2846=员工工序明细查询!$I$2,员工工序明细查询!$I$2="")),ROW()&amp;"","")</f>
        <v/>
      </c>
      <c r="C2846" s="59"/>
      <c r="D2846" s="14"/>
      <c r="E2846" s="14" t="str">
        <f>IFERROR(VLOOKUP(D2846,员工信息表!B:D,2,0),"")</f>
        <v/>
      </c>
      <c r="F2846" s="14" t="str">
        <f>IFERROR(VLOOKUP(D2846,员工信息表!B:D,3,0),"")</f>
        <v/>
      </c>
      <c r="G2846" s="14"/>
      <c r="H2846" s="14" t="str">
        <f>IFERROR(VLOOKUP(G2846,工序对照表!B:C,2,0),"")</f>
        <v/>
      </c>
      <c r="I2846" s="14"/>
      <c r="J2846" s="14"/>
    </row>
    <row r="2847" spans="1:10">
      <c r="A2847" t="str">
        <f>IF(AND(C2847&lt;=员工工序明细查询!$I$3,C2847&gt;=员工工序明细查询!$F$3,OR(D2847=员工工序明细查询!$F$2,员工工序明细查询!$F$2=""),OR(G2847=员工工序明细查询!$I$2,员工工序明细查询!$I$2="")),ROW()&amp;"","")</f>
        <v/>
      </c>
      <c r="C2847" s="59"/>
      <c r="D2847" s="14"/>
      <c r="E2847" s="14" t="str">
        <f>IFERROR(VLOOKUP(D2847,员工信息表!B:D,2,0),"")</f>
        <v/>
      </c>
      <c r="F2847" s="14" t="str">
        <f>IFERROR(VLOOKUP(D2847,员工信息表!B:D,3,0),"")</f>
        <v/>
      </c>
      <c r="G2847" s="14"/>
      <c r="H2847" s="14" t="str">
        <f>IFERROR(VLOOKUP(G2847,工序对照表!B:C,2,0),"")</f>
        <v/>
      </c>
      <c r="I2847" s="14"/>
      <c r="J2847" s="14"/>
    </row>
    <row r="2848" spans="1:10">
      <c r="A2848" t="str">
        <f>IF(AND(C2848&lt;=员工工序明细查询!$I$3,C2848&gt;=员工工序明细查询!$F$3,OR(D2848=员工工序明细查询!$F$2,员工工序明细查询!$F$2=""),OR(G2848=员工工序明细查询!$I$2,员工工序明细查询!$I$2="")),ROW()&amp;"","")</f>
        <v/>
      </c>
      <c r="C2848" s="59"/>
      <c r="D2848" s="14"/>
      <c r="E2848" s="14" t="str">
        <f>IFERROR(VLOOKUP(D2848,员工信息表!B:D,2,0),"")</f>
        <v/>
      </c>
      <c r="F2848" s="14" t="str">
        <f>IFERROR(VLOOKUP(D2848,员工信息表!B:D,3,0),"")</f>
        <v/>
      </c>
      <c r="G2848" s="14"/>
      <c r="H2848" s="14" t="str">
        <f>IFERROR(VLOOKUP(G2848,工序对照表!B:C,2,0),"")</f>
        <v/>
      </c>
      <c r="I2848" s="14"/>
      <c r="J2848" s="14"/>
    </row>
    <row r="2849" spans="1:10">
      <c r="A2849" t="str">
        <f>IF(AND(C2849&lt;=员工工序明细查询!$I$3,C2849&gt;=员工工序明细查询!$F$3,OR(D2849=员工工序明细查询!$F$2,员工工序明细查询!$F$2=""),OR(G2849=员工工序明细查询!$I$2,员工工序明细查询!$I$2="")),ROW()&amp;"","")</f>
        <v/>
      </c>
      <c r="C2849" s="59"/>
      <c r="D2849" s="14"/>
      <c r="E2849" s="14" t="str">
        <f>IFERROR(VLOOKUP(D2849,员工信息表!B:D,2,0),"")</f>
        <v/>
      </c>
      <c r="F2849" s="14" t="str">
        <f>IFERROR(VLOOKUP(D2849,员工信息表!B:D,3,0),"")</f>
        <v/>
      </c>
      <c r="G2849" s="14"/>
      <c r="H2849" s="14" t="str">
        <f>IFERROR(VLOOKUP(G2849,工序对照表!B:C,2,0),"")</f>
        <v/>
      </c>
      <c r="I2849" s="14"/>
      <c r="J2849" s="14"/>
    </row>
    <row r="2850" spans="1:10">
      <c r="A2850" t="str">
        <f>IF(AND(C2850&lt;=员工工序明细查询!$I$3,C2850&gt;=员工工序明细查询!$F$3,OR(D2850=员工工序明细查询!$F$2,员工工序明细查询!$F$2=""),OR(G2850=员工工序明细查询!$I$2,员工工序明细查询!$I$2="")),ROW()&amp;"","")</f>
        <v/>
      </c>
      <c r="C2850" s="59"/>
      <c r="D2850" s="14"/>
      <c r="E2850" s="14" t="str">
        <f>IFERROR(VLOOKUP(D2850,员工信息表!B:D,2,0),"")</f>
        <v/>
      </c>
      <c r="F2850" s="14" t="str">
        <f>IFERROR(VLOOKUP(D2850,员工信息表!B:D,3,0),"")</f>
        <v/>
      </c>
      <c r="G2850" s="14"/>
      <c r="H2850" s="14" t="str">
        <f>IFERROR(VLOOKUP(G2850,工序对照表!B:C,2,0),"")</f>
        <v/>
      </c>
      <c r="I2850" s="14"/>
      <c r="J2850" s="14"/>
    </row>
    <row r="2851" spans="1:10">
      <c r="A2851" t="str">
        <f>IF(AND(C2851&lt;=员工工序明细查询!$I$3,C2851&gt;=员工工序明细查询!$F$3,OR(D2851=员工工序明细查询!$F$2,员工工序明细查询!$F$2=""),OR(G2851=员工工序明细查询!$I$2,员工工序明细查询!$I$2="")),ROW()&amp;"","")</f>
        <v/>
      </c>
      <c r="C2851" s="59"/>
      <c r="D2851" s="14"/>
      <c r="E2851" s="14" t="str">
        <f>IFERROR(VLOOKUP(D2851,员工信息表!B:D,2,0),"")</f>
        <v/>
      </c>
      <c r="F2851" s="14" t="str">
        <f>IFERROR(VLOOKUP(D2851,员工信息表!B:D,3,0),"")</f>
        <v/>
      </c>
      <c r="G2851" s="14"/>
      <c r="H2851" s="14" t="str">
        <f>IFERROR(VLOOKUP(G2851,工序对照表!B:C,2,0),"")</f>
        <v/>
      </c>
      <c r="I2851" s="14"/>
      <c r="J2851" s="14"/>
    </row>
    <row r="2852" spans="1:10">
      <c r="A2852" t="str">
        <f>IF(AND(C2852&lt;=员工工序明细查询!$I$3,C2852&gt;=员工工序明细查询!$F$3,OR(D2852=员工工序明细查询!$F$2,员工工序明细查询!$F$2=""),OR(G2852=员工工序明细查询!$I$2,员工工序明细查询!$I$2="")),ROW()&amp;"","")</f>
        <v/>
      </c>
      <c r="C2852" s="59"/>
      <c r="D2852" s="14"/>
      <c r="E2852" s="14" t="str">
        <f>IFERROR(VLOOKUP(D2852,员工信息表!B:D,2,0),"")</f>
        <v/>
      </c>
      <c r="F2852" s="14" t="str">
        <f>IFERROR(VLOOKUP(D2852,员工信息表!B:D,3,0),"")</f>
        <v/>
      </c>
      <c r="G2852" s="14"/>
      <c r="H2852" s="14" t="str">
        <f>IFERROR(VLOOKUP(G2852,工序对照表!B:C,2,0),"")</f>
        <v/>
      </c>
      <c r="I2852" s="14"/>
      <c r="J2852" s="14"/>
    </row>
    <row r="2853" spans="1:10">
      <c r="A2853" t="str">
        <f>IF(AND(C2853&lt;=员工工序明细查询!$I$3,C2853&gt;=员工工序明细查询!$F$3,OR(D2853=员工工序明细查询!$F$2,员工工序明细查询!$F$2=""),OR(G2853=员工工序明细查询!$I$2,员工工序明细查询!$I$2="")),ROW()&amp;"","")</f>
        <v/>
      </c>
      <c r="C2853" s="59"/>
      <c r="D2853" s="14"/>
      <c r="E2853" s="14" t="str">
        <f>IFERROR(VLOOKUP(D2853,员工信息表!B:D,2,0),"")</f>
        <v/>
      </c>
      <c r="F2853" s="14" t="str">
        <f>IFERROR(VLOOKUP(D2853,员工信息表!B:D,3,0),"")</f>
        <v/>
      </c>
      <c r="G2853" s="14"/>
      <c r="H2853" s="14" t="str">
        <f>IFERROR(VLOOKUP(G2853,工序对照表!B:C,2,0),"")</f>
        <v/>
      </c>
      <c r="I2853" s="14"/>
      <c r="J2853" s="14"/>
    </row>
    <row r="2854" spans="1:10">
      <c r="A2854" t="str">
        <f>IF(AND(C2854&lt;=员工工序明细查询!$I$3,C2854&gt;=员工工序明细查询!$F$3,OR(D2854=员工工序明细查询!$F$2,员工工序明细查询!$F$2=""),OR(G2854=员工工序明细查询!$I$2,员工工序明细查询!$I$2="")),ROW()&amp;"","")</f>
        <v/>
      </c>
      <c r="C2854" s="59"/>
      <c r="D2854" s="14"/>
      <c r="E2854" s="14" t="str">
        <f>IFERROR(VLOOKUP(D2854,员工信息表!B:D,2,0),"")</f>
        <v/>
      </c>
      <c r="F2854" s="14" t="str">
        <f>IFERROR(VLOOKUP(D2854,员工信息表!B:D,3,0),"")</f>
        <v/>
      </c>
      <c r="G2854" s="14"/>
      <c r="H2854" s="14" t="str">
        <f>IFERROR(VLOOKUP(G2854,工序对照表!B:C,2,0),"")</f>
        <v/>
      </c>
      <c r="I2854" s="14"/>
      <c r="J2854" s="14"/>
    </row>
    <row r="2855" spans="1:10">
      <c r="A2855" t="str">
        <f>IF(AND(C2855&lt;=员工工序明细查询!$I$3,C2855&gt;=员工工序明细查询!$F$3,OR(D2855=员工工序明细查询!$F$2,员工工序明细查询!$F$2=""),OR(G2855=员工工序明细查询!$I$2,员工工序明细查询!$I$2="")),ROW()&amp;"","")</f>
        <v/>
      </c>
      <c r="C2855" s="59"/>
      <c r="D2855" s="14"/>
      <c r="E2855" s="14" t="str">
        <f>IFERROR(VLOOKUP(D2855,员工信息表!B:D,2,0),"")</f>
        <v/>
      </c>
      <c r="F2855" s="14" t="str">
        <f>IFERROR(VLOOKUP(D2855,员工信息表!B:D,3,0),"")</f>
        <v/>
      </c>
      <c r="G2855" s="14"/>
      <c r="H2855" s="14" t="str">
        <f>IFERROR(VLOOKUP(G2855,工序对照表!B:C,2,0),"")</f>
        <v/>
      </c>
      <c r="I2855" s="14"/>
      <c r="J2855" s="14"/>
    </row>
    <row r="2856" spans="1:10">
      <c r="A2856" t="str">
        <f>IF(AND(C2856&lt;=员工工序明细查询!$I$3,C2856&gt;=员工工序明细查询!$F$3,OR(D2856=员工工序明细查询!$F$2,员工工序明细查询!$F$2=""),OR(G2856=员工工序明细查询!$I$2,员工工序明细查询!$I$2="")),ROW()&amp;"","")</f>
        <v/>
      </c>
      <c r="C2856" s="59"/>
      <c r="D2856" s="14"/>
      <c r="E2856" s="14" t="str">
        <f>IFERROR(VLOOKUP(D2856,员工信息表!B:D,2,0),"")</f>
        <v/>
      </c>
      <c r="F2856" s="14" t="str">
        <f>IFERROR(VLOOKUP(D2856,员工信息表!B:D,3,0),"")</f>
        <v/>
      </c>
      <c r="G2856" s="14"/>
      <c r="H2856" s="14" t="str">
        <f>IFERROR(VLOOKUP(G2856,工序对照表!B:C,2,0),"")</f>
        <v/>
      </c>
      <c r="I2856" s="14"/>
      <c r="J2856" s="14"/>
    </row>
    <row r="2857" spans="1:10">
      <c r="A2857" t="str">
        <f>IF(AND(C2857&lt;=员工工序明细查询!$I$3,C2857&gt;=员工工序明细查询!$F$3,OR(D2857=员工工序明细查询!$F$2,员工工序明细查询!$F$2=""),OR(G2857=员工工序明细查询!$I$2,员工工序明细查询!$I$2="")),ROW()&amp;"","")</f>
        <v/>
      </c>
      <c r="C2857" s="59"/>
      <c r="D2857" s="14"/>
      <c r="E2857" s="14" t="str">
        <f>IFERROR(VLOOKUP(D2857,员工信息表!B:D,2,0),"")</f>
        <v/>
      </c>
      <c r="F2857" s="14" t="str">
        <f>IFERROR(VLOOKUP(D2857,员工信息表!B:D,3,0),"")</f>
        <v/>
      </c>
      <c r="G2857" s="14"/>
      <c r="H2857" s="14" t="str">
        <f>IFERROR(VLOOKUP(G2857,工序对照表!B:C,2,0),"")</f>
        <v/>
      </c>
      <c r="I2857" s="14"/>
      <c r="J2857" s="14"/>
    </row>
    <row r="2858" spans="1:10">
      <c r="A2858" t="str">
        <f>IF(AND(C2858&lt;=员工工序明细查询!$I$3,C2858&gt;=员工工序明细查询!$F$3,OR(D2858=员工工序明细查询!$F$2,员工工序明细查询!$F$2=""),OR(G2858=员工工序明细查询!$I$2,员工工序明细查询!$I$2="")),ROW()&amp;"","")</f>
        <v/>
      </c>
      <c r="C2858" s="59"/>
      <c r="D2858" s="14"/>
      <c r="E2858" s="14" t="str">
        <f>IFERROR(VLOOKUP(D2858,员工信息表!B:D,2,0),"")</f>
        <v/>
      </c>
      <c r="F2858" s="14" t="str">
        <f>IFERROR(VLOOKUP(D2858,员工信息表!B:D,3,0),"")</f>
        <v/>
      </c>
      <c r="G2858" s="14"/>
      <c r="H2858" s="14" t="str">
        <f>IFERROR(VLOOKUP(G2858,工序对照表!B:C,2,0),"")</f>
        <v/>
      </c>
      <c r="I2858" s="14"/>
      <c r="J2858" s="14"/>
    </row>
    <row r="2859" spans="1:10">
      <c r="A2859" t="str">
        <f>IF(AND(C2859&lt;=员工工序明细查询!$I$3,C2859&gt;=员工工序明细查询!$F$3,OR(D2859=员工工序明细查询!$F$2,员工工序明细查询!$F$2=""),OR(G2859=员工工序明细查询!$I$2,员工工序明细查询!$I$2="")),ROW()&amp;"","")</f>
        <v/>
      </c>
      <c r="C2859" s="59"/>
      <c r="D2859" s="14"/>
      <c r="E2859" s="14" t="str">
        <f>IFERROR(VLOOKUP(D2859,员工信息表!B:D,2,0),"")</f>
        <v/>
      </c>
      <c r="F2859" s="14" t="str">
        <f>IFERROR(VLOOKUP(D2859,员工信息表!B:D,3,0),"")</f>
        <v/>
      </c>
      <c r="G2859" s="14"/>
      <c r="H2859" s="14" t="str">
        <f>IFERROR(VLOOKUP(G2859,工序对照表!B:C,2,0),"")</f>
        <v/>
      </c>
      <c r="I2859" s="14"/>
      <c r="J2859" s="14"/>
    </row>
    <row r="2860" spans="1:10">
      <c r="A2860" t="str">
        <f>IF(AND(C2860&lt;=员工工序明细查询!$I$3,C2860&gt;=员工工序明细查询!$F$3,OR(D2860=员工工序明细查询!$F$2,员工工序明细查询!$F$2=""),OR(G2860=员工工序明细查询!$I$2,员工工序明细查询!$I$2="")),ROW()&amp;"","")</f>
        <v/>
      </c>
      <c r="C2860" s="59"/>
      <c r="D2860" s="14"/>
      <c r="E2860" s="14" t="str">
        <f>IFERROR(VLOOKUP(D2860,员工信息表!B:D,2,0),"")</f>
        <v/>
      </c>
      <c r="F2860" s="14" t="str">
        <f>IFERROR(VLOOKUP(D2860,员工信息表!B:D,3,0),"")</f>
        <v/>
      </c>
      <c r="G2860" s="14"/>
      <c r="H2860" s="14" t="str">
        <f>IFERROR(VLOOKUP(G2860,工序对照表!B:C,2,0),"")</f>
        <v/>
      </c>
      <c r="I2860" s="14"/>
      <c r="J2860" s="14"/>
    </row>
    <row r="2861" spans="1:10">
      <c r="A2861" t="str">
        <f>IF(AND(C2861&lt;=员工工序明细查询!$I$3,C2861&gt;=员工工序明细查询!$F$3,OR(D2861=员工工序明细查询!$F$2,员工工序明细查询!$F$2=""),OR(G2861=员工工序明细查询!$I$2,员工工序明细查询!$I$2="")),ROW()&amp;"","")</f>
        <v/>
      </c>
      <c r="C2861" s="59"/>
      <c r="D2861" s="14"/>
      <c r="E2861" s="14" t="str">
        <f>IFERROR(VLOOKUP(D2861,员工信息表!B:D,2,0),"")</f>
        <v/>
      </c>
      <c r="F2861" s="14" t="str">
        <f>IFERROR(VLOOKUP(D2861,员工信息表!B:D,3,0),"")</f>
        <v/>
      </c>
      <c r="G2861" s="14"/>
      <c r="H2861" s="14" t="str">
        <f>IFERROR(VLOOKUP(G2861,工序对照表!B:C,2,0),"")</f>
        <v/>
      </c>
      <c r="I2861" s="14"/>
      <c r="J2861" s="14"/>
    </row>
    <row r="2862" spans="1:10">
      <c r="A2862" t="str">
        <f>IF(AND(C2862&lt;=员工工序明细查询!$I$3,C2862&gt;=员工工序明细查询!$F$3,OR(D2862=员工工序明细查询!$F$2,员工工序明细查询!$F$2=""),OR(G2862=员工工序明细查询!$I$2,员工工序明细查询!$I$2="")),ROW()&amp;"","")</f>
        <v/>
      </c>
      <c r="C2862" s="59"/>
      <c r="D2862" s="14"/>
      <c r="E2862" s="14" t="str">
        <f>IFERROR(VLOOKUP(D2862,员工信息表!B:D,2,0),"")</f>
        <v/>
      </c>
      <c r="F2862" s="14" t="str">
        <f>IFERROR(VLOOKUP(D2862,员工信息表!B:D,3,0),"")</f>
        <v/>
      </c>
      <c r="G2862" s="14"/>
      <c r="H2862" s="14" t="str">
        <f>IFERROR(VLOOKUP(G2862,工序对照表!B:C,2,0),"")</f>
        <v/>
      </c>
      <c r="I2862" s="14"/>
      <c r="J2862" s="14"/>
    </row>
    <row r="2863" spans="1:10">
      <c r="A2863" t="str">
        <f>IF(AND(C2863&lt;=员工工序明细查询!$I$3,C2863&gt;=员工工序明细查询!$F$3,OR(D2863=员工工序明细查询!$F$2,员工工序明细查询!$F$2=""),OR(G2863=员工工序明细查询!$I$2,员工工序明细查询!$I$2="")),ROW()&amp;"","")</f>
        <v/>
      </c>
      <c r="C2863" s="59"/>
      <c r="D2863" s="14"/>
      <c r="E2863" s="14" t="str">
        <f>IFERROR(VLOOKUP(D2863,员工信息表!B:D,2,0),"")</f>
        <v/>
      </c>
      <c r="F2863" s="14" t="str">
        <f>IFERROR(VLOOKUP(D2863,员工信息表!B:D,3,0),"")</f>
        <v/>
      </c>
      <c r="G2863" s="14"/>
      <c r="H2863" s="14" t="str">
        <f>IFERROR(VLOOKUP(G2863,工序对照表!B:C,2,0),"")</f>
        <v/>
      </c>
      <c r="I2863" s="14"/>
      <c r="J2863" s="14"/>
    </row>
    <row r="2864" spans="1:10">
      <c r="A2864" t="str">
        <f>IF(AND(C2864&lt;=员工工序明细查询!$I$3,C2864&gt;=员工工序明细查询!$F$3,OR(D2864=员工工序明细查询!$F$2,员工工序明细查询!$F$2=""),OR(G2864=员工工序明细查询!$I$2,员工工序明细查询!$I$2="")),ROW()&amp;"","")</f>
        <v/>
      </c>
      <c r="C2864" s="59"/>
      <c r="D2864" s="14"/>
      <c r="E2864" s="14" t="str">
        <f>IFERROR(VLOOKUP(D2864,员工信息表!B:D,2,0),"")</f>
        <v/>
      </c>
      <c r="F2864" s="14" t="str">
        <f>IFERROR(VLOOKUP(D2864,员工信息表!B:D,3,0),"")</f>
        <v/>
      </c>
      <c r="G2864" s="14"/>
      <c r="H2864" s="14" t="str">
        <f>IFERROR(VLOOKUP(G2864,工序对照表!B:C,2,0),"")</f>
        <v/>
      </c>
      <c r="I2864" s="14"/>
      <c r="J2864" s="14"/>
    </row>
    <row r="2865" spans="1:10">
      <c r="A2865" t="str">
        <f>IF(AND(C2865&lt;=员工工序明细查询!$I$3,C2865&gt;=员工工序明细查询!$F$3,OR(D2865=员工工序明细查询!$F$2,员工工序明细查询!$F$2=""),OR(G2865=员工工序明细查询!$I$2,员工工序明细查询!$I$2="")),ROW()&amp;"","")</f>
        <v/>
      </c>
      <c r="C2865" s="59"/>
      <c r="D2865" s="14"/>
      <c r="E2865" s="14" t="str">
        <f>IFERROR(VLOOKUP(D2865,员工信息表!B:D,2,0),"")</f>
        <v/>
      </c>
      <c r="F2865" s="14" t="str">
        <f>IFERROR(VLOOKUP(D2865,员工信息表!B:D,3,0),"")</f>
        <v/>
      </c>
      <c r="G2865" s="14"/>
      <c r="H2865" s="14" t="str">
        <f>IFERROR(VLOOKUP(G2865,工序对照表!B:C,2,0),"")</f>
        <v/>
      </c>
      <c r="I2865" s="14"/>
      <c r="J2865" s="14"/>
    </row>
    <row r="2866" spans="1:10">
      <c r="A2866" t="str">
        <f>IF(AND(C2866&lt;=员工工序明细查询!$I$3,C2866&gt;=员工工序明细查询!$F$3,OR(D2866=员工工序明细查询!$F$2,员工工序明细查询!$F$2=""),OR(G2866=员工工序明细查询!$I$2,员工工序明细查询!$I$2="")),ROW()&amp;"","")</f>
        <v/>
      </c>
      <c r="C2866" s="59"/>
      <c r="D2866" s="14"/>
      <c r="E2866" s="14" t="str">
        <f>IFERROR(VLOOKUP(D2866,员工信息表!B:D,2,0),"")</f>
        <v/>
      </c>
      <c r="F2866" s="14" t="str">
        <f>IFERROR(VLOOKUP(D2866,员工信息表!B:D,3,0),"")</f>
        <v/>
      </c>
      <c r="G2866" s="14"/>
      <c r="H2866" s="14" t="str">
        <f>IFERROR(VLOOKUP(G2866,工序对照表!B:C,2,0),"")</f>
        <v/>
      </c>
      <c r="I2866" s="14"/>
      <c r="J2866" s="14"/>
    </row>
    <row r="2867" spans="1:10">
      <c r="A2867" t="str">
        <f>IF(AND(C2867&lt;=员工工序明细查询!$I$3,C2867&gt;=员工工序明细查询!$F$3,OR(D2867=员工工序明细查询!$F$2,员工工序明细查询!$F$2=""),OR(G2867=员工工序明细查询!$I$2,员工工序明细查询!$I$2="")),ROW()&amp;"","")</f>
        <v/>
      </c>
      <c r="C2867" s="59"/>
      <c r="D2867" s="14"/>
      <c r="E2867" s="14" t="str">
        <f>IFERROR(VLOOKUP(D2867,员工信息表!B:D,2,0),"")</f>
        <v/>
      </c>
      <c r="F2867" s="14" t="str">
        <f>IFERROR(VLOOKUP(D2867,员工信息表!B:D,3,0),"")</f>
        <v/>
      </c>
      <c r="G2867" s="14"/>
      <c r="H2867" s="14" t="str">
        <f>IFERROR(VLOOKUP(G2867,工序对照表!B:C,2,0),"")</f>
        <v/>
      </c>
      <c r="I2867" s="14"/>
      <c r="J2867" s="14"/>
    </row>
    <row r="2868" spans="1:10">
      <c r="A2868" t="str">
        <f>IF(AND(C2868&lt;=员工工序明细查询!$I$3,C2868&gt;=员工工序明细查询!$F$3,OR(D2868=员工工序明细查询!$F$2,员工工序明细查询!$F$2=""),OR(G2868=员工工序明细查询!$I$2,员工工序明细查询!$I$2="")),ROW()&amp;"","")</f>
        <v/>
      </c>
      <c r="C2868" s="59"/>
      <c r="D2868" s="14"/>
      <c r="E2868" s="14" t="str">
        <f>IFERROR(VLOOKUP(D2868,员工信息表!B:D,2,0),"")</f>
        <v/>
      </c>
      <c r="F2868" s="14" t="str">
        <f>IFERROR(VLOOKUP(D2868,员工信息表!B:D,3,0),"")</f>
        <v/>
      </c>
      <c r="G2868" s="14"/>
      <c r="H2868" s="14" t="str">
        <f>IFERROR(VLOOKUP(G2868,工序对照表!B:C,2,0),"")</f>
        <v/>
      </c>
      <c r="I2868" s="14"/>
      <c r="J2868" s="14"/>
    </row>
    <row r="2869" spans="1:10">
      <c r="A2869" t="str">
        <f>IF(AND(C2869&lt;=员工工序明细查询!$I$3,C2869&gt;=员工工序明细查询!$F$3,OR(D2869=员工工序明细查询!$F$2,员工工序明细查询!$F$2=""),OR(G2869=员工工序明细查询!$I$2,员工工序明细查询!$I$2="")),ROW()&amp;"","")</f>
        <v/>
      </c>
      <c r="C2869" s="59"/>
      <c r="D2869" s="14"/>
      <c r="E2869" s="14" t="str">
        <f>IFERROR(VLOOKUP(D2869,员工信息表!B:D,2,0),"")</f>
        <v/>
      </c>
      <c r="F2869" s="14" t="str">
        <f>IFERROR(VLOOKUP(D2869,员工信息表!B:D,3,0),"")</f>
        <v/>
      </c>
      <c r="G2869" s="14"/>
      <c r="H2869" s="14" t="str">
        <f>IFERROR(VLOOKUP(G2869,工序对照表!B:C,2,0),"")</f>
        <v/>
      </c>
      <c r="I2869" s="14"/>
      <c r="J2869" s="14"/>
    </row>
    <row r="2870" spans="1:10">
      <c r="A2870" t="str">
        <f>IF(AND(C2870&lt;=员工工序明细查询!$I$3,C2870&gt;=员工工序明细查询!$F$3,OR(D2870=员工工序明细查询!$F$2,员工工序明细查询!$F$2=""),OR(G2870=员工工序明细查询!$I$2,员工工序明细查询!$I$2="")),ROW()&amp;"","")</f>
        <v/>
      </c>
      <c r="C2870" s="59"/>
      <c r="D2870" s="14"/>
      <c r="E2870" s="14" t="str">
        <f>IFERROR(VLOOKUP(D2870,员工信息表!B:D,2,0),"")</f>
        <v/>
      </c>
      <c r="F2870" s="14" t="str">
        <f>IFERROR(VLOOKUP(D2870,员工信息表!B:D,3,0),"")</f>
        <v/>
      </c>
      <c r="G2870" s="14"/>
      <c r="H2870" s="14" t="str">
        <f>IFERROR(VLOOKUP(G2870,工序对照表!B:C,2,0),"")</f>
        <v/>
      </c>
      <c r="I2870" s="14"/>
      <c r="J2870" s="14"/>
    </row>
    <row r="2871" spans="1:10">
      <c r="A2871" t="str">
        <f>IF(AND(C2871&lt;=员工工序明细查询!$I$3,C2871&gt;=员工工序明细查询!$F$3,OR(D2871=员工工序明细查询!$F$2,员工工序明细查询!$F$2=""),OR(G2871=员工工序明细查询!$I$2,员工工序明细查询!$I$2="")),ROW()&amp;"","")</f>
        <v/>
      </c>
      <c r="C2871" s="59"/>
      <c r="D2871" s="14"/>
      <c r="E2871" s="14" t="str">
        <f>IFERROR(VLOOKUP(D2871,员工信息表!B:D,2,0),"")</f>
        <v/>
      </c>
      <c r="F2871" s="14" t="str">
        <f>IFERROR(VLOOKUP(D2871,员工信息表!B:D,3,0),"")</f>
        <v/>
      </c>
      <c r="G2871" s="14"/>
      <c r="H2871" s="14" t="str">
        <f>IFERROR(VLOOKUP(G2871,工序对照表!B:C,2,0),"")</f>
        <v/>
      </c>
      <c r="I2871" s="14"/>
      <c r="J2871" s="14"/>
    </row>
    <row r="2872" spans="1:10">
      <c r="A2872" t="str">
        <f>IF(AND(C2872&lt;=员工工序明细查询!$I$3,C2872&gt;=员工工序明细查询!$F$3,OR(D2872=员工工序明细查询!$F$2,员工工序明细查询!$F$2=""),OR(G2872=员工工序明细查询!$I$2,员工工序明细查询!$I$2="")),ROW()&amp;"","")</f>
        <v/>
      </c>
      <c r="C2872" s="59"/>
      <c r="D2872" s="14"/>
      <c r="E2872" s="14" t="str">
        <f>IFERROR(VLOOKUP(D2872,员工信息表!B:D,2,0),"")</f>
        <v/>
      </c>
      <c r="F2872" s="14" t="str">
        <f>IFERROR(VLOOKUP(D2872,员工信息表!B:D,3,0),"")</f>
        <v/>
      </c>
      <c r="G2872" s="14"/>
      <c r="H2872" s="14" t="str">
        <f>IFERROR(VLOOKUP(G2872,工序对照表!B:C,2,0),"")</f>
        <v/>
      </c>
      <c r="I2872" s="14"/>
      <c r="J2872" s="14"/>
    </row>
    <row r="2873" spans="1:10">
      <c r="A2873" t="str">
        <f>IF(AND(C2873&lt;=员工工序明细查询!$I$3,C2873&gt;=员工工序明细查询!$F$3,OR(D2873=员工工序明细查询!$F$2,员工工序明细查询!$F$2=""),OR(G2873=员工工序明细查询!$I$2,员工工序明细查询!$I$2="")),ROW()&amp;"","")</f>
        <v/>
      </c>
      <c r="C2873" s="59"/>
      <c r="D2873" s="14"/>
      <c r="E2873" s="14" t="str">
        <f>IFERROR(VLOOKUP(D2873,员工信息表!B:D,2,0),"")</f>
        <v/>
      </c>
      <c r="F2873" s="14" t="str">
        <f>IFERROR(VLOOKUP(D2873,员工信息表!B:D,3,0),"")</f>
        <v/>
      </c>
      <c r="G2873" s="14"/>
      <c r="H2873" s="14" t="str">
        <f>IFERROR(VLOOKUP(G2873,工序对照表!B:C,2,0),"")</f>
        <v/>
      </c>
      <c r="I2873" s="14"/>
      <c r="J2873" s="14"/>
    </row>
    <row r="2874" spans="1:10">
      <c r="A2874" t="str">
        <f>IF(AND(C2874&lt;=员工工序明细查询!$I$3,C2874&gt;=员工工序明细查询!$F$3,OR(D2874=员工工序明细查询!$F$2,员工工序明细查询!$F$2=""),OR(G2874=员工工序明细查询!$I$2,员工工序明细查询!$I$2="")),ROW()&amp;"","")</f>
        <v/>
      </c>
      <c r="C2874" s="59"/>
      <c r="D2874" s="14"/>
      <c r="E2874" s="14" t="str">
        <f>IFERROR(VLOOKUP(D2874,员工信息表!B:D,2,0),"")</f>
        <v/>
      </c>
      <c r="F2874" s="14" t="str">
        <f>IFERROR(VLOOKUP(D2874,员工信息表!B:D,3,0),"")</f>
        <v/>
      </c>
      <c r="G2874" s="14"/>
      <c r="H2874" s="14" t="str">
        <f>IFERROR(VLOOKUP(G2874,工序对照表!B:C,2,0),"")</f>
        <v/>
      </c>
      <c r="I2874" s="14"/>
      <c r="J2874" s="14"/>
    </row>
    <row r="2875" spans="1:10">
      <c r="A2875" t="str">
        <f>IF(AND(C2875&lt;=员工工序明细查询!$I$3,C2875&gt;=员工工序明细查询!$F$3,OR(D2875=员工工序明细查询!$F$2,员工工序明细查询!$F$2=""),OR(G2875=员工工序明细查询!$I$2,员工工序明细查询!$I$2="")),ROW()&amp;"","")</f>
        <v/>
      </c>
      <c r="C2875" s="59"/>
      <c r="D2875" s="14"/>
      <c r="E2875" s="14" t="str">
        <f>IFERROR(VLOOKUP(D2875,员工信息表!B:D,2,0),"")</f>
        <v/>
      </c>
      <c r="F2875" s="14" t="str">
        <f>IFERROR(VLOOKUP(D2875,员工信息表!B:D,3,0),"")</f>
        <v/>
      </c>
      <c r="G2875" s="14"/>
      <c r="H2875" s="14" t="str">
        <f>IFERROR(VLOOKUP(G2875,工序对照表!B:C,2,0),"")</f>
        <v/>
      </c>
      <c r="I2875" s="14"/>
      <c r="J2875" s="14"/>
    </row>
    <row r="2876" spans="1:10">
      <c r="A2876" t="str">
        <f>IF(AND(C2876&lt;=员工工序明细查询!$I$3,C2876&gt;=员工工序明细查询!$F$3,OR(D2876=员工工序明细查询!$F$2,员工工序明细查询!$F$2=""),OR(G2876=员工工序明细查询!$I$2,员工工序明细查询!$I$2="")),ROW()&amp;"","")</f>
        <v/>
      </c>
      <c r="C2876" s="59"/>
      <c r="D2876" s="14"/>
      <c r="E2876" s="14" t="str">
        <f>IFERROR(VLOOKUP(D2876,员工信息表!B:D,2,0),"")</f>
        <v/>
      </c>
      <c r="F2876" s="14" t="str">
        <f>IFERROR(VLOOKUP(D2876,员工信息表!B:D,3,0),"")</f>
        <v/>
      </c>
      <c r="G2876" s="14"/>
      <c r="H2876" s="14" t="str">
        <f>IFERROR(VLOOKUP(G2876,工序对照表!B:C,2,0),"")</f>
        <v/>
      </c>
      <c r="I2876" s="14"/>
      <c r="J2876" s="14"/>
    </row>
    <row r="2877" spans="1:10">
      <c r="A2877" t="str">
        <f>IF(AND(C2877&lt;=员工工序明细查询!$I$3,C2877&gt;=员工工序明细查询!$F$3,OR(D2877=员工工序明细查询!$F$2,员工工序明细查询!$F$2=""),OR(G2877=员工工序明细查询!$I$2,员工工序明细查询!$I$2="")),ROW()&amp;"","")</f>
        <v/>
      </c>
      <c r="C2877" s="59"/>
      <c r="D2877" s="14"/>
      <c r="E2877" s="14" t="str">
        <f>IFERROR(VLOOKUP(D2877,员工信息表!B:D,2,0),"")</f>
        <v/>
      </c>
      <c r="F2877" s="14" t="str">
        <f>IFERROR(VLOOKUP(D2877,员工信息表!B:D,3,0),"")</f>
        <v/>
      </c>
      <c r="G2877" s="14"/>
      <c r="H2877" s="14" t="str">
        <f>IFERROR(VLOOKUP(G2877,工序对照表!B:C,2,0),"")</f>
        <v/>
      </c>
      <c r="I2877" s="14"/>
      <c r="J2877" s="14"/>
    </row>
    <row r="2878" spans="1:10">
      <c r="A2878" t="str">
        <f>IF(AND(C2878&lt;=员工工序明细查询!$I$3,C2878&gt;=员工工序明细查询!$F$3,OR(D2878=员工工序明细查询!$F$2,员工工序明细查询!$F$2=""),OR(G2878=员工工序明细查询!$I$2,员工工序明细查询!$I$2="")),ROW()&amp;"","")</f>
        <v/>
      </c>
      <c r="C2878" s="59"/>
      <c r="D2878" s="14"/>
      <c r="E2878" s="14" t="str">
        <f>IFERROR(VLOOKUP(D2878,员工信息表!B:D,2,0),"")</f>
        <v/>
      </c>
      <c r="F2878" s="14" t="str">
        <f>IFERROR(VLOOKUP(D2878,员工信息表!B:D,3,0),"")</f>
        <v/>
      </c>
      <c r="G2878" s="14"/>
      <c r="H2878" s="14" t="str">
        <f>IFERROR(VLOOKUP(G2878,工序对照表!B:C,2,0),"")</f>
        <v/>
      </c>
      <c r="I2878" s="14"/>
      <c r="J2878" s="14"/>
    </row>
    <row r="2879" spans="1:10">
      <c r="A2879" t="str">
        <f>IF(AND(C2879&lt;=员工工序明细查询!$I$3,C2879&gt;=员工工序明细查询!$F$3,OR(D2879=员工工序明细查询!$F$2,员工工序明细查询!$F$2=""),OR(G2879=员工工序明细查询!$I$2,员工工序明细查询!$I$2="")),ROW()&amp;"","")</f>
        <v/>
      </c>
      <c r="C2879" s="59"/>
      <c r="D2879" s="14"/>
      <c r="E2879" s="14" t="str">
        <f>IFERROR(VLOOKUP(D2879,员工信息表!B:D,2,0),"")</f>
        <v/>
      </c>
      <c r="F2879" s="14" t="str">
        <f>IFERROR(VLOOKUP(D2879,员工信息表!B:D,3,0),"")</f>
        <v/>
      </c>
      <c r="G2879" s="14"/>
      <c r="H2879" s="14" t="str">
        <f>IFERROR(VLOOKUP(G2879,工序对照表!B:C,2,0),"")</f>
        <v/>
      </c>
      <c r="I2879" s="14"/>
      <c r="J2879" s="14"/>
    </row>
    <row r="2880" spans="1:10">
      <c r="A2880" t="str">
        <f>IF(AND(C2880&lt;=员工工序明细查询!$I$3,C2880&gt;=员工工序明细查询!$F$3,OR(D2880=员工工序明细查询!$F$2,员工工序明细查询!$F$2=""),OR(G2880=员工工序明细查询!$I$2,员工工序明细查询!$I$2="")),ROW()&amp;"","")</f>
        <v/>
      </c>
      <c r="C2880" s="59"/>
      <c r="D2880" s="14"/>
      <c r="E2880" s="14" t="str">
        <f>IFERROR(VLOOKUP(D2880,员工信息表!B:D,2,0),"")</f>
        <v/>
      </c>
      <c r="F2880" s="14" t="str">
        <f>IFERROR(VLOOKUP(D2880,员工信息表!B:D,3,0),"")</f>
        <v/>
      </c>
      <c r="G2880" s="14"/>
      <c r="H2880" s="14" t="str">
        <f>IFERROR(VLOOKUP(G2880,工序对照表!B:C,2,0),"")</f>
        <v/>
      </c>
      <c r="I2880" s="14"/>
      <c r="J2880" s="14"/>
    </row>
    <row r="2881" spans="1:10">
      <c r="A2881" t="str">
        <f>IF(AND(C2881&lt;=员工工序明细查询!$I$3,C2881&gt;=员工工序明细查询!$F$3,OR(D2881=员工工序明细查询!$F$2,员工工序明细查询!$F$2=""),OR(G2881=员工工序明细查询!$I$2,员工工序明细查询!$I$2="")),ROW()&amp;"","")</f>
        <v/>
      </c>
      <c r="C2881" s="59"/>
      <c r="D2881" s="14"/>
      <c r="E2881" s="14" t="str">
        <f>IFERROR(VLOOKUP(D2881,员工信息表!B:D,2,0),"")</f>
        <v/>
      </c>
      <c r="F2881" s="14" t="str">
        <f>IFERROR(VLOOKUP(D2881,员工信息表!B:D,3,0),"")</f>
        <v/>
      </c>
      <c r="G2881" s="14"/>
      <c r="H2881" s="14" t="str">
        <f>IFERROR(VLOOKUP(G2881,工序对照表!B:C,2,0),"")</f>
        <v/>
      </c>
      <c r="I2881" s="14"/>
      <c r="J2881" s="14"/>
    </row>
    <row r="2882" spans="1:10">
      <c r="A2882" t="str">
        <f>IF(AND(C2882&lt;=员工工序明细查询!$I$3,C2882&gt;=员工工序明细查询!$F$3,OR(D2882=员工工序明细查询!$F$2,员工工序明细查询!$F$2=""),OR(G2882=员工工序明细查询!$I$2,员工工序明细查询!$I$2="")),ROW()&amp;"","")</f>
        <v/>
      </c>
      <c r="C2882" s="59"/>
      <c r="D2882" s="14"/>
      <c r="E2882" s="14" t="str">
        <f>IFERROR(VLOOKUP(D2882,员工信息表!B:D,2,0),"")</f>
        <v/>
      </c>
      <c r="F2882" s="14" t="str">
        <f>IFERROR(VLOOKUP(D2882,员工信息表!B:D,3,0),"")</f>
        <v/>
      </c>
      <c r="G2882" s="14"/>
      <c r="H2882" s="14" t="str">
        <f>IFERROR(VLOOKUP(G2882,工序对照表!B:C,2,0),"")</f>
        <v/>
      </c>
      <c r="I2882" s="14"/>
      <c r="J2882" s="14"/>
    </row>
    <row r="2883" spans="1:10">
      <c r="A2883" t="str">
        <f>IF(AND(C2883&lt;=员工工序明细查询!$I$3,C2883&gt;=员工工序明细查询!$F$3,OR(D2883=员工工序明细查询!$F$2,员工工序明细查询!$F$2=""),OR(G2883=员工工序明细查询!$I$2,员工工序明细查询!$I$2="")),ROW()&amp;"","")</f>
        <v/>
      </c>
      <c r="C2883" s="59"/>
      <c r="D2883" s="14"/>
      <c r="E2883" s="14" t="str">
        <f>IFERROR(VLOOKUP(D2883,员工信息表!B:D,2,0),"")</f>
        <v/>
      </c>
      <c r="F2883" s="14" t="str">
        <f>IFERROR(VLOOKUP(D2883,员工信息表!B:D,3,0),"")</f>
        <v/>
      </c>
      <c r="G2883" s="14"/>
      <c r="H2883" s="14" t="str">
        <f>IFERROR(VLOOKUP(G2883,工序对照表!B:C,2,0),"")</f>
        <v/>
      </c>
      <c r="I2883" s="14"/>
      <c r="J2883" s="14"/>
    </row>
    <row r="2884" spans="1:10">
      <c r="A2884" t="str">
        <f>IF(AND(C2884&lt;=员工工序明细查询!$I$3,C2884&gt;=员工工序明细查询!$F$3,OR(D2884=员工工序明细查询!$F$2,员工工序明细查询!$F$2=""),OR(G2884=员工工序明细查询!$I$2,员工工序明细查询!$I$2="")),ROW()&amp;"","")</f>
        <v/>
      </c>
      <c r="C2884" s="59"/>
      <c r="D2884" s="14"/>
      <c r="E2884" s="14" t="str">
        <f>IFERROR(VLOOKUP(D2884,员工信息表!B:D,2,0),"")</f>
        <v/>
      </c>
      <c r="F2884" s="14" t="str">
        <f>IFERROR(VLOOKUP(D2884,员工信息表!B:D,3,0),"")</f>
        <v/>
      </c>
      <c r="G2884" s="14"/>
      <c r="H2884" s="14" t="str">
        <f>IFERROR(VLOOKUP(G2884,工序对照表!B:C,2,0),"")</f>
        <v/>
      </c>
      <c r="I2884" s="14"/>
      <c r="J2884" s="14"/>
    </row>
    <row r="2885" spans="1:10">
      <c r="A2885" t="str">
        <f>IF(AND(C2885&lt;=员工工序明细查询!$I$3,C2885&gt;=员工工序明细查询!$F$3,OR(D2885=员工工序明细查询!$F$2,员工工序明细查询!$F$2=""),OR(G2885=员工工序明细查询!$I$2,员工工序明细查询!$I$2="")),ROW()&amp;"","")</f>
        <v/>
      </c>
      <c r="C2885" s="59"/>
      <c r="D2885" s="14"/>
      <c r="E2885" s="14" t="str">
        <f>IFERROR(VLOOKUP(D2885,员工信息表!B:D,2,0),"")</f>
        <v/>
      </c>
      <c r="F2885" s="14" t="str">
        <f>IFERROR(VLOOKUP(D2885,员工信息表!B:D,3,0),"")</f>
        <v/>
      </c>
      <c r="G2885" s="14"/>
      <c r="H2885" s="14" t="str">
        <f>IFERROR(VLOOKUP(G2885,工序对照表!B:C,2,0),"")</f>
        <v/>
      </c>
      <c r="I2885" s="14"/>
      <c r="J2885" s="14"/>
    </row>
    <row r="2886" spans="1:10">
      <c r="A2886" t="str">
        <f>IF(AND(C2886&lt;=员工工序明细查询!$I$3,C2886&gt;=员工工序明细查询!$F$3,OR(D2886=员工工序明细查询!$F$2,员工工序明细查询!$F$2=""),OR(G2886=员工工序明细查询!$I$2,员工工序明细查询!$I$2="")),ROW()&amp;"","")</f>
        <v/>
      </c>
      <c r="C2886" s="59"/>
      <c r="D2886" s="14"/>
      <c r="E2886" s="14" t="str">
        <f>IFERROR(VLOOKUP(D2886,员工信息表!B:D,2,0),"")</f>
        <v/>
      </c>
      <c r="F2886" s="14" t="str">
        <f>IFERROR(VLOOKUP(D2886,员工信息表!B:D,3,0),"")</f>
        <v/>
      </c>
      <c r="G2886" s="14"/>
      <c r="H2886" s="14" t="str">
        <f>IFERROR(VLOOKUP(G2886,工序对照表!B:C,2,0),"")</f>
        <v/>
      </c>
      <c r="I2886" s="14"/>
      <c r="J2886" s="14"/>
    </row>
    <row r="2887" spans="1:10">
      <c r="A2887" t="str">
        <f>IF(AND(C2887&lt;=员工工序明细查询!$I$3,C2887&gt;=员工工序明细查询!$F$3,OR(D2887=员工工序明细查询!$F$2,员工工序明细查询!$F$2=""),OR(G2887=员工工序明细查询!$I$2,员工工序明细查询!$I$2="")),ROW()&amp;"","")</f>
        <v/>
      </c>
      <c r="C2887" s="59"/>
      <c r="D2887" s="14"/>
      <c r="E2887" s="14" t="str">
        <f>IFERROR(VLOOKUP(D2887,员工信息表!B:D,2,0),"")</f>
        <v/>
      </c>
      <c r="F2887" s="14" t="str">
        <f>IFERROR(VLOOKUP(D2887,员工信息表!B:D,3,0),"")</f>
        <v/>
      </c>
      <c r="G2887" s="14"/>
      <c r="H2887" s="14" t="str">
        <f>IFERROR(VLOOKUP(G2887,工序对照表!B:C,2,0),"")</f>
        <v/>
      </c>
      <c r="I2887" s="14"/>
      <c r="J2887" s="14"/>
    </row>
    <row r="2888" spans="1:10">
      <c r="A2888" t="str">
        <f>IF(AND(C2888&lt;=员工工序明细查询!$I$3,C2888&gt;=员工工序明细查询!$F$3,OR(D2888=员工工序明细查询!$F$2,员工工序明细查询!$F$2=""),OR(G2888=员工工序明细查询!$I$2,员工工序明细查询!$I$2="")),ROW()&amp;"","")</f>
        <v/>
      </c>
      <c r="C2888" s="59"/>
      <c r="D2888" s="14"/>
      <c r="E2888" s="14" t="str">
        <f>IFERROR(VLOOKUP(D2888,员工信息表!B:D,2,0),"")</f>
        <v/>
      </c>
      <c r="F2888" s="14" t="str">
        <f>IFERROR(VLOOKUP(D2888,员工信息表!B:D,3,0),"")</f>
        <v/>
      </c>
      <c r="G2888" s="14"/>
      <c r="H2888" s="14" t="str">
        <f>IFERROR(VLOOKUP(G2888,工序对照表!B:C,2,0),"")</f>
        <v/>
      </c>
      <c r="I2888" s="14"/>
      <c r="J2888" s="14"/>
    </row>
    <row r="2889" spans="1:10">
      <c r="A2889" t="str">
        <f>IF(AND(C2889&lt;=员工工序明细查询!$I$3,C2889&gt;=员工工序明细查询!$F$3,OR(D2889=员工工序明细查询!$F$2,员工工序明细查询!$F$2=""),OR(G2889=员工工序明细查询!$I$2,员工工序明细查询!$I$2="")),ROW()&amp;"","")</f>
        <v/>
      </c>
      <c r="C2889" s="59"/>
      <c r="D2889" s="14"/>
      <c r="E2889" s="14" t="str">
        <f>IFERROR(VLOOKUP(D2889,员工信息表!B:D,2,0),"")</f>
        <v/>
      </c>
      <c r="F2889" s="14" t="str">
        <f>IFERROR(VLOOKUP(D2889,员工信息表!B:D,3,0),"")</f>
        <v/>
      </c>
      <c r="G2889" s="14"/>
      <c r="H2889" s="14" t="str">
        <f>IFERROR(VLOOKUP(G2889,工序对照表!B:C,2,0),"")</f>
        <v/>
      </c>
      <c r="I2889" s="14"/>
      <c r="J2889" s="14"/>
    </row>
    <row r="2890" spans="1:10">
      <c r="A2890" t="str">
        <f>IF(AND(C2890&lt;=员工工序明细查询!$I$3,C2890&gt;=员工工序明细查询!$F$3,OR(D2890=员工工序明细查询!$F$2,员工工序明细查询!$F$2=""),OR(G2890=员工工序明细查询!$I$2,员工工序明细查询!$I$2="")),ROW()&amp;"","")</f>
        <v/>
      </c>
      <c r="C2890" s="59"/>
      <c r="D2890" s="14"/>
      <c r="E2890" s="14" t="str">
        <f>IFERROR(VLOOKUP(D2890,员工信息表!B:D,2,0),"")</f>
        <v/>
      </c>
      <c r="F2890" s="14" t="str">
        <f>IFERROR(VLOOKUP(D2890,员工信息表!B:D,3,0),"")</f>
        <v/>
      </c>
      <c r="G2890" s="14"/>
      <c r="H2890" s="14" t="str">
        <f>IFERROR(VLOOKUP(G2890,工序对照表!B:C,2,0),"")</f>
        <v/>
      </c>
      <c r="I2890" s="14"/>
      <c r="J2890" s="14"/>
    </row>
    <row r="2891" spans="1:10">
      <c r="A2891" t="str">
        <f>IF(AND(C2891&lt;=员工工序明细查询!$I$3,C2891&gt;=员工工序明细查询!$F$3,OR(D2891=员工工序明细查询!$F$2,员工工序明细查询!$F$2=""),OR(G2891=员工工序明细查询!$I$2,员工工序明细查询!$I$2="")),ROW()&amp;"","")</f>
        <v/>
      </c>
      <c r="C2891" s="59"/>
      <c r="D2891" s="14"/>
      <c r="E2891" s="14" t="str">
        <f>IFERROR(VLOOKUP(D2891,员工信息表!B:D,2,0),"")</f>
        <v/>
      </c>
      <c r="F2891" s="14" t="str">
        <f>IFERROR(VLOOKUP(D2891,员工信息表!B:D,3,0),"")</f>
        <v/>
      </c>
      <c r="G2891" s="14"/>
      <c r="H2891" s="14" t="str">
        <f>IFERROR(VLOOKUP(G2891,工序对照表!B:C,2,0),"")</f>
        <v/>
      </c>
      <c r="I2891" s="14"/>
      <c r="J2891" s="14"/>
    </row>
    <row r="2892" spans="1:10">
      <c r="A2892" t="str">
        <f>IF(AND(C2892&lt;=员工工序明细查询!$I$3,C2892&gt;=员工工序明细查询!$F$3,OR(D2892=员工工序明细查询!$F$2,员工工序明细查询!$F$2=""),OR(G2892=员工工序明细查询!$I$2,员工工序明细查询!$I$2="")),ROW()&amp;"","")</f>
        <v/>
      </c>
      <c r="C2892" s="59"/>
      <c r="D2892" s="14"/>
      <c r="E2892" s="14" t="str">
        <f>IFERROR(VLOOKUP(D2892,员工信息表!B:D,2,0),"")</f>
        <v/>
      </c>
      <c r="F2892" s="14" t="str">
        <f>IFERROR(VLOOKUP(D2892,员工信息表!B:D,3,0),"")</f>
        <v/>
      </c>
      <c r="G2892" s="14"/>
      <c r="H2892" s="14" t="str">
        <f>IFERROR(VLOOKUP(G2892,工序对照表!B:C,2,0),"")</f>
        <v/>
      </c>
      <c r="I2892" s="14"/>
      <c r="J2892" s="14"/>
    </row>
    <row r="2893" spans="1:10">
      <c r="A2893" t="str">
        <f>IF(AND(C2893&lt;=员工工序明细查询!$I$3,C2893&gt;=员工工序明细查询!$F$3,OR(D2893=员工工序明细查询!$F$2,员工工序明细查询!$F$2=""),OR(G2893=员工工序明细查询!$I$2,员工工序明细查询!$I$2="")),ROW()&amp;"","")</f>
        <v/>
      </c>
      <c r="C2893" s="59"/>
      <c r="D2893" s="14"/>
      <c r="E2893" s="14" t="str">
        <f>IFERROR(VLOOKUP(D2893,员工信息表!B:D,2,0),"")</f>
        <v/>
      </c>
      <c r="F2893" s="14" t="str">
        <f>IFERROR(VLOOKUP(D2893,员工信息表!B:D,3,0),"")</f>
        <v/>
      </c>
      <c r="G2893" s="14"/>
      <c r="H2893" s="14" t="str">
        <f>IFERROR(VLOOKUP(G2893,工序对照表!B:C,2,0),"")</f>
        <v/>
      </c>
      <c r="I2893" s="14"/>
      <c r="J2893" s="14"/>
    </row>
    <row r="2894" spans="1:10">
      <c r="A2894" t="str">
        <f>IF(AND(C2894&lt;=员工工序明细查询!$I$3,C2894&gt;=员工工序明细查询!$F$3,OR(D2894=员工工序明细查询!$F$2,员工工序明细查询!$F$2=""),OR(G2894=员工工序明细查询!$I$2,员工工序明细查询!$I$2="")),ROW()&amp;"","")</f>
        <v/>
      </c>
      <c r="C2894" s="59"/>
      <c r="D2894" s="14"/>
      <c r="E2894" s="14" t="str">
        <f>IFERROR(VLOOKUP(D2894,员工信息表!B:D,2,0),"")</f>
        <v/>
      </c>
      <c r="F2894" s="14" t="str">
        <f>IFERROR(VLOOKUP(D2894,员工信息表!B:D,3,0),"")</f>
        <v/>
      </c>
      <c r="G2894" s="14"/>
      <c r="H2894" s="14" t="str">
        <f>IFERROR(VLOOKUP(G2894,工序对照表!B:C,2,0),"")</f>
        <v/>
      </c>
      <c r="I2894" s="14"/>
      <c r="J2894" s="14"/>
    </row>
    <row r="2895" spans="1:10">
      <c r="A2895" t="str">
        <f>IF(AND(C2895&lt;=员工工序明细查询!$I$3,C2895&gt;=员工工序明细查询!$F$3,OR(D2895=员工工序明细查询!$F$2,员工工序明细查询!$F$2=""),OR(G2895=员工工序明细查询!$I$2,员工工序明细查询!$I$2="")),ROW()&amp;"","")</f>
        <v/>
      </c>
      <c r="C2895" s="59"/>
      <c r="D2895" s="14"/>
      <c r="E2895" s="14" t="str">
        <f>IFERROR(VLOOKUP(D2895,员工信息表!B:D,2,0),"")</f>
        <v/>
      </c>
      <c r="F2895" s="14" t="str">
        <f>IFERROR(VLOOKUP(D2895,员工信息表!B:D,3,0),"")</f>
        <v/>
      </c>
      <c r="G2895" s="14"/>
      <c r="H2895" s="14" t="str">
        <f>IFERROR(VLOOKUP(G2895,工序对照表!B:C,2,0),"")</f>
        <v/>
      </c>
      <c r="I2895" s="14"/>
      <c r="J2895" s="14"/>
    </row>
    <row r="2896" spans="1:10">
      <c r="A2896" t="str">
        <f>IF(AND(C2896&lt;=员工工序明细查询!$I$3,C2896&gt;=员工工序明细查询!$F$3,OR(D2896=员工工序明细查询!$F$2,员工工序明细查询!$F$2=""),OR(G2896=员工工序明细查询!$I$2,员工工序明细查询!$I$2="")),ROW()&amp;"","")</f>
        <v/>
      </c>
      <c r="C2896" s="59"/>
      <c r="D2896" s="14"/>
      <c r="E2896" s="14" t="str">
        <f>IFERROR(VLOOKUP(D2896,员工信息表!B:D,2,0),"")</f>
        <v/>
      </c>
      <c r="F2896" s="14" t="str">
        <f>IFERROR(VLOOKUP(D2896,员工信息表!B:D,3,0),"")</f>
        <v/>
      </c>
      <c r="G2896" s="14"/>
      <c r="H2896" s="14" t="str">
        <f>IFERROR(VLOOKUP(G2896,工序对照表!B:C,2,0),"")</f>
        <v/>
      </c>
      <c r="I2896" s="14"/>
      <c r="J2896" s="14"/>
    </row>
    <row r="2897" spans="1:10">
      <c r="A2897" t="str">
        <f>IF(AND(C2897&lt;=员工工序明细查询!$I$3,C2897&gt;=员工工序明细查询!$F$3,OR(D2897=员工工序明细查询!$F$2,员工工序明细查询!$F$2=""),OR(G2897=员工工序明细查询!$I$2,员工工序明细查询!$I$2="")),ROW()&amp;"","")</f>
        <v/>
      </c>
      <c r="C2897" s="59"/>
      <c r="D2897" s="14"/>
      <c r="E2897" s="14" t="str">
        <f>IFERROR(VLOOKUP(D2897,员工信息表!B:D,2,0),"")</f>
        <v/>
      </c>
      <c r="F2897" s="14" t="str">
        <f>IFERROR(VLOOKUP(D2897,员工信息表!B:D,3,0),"")</f>
        <v/>
      </c>
      <c r="G2897" s="14"/>
      <c r="H2897" s="14" t="str">
        <f>IFERROR(VLOOKUP(G2897,工序对照表!B:C,2,0),"")</f>
        <v/>
      </c>
      <c r="I2897" s="14"/>
      <c r="J2897" s="14"/>
    </row>
    <row r="2898" spans="1:10">
      <c r="A2898" t="str">
        <f>IF(AND(C2898&lt;=员工工序明细查询!$I$3,C2898&gt;=员工工序明细查询!$F$3,OR(D2898=员工工序明细查询!$F$2,员工工序明细查询!$F$2=""),OR(G2898=员工工序明细查询!$I$2,员工工序明细查询!$I$2="")),ROW()&amp;"","")</f>
        <v/>
      </c>
      <c r="C2898" s="59"/>
      <c r="D2898" s="14"/>
      <c r="E2898" s="14" t="str">
        <f>IFERROR(VLOOKUP(D2898,员工信息表!B:D,2,0),"")</f>
        <v/>
      </c>
      <c r="F2898" s="14" t="str">
        <f>IFERROR(VLOOKUP(D2898,员工信息表!B:D,3,0),"")</f>
        <v/>
      </c>
      <c r="G2898" s="14"/>
      <c r="H2898" s="14" t="str">
        <f>IFERROR(VLOOKUP(G2898,工序对照表!B:C,2,0),"")</f>
        <v/>
      </c>
      <c r="I2898" s="14"/>
      <c r="J2898" s="14"/>
    </row>
    <row r="2899" spans="1:10">
      <c r="A2899" t="str">
        <f>IF(AND(C2899&lt;=员工工序明细查询!$I$3,C2899&gt;=员工工序明细查询!$F$3,OR(D2899=员工工序明细查询!$F$2,员工工序明细查询!$F$2=""),OR(G2899=员工工序明细查询!$I$2,员工工序明细查询!$I$2="")),ROW()&amp;"","")</f>
        <v/>
      </c>
      <c r="C2899" s="59"/>
      <c r="D2899" s="14"/>
      <c r="E2899" s="14" t="str">
        <f>IFERROR(VLOOKUP(D2899,员工信息表!B:D,2,0),"")</f>
        <v/>
      </c>
      <c r="F2899" s="14" t="str">
        <f>IFERROR(VLOOKUP(D2899,员工信息表!B:D,3,0),"")</f>
        <v/>
      </c>
      <c r="G2899" s="14"/>
      <c r="H2899" s="14" t="str">
        <f>IFERROR(VLOOKUP(G2899,工序对照表!B:C,2,0),"")</f>
        <v/>
      </c>
      <c r="I2899" s="14"/>
      <c r="J2899" s="14"/>
    </row>
    <row r="2900" spans="1:10">
      <c r="A2900" t="str">
        <f>IF(AND(C2900&lt;=员工工序明细查询!$I$3,C2900&gt;=员工工序明细查询!$F$3,OR(D2900=员工工序明细查询!$F$2,员工工序明细查询!$F$2=""),OR(G2900=员工工序明细查询!$I$2,员工工序明细查询!$I$2="")),ROW()&amp;"","")</f>
        <v/>
      </c>
      <c r="C2900" s="59"/>
      <c r="D2900" s="14"/>
      <c r="E2900" s="14" t="str">
        <f>IFERROR(VLOOKUP(D2900,员工信息表!B:D,2,0),"")</f>
        <v/>
      </c>
      <c r="F2900" s="14" t="str">
        <f>IFERROR(VLOOKUP(D2900,员工信息表!B:D,3,0),"")</f>
        <v/>
      </c>
      <c r="G2900" s="14"/>
      <c r="H2900" s="14" t="str">
        <f>IFERROR(VLOOKUP(G2900,工序对照表!B:C,2,0),"")</f>
        <v/>
      </c>
      <c r="I2900" s="14"/>
      <c r="J2900" s="14"/>
    </row>
    <row r="2901" spans="1:10">
      <c r="A2901" t="str">
        <f>IF(AND(C2901&lt;=员工工序明细查询!$I$3,C2901&gt;=员工工序明细查询!$F$3,OR(D2901=员工工序明细查询!$F$2,员工工序明细查询!$F$2=""),OR(G2901=员工工序明细查询!$I$2,员工工序明细查询!$I$2="")),ROW()&amp;"","")</f>
        <v/>
      </c>
      <c r="C2901" s="59"/>
      <c r="D2901" s="14"/>
      <c r="E2901" s="14" t="str">
        <f>IFERROR(VLOOKUP(D2901,员工信息表!B:D,2,0),"")</f>
        <v/>
      </c>
      <c r="F2901" s="14" t="str">
        <f>IFERROR(VLOOKUP(D2901,员工信息表!B:D,3,0),"")</f>
        <v/>
      </c>
      <c r="G2901" s="14"/>
      <c r="H2901" s="14" t="str">
        <f>IFERROR(VLOOKUP(G2901,工序对照表!B:C,2,0),"")</f>
        <v/>
      </c>
      <c r="I2901" s="14"/>
      <c r="J2901" s="14"/>
    </row>
    <row r="2902" spans="1:10">
      <c r="A2902" t="str">
        <f>IF(AND(C2902&lt;=员工工序明细查询!$I$3,C2902&gt;=员工工序明细查询!$F$3,OR(D2902=员工工序明细查询!$F$2,员工工序明细查询!$F$2=""),OR(G2902=员工工序明细查询!$I$2,员工工序明细查询!$I$2="")),ROW()&amp;"","")</f>
        <v/>
      </c>
      <c r="C2902" s="59"/>
      <c r="D2902" s="14"/>
      <c r="E2902" s="14" t="str">
        <f>IFERROR(VLOOKUP(D2902,员工信息表!B:D,2,0),"")</f>
        <v/>
      </c>
      <c r="F2902" s="14" t="str">
        <f>IFERROR(VLOOKUP(D2902,员工信息表!B:D,3,0),"")</f>
        <v/>
      </c>
      <c r="G2902" s="14"/>
      <c r="H2902" s="14" t="str">
        <f>IFERROR(VLOOKUP(G2902,工序对照表!B:C,2,0),"")</f>
        <v/>
      </c>
      <c r="I2902" s="14"/>
      <c r="J2902" s="14"/>
    </row>
    <row r="2903" spans="1:10">
      <c r="A2903" t="str">
        <f>IF(AND(C2903&lt;=员工工序明细查询!$I$3,C2903&gt;=员工工序明细查询!$F$3,OR(D2903=员工工序明细查询!$F$2,员工工序明细查询!$F$2=""),OR(G2903=员工工序明细查询!$I$2,员工工序明细查询!$I$2="")),ROW()&amp;"","")</f>
        <v/>
      </c>
      <c r="C2903" s="59"/>
      <c r="D2903" s="14"/>
      <c r="E2903" s="14" t="str">
        <f>IFERROR(VLOOKUP(D2903,员工信息表!B:D,2,0),"")</f>
        <v/>
      </c>
      <c r="F2903" s="14" t="str">
        <f>IFERROR(VLOOKUP(D2903,员工信息表!B:D,3,0),"")</f>
        <v/>
      </c>
      <c r="G2903" s="14"/>
      <c r="H2903" s="14" t="str">
        <f>IFERROR(VLOOKUP(G2903,工序对照表!B:C,2,0),"")</f>
        <v/>
      </c>
      <c r="I2903" s="14"/>
      <c r="J2903" s="14"/>
    </row>
    <row r="2904" spans="1:10">
      <c r="A2904" t="str">
        <f>IF(AND(C2904&lt;=员工工序明细查询!$I$3,C2904&gt;=员工工序明细查询!$F$3,OR(D2904=员工工序明细查询!$F$2,员工工序明细查询!$F$2=""),OR(G2904=员工工序明细查询!$I$2,员工工序明细查询!$I$2="")),ROW()&amp;"","")</f>
        <v/>
      </c>
      <c r="C2904" s="59"/>
      <c r="D2904" s="14"/>
      <c r="E2904" s="14" t="str">
        <f>IFERROR(VLOOKUP(D2904,员工信息表!B:D,2,0),"")</f>
        <v/>
      </c>
      <c r="F2904" s="14" t="str">
        <f>IFERROR(VLOOKUP(D2904,员工信息表!B:D,3,0),"")</f>
        <v/>
      </c>
      <c r="G2904" s="14"/>
      <c r="H2904" s="14" t="str">
        <f>IFERROR(VLOOKUP(G2904,工序对照表!B:C,2,0),"")</f>
        <v/>
      </c>
      <c r="I2904" s="14"/>
      <c r="J2904" s="14"/>
    </row>
    <row r="2905" spans="1:10">
      <c r="A2905" t="str">
        <f>IF(AND(C2905&lt;=员工工序明细查询!$I$3,C2905&gt;=员工工序明细查询!$F$3,OR(D2905=员工工序明细查询!$F$2,员工工序明细查询!$F$2=""),OR(G2905=员工工序明细查询!$I$2,员工工序明细查询!$I$2="")),ROW()&amp;"","")</f>
        <v/>
      </c>
      <c r="C2905" s="59"/>
      <c r="D2905" s="14"/>
      <c r="E2905" s="14" t="str">
        <f>IFERROR(VLOOKUP(D2905,员工信息表!B:D,2,0),"")</f>
        <v/>
      </c>
      <c r="F2905" s="14" t="str">
        <f>IFERROR(VLOOKUP(D2905,员工信息表!B:D,3,0),"")</f>
        <v/>
      </c>
      <c r="G2905" s="14"/>
      <c r="H2905" s="14" t="str">
        <f>IFERROR(VLOOKUP(G2905,工序对照表!B:C,2,0),"")</f>
        <v/>
      </c>
      <c r="I2905" s="14"/>
      <c r="J2905" s="14"/>
    </row>
    <row r="2906" spans="1:10">
      <c r="A2906" t="str">
        <f>IF(AND(C2906&lt;=员工工序明细查询!$I$3,C2906&gt;=员工工序明细查询!$F$3,OR(D2906=员工工序明细查询!$F$2,员工工序明细查询!$F$2=""),OR(G2906=员工工序明细查询!$I$2,员工工序明细查询!$I$2="")),ROW()&amp;"","")</f>
        <v/>
      </c>
      <c r="C2906" s="59"/>
      <c r="D2906" s="14"/>
      <c r="E2906" s="14" t="str">
        <f>IFERROR(VLOOKUP(D2906,员工信息表!B:D,2,0),"")</f>
        <v/>
      </c>
      <c r="F2906" s="14" t="str">
        <f>IFERROR(VLOOKUP(D2906,员工信息表!B:D,3,0),"")</f>
        <v/>
      </c>
      <c r="G2906" s="14"/>
      <c r="H2906" s="14" t="str">
        <f>IFERROR(VLOOKUP(G2906,工序对照表!B:C,2,0),"")</f>
        <v/>
      </c>
      <c r="I2906" s="14"/>
      <c r="J2906" s="14"/>
    </row>
    <row r="2907" spans="1:10">
      <c r="A2907" t="str">
        <f>IF(AND(C2907&lt;=员工工序明细查询!$I$3,C2907&gt;=员工工序明细查询!$F$3,OR(D2907=员工工序明细查询!$F$2,员工工序明细查询!$F$2=""),OR(G2907=员工工序明细查询!$I$2,员工工序明细查询!$I$2="")),ROW()&amp;"","")</f>
        <v/>
      </c>
      <c r="C2907" s="59"/>
      <c r="D2907" s="14"/>
      <c r="E2907" s="14" t="str">
        <f>IFERROR(VLOOKUP(D2907,员工信息表!B:D,2,0),"")</f>
        <v/>
      </c>
      <c r="F2907" s="14" t="str">
        <f>IFERROR(VLOOKUP(D2907,员工信息表!B:D,3,0),"")</f>
        <v/>
      </c>
      <c r="G2907" s="14"/>
      <c r="H2907" s="14" t="str">
        <f>IFERROR(VLOOKUP(G2907,工序对照表!B:C,2,0),"")</f>
        <v/>
      </c>
      <c r="I2907" s="14"/>
      <c r="J2907" s="14"/>
    </row>
    <row r="2908" spans="1:10">
      <c r="A2908" t="str">
        <f>IF(AND(C2908&lt;=员工工序明细查询!$I$3,C2908&gt;=员工工序明细查询!$F$3,OR(D2908=员工工序明细查询!$F$2,员工工序明细查询!$F$2=""),OR(G2908=员工工序明细查询!$I$2,员工工序明细查询!$I$2="")),ROW()&amp;"","")</f>
        <v/>
      </c>
      <c r="C2908" s="59"/>
      <c r="D2908" s="14"/>
      <c r="E2908" s="14" t="str">
        <f>IFERROR(VLOOKUP(D2908,员工信息表!B:D,2,0),"")</f>
        <v/>
      </c>
      <c r="F2908" s="14" t="str">
        <f>IFERROR(VLOOKUP(D2908,员工信息表!B:D,3,0),"")</f>
        <v/>
      </c>
      <c r="G2908" s="14"/>
      <c r="H2908" s="14" t="str">
        <f>IFERROR(VLOOKUP(G2908,工序对照表!B:C,2,0),"")</f>
        <v/>
      </c>
      <c r="I2908" s="14"/>
      <c r="J2908" s="14"/>
    </row>
    <row r="2909" spans="1:10">
      <c r="A2909" t="str">
        <f>IF(AND(C2909&lt;=员工工序明细查询!$I$3,C2909&gt;=员工工序明细查询!$F$3,OR(D2909=员工工序明细查询!$F$2,员工工序明细查询!$F$2=""),OR(G2909=员工工序明细查询!$I$2,员工工序明细查询!$I$2="")),ROW()&amp;"","")</f>
        <v/>
      </c>
      <c r="C2909" s="59"/>
      <c r="D2909" s="14"/>
      <c r="E2909" s="14" t="str">
        <f>IFERROR(VLOOKUP(D2909,员工信息表!B:D,2,0),"")</f>
        <v/>
      </c>
      <c r="F2909" s="14" t="str">
        <f>IFERROR(VLOOKUP(D2909,员工信息表!B:D,3,0),"")</f>
        <v/>
      </c>
      <c r="G2909" s="14"/>
      <c r="H2909" s="14" t="str">
        <f>IFERROR(VLOOKUP(G2909,工序对照表!B:C,2,0),"")</f>
        <v/>
      </c>
      <c r="I2909" s="14"/>
      <c r="J2909" s="14"/>
    </row>
    <row r="2910" spans="1:10">
      <c r="A2910" t="str">
        <f>IF(AND(C2910&lt;=员工工序明细查询!$I$3,C2910&gt;=员工工序明细查询!$F$3,OR(D2910=员工工序明细查询!$F$2,员工工序明细查询!$F$2=""),OR(G2910=员工工序明细查询!$I$2,员工工序明细查询!$I$2="")),ROW()&amp;"","")</f>
        <v/>
      </c>
      <c r="C2910" s="59"/>
      <c r="D2910" s="14"/>
      <c r="E2910" s="14" t="str">
        <f>IFERROR(VLOOKUP(D2910,员工信息表!B:D,2,0),"")</f>
        <v/>
      </c>
      <c r="F2910" s="14" t="str">
        <f>IFERROR(VLOOKUP(D2910,员工信息表!B:D,3,0),"")</f>
        <v/>
      </c>
      <c r="G2910" s="14"/>
      <c r="H2910" s="14" t="str">
        <f>IFERROR(VLOOKUP(G2910,工序对照表!B:C,2,0),"")</f>
        <v/>
      </c>
      <c r="I2910" s="14"/>
      <c r="J2910" s="14"/>
    </row>
    <row r="2911" spans="1:10">
      <c r="A2911" t="str">
        <f>IF(AND(C2911&lt;=员工工序明细查询!$I$3,C2911&gt;=员工工序明细查询!$F$3,OR(D2911=员工工序明细查询!$F$2,员工工序明细查询!$F$2=""),OR(G2911=员工工序明细查询!$I$2,员工工序明细查询!$I$2="")),ROW()&amp;"","")</f>
        <v/>
      </c>
      <c r="C2911" s="59"/>
      <c r="D2911" s="14"/>
      <c r="E2911" s="14" t="str">
        <f>IFERROR(VLOOKUP(D2911,员工信息表!B:D,2,0),"")</f>
        <v/>
      </c>
      <c r="F2911" s="14" t="str">
        <f>IFERROR(VLOOKUP(D2911,员工信息表!B:D,3,0),"")</f>
        <v/>
      </c>
      <c r="G2911" s="14"/>
      <c r="H2911" s="14" t="str">
        <f>IFERROR(VLOOKUP(G2911,工序对照表!B:C,2,0),"")</f>
        <v/>
      </c>
      <c r="I2911" s="14"/>
      <c r="J2911" s="14"/>
    </row>
    <row r="2912" spans="1:10">
      <c r="A2912" t="str">
        <f>IF(AND(C2912&lt;=员工工序明细查询!$I$3,C2912&gt;=员工工序明细查询!$F$3,OR(D2912=员工工序明细查询!$F$2,员工工序明细查询!$F$2=""),OR(G2912=员工工序明细查询!$I$2,员工工序明细查询!$I$2="")),ROW()&amp;"","")</f>
        <v/>
      </c>
      <c r="C2912" s="59"/>
      <c r="D2912" s="14"/>
      <c r="E2912" s="14" t="str">
        <f>IFERROR(VLOOKUP(D2912,员工信息表!B:D,2,0),"")</f>
        <v/>
      </c>
      <c r="F2912" s="14" t="str">
        <f>IFERROR(VLOOKUP(D2912,员工信息表!B:D,3,0),"")</f>
        <v/>
      </c>
      <c r="G2912" s="14"/>
      <c r="H2912" s="14" t="str">
        <f>IFERROR(VLOOKUP(G2912,工序对照表!B:C,2,0),"")</f>
        <v/>
      </c>
      <c r="I2912" s="14"/>
      <c r="J2912" s="14"/>
    </row>
    <row r="2913" spans="1:10">
      <c r="A2913" t="str">
        <f>IF(AND(C2913&lt;=员工工序明细查询!$I$3,C2913&gt;=员工工序明细查询!$F$3,OR(D2913=员工工序明细查询!$F$2,员工工序明细查询!$F$2=""),OR(G2913=员工工序明细查询!$I$2,员工工序明细查询!$I$2="")),ROW()&amp;"","")</f>
        <v/>
      </c>
      <c r="C2913" s="59"/>
      <c r="D2913" s="14"/>
      <c r="E2913" s="14" t="str">
        <f>IFERROR(VLOOKUP(D2913,员工信息表!B:D,2,0),"")</f>
        <v/>
      </c>
      <c r="F2913" s="14" t="str">
        <f>IFERROR(VLOOKUP(D2913,员工信息表!B:D,3,0),"")</f>
        <v/>
      </c>
      <c r="G2913" s="14"/>
      <c r="H2913" s="14" t="str">
        <f>IFERROR(VLOOKUP(G2913,工序对照表!B:C,2,0),"")</f>
        <v/>
      </c>
      <c r="I2913" s="14"/>
      <c r="J2913" s="14"/>
    </row>
    <row r="2914" spans="1:10">
      <c r="A2914" t="str">
        <f>IF(AND(C2914&lt;=员工工序明细查询!$I$3,C2914&gt;=员工工序明细查询!$F$3,OR(D2914=员工工序明细查询!$F$2,员工工序明细查询!$F$2=""),OR(G2914=员工工序明细查询!$I$2,员工工序明细查询!$I$2="")),ROW()&amp;"","")</f>
        <v/>
      </c>
      <c r="C2914" s="59"/>
      <c r="D2914" s="14"/>
      <c r="E2914" s="14" t="str">
        <f>IFERROR(VLOOKUP(D2914,员工信息表!B:D,2,0),"")</f>
        <v/>
      </c>
      <c r="F2914" s="14" t="str">
        <f>IFERROR(VLOOKUP(D2914,员工信息表!B:D,3,0),"")</f>
        <v/>
      </c>
      <c r="G2914" s="14"/>
      <c r="H2914" s="14" t="str">
        <f>IFERROR(VLOOKUP(G2914,工序对照表!B:C,2,0),"")</f>
        <v/>
      </c>
      <c r="I2914" s="14"/>
      <c r="J2914" s="14"/>
    </row>
    <row r="2915" spans="1:10">
      <c r="A2915" t="str">
        <f>IF(AND(C2915&lt;=员工工序明细查询!$I$3,C2915&gt;=员工工序明细查询!$F$3,OR(D2915=员工工序明细查询!$F$2,员工工序明细查询!$F$2=""),OR(G2915=员工工序明细查询!$I$2,员工工序明细查询!$I$2="")),ROW()&amp;"","")</f>
        <v/>
      </c>
      <c r="C2915" s="59"/>
      <c r="D2915" s="14"/>
      <c r="E2915" s="14" t="str">
        <f>IFERROR(VLOOKUP(D2915,员工信息表!B:D,2,0),"")</f>
        <v/>
      </c>
      <c r="F2915" s="14" t="str">
        <f>IFERROR(VLOOKUP(D2915,员工信息表!B:D,3,0),"")</f>
        <v/>
      </c>
      <c r="G2915" s="14"/>
      <c r="H2915" s="14" t="str">
        <f>IFERROR(VLOOKUP(G2915,工序对照表!B:C,2,0),"")</f>
        <v/>
      </c>
      <c r="I2915" s="14"/>
      <c r="J2915" s="14"/>
    </row>
    <row r="2916" spans="1:10">
      <c r="A2916" t="str">
        <f>IF(AND(C2916&lt;=员工工序明细查询!$I$3,C2916&gt;=员工工序明细查询!$F$3,OR(D2916=员工工序明细查询!$F$2,员工工序明细查询!$F$2=""),OR(G2916=员工工序明细查询!$I$2,员工工序明细查询!$I$2="")),ROW()&amp;"","")</f>
        <v/>
      </c>
      <c r="C2916" s="59"/>
      <c r="D2916" s="14"/>
      <c r="E2916" s="14" t="str">
        <f>IFERROR(VLOOKUP(D2916,员工信息表!B:D,2,0),"")</f>
        <v/>
      </c>
      <c r="F2916" s="14" t="str">
        <f>IFERROR(VLOOKUP(D2916,员工信息表!B:D,3,0),"")</f>
        <v/>
      </c>
      <c r="G2916" s="14"/>
      <c r="H2916" s="14" t="str">
        <f>IFERROR(VLOOKUP(G2916,工序对照表!B:C,2,0),"")</f>
        <v/>
      </c>
      <c r="I2916" s="14"/>
      <c r="J2916" s="14"/>
    </row>
    <row r="2917" spans="1:10">
      <c r="A2917" t="str">
        <f>IF(AND(C2917&lt;=员工工序明细查询!$I$3,C2917&gt;=员工工序明细查询!$F$3,OR(D2917=员工工序明细查询!$F$2,员工工序明细查询!$F$2=""),OR(G2917=员工工序明细查询!$I$2,员工工序明细查询!$I$2="")),ROW()&amp;"","")</f>
        <v/>
      </c>
      <c r="C2917" s="59"/>
      <c r="D2917" s="14"/>
      <c r="E2917" s="14" t="str">
        <f>IFERROR(VLOOKUP(D2917,员工信息表!B:D,2,0),"")</f>
        <v/>
      </c>
      <c r="F2917" s="14" t="str">
        <f>IFERROR(VLOOKUP(D2917,员工信息表!B:D,3,0),"")</f>
        <v/>
      </c>
      <c r="G2917" s="14"/>
      <c r="H2917" s="14" t="str">
        <f>IFERROR(VLOOKUP(G2917,工序对照表!B:C,2,0),"")</f>
        <v/>
      </c>
      <c r="I2917" s="14"/>
      <c r="J2917" s="14"/>
    </row>
    <row r="2918" spans="1:10">
      <c r="A2918" t="str">
        <f>IF(AND(C2918&lt;=员工工序明细查询!$I$3,C2918&gt;=员工工序明细查询!$F$3,OR(D2918=员工工序明细查询!$F$2,员工工序明细查询!$F$2=""),OR(G2918=员工工序明细查询!$I$2,员工工序明细查询!$I$2="")),ROW()&amp;"","")</f>
        <v/>
      </c>
      <c r="C2918" s="59"/>
      <c r="D2918" s="14"/>
      <c r="E2918" s="14" t="str">
        <f>IFERROR(VLOOKUP(D2918,员工信息表!B:D,2,0),"")</f>
        <v/>
      </c>
      <c r="F2918" s="14" t="str">
        <f>IFERROR(VLOOKUP(D2918,员工信息表!B:D,3,0),"")</f>
        <v/>
      </c>
      <c r="G2918" s="14"/>
      <c r="H2918" s="14" t="str">
        <f>IFERROR(VLOOKUP(G2918,工序对照表!B:C,2,0),"")</f>
        <v/>
      </c>
      <c r="I2918" s="14"/>
      <c r="J2918" s="14"/>
    </row>
    <row r="2919" spans="1:10">
      <c r="A2919" t="str">
        <f>IF(AND(C2919&lt;=员工工序明细查询!$I$3,C2919&gt;=员工工序明细查询!$F$3,OR(D2919=员工工序明细查询!$F$2,员工工序明细查询!$F$2=""),OR(G2919=员工工序明细查询!$I$2,员工工序明细查询!$I$2="")),ROW()&amp;"","")</f>
        <v/>
      </c>
      <c r="C2919" s="59"/>
      <c r="D2919" s="14"/>
      <c r="E2919" s="14" t="str">
        <f>IFERROR(VLOOKUP(D2919,员工信息表!B:D,2,0),"")</f>
        <v/>
      </c>
      <c r="F2919" s="14" t="str">
        <f>IFERROR(VLOOKUP(D2919,员工信息表!B:D,3,0),"")</f>
        <v/>
      </c>
      <c r="G2919" s="14"/>
      <c r="H2919" s="14" t="str">
        <f>IFERROR(VLOOKUP(G2919,工序对照表!B:C,2,0),"")</f>
        <v/>
      </c>
      <c r="I2919" s="14"/>
      <c r="J2919" s="14"/>
    </row>
    <row r="2920" spans="1:10">
      <c r="A2920" t="str">
        <f>IF(AND(C2920&lt;=员工工序明细查询!$I$3,C2920&gt;=员工工序明细查询!$F$3,OR(D2920=员工工序明细查询!$F$2,员工工序明细查询!$F$2=""),OR(G2920=员工工序明细查询!$I$2,员工工序明细查询!$I$2="")),ROW()&amp;"","")</f>
        <v/>
      </c>
      <c r="C2920" s="59"/>
      <c r="D2920" s="14"/>
      <c r="E2920" s="14" t="str">
        <f>IFERROR(VLOOKUP(D2920,员工信息表!B:D,2,0),"")</f>
        <v/>
      </c>
      <c r="F2920" s="14" t="str">
        <f>IFERROR(VLOOKUP(D2920,员工信息表!B:D,3,0),"")</f>
        <v/>
      </c>
      <c r="G2920" s="14"/>
      <c r="H2920" s="14" t="str">
        <f>IFERROR(VLOOKUP(G2920,工序对照表!B:C,2,0),"")</f>
        <v/>
      </c>
      <c r="I2920" s="14"/>
      <c r="J2920" s="14"/>
    </row>
    <row r="2921" spans="1:10">
      <c r="A2921" t="str">
        <f>IF(AND(C2921&lt;=员工工序明细查询!$I$3,C2921&gt;=员工工序明细查询!$F$3,OR(D2921=员工工序明细查询!$F$2,员工工序明细查询!$F$2=""),OR(G2921=员工工序明细查询!$I$2,员工工序明细查询!$I$2="")),ROW()&amp;"","")</f>
        <v/>
      </c>
      <c r="C2921" s="59"/>
      <c r="D2921" s="14"/>
      <c r="E2921" s="14" t="str">
        <f>IFERROR(VLOOKUP(D2921,员工信息表!B:D,2,0),"")</f>
        <v/>
      </c>
      <c r="F2921" s="14" t="str">
        <f>IFERROR(VLOOKUP(D2921,员工信息表!B:D,3,0),"")</f>
        <v/>
      </c>
      <c r="G2921" s="14"/>
      <c r="H2921" s="14" t="str">
        <f>IFERROR(VLOOKUP(G2921,工序对照表!B:C,2,0),"")</f>
        <v/>
      </c>
      <c r="I2921" s="14"/>
      <c r="J2921" s="14"/>
    </row>
    <row r="2922" spans="1:10">
      <c r="A2922" t="str">
        <f>IF(AND(C2922&lt;=员工工序明细查询!$I$3,C2922&gt;=员工工序明细查询!$F$3,OR(D2922=员工工序明细查询!$F$2,员工工序明细查询!$F$2=""),OR(G2922=员工工序明细查询!$I$2,员工工序明细查询!$I$2="")),ROW()&amp;"","")</f>
        <v/>
      </c>
      <c r="C2922" s="59"/>
      <c r="D2922" s="14"/>
      <c r="E2922" s="14" t="str">
        <f>IFERROR(VLOOKUP(D2922,员工信息表!B:D,2,0),"")</f>
        <v/>
      </c>
      <c r="F2922" s="14" t="str">
        <f>IFERROR(VLOOKUP(D2922,员工信息表!B:D,3,0),"")</f>
        <v/>
      </c>
      <c r="G2922" s="14"/>
      <c r="H2922" s="14" t="str">
        <f>IFERROR(VLOOKUP(G2922,工序对照表!B:C,2,0),"")</f>
        <v/>
      </c>
      <c r="I2922" s="14"/>
      <c r="J2922" s="14"/>
    </row>
    <row r="2923" spans="1:10">
      <c r="A2923" t="str">
        <f>IF(AND(C2923&lt;=员工工序明细查询!$I$3,C2923&gt;=员工工序明细查询!$F$3,OR(D2923=员工工序明细查询!$F$2,员工工序明细查询!$F$2=""),OR(G2923=员工工序明细查询!$I$2,员工工序明细查询!$I$2="")),ROW()&amp;"","")</f>
        <v/>
      </c>
      <c r="C2923" s="59"/>
      <c r="D2923" s="14"/>
      <c r="E2923" s="14" t="str">
        <f>IFERROR(VLOOKUP(D2923,员工信息表!B:D,2,0),"")</f>
        <v/>
      </c>
      <c r="F2923" s="14" t="str">
        <f>IFERROR(VLOOKUP(D2923,员工信息表!B:D,3,0),"")</f>
        <v/>
      </c>
      <c r="G2923" s="14"/>
      <c r="H2923" s="14" t="str">
        <f>IFERROR(VLOOKUP(G2923,工序对照表!B:C,2,0),"")</f>
        <v/>
      </c>
      <c r="I2923" s="14"/>
      <c r="J2923" s="14"/>
    </row>
    <row r="2924" spans="1:10">
      <c r="A2924" t="str">
        <f>IF(AND(C2924&lt;=员工工序明细查询!$I$3,C2924&gt;=员工工序明细查询!$F$3,OR(D2924=员工工序明细查询!$F$2,员工工序明细查询!$F$2=""),OR(G2924=员工工序明细查询!$I$2,员工工序明细查询!$I$2="")),ROW()&amp;"","")</f>
        <v/>
      </c>
      <c r="C2924" s="59"/>
      <c r="D2924" s="14"/>
      <c r="E2924" s="14" t="str">
        <f>IFERROR(VLOOKUP(D2924,员工信息表!B:D,2,0),"")</f>
        <v/>
      </c>
      <c r="F2924" s="14" t="str">
        <f>IFERROR(VLOOKUP(D2924,员工信息表!B:D,3,0),"")</f>
        <v/>
      </c>
      <c r="G2924" s="14"/>
      <c r="H2924" s="14" t="str">
        <f>IFERROR(VLOOKUP(G2924,工序对照表!B:C,2,0),"")</f>
        <v/>
      </c>
      <c r="I2924" s="14"/>
      <c r="J2924" s="14"/>
    </row>
    <row r="2925" spans="1:10">
      <c r="A2925" t="str">
        <f>IF(AND(C2925&lt;=员工工序明细查询!$I$3,C2925&gt;=员工工序明细查询!$F$3,OR(D2925=员工工序明细查询!$F$2,员工工序明细查询!$F$2=""),OR(G2925=员工工序明细查询!$I$2,员工工序明细查询!$I$2="")),ROW()&amp;"","")</f>
        <v/>
      </c>
      <c r="C2925" s="59"/>
      <c r="D2925" s="14"/>
      <c r="E2925" s="14" t="str">
        <f>IFERROR(VLOOKUP(D2925,员工信息表!B:D,2,0),"")</f>
        <v/>
      </c>
      <c r="F2925" s="14" t="str">
        <f>IFERROR(VLOOKUP(D2925,员工信息表!B:D,3,0),"")</f>
        <v/>
      </c>
      <c r="G2925" s="14"/>
      <c r="H2925" s="14" t="str">
        <f>IFERROR(VLOOKUP(G2925,工序对照表!B:C,2,0),"")</f>
        <v/>
      </c>
      <c r="I2925" s="14"/>
      <c r="J2925" s="14"/>
    </row>
    <row r="2926" spans="1:10">
      <c r="A2926" t="str">
        <f>IF(AND(C2926&lt;=员工工序明细查询!$I$3,C2926&gt;=员工工序明细查询!$F$3,OR(D2926=员工工序明细查询!$F$2,员工工序明细查询!$F$2=""),OR(G2926=员工工序明细查询!$I$2,员工工序明细查询!$I$2="")),ROW()&amp;"","")</f>
        <v/>
      </c>
      <c r="C2926" s="59"/>
      <c r="D2926" s="14"/>
      <c r="E2926" s="14" t="str">
        <f>IFERROR(VLOOKUP(D2926,员工信息表!B:D,2,0),"")</f>
        <v/>
      </c>
      <c r="F2926" s="14" t="str">
        <f>IFERROR(VLOOKUP(D2926,员工信息表!B:D,3,0),"")</f>
        <v/>
      </c>
      <c r="G2926" s="14"/>
      <c r="H2926" s="14" t="str">
        <f>IFERROR(VLOOKUP(G2926,工序对照表!B:C,2,0),"")</f>
        <v/>
      </c>
      <c r="I2926" s="14"/>
      <c r="J2926" s="14"/>
    </row>
    <row r="2927" spans="1:10">
      <c r="A2927" t="str">
        <f>IF(AND(C2927&lt;=员工工序明细查询!$I$3,C2927&gt;=员工工序明细查询!$F$3,OR(D2927=员工工序明细查询!$F$2,员工工序明细查询!$F$2=""),OR(G2927=员工工序明细查询!$I$2,员工工序明细查询!$I$2="")),ROW()&amp;"","")</f>
        <v/>
      </c>
      <c r="C2927" s="59"/>
      <c r="D2927" s="14"/>
      <c r="E2927" s="14" t="str">
        <f>IFERROR(VLOOKUP(D2927,员工信息表!B:D,2,0),"")</f>
        <v/>
      </c>
      <c r="F2927" s="14" t="str">
        <f>IFERROR(VLOOKUP(D2927,员工信息表!B:D,3,0),"")</f>
        <v/>
      </c>
      <c r="G2927" s="14"/>
      <c r="H2927" s="14" t="str">
        <f>IFERROR(VLOOKUP(G2927,工序对照表!B:C,2,0),"")</f>
        <v/>
      </c>
      <c r="I2927" s="14"/>
      <c r="J2927" s="14"/>
    </row>
    <row r="2928" spans="1:10">
      <c r="A2928" t="str">
        <f>IF(AND(C2928&lt;=员工工序明细查询!$I$3,C2928&gt;=员工工序明细查询!$F$3,OR(D2928=员工工序明细查询!$F$2,员工工序明细查询!$F$2=""),OR(G2928=员工工序明细查询!$I$2,员工工序明细查询!$I$2="")),ROW()&amp;"","")</f>
        <v/>
      </c>
      <c r="C2928" s="59"/>
      <c r="D2928" s="14"/>
      <c r="E2928" s="14" t="str">
        <f>IFERROR(VLOOKUP(D2928,员工信息表!B:D,2,0),"")</f>
        <v/>
      </c>
      <c r="F2928" s="14" t="str">
        <f>IFERROR(VLOOKUP(D2928,员工信息表!B:D,3,0),"")</f>
        <v/>
      </c>
      <c r="G2928" s="14"/>
      <c r="H2928" s="14" t="str">
        <f>IFERROR(VLOOKUP(G2928,工序对照表!B:C,2,0),"")</f>
        <v/>
      </c>
      <c r="I2928" s="14"/>
      <c r="J2928" s="14"/>
    </row>
    <row r="2929" spans="1:10">
      <c r="A2929" t="str">
        <f>IF(AND(C2929&lt;=员工工序明细查询!$I$3,C2929&gt;=员工工序明细查询!$F$3,OR(D2929=员工工序明细查询!$F$2,员工工序明细查询!$F$2=""),OR(G2929=员工工序明细查询!$I$2,员工工序明细查询!$I$2="")),ROW()&amp;"","")</f>
        <v/>
      </c>
      <c r="C2929" s="59"/>
      <c r="D2929" s="14"/>
      <c r="E2929" s="14" t="str">
        <f>IFERROR(VLOOKUP(D2929,员工信息表!B:D,2,0),"")</f>
        <v/>
      </c>
      <c r="F2929" s="14" t="str">
        <f>IFERROR(VLOOKUP(D2929,员工信息表!B:D,3,0),"")</f>
        <v/>
      </c>
      <c r="G2929" s="14"/>
      <c r="H2929" s="14" t="str">
        <f>IFERROR(VLOOKUP(G2929,工序对照表!B:C,2,0),"")</f>
        <v/>
      </c>
      <c r="I2929" s="14"/>
      <c r="J2929" s="14"/>
    </row>
    <row r="2930" spans="1:10">
      <c r="A2930" t="str">
        <f>IF(AND(C2930&lt;=员工工序明细查询!$I$3,C2930&gt;=员工工序明细查询!$F$3,OR(D2930=员工工序明细查询!$F$2,员工工序明细查询!$F$2=""),OR(G2930=员工工序明细查询!$I$2,员工工序明细查询!$I$2="")),ROW()&amp;"","")</f>
        <v/>
      </c>
      <c r="C2930" s="59"/>
      <c r="D2930" s="14"/>
      <c r="E2930" s="14" t="str">
        <f>IFERROR(VLOOKUP(D2930,员工信息表!B:D,2,0),"")</f>
        <v/>
      </c>
      <c r="F2930" s="14" t="str">
        <f>IFERROR(VLOOKUP(D2930,员工信息表!B:D,3,0),"")</f>
        <v/>
      </c>
      <c r="G2930" s="14"/>
      <c r="H2930" s="14" t="str">
        <f>IFERROR(VLOOKUP(G2930,工序对照表!B:C,2,0),"")</f>
        <v/>
      </c>
      <c r="I2930" s="14"/>
      <c r="J2930" s="14"/>
    </row>
    <row r="2931" spans="1:10">
      <c r="A2931" t="str">
        <f>IF(AND(C2931&lt;=员工工序明细查询!$I$3,C2931&gt;=员工工序明细查询!$F$3,OR(D2931=员工工序明细查询!$F$2,员工工序明细查询!$F$2=""),OR(G2931=员工工序明细查询!$I$2,员工工序明细查询!$I$2="")),ROW()&amp;"","")</f>
        <v/>
      </c>
      <c r="C2931" s="59"/>
      <c r="D2931" s="14"/>
      <c r="E2931" s="14" t="str">
        <f>IFERROR(VLOOKUP(D2931,员工信息表!B:D,2,0),"")</f>
        <v/>
      </c>
      <c r="F2931" s="14" t="str">
        <f>IFERROR(VLOOKUP(D2931,员工信息表!B:D,3,0),"")</f>
        <v/>
      </c>
      <c r="G2931" s="14"/>
      <c r="H2931" s="14" t="str">
        <f>IFERROR(VLOOKUP(G2931,工序对照表!B:C,2,0),"")</f>
        <v/>
      </c>
      <c r="I2931" s="14"/>
      <c r="J2931" s="14"/>
    </row>
    <row r="2932" spans="1:10">
      <c r="A2932" t="str">
        <f>IF(AND(C2932&lt;=员工工序明细查询!$I$3,C2932&gt;=员工工序明细查询!$F$3,OR(D2932=员工工序明细查询!$F$2,员工工序明细查询!$F$2=""),OR(G2932=员工工序明细查询!$I$2,员工工序明细查询!$I$2="")),ROW()&amp;"","")</f>
        <v/>
      </c>
      <c r="C2932" s="59"/>
      <c r="D2932" s="14"/>
      <c r="E2932" s="14" t="str">
        <f>IFERROR(VLOOKUP(D2932,员工信息表!B:D,2,0),"")</f>
        <v/>
      </c>
      <c r="F2932" s="14" t="str">
        <f>IFERROR(VLOOKUP(D2932,员工信息表!B:D,3,0),"")</f>
        <v/>
      </c>
      <c r="G2932" s="14"/>
      <c r="H2932" s="14" t="str">
        <f>IFERROR(VLOOKUP(G2932,工序对照表!B:C,2,0),"")</f>
        <v/>
      </c>
      <c r="I2932" s="14"/>
      <c r="J2932" s="14"/>
    </row>
    <row r="2933" spans="1:10">
      <c r="A2933" t="str">
        <f>IF(AND(C2933&lt;=员工工序明细查询!$I$3,C2933&gt;=员工工序明细查询!$F$3,OR(D2933=员工工序明细查询!$F$2,员工工序明细查询!$F$2=""),OR(G2933=员工工序明细查询!$I$2,员工工序明细查询!$I$2="")),ROW()&amp;"","")</f>
        <v/>
      </c>
      <c r="C2933" s="59"/>
      <c r="D2933" s="14"/>
      <c r="E2933" s="14" t="str">
        <f>IFERROR(VLOOKUP(D2933,员工信息表!B:D,2,0),"")</f>
        <v/>
      </c>
      <c r="F2933" s="14" t="str">
        <f>IFERROR(VLOOKUP(D2933,员工信息表!B:D,3,0),"")</f>
        <v/>
      </c>
      <c r="G2933" s="14"/>
      <c r="H2933" s="14" t="str">
        <f>IFERROR(VLOOKUP(G2933,工序对照表!B:C,2,0),"")</f>
        <v/>
      </c>
      <c r="I2933" s="14"/>
      <c r="J2933" s="14"/>
    </row>
    <row r="2934" spans="1:10">
      <c r="A2934" t="str">
        <f>IF(AND(C2934&lt;=员工工序明细查询!$I$3,C2934&gt;=员工工序明细查询!$F$3,OR(D2934=员工工序明细查询!$F$2,员工工序明细查询!$F$2=""),OR(G2934=员工工序明细查询!$I$2,员工工序明细查询!$I$2="")),ROW()&amp;"","")</f>
        <v/>
      </c>
      <c r="C2934" s="59"/>
      <c r="D2934" s="14"/>
      <c r="E2934" s="14" t="str">
        <f>IFERROR(VLOOKUP(D2934,员工信息表!B:D,2,0),"")</f>
        <v/>
      </c>
      <c r="F2934" s="14" t="str">
        <f>IFERROR(VLOOKUP(D2934,员工信息表!B:D,3,0),"")</f>
        <v/>
      </c>
      <c r="G2934" s="14"/>
      <c r="H2934" s="14" t="str">
        <f>IFERROR(VLOOKUP(G2934,工序对照表!B:C,2,0),"")</f>
        <v/>
      </c>
      <c r="I2934" s="14"/>
      <c r="J2934" s="14"/>
    </row>
    <row r="2935" spans="1:10">
      <c r="A2935" t="str">
        <f>IF(AND(C2935&lt;=员工工序明细查询!$I$3,C2935&gt;=员工工序明细查询!$F$3,OR(D2935=员工工序明细查询!$F$2,员工工序明细查询!$F$2=""),OR(G2935=员工工序明细查询!$I$2,员工工序明细查询!$I$2="")),ROW()&amp;"","")</f>
        <v/>
      </c>
      <c r="C2935" s="59"/>
      <c r="D2935" s="14"/>
      <c r="E2935" s="14" t="str">
        <f>IFERROR(VLOOKUP(D2935,员工信息表!B:D,2,0),"")</f>
        <v/>
      </c>
      <c r="F2935" s="14" t="str">
        <f>IFERROR(VLOOKUP(D2935,员工信息表!B:D,3,0),"")</f>
        <v/>
      </c>
      <c r="G2935" s="14"/>
      <c r="H2935" s="14" t="str">
        <f>IFERROR(VLOOKUP(G2935,工序对照表!B:C,2,0),"")</f>
        <v/>
      </c>
      <c r="I2935" s="14"/>
      <c r="J2935" s="14"/>
    </row>
    <row r="2936" spans="1:10">
      <c r="A2936" t="str">
        <f>IF(AND(C2936&lt;=员工工序明细查询!$I$3,C2936&gt;=员工工序明细查询!$F$3,OR(D2936=员工工序明细查询!$F$2,员工工序明细查询!$F$2=""),OR(G2936=员工工序明细查询!$I$2,员工工序明细查询!$I$2="")),ROW()&amp;"","")</f>
        <v/>
      </c>
      <c r="C2936" s="59"/>
      <c r="D2936" s="14"/>
      <c r="E2936" s="14" t="str">
        <f>IFERROR(VLOOKUP(D2936,员工信息表!B:D,2,0),"")</f>
        <v/>
      </c>
      <c r="F2936" s="14" t="str">
        <f>IFERROR(VLOOKUP(D2936,员工信息表!B:D,3,0),"")</f>
        <v/>
      </c>
      <c r="G2936" s="14"/>
      <c r="H2936" s="14" t="str">
        <f>IFERROR(VLOOKUP(G2936,工序对照表!B:C,2,0),"")</f>
        <v/>
      </c>
      <c r="I2936" s="14"/>
      <c r="J2936" s="14"/>
    </row>
    <row r="2937" spans="1:10">
      <c r="A2937" t="str">
        <f>IF(AND(C2937&lt;=员工工序明细查询!$I$3,C2937&gt;=员工工序明细查询!$F$3,OR(D2937=员工工序明细查询!$F$2,员工工序明细查询!$F$2=""),OR(G2937=员工工序明细查询!$I$2,员工工序明细查询!$I$2="")),ROW()&amp;"","")</f>
        <v/>
      </c>
      <c r="C2937" s="59"/>
      <c r="D2937" s="14"/>
      <c r="E2937" s="14" t="str">
        <f>IFERROR(VLOOKUP(D2937,员工信息表!B:D,2,0),"")</f>
        <v/>
      </c>
      <c r="F2937" s="14" t="str">
        <f>IFERROR(VLOOKUP(D2937,员工信息表!B:D,3,0),"")</f>
        <v/>
      </c>
      <c r="G2937" s="14"/>
      <c r="H2937" s="14" t="str">
        <f>IFERROR(VLOOKUP(G2937,工序对照表!B:C,2,0),"")</f>
        <v/>
      </c>
      <c r="I2937" s="14"/>
      <c r="J2937" s="14"/>
    </row>
    <row r="2938" spans="1:10">
      <c r="A2938" t="str">
        <f>IF(AND(C2938&lt;=员工工序明细查询!$I$3,C2938&gt;=员工工序明细查询!$F$3,OR(D2938=员工工序明细查询!$F$2,员工工序明细查询!$F$2=""),OR(G2938=员工工序明细查询!$I$2,员工工序明细查询!$I$2="")),ROW()&amp;"","")</f>
        <v/>
      </c>
      <c r="C2938" s="59"/>
      <c r="D2938" s="14"/>
      <c r="E2938" s="14" t="str">
        <f>IFERROR(VLOOKUP(D2938,员工信息表!B:D,2,0),"")</f>
        <v/>
      </c>
      <c r="F2938" s="14" t="str">
        <f>IFERROR(VLOOKUP(D2938,员工信息表!B:D,3,0),"")</f>
        <v/>
      </c>
      <c r="G2938" s="14"/>
      <c r="H2938" s="14" t="str">
        <f>IFERROR(VLOOKUP(G2938,工序对照表!B:C,2,0),"")</f>
        <v/>
      </c>
      <c r="I2938" s="14"/>
      <c r="J2938" s="14"/>
    </row>
    <row r="2939" spans="1:10">
      <c r="A2939" t="str">
        <f>IF(AND(C2939&lt;=员工工序明细查询!$I$3,C2939&gt;=员工工序明细查询!$F$3,OR(D2939=员工工序明细查询!$F$2,员工工序明细查询!$F$2=""),OR(G2939=员工工序明细查询!$I$2,员工工序明细查询!$I$2="")),ROW()&amp;"","")</f>
        <v/>
      </c>
      <c r="C2939" s="59"/>
      <c r="D2939" s="14"/>
      <c r="E2939" s="14" t="str">
        <f>IFERROR(VLOOKUP(D2939,员工信息表!B:D,2,0),"")</f>
        <v/>
      </c>
      <c r="F2939" s="14" t="str">
        <f>IFERROR(VLOOKUP(D2939,员工信息表!B:D,3,0),"")</f>
        <v/>
      </c>
      <c r="G2939" s="14"/>
      <c r="H2939" s="14" t="str">
        <f>IFERROR(VLOOKUP(G2939,工序对照表!B:C,2,0),"")</f>
        <v/>
      </c>
      <c r="I2939" s="14"/>
      <c r="J2939" s="14"/>
    </row>
    <row r="2940" spans="1:10">
      <c r="A2940" t="str">
        <f>IF(AND(C2940&lt;=员工工序明细查询!$I$3,C2940&gt;=员工工序明细查询!$F$3,OR(D2940=员工工序明细查询!$F$2,员工工序明细查询!$F$2=""),OR(G2940=员工工序明细查询!$I$2,员工工序明细查询!$I$2="")),ROW()&amp;"","")</f>
        <v/>
      </c>
      <c r="C2940" s="59"/>
      <c r="D2940" s="14"/>
      <c r="E2940" s="14" t="str">
        <f>IFERROR(VLOOKUP(D2940,员工信息表!B:D,2,0),"")</f>
        <v/>
      </c>
      <c r="F2940" s="14" t="str">
        <f>IFERROR(VLOOKUP(D2940,员工信息表!B:D,3,0),"")</f>
        <v/>
      </c>
      <c r="G2940" s="14"/>
      <c r="H2940" s="14" t="str">
        <f>IFERROR(VLOOKUP(G2940,工序对照表!B:C,2,0),"")</f>
        <v/>
      </c>
      <c r="I2940" s="14"/>
      <c r="J2940" s="14"/>
    </row>
    <row r="2941" spans="1:10">
      <c r="A2941" t="str">
        <f>IF(AND(C2941&lt;=员工工序明细查询!$I$3,C2941&gt;=员工工序明细查询!$F$3,OR(D2941=员工工序明细查询!$F$2,员工工序明细查询!$F$2=""),OR(G2941=员工工序明细查询!$I$2,员工工序明细查询!$I$2="")),ROW()&amp;"","")</f>
        <v/>
      </c>
      <c r="C2941" s="59"/>
      <c r="D2941" s="14"/>
      <c r="E2941" s="14" t="str">
        <f>IFERROR(VLOOKUP(D2941,员工信息表!B:D,2,0),"")</f>
        <v/>
      </c>
      <c r="F2941" s="14" t="str">
        <f>IFERROR(VLOOKUP(D2941,员工信息表!B:D,3,0),"")</f>
        <v/>
      </c>
      <c r="G2941" s="14"/>
      <c r="H2941" s="14" t="str">
        <f>IFERROR(VLOOKUP(G2941,工序对照表!B:C,2,0),"")</f>
        <v/>
      </c>
      <c r="I2941" s="14"/>
      <c r="J2941" s="14"/>
    </row>
    <row r="2942" spans="1:10">
      <c r="A2942" t="str">
        <f>IF(AND(C2942&lt;=员工工序明细查询!$I$3,C2942&gt;=员工工序明细查询!$F$3,OR(D2942=员工工序明细查询!$F$2,员工工序明细查询!$F$2=""),OR(G2942=员工工序明细查询!$I$2,员工工序明细查询!$I$2="")),ROW()&amp;"","")</f>
        <v/>
      </c>
      <c r="C2942" s="59"/>
      <c r="D2942" s="14"/>
      <c r="E2942" s="14" t="str">
        <f>IFERROR(VLOOKUP(D2942,员工信息表!B:D,2,0),"")</f>
        <v/>
      </c>
      <c r="F2942" s="14" t="str">
        <f>IFERROR(VLOOKUP(D2942,员工信息表!B:D,3,0),"")</f>
        <v/>
      </c>
      <c r="G2942" s="14"/>
      <c r="H2942" s="14" t="str">
        <f>IFERROR(VLOOKUP(G2942,工序对照表!B:C,2,0),"")</f>
        <v/>
      </c>
      <c r="I2942" s="14"/>
      <c r="J2942" s="14"/>
    </row>
    <row r="2943" spans="1:10">
      <c r="A2943" t="str">
        <f>IF(AND(C2943&lt;=员工工序明细查询!$I$3,C2943&gt;=员工工序明细查询!$F$3,OR(D2943=员工工序明细查询!$F$2,员工工序明细查询!$F$2=""),OR(G2943=员工工序明细查询!$I$2,员工工序明细查询!$I$2="")),ROW()&amp;"","")</f>
        <v/>
      </c>
      <c r="C2943" s="59"/>
      <c r="D2943" s="14"/>
      <c r="E2943" s="14" t="str">
        <f>IFERROR(VLOOKUP(D2943,员工信息表!B:D,2,0),"")</f>
        <v/>
      </c>
      <c r="F2943" s="14" t="str">
        <f>IFERROR(VLOOKUP(D2943,员工信息表!B:D,3,0),"")</f>
        <v/>
      </c>
      <c r="G2943" s="14"/>
      <c r="H2943" s="14" t="str">
        <f>IFERROR(VLOOKUP(G2943,工序对照表!B:C,2,0),"")</f>
        <v/>
      </c>
      <c r="I2943" s="14"/>
      <c r="J2943" s="14"/>
    </row>
    <row r="2944" spans="1:10">
      <c r="A2944" t="str">
        <f>IF(AND(C2944&lt;=员工工序明细查询!$I$3,C2944&gt;=员工工序明细查询!$F$3,OR(D2944=员工工序明细查询!$F$2,员工工序明细查询!$F$2=""),OR(G2944=员工工序明细查询!$I$2,员工工序明细查询!$I$2="")),ROW()&amp;"","")</f>
        <v/>
      </c>
      <c r="C2944" s="59"/>
      <c r="D2944" s="14"/>
      <c r="E2944" s="14" t="str">
        <f>IFERROR(VLOOKUP(D2944,员工信息表!B:D,2,0),"")</f>
        <v/>
      </c>
      <c r="F2944" s="14" t="str">
        <f>IFERROR(VLOOKUP(D2944,员工信息表!B:D,3,0),"")</f>
        <v/>
      </c>
      <c r="G2944" s="14"/>
      <c r="H2944" s="14" t="str">
        <f>IFERROR(VLOOKUP(G2944,工序对照表!B:C,2,0),"")</f>
        <v/>
      </c>
      <c r="I2944" s="14"/>
      <c r="J2944" s="14"/>
    </row>
    <row r="2945" spans="1:10">
      <c r="A2945" t="str">
        <f>IF(AND(C2945&lt;=员工工序明细查询!$I$3,C2945&gt;=员工工序明细查询!$F$3,OR(D2945=员工工序明细查询!$F$2,员工工序明细查询!$F$2=""),OR(G2945=员工工序明细查询!$I$2,员工工序明细查询!$I$2="")),ROW()&amp;"","")</f>
        <v/>
      </c>
      <c r="C2945" s="59"/>
      <c r="D2945" s="14"/>
      <c r="E2945" s="14" t="str">
        <f>IFERROR(VLOOKUP(D2945,员工信息表!B:D,2,0),"")</f>
        <v/>
      </c>
      <c r="F2945" s="14" t="str">
        <f>IFERROR(VLOOKUP(D2945,员工信息表!B:D,3,0),"")</f>
        <v/>
      </c>
      <c r="G2945" s="14"/>
      <c r="H2945" s="14" t="str">
        <f>IFERROR(VLOOKUP(G2945,工序对照表!B:C,2,0),"")</f>
        <v/>
      </c>
      <c r="I2945" s="14"/>
      <c r="J2945" s="14"/>
    </row>
    <row r="2946" spans="1:10">
      <c r="A2946" t="str">
        <f>IF(AND(C2946&lt;=员工工序明细查询!$I$3,C2946&gt;=员工工序明细查询!$F$3,OR(D2946=员工工序明细查询!$F$2,员工工序明细查询!$F$2=""),OR(G2946=员工工序明细查询!$I$2,员工工序明细查询!$I$2="")),ROW()&amp;"","")</f>
        <v/>
      </c>
      <c r="C2946" s="59"/>
      <c r="D2946" s="14"/>
      <c r="E2946" s="14" t="str">
        <f>IFERROR(VLOOKUP(D2946,员工信息表!B:D,2,0),"")</f>
        <v/>
      </c>
      <c r="F2946" s="14" t="str">
        <f>IFERROR(VLOOKUP(D2946,员工信息表!B:D,3,0),"")</f>
        <v/>
      </c>
      <c r="G2946" s="14"/>
      <c r="H2946" s="14" t="str">
        <f>IFERROR(VLOOKUP(G2946,工序对照表!B:C,2,0),"")</f>
        <v/>
      </c>
      <c r="I2946" s="14"/>
      <c r="J2946" s="14"/>
    </row>
    <row r="2947" spans="1:10">
      <c r="A2947" t="str">
        <f>IF(AND(C2947&lt;=员工工序明细查询!$I$3,C2947&gt;=员工工序明细查询!$F$3,OR(D2947=员工工序明细查询!$F$2,员工工序明细查询!$F$2=""),OR(G2947=员工工序明细查询!$I$2,员工工序明细查询!$I$2="")),ROW()&amp;"","")</f>
        <v/>
      </c>
      <c r="C2947" s="59"/>
      <c r="D2947" s="14"/>
      <c r="E2947" s="14" t="str">
        <f>IFERROR(VLOOKUP(D2947,员工信息表!B:D,2,0),"")</f>
        <v/>
      </c>
      <c r="F2947" s="14" t="str">
        <f>IFERROR(VLOOKUP(D2947,员工信息表!B:D,3,0),"")</f>
        <v/>
      </c>
      <c r="G2947" s="14"/>
      <c r="H2947" s="14" t="str">
        <f>IFERROR(VLOOKUP(G2947,工序对照表!B:C,2,0),"")</f>
        <v/>
      </c>
      <c r="I2947" s="14"/>
      <c r="J2947" s="14"/>
    </row>
    <row r="2948" spans="1:10">
      <c r="A2948" t="str">
        <f>IF(AND(C2948&lt;=员工工序明细查询!$I$3,C2948&gt;=员工工序明细查询!$F$3,OR(D2948=员工工序明细查询!$F$2,员工工序明细查询!$F$2=""),OR(G2948=员工工序明细查询!$I$2,员工工序明细查询!$I$2="")),ROW()&amp;"","")</f>
        <v/>
      </c>
      <c r="C2948" s="59"/>
      <c r="D2948" s="14"/>
      <c r="E2948" s="14" t="str">
        <f>IFERROR(VLOOKUP(D2948,员工信息表!B:D,2,0),"")</f>
        <v/>
      </c>
      <c r="F2948" s="14" t="str">
        <f>IFERROR(VLOOKUP(D2948,员工信息表!B:D,3,0),"")</f>
        <v/>
      </c>
      <c r="G2948" s="14"/>
      <c r="H2948" s="14" t="str">
        <f>IFERROR(VLOOKUP(G2948,工序对照表!B:C,2,0),"")</f>
        <v/>
      </c>
      <c r="I2948" s="14"/>
      <c r="J2948" s="14"/>
    </row>
    <row r="2949" spans="1:10">
      <c r="A2949" t="str">
        <f>IF(AND(C2949&lt;=员工工序明细查询!$I$3,C2949&gt;=员工工序明细查询!$F$3,OR(D2949=员工工序明细查询!$F$2,员工工序明细查询!$F$2=""),OR(G2949=员工工序明细查询!$I$2,员工工序明细查询!$I$2="")),ROW()&amp;"","")</f>
        <v/>
      </c>
      <c r="C2949" s="59"/>
      <c r="D2949" s="14"/>
      <c r="E2949" s="14" t="str">
        <f>IFERROR(VLOOKUP(D2949,员工信息表!B:D,2,0),"")</f>
        <v/>
      </c>
      <c r="F2949" s="14" t="str">
        <f>IFERROR(VLOOKUP(D2949,员工信息表!B:D,3,0),"")</f>
        <v/>
      </c>
      <c r="G2949" s="14"/>
      <c r="H2949" s="14" t="str">
        <f>IFERROR(VLOOKUP(G2949,工序对照表!B:C,2,0),"")</f>
        <v/>
      </c>
      <c r="I2949" s="14"/>
      <c r="J2949" s="14"/>
    </row>
    <row r="2950" spans="1:10">
      <c r="A2950" t="str">
        <f>IF(AND(C2950&lt;=员工工序明细查询!$I$3,C2950&gt;=员工工序明细查询!$F$3,OR(D2950=员工工序明细查询!$F$2,员工工序明细查询!$F$2=""),OR(G2950=员工工序明细查询!$I$2,员工工序明细查询!$I$2="")),ROW()&amp;"","")</f>
        <v/>
      </c>
      <c r="C2950" s="59"/>
      <c r="D2950" s="14"/>
      <c r="E2950" s="14" t="str">
        <f>IFERROR(VLOOKUP(D2950,员工信息表!B:D,2,0),"")</f>
        <v/>
      </c>
      <c r="F2950" s="14" t="str">
        <f>IFERROR(VLOOKUP(D2950,员工信息表!B:D,3,0),"")</f>
        <v/>
      </c>
      <c r="G2950" s="14"/>
      <c r="H2950" s="14" t="str">
        <f>IFERROR(VLOOKUP(G2950,工序对照表!B:C,2,0),"")</f>
        <v/>
      </c>
      <c r="I2950" s="14"/>
      <c r="J2950" s="14"/>
    </row>
    <row r="2951" spans="1:10">
      <c r="A2951" t="str">
        <f>IF(AND(C2951&lt;=员工工序明细查询!$I$3,C2951&gt;=员工工序明细查询!$F$3,OR(D2951=员工工序明细查询!$F$2,员工工序明细查询!$F$2=""),OR(G2951=员工工序明细查询!$I$2,员工工序明细查询!$I$2="")),ROW()&amp;"","")</f>
        <v/>
      </c>
      <c r="C2951" s="59"/>
      <c r="D2951" s="14"/>
      <c r="E2951" s="14" t="str">
        <f>IFERROR(VLOOKUP(D2951,员工信息表!B:D,2,0),"")</f>
        <v/>
      </c>
      <c r="F2951" s="14" t="str">
        <f>IFERROR(VLOOKUP(D2951,员工信息表!B:D,3,0),"")</f>
        <v/>
      </c>
      <c r="G2951" s="14"/>
      <c r="H2951" s="14" t="str">
        <f>IFERROR(VLOOKUP(G2951,工序对照表!B:C,2,0),"")</f>
        <v/>
      </c>
      <c r="I2951" s="14"/>
      <c r="J2951" s="14"/>
    </row>
    <row r="2952" spans="1:10">
      <c r="A2952" t="str">
        <f>IF(AND(C2952&lt;=员工工序明细查询!$I$3,C2952&gt;=员工工序明细查询!$F$3,OR(D2952=员工工序明细查询!$F$2,员工工序明细查询!$F$2=""),OR(G2952=员工工序明细查询!$I$2,员工工序明细查询!$I$2="")),ROW()&amp;"","")</f>
        <v/>
      </c>
      <c r="C2952" s="59"/>
      <c r="D2952" s="14"/>
      <c r="E2952" s="14" t="str">
        <f>IFERROR(VLOOKUP(D2952,员工信息表!B:D,2,0),"")</f>
        <v/>
      </c>
      <c r="F2952" s="14" t="str">
        <f>IFERROR(VLOOKUP(D2952,员工信息表!B:D,3,0),"")</f>
        <v/>
      </c>
      <c r="G2952" s="14"/>
      <c r="H2952" s="14" t="str">
        <f>IFERROR(VLOOKUP(G2952,工序对照表!B:C,2,0),"")</f>
        <v/>
      </c>
      <c r="I2952" s="14"/>
      <c r="J2952" s="14"/>
    </row>
    <row r="2953" spans="1:10">
      <c r="A2953" t="str">
        <f>IF(AND(C2953&lt;=员工工序明细查询!$I$3,C2953&gt;=员工工序明细查询!$F$3,OR(D2953=员工工序明细查询!$F$2,员工工序明细查询!$F$2=""),OR(G2953=员工工序明细查询!$I$2,员工工序明细查询!$I$2="")),ROW()&amp;"","")</f>
        <v/>
      </c>
      <c r="C2953" s="59"/>
      <c r="D2953" s="14"/>
      <c r="E2953" s="14" t="str">
        <f>IFERROR(VLOOKUP(D2953,员工信息表!B:D,2,0),"")</f>
        <v/>
      </c>
      <c r="F2953" s="14" t="str">
        <f>IFERROR(VLOOKUP(D2953,员工信息表!B:D,3,0),"")</f>
        <v/>
      </c>
      <c r="G2953" s="14"/>
      <c r="H2953" s="14" t="str">
        <f>IFERROR(VLOOKUP(G2953,工序对照表!B:C,2,0),"")</f>
        <v/>
      </c>
      <c r="I2953" s="14"/>
      <c r="J2953" s="14"/>
    </row>
    <row r="2954" spans="1:10">
      <c r="A2954" t="str">
        <f>IF(AND(C2954&lt;=员工工序明细查询!$I$3,C2954&gt;=员工工序明细查询!$F$3,OR(D2954=员工工序明细查询!$F$2,员工工序明细查询!$F$2=""),OR(G2954=员工工序明细查询!$I$2,员工工序明细查询!$I$2="")),ROW()&amp;"","")</f>
        <v/>
      </c>
      <c r="C2954" s="59"/>
      <c r="D2954" s="14"/>
      <c r="E2954" s="14" t="str">
        <f>IFERROR(VLOOKUP(D2954,员工信息表!B:D,2,0),"")</f>
        <v/>
      </c>
      <c r="F2954" s="14" t="str">
        <f>IFERROR(VLOOKUP(D2954,员工信息表!B:D,3,0),"")</f>
        <v/>
      </c>
      <c r="G2954" s="14"/>
      <c r="H2954" s="14" t="str">
        <f>IFERROR(VLOOKUP(G2954,工序对照表!B:C,2,0),"")</f>
        <v/>
      </c>
      <c r="I2954" s="14"/>
      <c r="J2954" s="14"/>
    </row>
    <row r="2955" spans="1:10">
      <c r="A2955" t="str">
        <f>IF(AND(C2955&lt;=员工工序明细查询!$I$3,C2955&gt;=员工工序明细查询!$F$3,OR(D2955=员工工序明细查询!$F$2,员工工序明细查询!$F$2=""),OR(G2955=员工工序明细查询!$I$2,员工工序明细查询!$I$2="")),ROW()&amp;"","")</f>
        <v/>
      </c>
      <c r="C2955" s="59"/>
      <c r="D2955" s="14"/>
      <c r="E2955" s="14" t="str">
        <f>IFERROR(VLOOKUP(D2955,员工信息表!B:D,2,0),"")</f>
        <v/>
      </c>
      <c r="F2955" s="14" t="str">
        <f>IFERROR(VLOOKUP(D2955,员工信息表!B:D,3,0),"")</f>
        <v/>
      </c>
      <c r="G2955" s="14"/>
      <c r="H2955" s="14" t="str">
        <f>IFERROR(VLOOKUP(G2955,工序对照表!B:C,2,0),"")</f>
        <v/>
      </c>
      <c r="I2955" s="14"/>
      <c r="J2955" s="14"/>
    </row>
    <row r="2956" spans="1:10">
      <c r="A2956" t="str">
        <f>IF(AND(C2956&lt;=员工工序明细查询!$I$3,C2956&gt;=员工工序明细查询!$F$3,OR(D2956=员工工序明细查询!$F$2,员工工序明细查询!$F$2=""),OR(G2956=员工工序明细查询!$I$2,员工工序明细查询!$I$2="")),ROW()&amp;"","")</f>
        <v/>
      </c>
      <c r="C2956" s="59"/>
      <c r="D2956" s="14"/>
      <c r="E2956" s="14" t="str">
        <f>IFERROR(VLOOKUP(D2956,员工信息表!B:D,2,0),"")</f>
        <v/>
      </c>
      <c r="F2956" s="14" t="str">
        <f>IFERROR(VLOOKUP(D2956,员工信息表!B:D,3,0),"")</f>
        <v/>
      </c>
      <c r="G2956" s="14"/>
      <c r="H2956" s="14" t="str">
        <f>IFERROR(VLOOKUP(G2956,工序对照表!B:C,2,0),"")</f>
        <v/>
      </c>
      <c r="I2956" s="14"/>
      <c r="J2956" s="14"/>
    </row>
    <row r="2957" spans="1:10">
      <c r="A2957" t="str">
        <f>IF(AND(C2957&lt;=员工工序明细查询!$I$3,C2957&gt;=员工工序明细查询!$F$3,OR(D2957=员工工序明细查询!$F$2,员工工序明细查询!$F$2=""),OR(G2957=员工工序明细查询!$I$2,员工工序明细查询!$I$2="")),ROW()&amp;"","")</f>
        <v/>
      </c>
      <c r="C2957" s="59"/>
      <c r="D2957" s="14"/>
      <c r="E2957" s="14" t="str">
        <f>IFERROR(VLOOKUP(D2957,员工信息表!B:D,2,0),"")</f>
        <v/>
      </c>
      <c r="F2957" s="14" t="str">
        <f>IFERROR(VLOOKUP(D2957,员工信息表!B:D,3,0),"")</f>
        <v/>
      </c>
      <c r="G2957" s="14"/>
      <c r="H2957" s="14" t="str">
        <f>IFERROR(VLOOKUP(G2957,工序对照表!B:C,2,0),"")</f>
        <v/>
      </c>
      <c r="I2957" s="14"/>
      <c r="J2957" s="14"/>
    </row>
    <row r="2958" spans="1:10">
      <c r="A2958" t="str">
        <f>IF(AND(C2958&lt;=员工工序明细查询!$I$3,C2958&gt;=员工工序明细查询!$F$3,OR(D2958=员工工序明细查询!$F$2,员工工序明细查询!$F$2=""),OR(G2958=员工工序明细查询!$I$2,员工工序明细查询!$I$2="")),ROW()&amp;"","")</f>
        <v/>
      </c>
      <c r="C2958" s="59"/>
      <c r="D2958" s="14"/>
      <c r="E2958" s="14" t="str">
        <f>IFERROR(VLOOKUP(D2958,员工信息表!B:D,2,0),"")</f>
        <v/>
      </c>
      <c r="F2958" s="14" t="str">
        <f>IFERROR(VLOOKUP(D2958,员工信息表!B:D,3,0),"")</f>
        <v/>
      </c>
      <c r="G2958" s="14"/>
      <c r="H2958" s="14" t="str">
        <f>IFERROR(VLOOKUP(G2958,工序对照表!B:C,2,0),"")</f>
        <v/>
      </c>
      <c r="I2958" s="14"/>
      <c r="J2958" s="14"/>
    </row>
    <row r="2959" spans="1:10">
      <c r="A2959" t="str">
        <f>IF(AND(C2959&lt;=员工工序明细查询!$I$3,C2959&gt;=员工工序明细查询!$F$3,OR(D2959=员工工序明细查询!$F$2,员工工序明细查询!$F$2=""),OR(G2959=员工工序明细查询!$I$2,员工工序明细查询!$I$2="")),ROW()&amp;"","")</f>
        <v/>
      </c>
      <c r="C2959" s="59"/>
      <c r="D2959" s="14"/>
      <c r="E2959" s="14" t="str">
        <f>IFERROR(VLOOKUP(D2959,员工信息表!B:D,2,0),"")</f>
        <v/>
      </c>
      <c r="F2959" s="14" t="str">
        <f>IFERROR(VLOOKUP(D2959,员工信息表!B:D,3,0),"")</f>
        <v/>
      </c>
      <c r="G2959" s="14"/>
      <c r="H2959" s="14" t="str">
        <f>IFERROR(VLOOKUP(G2959,工序对照表!B:C,2,0),"")</f>
        <v/>
      </c>
      <c r="I2959" s="14"/>
      <c r="J2959" s="14"/>
    </row>
    <row r="2960" spans="1:10">
      <c r="A2960" t="str">
        <f>IF(AND(C2960&lt;=员工工序明细查询!$I$3,C2960&gt;=员工工序明细查询!$F$3,OR(D2960=员工工序明细查询!$F$2,员工工序明细查询!$F$2=""),OR(G2960=员工工序明细查询!$I$2,员工工序明细查询!$I$2="")),ROW()&amp;"","")</f>
        <v/>
      </c>
      <c r="C2960" s="59"/>
      <c r="D2960" s="14"/>
      <c r="E2960" s="14" t="str">
        <f>IFERROR(VLOOKUP(D2960,员工信息表!B:D,2,0),"")</f>
        <v/>
      </c>
      <c r="F2960" s="14" t="str">
        <f>IFERROR(VLOOKUP(D2960,员工信息表!B:D,3,0),"")</f>
        <v/>
      </c>
      <c r="G2960" s="14"/>
      <c r="H2960" s="14" t="str">
        <f>IFERROR(VLOOKUP(G2960,工序对照表!B:C,2,0),"")</f>
        <v/>
      </c>
      <c r="I2960" s="14"/>
      <c r="J2960" s="14"/>
    </row>
    <row r="2961" spans="1:10">
      <c r="A2961" t="str">
        <f>IF(AND(C2961&lt;=员工工序明细查询!$I$3,C2961&gt;=员工工序明细查询!$F$3,OR(D2961=员工工序明细查询!$F$2,员工工序明细查询!$F$2=""),OR(G2961=员工工序明细查询!$I$2,员工工序明细查询!$I$2="")),ROW()&amp;"","")</f>
        <v/>
      </c>
      <c r="C2961" s="59"/>
      <c r="D2961" s="14"/>
      <c r="E2961" s="14" t="str">
        <f>IFERROR(VLOOKUP(D2961,员工信息表!B:D,2,0),"")</f>
        <v/>
      </c>
      <c r="F2961" s="14" t="str">
        <f>IFERROR(VLOOKUP(D2961,员工信息表!B:D,3,0),"")</f>
        <v/>
      </c>
      <c r="G2961" s="14"/>
      <c r="H2961" s="14" t="str">
        <f>IFERROR(VLOOKUP(G2961,工序对照表!B:C,2,0),"")</f>
        <v/>
      </c>
      <c r="I2961" s="14"/>
      <c r="J2961" s="14"/>
    </row>
    <row r="2962" spans="1:10">
      <c r="A2962" t="str">
        <f>IF(AND(C2962&lt;=员工工序明细查询!$I$3,C2962&gt;=员工工序明细查询!$F$3,OR(D2962=员工工序明细查询!$F$2,员工工序明细查询!$F$2=""),OR(G2962=员工工序明细查询!$I$2,员工工序明细查询!$I$2="")),ROW()&amp;"","")</f>
        <v/>
      </c>
      <c r="C2962" s="59"/>
      <c r="D2962" s="14"/>
      <c r="E2962" s="14" t="str">
        <f>IFERROR(VLOOKUP(D2962,员工信息表!B:D,2,0),"")</f>
        <v/>
      </c>
      <c r="F2962" s="14" t="str">
        <f>IFERROR(VLOOKUP(D2962,员工信息表!B:D,3,0),"")</f>
        <v/>
      </c>
      <c r="G2962" s="14"/>
      <c r="H2962" s="14" t="str">
        <f>IFERROR(VLOOKUP(G2962,工序对照表!B:C,2,0),"")</f>
        <v/>
      </c>
      <c r="I2962" s="14"/>
      <c r="J2962" s="14"/>
    </row>
    <row r="2963" spans="1:10">
      <c r="A2963" t="str">
        <f>IF(AND(C2963&lt;=员工工序明细查询!$I$3,C2963&gt;=员工工序明细查询!$F$3,OR(D2963=员工工序明细查询!$F$2,员工工序明细查询!$F$2=""),OR(G2963=员工工序明细查询!$I$2,员工工序明细查询!$I$2="")),ROW()&amp;"","")</f>
        <v/>
      </c>
      <c r="C2963" s="59"/>
      <c r="D2963" s="14"/>
      <c r="E2963" s="14" t="str">
        <f>IFERROR(VLOOKUP(D2963,员工信息表!B:D,2,0),"")</f>
        <v/>
      </c>
      <c r="F2963" s="14" t="str">
        <f>IFERROR(VLOOKUP(D2963,员工信息表!B:D,3,0),"")</f>
        <v/>
      </c>
      <c r="G2963" s="14"/>
      <c r="H2963" s="14" t="str">
        <f>IFERROR(VLOOKUP(G2963,工序对照表!B:C,2,0),"")</f>
        <v/>
      </c>
      <c r="I2963" s="14"/>
      <c r="J2963" s="14"/>
    </row>
    <row r="2964" spans="1:10">
      <c r="A2964" t="str">
        <f>IF(AND(C2964&lt;=员工工序明细查询!$I$3,C2964&gt;=员工工序明细查询!$F$3,OR(D2964=员工工序明细查询!$F$2,员工工序明细查询!$F$2=""),OR(G2964=员工工序明细查询!$I$2,员工工序明细查询!$I$2="")),ROW()&amp;"","")</f>
        <v/>
      </c>
      <c r="C2964" s="59"/>
      <c r="D2964" s="14"/>
      <c r="E2964" s="14" t="str">
        <f>IFERROR(VLOOKUP(D2964,员工信息表!B:D,2,0),"")</f>
        <v/>
      </c>
      <c r="F2964" s="14" t="str">
        <f>IFERROR(VLOOKUP(D2964,员工信息表!B:D,3,0),"")</f>
        <v/>
      </c>
      <c r="G2964" s="14"/>
      <c r="H2964" s="14" t="str">
        <f>IFERROR(VLOOKUP(G2964,工序对照表!B:C,2,0),"")</f>
        <v/>
      </c>
      <c r="I2964" s="14"/>
      <c r="J2964" s="14"/>
    </row>
    <row r="2965" spans="1:10">
      <c r="A2965" t="str">
        <f>IF(AND(C2965&lt;=员工工序明细查询!$I$3,C2965&gt;=员工工序明细查询!$F$3,OR(D2965=员工工序明细查询!$F$2,员工工序明细查询!$F$2=""),OR(G2965=员工工序明细查询!$I$2,员工工序明细查询!$I$2="")),ROW()&amp;"","")</f>
        <v/>
      </c>
      <c r="C2965" s="59"/>
      <c r="D2965" s="14"/>
      <c r="E2965" s="14" t="str">
        <f>IFERROR(VLOOKUP(D2965,员工信息表!B:D,2,0),"")</f>
        <v/>
      </c>
      <c r="F2965" s="14" t="str">
        <f>IFERROR(VLOOKUP(D2965,员工信息表!B:D,3,0),"")</f>
        <v/>
      </c>
      <c r="G2965" s="14"/>
      <c r="H2965" s="14" t="str">
        <f>IFERROR(VLOOKUP(G2965,工序对照表!B:C,2,0),"")</f>
        <v/>
      </c>
      <c r="I2965" s="14"/>
      <c r="J2965" s="14"/>
    </row>
    <row r="2966" spans="1:10">
      <c r="A2966" t="str">
        <f>IF(AND(C2966&lt;=员工工序明细查询!$I$3,C2966&gt;=员工工序明细查询!$F$3,OR(D2966=员工工序明细查询!$F$2,员工工序明细查询!$F$2=""),OR(G2966=员工工序明细查询!$I$2,员工工序明细查询!$I$2="")),ROW()&amp;"","")</f>
        <v/>
      </c>
      <c r="C2966" s="59"/>
      <c r="D2966" s="14"/>
      <c r="E2966" s="14" t="str">
        <f>IFERROR(VLOOKUP(D2966,员工信息表!B:D,2,0),"")</f>
        <v/>
      </c>
      <c r="F2966" s="14" t="str">
        <f>IFERROR(VLOOKUP(D2966,员工信息表!B:D,3,0),"")</f>
        <v/>
      </c>
      <c r="G2966" s="14"/>
      <c r="H2966" s="14" t="str">
        <f>IFERROR(VLOOKUP(G2966,工序对照表!B:C,2,0),"")</f>
        <v/>
      </c>
      <c r="I2966" s="14"/>
      <c r="J2966" s="14"/>
    </row>
    <row r="2967" spans="1:10">
      <c r="A2967" t="str">
        <f>IF(AND(C2967&lt;=员工工序明细查询!$I$3,C2967&gt;=员工工序明细查询!$F$3,OR(D2967=员工工序明细查询!$F$2,员工工序明细查询!$F$2=""),OR(G2967=员工工序明细查询!$I$2,员工工序明细查询!$I$2="")),ROW()&amp;"","")</f>
        <v/>
      </c>
      <c r="C2967" s="59"/>
      <c r="D2967" s="14"/>
      <c r="E2967" s="14" t="str">
        <f>IFERROR(VLOOKUP(D2967,员工信息表!B:D,2,0),"")</f>
        <v/>
      </c>
      <c r="F2967" s="14" t="str">
        <f>IFERROR(VLOOKUP(D2967,员工信息表!B:D,3,0),"")</f>
        <v/>
      </c>
      <c r="G2967" s="14"/>
      <c r="H2967" s="14" t="str">
        <f>IFERROR(VLOOKUP(G2967,工序对照表!B:C,2,0),"")</f>
        <v/>
      </c>
      <c r="I2967" s="14"/>
      <c r="J2967" s="14"/>
    </row>
    <row r="2968" spans="1:10">
      <c r="A2968" t="str">
        <f>IF(AND(C2968&lt;=员工工序明细查询!$I$3,C2968&gt;=员工工序明细查询!$F$3,OR(D2968=员工工序明细查询!$F$2,员工工序明细查询!$F$2=""),OR(G2968=员工工序明细查询!$I$2,员工工序明细查询!$I$2="")),ROW()&amp;"","")</f>
        <v/>
      </c>
      <c r="C2968" s="59"/>
      <c r="D2968" s="14"/>
      <c r="E2968" s="14" t="str">
        <f>IFERROR(VLOOKUP(D2968,员工信息表!B:D,2,0),"")</f>
        <v/>
      </c>
      <c r="F2968" s="14" t="str">
        <f>IFERROR(VLOOKUP(D2968,员工信息表!B:D,3,0),"")</f>
        <v/>
      </c>
      <c r="G2968" s="14"/>
      <c r="H2968" s="14" t="str">
        <f>IFERROR(VLOOKUP(G2968,工序对照表!B:C,2,0),"")</f>
        <v/>
      </c>
      <c r="I2968" s="14"/>
      <c r="J2968" s="14"/>
    </row>
    <row r="2969" spans="1:10">
      <c r="A2969" t="str">
        <f>IF(AND(C2969&lt;=员工工序明细查询!$I$3,C2969&gt;=员工工序明细查询!$F$3,OR(D2969=员工工序明细查询!$F$2,员工工序明细查询!$F$2=""),OR(G2969=员工工序明细查询!$I$2,员工工序明细查询!$I$2="")),ROW()&amp;"","")</f>
        <v/>
      </c>
      <c r="C2969" s="59"/>
      <c r="D2969" s="14"/>
      <c r="E2969" s="14" t="str">
        <f>IFERROR(VLOOKUP(D2969,员工信息表!B:D,2,0),"")</f>
        <v/>
      </c>
      <c r="F2969" s="14" t="str">
        <f>IFERROR(VLOOKUP(D2969,员工信息表!B:D,3,0),"")</f>
        <v/>
      </c>
      <c r="G2969" s="14"/>
      <c r="H2969" s="14" t="str">
        <f>IFERROR(VLOOKUP(G2969,工序对照表!B:C,2,0),"")</f>
        <v/>
      </c>
      <c r="I2969" s="14"/>
      <c r="J2969" s="14"/>
    </row>
    <row r="2970" spans="1:10">
      <c r="A2970" t="str">
        <f>IF(AND(C2970&lt;=员工工序明细查询!$I$3,C2970&gt;=员工工序明细查询!$F$3,OR(D2970=员工工序明细查询!$F$2,员工工序明细查询!$F$2=""),OR(G2970=员工工序明细查询!$I$2,员工工序明细查询!$I$2="")),ROW()&amp;"","")</f>
        <v/>
      </c>
      <c r="C2970" s="59"/>
      <c r="D2970" s="14"/>
      <c r="E2970" s="14" t="str">
        <f>IFERROR(VLOOKUP(D2970,员工信息表!B:D,2,0),"")</f>
        <v/>
      </c>
      <c r="F2970" s="14" t="str">
        <f>IFERROR(VLOOKUP(D2970,员工信息表!B:D,3,0),"")</f>
        <v/>
      </c>
      <c r="G2970" s="14"/>
      <c r="H2970" s="14" t="str">
        <f>IFERROR(VLOOKUP(G2970,工序对照表!B:C,2,0),"")</f>
        <v/>
      </c>
      <c r="I2970" s="14"/>
      <c r="J2970" s="14"/>
    </row>
    <row r="2971" spans="1:10">
      <c r="A2971" t="str">
        <f>IF(AND(C2971&lt;=员工工序明细查询!$I$3,C2971&gt;=员工工序明细查询!$F$3,OR(D2971=员工工序明细查询!$F$2,员工工序明细查询!$F$2=""),OR(G2971=员工工序明细查询!$I$2,员工工序明细查询!$I$2="")),ROW()&amp;"","")</f>
        <v/>
      </c>
      <c r="C2971" s="59"/>
      <c r="D2971" s="14"/>
      <c r="E2971" s="14" t="str">
        <f>IFERROR(VLOOKUP(D2971,员工信息表!B:D,2,0),"")</f>
        <v/>
      </c>
      <c r="F2971" s="14" t="str">
        <f>IFERROR(VLOOKUP(D2971,员工信息表!B:D,3,0),"")</f>
        <v/>
      </c>
      <c r="G2971" s="14"/>
      <c r="H2971" s="14" t="str">
        <f>IFERROR(VLOOKUP(G2971,工序对照表!B:C,2,0),"")</f>
        <v/>
      </c>
      <c r="I2971" s="14"/>
      <c r="J2971" s="14"/>
    </row>
    <row r="2972" spans="1:10">
      <c r="A2972" t="str">
        <f>IF(AND(C2972&lt;=员工工序明细查询!$I$3,C2972&gt;=员工工序明细查询!$F$3,OR(D2972=员工工序明细查询!$F$2,员工工序明细查询!$F$2=""),OR(G2972=员工工序明细查询!$I$2,员工工序明细查询!$I$2="")),ROW()&amp;"","")</f>
        <v/>
      </c>
      <c r="C2972" s="59"/>
      <c r="D2972" s="14"/>
      <c r="E2972" s="14" t="str">
        <f>IFERROR(VLOOKUP(D2972,员工信息表!B:D,2,0),"")</f>
        <v/>
      </c>
      <c r="F2972" s="14" t="str">
        <f>IFERROR(VLOOKUP(D2972,员工信息表!B:D,3,0),"")</f>
        <v/>
      </c>
      <c r="G2972" s="14"/>
      <c r="H2972" s="14" t="str">
        <f>IFERROR(VLOOKUP(G2972,工序对照表!B:C,2,0),"")</f>
        <v/>
      </c>
      <c r="I2972" s="14"/>
      <c r="J2972" s="14"/>
    </row>
    <row r="2973" spans="1:10">
      <c r="A2973" t="str">
        <f>IF(AND(C2973&lt;=员工工序明细查询!$I$3,C2973&gt;=员工工序明细查询!$F$3,OR(D2973=员工工序明细查询!$F$2,员工工序明细查询!$F$2=""),OR(G2973=员工工序明细查询!$I$2,员工工序明细查询!$I$2="")),ROW()&amp;"","")</f>
        <v/>
      </c>
      <c r="C2973" s="59"/>
      <c r="D2973" s="14"/>
      <c r="E2973" s="14" t="str">
        <f>IFERROR(VLOOKUP(D2973,员工信息表!B:D,2,0),"")</f>
        <v/>
      </c>
      <c r="F2973" s="14" t="str">
        <f>IFERROR(VLOOKUP(D2973,员工信息表!B:D,3,0),"")</f>
        <v/>
      </c>
      <c r="G2973" s="14"/>
      <c r="H2973" s="14" t="str">
        <f>IFERROR(VLOOKUP(G2973,工序对照表!B:C,2,0),"")</f>
        <v/>
      </c>
      <c r="I2973" s="14"/>
      <c r="J2973" s="14"/>
    </row>
    <row r="2974" spans="1:10">
      <c r="A2974" t="str">
        <f>IF(AND(C2974&lt;=员工工序明细查询!$I$3,C2974&gt;=员工工序明细查询!$F$3,OR(D2974=员工工序明细查询!$F$2,员工工序明细查询!$F$2=""),OR(G2974=员工工序明细查询!$I$2,员工工序明细查询!$I$2="")),ROW()&amp;"","")</f>
        <v/>
      </c>
      <c r="C2974" s="59"/>
      <c r="D2974" s="14"/>
      <c r="E2974" s="14" t="str">
        <f>IFERROR(VLOOKUP(D2974,员工信息表!B:D,2,0),"")</f>
        <v/>
      </c>
      <c r="F2974" s="14" t="str">
        <f>IFERROR(VLOOKUP(D2974,员工信息表!B:D,3,0),"")</f>
        <v/>
      </c>
      <c r="G2974" s="14"/>
      <c r="H2974" s="14" t="str">
        <f>IFERROR(VLOOKUP(G2974,工序对照表!B:C,2,0),"")</f>
        <v/>
      </c>
      <c r="I2974" s="14"/>
      <c r="J2974" s="14"/>
    </row>
    <row r="2975" spans="1:10">
      <c r="A2975" t="str">
        <f>IF(AND(C2975&lt;=员工工序明细查询!$I$3,C2975&gt;=员工工序明细查询!$F$3,OR(D2975=员工工序明细查询!$F$2,员工工序明细查询!$F$2=""),OR(G2975=员工工序明细查询!$I$2,员工工序明细查询!$I$2="")),ROW()&amp;"","")</f>
        <v/>
      </c>
      <c r="C2975" s="59"/>
      <c r="D2975" s="14"/>
      <c r="E2975" s="14" t="str">
        <f>IFERROR(VLOOKUP(D2975,员工信息表!B:D,2,0),"")</f>
        <v/>
      </c>
      <c r="F2975" s="14" t="str">
        <f>IFERROR(VLOOKUP(D2975,员工信息表!B:D,3,0),"")</f>
        <v/>
      </c>
      <c r="G2975" s="14"/>
      <c r="H2975" s="14" t="str">
        <f>IFERROR(VLOOKUP(G2975,工序对照表!B:C,2,0),"")</f>
        <v/>
      </c>
      <c r="I2975" s="14"/>
      <c r="J2975" s="14"/>
    </row>
    <row r="2976" spans="1:10">
      <c r="A2976" t="str">
        <f>IF(AND(C2976&lt;=员工工序明细查询!$I$3,C2976&gt;=员工工序明细查询!$F$3,OR(D2976=员工工序明细查询!$F$2,员工工序明细查询!$F$2=""),OR(G2976=员工工序明细查询!$I$2,员工工序明细查询!$I$2="")),ROW()&amp;"","")</f>
        <v/>
      </c>
      <c r="C2976" s="59"/>
      <c r="D2976" s="14"/>
      <c r="E2976" s="14" t="str">
        <f>IFERROR(VLOOKUP(D2976,员工信息表!B:D,2,0),"")</f>
        <v/>
      </c>
      <c r="F2976" s="14" t="str">
        <f>IFERROR(VLOOKUP(D2976,员工信息表!B:D,3,0),"")</f>
        <v/>
      </c>
      <c r="G2976" s="14"/>
      <c r="H2976" s="14" t="str">
        <f>IFERROR(VLOOKUP(G2976,工序对照表!B:C,2,0),"")</f>
        <v/>
      </c>
      <c r="I2976" s="14"/>
      <c r="J2976" s="14"/>
    </row>
    <row r="2977" spans="1:10">
      <c r="A2977" t="str">
        <f>IF(AND(C2977&lt;=员工工序明细查询!$I$3,C2977&gt;=员工工序明细查询!$F$3,OR(D2977=员工工序明细查询!$F$2,员工工序明细查询!$F$2=""),OR(G2977=员工工序明细查询!$I$2,员工工序明细查询!$I$2="")),ROW()&amp;"","")</f>
        <v/>
      </c>
      <c r="C2977" s="59"/>
      <c r="D2977" s="14"/>
      <c r="E2977" s="14" t="str">
        <f>IFERROR(VLOOKUP(D2977,员工信息表!B:D,2,0),"")</f>
        <v/>
      </c>
      <c r="F2977" s="14" t="str">
        <f>IFERROR(VLOOKUP(D2977,员工信息表!B:D,3,0),"")</f>
        <v/>
      </c>
      <c r="G2977" s="14"/>
      <c r="H2977" s="14" t="str">
        <f>IFERROR(VLOOKUP(G2977,工序对照表!B:C,2,0),"")</f>
        <v/>
      </c>
      <c r="I2977" s="14"/>
      <c r="J2977" s="14"/>
    </row>
    <row r="2978" spans="1:10">
      <c r="A2978" t="str">
        <f>IF(AND(C2978&lt;=员工工序明细查询!$I$3,C2978&gt;=员工工序明细查询!$F$3,OR(D2978=员工工序明细查询!$F$2,员工工序明细查询!$F$2=""),OR(G2978=员工工序明细查询!$I$2,员工工序明细查询!$I$2="")),ROW()&amp;"","")</f>
        <v/>
      </c>
      <c r="C2978" s="59"/>
      <c r="D2978" s="14"/>
      <c r="E2978" s="14" t="str">
        <f>IFERROR(VLOOKUP(D2978,员工信息表!B:D,2,0),"")</f>
        <v/>
      </c>
      <c r="F2978" s="14" t="str">
        <f>IFERROR(VLOOKUP(D2978,员工信息表!B:D,3,0),"")</f>
        <v/>
      </c>
      <c r="G2978" s="14"/>
      <c r="H2978" s="14" t="str">
        <f>IFERROR(VLOOKUP(G2978,工序对照表!B:C,2,0),"")</f>
        <v/>
      </c>
      <c r="I2978" s="14"/>
      <c r="J2978" s="14"/>
    </row>
    <row r="2979" spans="1:10">
      <c r="A2979" t="str">
        <f>IF(AND(C2979&lt;=员工工序明细查询!$I$3,C2979&gt;=员工工序明细查询!$F$3,OR(D2979=员工工序明细查询!$F$2,员工工序明细查询!$F$2=""),OR(G2979=员工工序明细查询!$I$2,员工工序明细查询!$I$2="")),ROW()&amp;"","")</f>
        <v/>
      </c>
      <c r="C2979" s="59"/>
      <c r="D2979" s="14"/>
      <c r="E2979" s="14" t="str">
        <f>IFERROR(VLOOKUP(D2979,员工信息表!B:D,2,0),"")</f>
        <v/>
      </c>
      <c r="F2979" s="14" t="str">
        <f>IFERROR(VLOOKUP(D2979,员工信息表!B:D,3,0),"")</f>
        <v/>
      </c>
      <c r="G2979" s="14"/>
      <c r="H2979" s="14" t="str">
        <f>IFERROR(VLOOKUP(G2979,工序对照表!B:C,2,0),"")</f>
        <v/>
      </c>
      <c r="I2979" s="14"/>
      <c r="J2979" s="14"/>
    </row>
    <row r="2980" spans="1:10">
      <c r="A2980" t="str">
        <f>IF(AND(C2980&lt;=员工工序明细查询!$I$3,C2980&gt;=员工工序明细查询!$F$3,OR(D2980=员工工序明细查询!$F$2,员工工序明细查询!$F$2=""),OR(G2980=员工工序明细查询!$I$2,员工工序明细查询!$I$2="")),ROW()&amp;"","")</f>
        <v/>
      </c>
      <c r="C2980" s="59"/>
      <c r="D2980" s="14"/>
      <c r="E2980" s="14" t="str">
        <f>IFERROR(VLOOKUP(D2980,员工信息表!B:D,2,0),"")</f>
        <v/>
      </c>
      <c r="F2980" s="14" t="str">
        <f>IFERROR(VLOOKUP(D2980,员工信息表!B:D,3,0),"")</f>
        <v/>
      </c>
      <c r="G2980" s="14"/>
      <c r="H2980" s="14" t="str">
        <f>IFERROR(VLOOKUP(G2980,工序对照表!B:C,2,0),"")</f>
        <v/>
      </c>
      <c r="I2980" s="14"/>
      <c r="J2980" s="14"/>
    </row>
    <row r="2981" spans="1:10">
      <c r="A2981" t="str">
        <f>IF(AND(C2981&lt;=员工工序明细查询!$I$3,C2981&gt;=员工工序明细查询!$F$3,OR(D2981=员工工序明细查询!$F$2,员工工序明细查询!$F$2=""),OR(G2981=员工工序明细查询!$I$2,员工工序明细查询!$I$2="")),ROW()&amp;"","")</f>
        <v/>
      </c>
      <c r="C2981" s="59"/>
      <c r="D2981" s="14"/>
      <c r="E2981" s="14" t="str">
        <f>IFERROR(VLOOKUP(D2981,员工信息表!B:D,2,0),"")</f>
        <v/>
      </c>
      <c r="F2981" s="14" t="str">
        <f>IFERROR(VLOOKUP(D2981,员工信息表!B:D,3,0),"")</f>
        <v/>
      </c>
      <c r="G2981" s="14"/>
      <c r="H2981" s="14" t="str">
        <f>IFERROR(VLOOKUP(G2981,工序对照表!B:C,2,0),"")</f>
        <v/>
      </c>
      <c r="I2981" s="14"/>
      <c r="J2981" s="14"/>
    </row>
    <row r="2982" spans="1:10">
      <c r="A2982" t="str">
        <f>IF(AND(C2982&lt;=员工工序明细查询!$I$3,C2982&gt;=员工工序明细查询!$F$3,OR(D2982=员工工序明细查询!$F$2,员工工序明细查询!$F$2=""),OR(G2982=员工工序明细查询!$I$2,员工工序明细查询!$I$2="")),ROW()&amp;"","")</f>
        <v/>
      </c>
      <c r="C2982" s="59"/>
      <c r="D2982" s="14"/>
      <c r="E2982" s="14" t="str">
        <f>IFERROR(VLOOKUP(D2982,员工信息表!B:D,2,0),"")</f>
        <v/>
      </c>
      <c r="F2982" s="14" t="str">
        <f>IFERROR(VLOOKUP(D2982,员工信息表!B:D,3,0),"")</f>
        <v/>
      </c>
      <c r="G2982" s="14"/>
      <c r="H2982" s="14" t="str">
        <f>IFERROR(VLOOKUP(G2982,工序对照表!B:C,2,0),"")</f>
        <v/>
      </c>
      <c r="I2982" s="14"/>
      <c r="J2982" s="14"/>
    </row>
    <row r="2983" spans="1:10">
      <c r="A2983" t="str">
        <f>IF(AND(C2983&lt;=员工工序明细查询!$I$3,C2983&gt;=员工工序明细查询!$F$3,OR(D2983=员工工序明细查询!$F$2,员工工序明细查询!$F$2=""),OR(G2983=员工工序明细查询!$I$2,员工工序明细查询!$I$2="")),ROW()&amp;"","")</f>
        <v/>
      </c>
      <c r="C2983" s="59"/>
      <c r="D2983" s="14"/>
      <c r="E2983" s="14" t="str">
        <f>IFERROR(VLOOKUP(D2983,员工信息表!B:D,2,0),"")</f>
        <v/>
      </c>
      <c r="F2983" s="14" t="str">
        <f>IFERROR(VLOOKUP(D2983,员工信息表!B:D,3,0),"")</f>
        <v/>
      </c>
      <c r="G2983" s="14"/>
      <c r="H2983" s="14" t="str">
        <f>IFERROR(VLOOKUP(G2983,工序对照表!B:C,2,0),"")</f>
        <v/>
      </c>
      <c r="I2983" s="14"/>
      <c r="J2983" s="14"/>
    </row>
    <row r="2984" spans="1:10">
      <c r="A2984" t="str">
        <f>IF(AND(C2984&lt;=员工工序明细查询!$I$3,C2984&gt;=员工工序明细查询!$F$3,OR(D2984=员工工序明细查询!$F$2,员工工序明细查询!$F$2=""),OR(G2984=员工工序明细查询!$I$2,员工工序明细查询!$I$2="")),ROW()&amp;"","")</f>
        <v/>
      </c>
      <c r="C2984" s="59"/>
      <c r="D2984" s="14"/>
      <c r="E2984" s="14" t="str">
        <f>IFERROR(VLOOKUP(D2984,员工信息表!B:D,2,0),"")</f>
        <v/>
      </c>
      <c r="F2984" s="14" t="str">
        <f>IFERROR(VLOOKUP(D2984,员工信息表!B:D,3,0),"")</f>
        <v/>
      </c>
      <c r="G2984" s="14"/>
      <c r="H2984" s="14" t="str">
        <f>IFERROR(VLOOKUP(G2984,工序对照表!B:C,2,0),"")</f>
        <v/>
      </c>
      <c r="I2984" s="14"/>
      <c r="J2984" s="14"/>
    </row>
    <row r="2985" spans="1:10">
      <c r="A2985" t="str">
        <f>IF(AND(C2985&lt;=员工工序明细查询!$I$3,C2985&gt;=员工工序明细查询!$F$3,OR(D2985=员工工序明细查询!$F$2,员工工序明细查询!$F$2=""),OR(G2985=员工工序明细查询!$I$2,员工工序明细查询!$I$2="")),ROW()&amp;"","")</f>
        <v/>
      </c>
      <c r="C2985" s="59"/>
      <c r="D2985" s="14"/>
      <c r="E2985" s="14" t="str">
        <f>IFERROR(VLOOKUP(D2985,员工信息表!B:D,2,0),"")</f>
        <v/>
      </c>
      <c r="F2985" s="14" t="str">
        <f>IFERROR(VLOOKUP(D2985,员工信息表!B:D,3,0),"")</f>
        <v/>
      </c>
      <c r="G2985" s="14"/>
      <c r="H2985" s="14" t="str">
        <f>IFERROR(VLOOKUP(G2985,工序对照表!B:C,2,0),"")</f>
        <v/>
      </c>
      <c r="I2985" s="14"/>
      <c r="J2985" s="14"/>
    </row>
    <row r="2986" spans="1:10">
      <c r="A2986" t="str">
        <f>IF(AND(C2986&lt;=员工工序明细查询!$I$3,C2986&gt;=员工工序明细查询!$F$3,OR(D2986=员工工序明细查询!$F$2,员工工序明细查询!$F$2=""),OR(G2986=员工工序明细查询!$I$2,员工工序明细查询!$I$2="")),ROW()&amp;"","")</f>
        <v/>
      </c>
      <c r="C2986" s="59"/>
      <c r="D2986" s="14"/>
      <c r="E2986" s="14" t="str">
        <f>IFERROR(VLOOKUP(D2986,员工信息表!B:D,2,0),"")</f>
        <v/>
      </c>
      <c r="F2986" s="14" t="str">
        <f>IFERROR(VLOOKUP(D2986,员工信息表!B:D,3,0),"")</f>
        <v/>
      </c>
      <c r="G2986" s="14"/>
      <c r="H2986" s="14" t="str">
        <f>IFERROR(VLOOKUP(G2986,工序对照表!B:C,2,0),"")</f>
        <v/>
      </c>
      <c r="I2986" s="14"/>
      <c r="J2986" s="14"/>
    </row>
    <row r="2987" spans="1:10">
      <c r="A2987" t="str">
        <f>IF(AND(C2987&lt;=员工工序明细查询!$I$3,C2987&gt;=员工工序明细查询!$F$3,OR(D2987=员工工序明细查询!$F$2,员工工序明细查询!$F$2=""),OR(G2987=员工工序明细查询!$I$2,员工工序明细查询!$I$2="")),ROW()&amp;"","")</f>
        <v/>
      </c>
      <c r="C2987" s="59"/>
      <c r="D2987" s="14"/>
      <c r="E2987" s="14" t="str">
        <f>IFERROR(VLOOKUP(D2987,员工信息表!B:D,2,0),"")</f>
        <v/>
      </c>
      <c r="F2987" s="14" t="str">
        <f>IFERROR(VLOOKUP(D2987,员工信息表!B:D,3,0),"")</f>
        <v/>
      </c>
      <c r="G2987" s="14"/>
      <c r="H2987" s="14" t="str">
        <f>IFERROR(VLOOKUP(G2987,工序对照表!B:C,2,0),"")</f>
        <v/>
      </c>
      <c r="I2987" s="14"/>
      <c r="J2987" s="14"/>
    </row>
    <row r="2988" spans="1:10">
      <c r="A2988" t="str">
        <f>IF(AND(C2988&lt;=员工工序明细查询!$I$3,C2988&gt;=员工工序明细查询!$F$3,OR(D2988=员工工序明细查询!$F$2,员工工序明细查询!$F$2=""),OR(G2988=员工工序明细查询!$I$2,员工工序明细查询!$I$2="")),ROW()&amp;"","")</f>
        <v/>
      </c>
      <c r="C2988" s="59"/>
      <c r="D2988" s="14"/>
      <c r="E2988" s="14" t="str">
        <f>IFERROR(VLOOKUP(D2988,员工信息表!B:D,2,0),"")</f>
        <v/>
      </c>
      <c r="F2988" s="14" t="str">
        <f>IFERROR(VLOOKUP(D2988,员工信息表!B:D,3,0),"")</f>
        <v/>
      </c>
      <c r="G2988" s="14"/>
      <c r="H2988" s="14" t="str">
        <f>IFERROR(VLOOKUP(G2988,工序对照表!B:C,2,0),"")</f>
        <v/>
      </c>
      <c r="I2988" s="14"/>
      <c r="J2988" s="14"/>
    </row>
    <row r="2989" spans="1:10">
      <c r="A2989" t="str">
        <f>IF(AND(C2989&lt;=员工工序明细查询!$I$3,C2989&gt;=员工工序明细查询!$F$3,OR(D2989=员工工序明细查询!$F$2,员工工序明细查询!$F$2=""),OR(G2989=员工工序明细查询!$I$2,员工工序明细查询!$I$2="")),ROW()&amp;"","")</f>
        <v/>
      </c>
      <c r="C2989" s="59"/>
      <c r="D2989" s="14"/>
      <c r="E2989" s="14" t="str">
        <f>IFERROR(VLOOKUP(D2989,员工信息表!B:D,2,0),"")</f>
        <v/>
      </c>
      <c r="F2989" s="14" t="str">
        <f>IFERROR(VLOOKUP(D2989,员工信息表!B:D,3,0),"")</f>
        <v/>
      </c>
      <c r="G2989" s="14"/>
      <c r="H2989" s="14" t="str">
        <f>IFERROR(VLOOKUP(G2989,工序对照表!B:C,2,0),"")</f>
        <v/>
      </c>
      <c r="I2989" s="14"/>
      <c r="J2989" s="14"/>
    </row>
    <row r="2990" spans="1:10">
      <c r="A2990" t="str">
        <f>IF(AND(C2990&lt;=员工工序明细查询!$I$3,C2990&gt;=员工工序明细查询!$F$3,OR(D2990=员工工序明细查询!$F$2,员工工序明细查询!$F$2=""),OR(G2990=员工工序明细查询!$I$2,员工工序明细查询!$I$2="")),ROW()&amp;"","")</f>
        <v/>
      </c>
      <c r="C2990" s="59"/>
      <c r="D2990" s="14"/>
      <c r="E2990" s="14" t="str">
        <f>IFERROR(VLOOKUP(D2990,员工信息表!B:D,2,0),"")</f>
        <v/>
      </c>
      <c r="F2990" s="14" t="str">
        <f>IFERROR(VLOOKUP(D2990,员工信息表!B:D,3,0),"")</f>
        <v/>
      </c>
      <c r="G2990" s="14"/>
      <c r="H2990" s="14" t="str">
        <f>IFERROR(VLOOKUP(G2990,工序对照表!B:C,2,0),"")</f>
        <v/>
      </c>
      <c r="I2990" s="14"/>
      <c r="J2990" s="14"/>
    </row>
    <row r="2991" spans="1:10">
      <c r="A2991" t="str">
        <f>IF(AND(C2991&lt;=员工工序明细查询!$I$3,C2991&gt;=员工工序明细查询!$F$3,OR(D2991=员工工序明细查询!$F$2,员工工序明细查询!$F$2=""),OR(G2991=员工工序明细查询!$I$2,员工工序明细查询!$I$2="")),ROW()&amp;"","")</f>
        <v/>
      </c>
      <c r="C2991" s="59"/>
      <c r="D2991" s="14"/>
      <c r="E2991" s="14" t="str">
        <f>IFERROR(VLOOKUP(D2991,员工信息表!B:D,2,0),"")</f>
        <v/>
      </c>
      <c r="F2991" s="14" t="str">
        <f>IFERROR(VLOOKUP(D2991,员工信息表!B:D,3,0),"")</f>
        <v/>
      </c>
      <c r="G2991" s="14"/>
      <c r="H2991" s="14" t="str">
        <f>IFERROR(VLOOKUP(G2991,工序对照表!B:C,2,0),"")</f>
        <v/>
      </c>
      <c r="I2991" s="14"/>
      <c r="J2991" s="14"/>
    </row>
    <row r="2992" spans="1:10">
      <c r="A2992" t="str">
        <f>IF(AND(C2992&lt;=员工工序明细查询!$I$3,C2992&gt;=员工工序明细查询!$F$3,OR(D2992=员工工序明细查询!$F$2,员工工序明细查询!$F$2=""),OR(G2992=员工工序明细查询!$I$2,员工工序明细查询!$I$2="")),ROW()&amp;"","")</f>
        <v/>
      </c>
      <c r="C2992" s="59"/>
      <c r="D2992" s="14"/>
      <c r="E2992" s="14" t="str">
        <f>IFERROR(VLOOKUP(D2992,员工信息表!B:D,2,0),"")</f>
        <v/>
      </c>
      <c r="F2992" s="14" t="str">
        <f>IFERROR(VLOOKUP(D2992,员工信息表!B:D,3,0),"")</f>
        <v/>
      </c>
      <c r="G2992" s="14"/>
      <c r="H2992" s="14" t="str">
        <f>IFERROR(VLOOKUP(G2992,工序对照表!B:C,2,0),"")</f>
        <v/>
      </c>
      <c r="I2992" s="14"/>
      <c r="J2992" s="14"/>
    </row>
    <row r="2993" spans="1:10">
      <c r="A2993" t="str">
        <f>IF(AND(C2993&lt;=员工工序明细查询!$I$3,C2993&gt;=员工工序明细查询!$F$3,OR(D2993=员工工序明细查询!$F$2,员工工序明细查询!$F$2=""),OR(G2993=员工工序明细查询!$I$2,员工工序明细查询!$I$2="")),ROW()&amp;"","")</f>
        <v/>
      </c>
      <c r="C2993" s="59"/>
      <c r="D2993" s="14"/>
      <c r="E2993" s="14" t="str">
        <f>IFERROR(VLOOKUP(D2993,员工信息表!B:D,2,0),"")</f>
        <v/>
      </c>
      <c r="F2993" s="14" t="str">
        <f>IFERROR(VLOOKUP(D2993,员工信息表!B:D,3,0),"")</f>
        <v/>
      </c>
      <c r="G2993" s="14"/>
      <c r="H2993" s="14" t="str">
        <f>IFERROR(VLOOKUP(G2993,工序对照表!B:C,2,0),"")</f>
        <v/>
      </c>
      <c r="I2993" s="14"/>
      <c r="J2993" s="14"/>
    </row>
    <row r="2994" spans="1:10">
      <c r="A2994" t="str">
        <f>IF(AND(C2994&lt;=员工工序明细查询!$I$3,C2994&gt;=员工工序明细查询!$F$3,OR(D2994=员工工序明细查询!$F$2,员工工序明细查询!$F$2=""),OR(G2994=员工工序明细查询!$I$2,员工工序明细查询!$I$2="")),ROW()&amp;"","")</f>
        <v/>
      </c>
      <c r="C2994" s="59"/>
      <c r="D2994" s="14"/>
      <c r="E2994" s="14" t="str">
        <f>IFERROR(VLOOKUP(D2994,员工信息表!B:D,2,0),"")</f>
        <v/>
      </c>
      <c r="F2994" s="14" t="str">
        <f>IFERROR(VLOOKUP(D2994,员工信息表!B:D,3,0),"")</f>
        <v/>
      </c>
      <c r="G2994" s="14"/>
      <c r="H2994" s="14" t="str">
        <f>IFERROR(VLOOKUP(G2994,工序对照表!B:C,2,0),"")</f>
        <v/>
      </c>
      <c r="I2994" s="14"/>
      <c r="J2994" s="14"/>
    </row>
    <row r="2995" spans="1:10">
      <c r="A2995" t="str">
        <f>IF(AND(C2995&lt;=员工工序明细查询!$I$3,C2995&gt;=员工工序明细查询!$F$3,OR(D2995=员工工序明细查询!$F$2,员工工序明细查询!$F$2=""),OR(G2995=员工工序明细查询!$I$2,员工工序明细查询!$I$2="")),ROW()&amp;"","")</f>
        <v/>
      </c>
      <c r="C2995" s="59"/>
      <c r="D2995" s="14"/>
      <c r="E2995" s="14" t="str">
        <f>IFERROR(VLOOKUP(D2995,员工信息表!B:D,2,0),"")</f>
        <v/>
      </c>
      <c r="F2995" s="14" t="str">
        <f>IFERROR(VLOOKUP(D2995,员工信息表!B:D,3,0),"")</f>
        <v/>
      </c>
      <c r="G2995" s="14"/>
      <c r="H2995" s="14" t="str">
        <f>IFERROR(VLOOKUP(G2995,工序对照表!B:C,2,0),"")</f>
        <v/>
      </c>
      <c r="I2995" s="14"/>
      <c r="J2995" s="14"/>
    </row>
    <row r="2996" spans="1:10">
      <c r="A2996" t="str">
        <f>IF(AND(C2996&lt;=员工工序明细查询!$I$3,C2996&gt;=员工工序明细查询!$F$3,OR(D2996=员工工序明细查询!$F$2,员工工序明细查询!$F$2=""),OR(G2996=员工工序明细查询!$I$2,员工工序明细查询!$I$2="")),ROW()&amp;"","")</f>
        <v/>
      </c>
      <c r="C2996" s="59"/>
      <c r="D2996" s="14"/>
      <c r="E2996" s="14" t="str">
        <f>IFERROR(VLOOKUP(D2996,员工信息表!B:D,2,0),"")</f>
        <v/>
      </c>
      <c r="F2996" s="14" t="str">
        <f>IFERROR(VLOOKUP(D2996,员工信息表!B:D,3,0),"")</f>
        <v/>
      </c>
      <c r="G2996" s="14"/>
      <c r="H2996" s="14" t="str">
        <f>IFERROR(VLOOKUP(G2996,工序对照表!B:C,2,0),"")</f>
        <v/>
      </c>
      <c r="I2996" s="14"/>
      <c r="J2996" s="14"/>
    </row>
    <row r="2997" spans="1:10">
      <c r="A2997" t="str">
        <f>IF(AND(C2997&lt;=员工工序明细查询!$I$3,C2997&gt;=员工工序明细查询!$F$3,OR(D2997=员工工序明细查询!$F$2,员工工序明细查询!$F$2=""),OR(G2997=员工工序明细查询!$I$2,员工工序明细查询!$I$2="")),ROW()&amp;"","")</f>
        <v/>
      </c>
      <c r="C2997" s="59"/>
      <c r="D2997" s="14"/>
      <c r="E2997" s="14" t="str">
        <f>IFERROR(VLOOKUP(D2997,员工信息表!B:D,2,0),"")</f>
        <v/>
      </c>
      <c r="F2997" s="14" t="str">
        <f>IFERROR(VLOOKUP(D2997,员工信息表!B:D,3,0),"")</f>
        <v/>
      </c>
      <c r="G2997" s="14"/>
      <c r="H2997" s="14" t="str">
        <f>IFERROR(VLOOKUP(G2997,工序对照表!B:C,2,0),"")</f>
        <v/>
      </c>
      <c r="I2997" s="14"/>
      <c r="J2997" s="14"/>
    </row>
    <row r="2998" spans="1:10">
      <c r="A2998" t="str">
        <f>IF(AND(C2998&lt;=员工工序明细查询!$I$3,C2998&gt;=员工工序明细查询!$F$3,OR(D2998=员工工序明细查询!$F$2,员工工序明细查询!$F$2=""),OR(G2998=员工工序明细查询!$I$2,员工工序明细查询!$I$2="")),ROW()&amp;"","")</f>
        <v/>
      </c>
      <c r="C2998" s="59"/>
      <c r="D2998" s="14"/>
      <c r="E2998" s="14" t="str">
        <f>IFERROR(VLOOKUP(D2998,员工信息表!B:D,2,0),"")</f>
        <v/>
      </c>
      <c r="F2998" s="14" t="str">
        <f>IFERROR(VLOOKUP(D2998,员工信息表!B:D,3,0),"")</f>
        <v/>
      </c>
      <c r="G2998" s="14"/>
      <c r="H2998" s="14" t="str">
        <f>IFERROR(VLOOKUP(G2998,工序对照表!B:C,2,0),"")</f>
        <v/>
      </c>
      <c r="I2998" s="14"/>
      <c r="J2998" s="14"/>
    </row>
    <row r="2999" spans="1:10">
      <c r="A2999" t="str">
        <f>IF(AND(C2999&lt;=员工工序明细查询!$I$3,C2999&gt;=员工工序明细查询!$F$3,OR(D2999=员工工序明细查询!$F$2,员工工序明细查询!$F$2=""),OR(G2999=员工工序明细查询!$I$2,员工工序明细查询!$I$2="")),ROW()&amp;"","")</f>
        <v/>
      </c>
      <c r="C2999" s="59"/>
      <c r="D2999" s="14"/>
      <c r="E2999" s="14" t="str">
        <f>IFERROR(VLOOKUP(D2999,员工信息表!B:D,2,0),"")</f>
        <v/>
      </c>
      <c r="F2999" s="14" t="str">
        <f>IFERROR(VLOOKUP(D2999,员工信息表!B:D,3,0),"")</f>
        <v/>
      </c>
      <c r="G2999" s="14"/>
      <c r="H2999" s="14" t="str">
        <f>IFERROR(VLOOKUP(G2999,工序对照表!B:C,2,0),"")</f>
        <v/>
      </c>
      <c r="I2999" s="14"/>
      <c r="J2999" s="14"/>
    </row>
    <row r="3000" spans="1:10">
      <c r="A3000" t="str">
        <f>IF(AND(C3000&lt;=员工工序明细查询!$I$3,C3000&gt;=员工工序明细查询!$F$3,OR(D3000=员工工序明细查询!$F$2,员工工序明细查询!$F$2=""),OR(G3000=员工工序明细查询!$I$2,员工工序明细查询!$I$2="")),ROW()&amp;"","")</f>
        <v/>
      </c>
      <c r="C3000" s="59"/>
      <c r="D3000" s="14"/>
      <c r="E3000" s="14" t="str">
        <f>IFERROR(VLOOKUP(D3000,员工信息表!B:D,2,0),"")</f>
        <v/>
      </c>
      <c r="F3000" s="14" t="str">
        <f>IFERROR(VLOOKUP(D3000,员工信息表!B:D,3,0),"")</f>
        <v/>
      </c>
      <c r="G3000" s="14"/>
      <c r="H3000" s="14" t="str">
        <f>IFERROR(VLOOKUP(G3000,工序对照表!B:C,2,0),"")</f>
        <v/>
      </c>
      <c r="I3000" s="14"/>
      <c r="J3000" s="14"/>
    </row>
    <row r="3001" spans="1:10">
      <c r="A3001" t="str">
        <f>IF(AND(C3001&lt;=员工工序明细查询!$I$3,C3001&gt;=员工工序明细查询!$F$3,OR(D3001=员工工序明细查询!$F$2,员工工序明细查询!$F$2=""),OR(G3001=员工工序明细查询!$I$2,员工工序明细查询!$I$2="")),ROW()&amp;"","")</f>
        <v/>
      </c>
      <c r="C3001" s="59"/>
      <c r="D3001" s="14"/>
      <c r="E3001" s="14" t="str">
        <f>IFERROR(VLOOKUP(D3001,员工信息表!B:D,2,0),"")</f>
        <v/>
      </c>
      <c r="F3001" s="14" t="str">
        <f>IFERROR(VLOOKUP(D3001,员工信息表!B:D,3,0),"")</f>
        <v/>
      </c>
      <c r="G3001" s="14"/>
      <c r="H3001" s="14" t="str">
        <f>IFERROR(VLOOKUP(G3001,工序对照表!B:C,2,0),"")</f>
        <v/>
      </c>
      <c r="I3001" s="14"/>
      <c r="J3001" s="14"/>
    </row>
    <row r="3002" spans="1:10">
      <c r="A3002" t="str">
        <f>IF(AND(C3002&lt;=员工工序明细查询!$I$3,C3002&gt;=员工工序明细查询!$F$3,OR(D3002=员工工序明细查询!$F$2,员工工序明细查询!$F$2=""),OR(G3002=员工工序明细查询!$I$2,员工工序明细查询!$I$2="")),ROW()&amp;"","")</f>
        <v/>
      </c>
      <c r="C3002" s="59"/>
      <c r="D3002" s="14"/>
      <c r="E3002" s="14" t="str">
        <f>IFERROR(VLOOKUP(D3002,员工信息表!B:D,2,0),"")</f>
        <v/>
      </c>
      <c r="F3002" s="14" t="str">
        <f>IFERROR(VLOOKUP(D3002,员工信息表!B:D,3,0),"")</f>
        <v/>
      </c>
      <c r="G3002" s="14"/>
      <c r="H3002" s="14" t="str">
        <f>IFERROR(VLOOKUP(G3002,工序对照表!B:C,2,0),"")</f>
        <v/>
      </c>
      <c r="I3002" s="14"/>
      <c r="J3002" s="14"/>
    </row>
    <row r="3003" spans="1:10">
      <c r="A3003" t="str">
        <f>IF(AND(C3003&lt;=员工工序明细查询!$I$3,C3003&gt;=员工工序明细查询!$F$3,OR(D3003=员工工序明细查询!$F$2,员工工序明细查询!$F$2=""),OR(G3003=员工工序明细查询!$I$2,员工工序明细查询!$I$2="")),ROW()&amp;"","")</f>
        <v/>
      </c>
      <c r="C3003" s="59"/>
      <c r="D3003" s="14"/>
      <c r="E3003" s="14" t="str">
        <f>IFERROR(VLOOKUP(D3003,员工信息表!B:D,2,0),"")</f>
        <v/>
      </c>
      <c r="F3003" s="14" t="str">
        <f>IFERROR(VLOOKUP(D3003,员工信息表!B:D,3,0),"")</f>
        <v/>
      </c>
      <c r="G3003" s="14"/>
      <c r="H3003" s="14" t="str">
        <f>IFERROR(VLOOKUP(G3003,工序对照表!B:C,2,0),"")</f>
        <v/>
      </c>
      <c r="I3003" s="14"/>
      <c r="J3003" s="14"/>
    </row>
    <row r="3004" spans="1:10">
      <c r="A3004" t="str">
        <f>IF(AND(C3004&lt;=员工工序明细查询!$I$3,C3004&gt;=员工工序明细查询!$F$3,OR(D3004=员工工序明细查询!$F$2,员工工序明细查询!$F$2=""),OR(G3004=员工工序明细查询!$I$2,员工工序明细查询!$I$2="")),ROW()&amp;"","")</f>
        <v/>
      </c>
      <c r="C3004" s="59"/>
      <c r="D3004" s="14"/>
      <c r="E3004" s="14" t="str">
        <f>IFERROR(VLOOKUP(D3004,员工信息表!B:D,2,0),"")</f>
        <v/>
      </c>
      <c r="F3004" s="14" t="str">
        <f>IFERROR(VLOOKUP(D3004,员工信息表!B:D,3,0),"")</f>
        <v/>
      </c>
      <c r="G3004" s="14"/>
      <c r="H3004" s="14" t="str">
        <f>IFERROR(VLOOKUP(G3004,工序对照表!B:C,2,0),"")</f>
        <v/>
      </c>
      <c r="I3004" s="14"/>
      <c r="J3004" s="14"/>
    </row>
    <row r="3005" spans="1:10">
      <c r="A3005" t="str">
        <f>IF(AND(C3005&lt;=员工工序明细查询!$I$3,C3005&gt;=员工工序明细查询!$F$3,OR(D3005=员工工序明细查询!$F$2,员工工序明细查询!$F$2=""),OR(G3005=员工工序明细查询!$I$2,员工工序明细查询!$I$2="")),ROW()&amp;"","")</f>
        <v/>
      </c>
      <c r="C3005" s="59"/>
      <c r="D3005" s="14"/>
      <c r="E3005" s="14" t="str">
        <f>IFERROR(VLOOKUP(D3005,员工信息表!B:D,2,0),"")</f>
        <v/>
      </c>
      <c r="F3005" s="14" t="str">
        <f>IFERROR(VLOOKUP(D3005,员工信息表!B:D,3,0),"")</f>
        <v/>
      </c>
      <c r="G3005" s="14"/>
      <c r="H3005" s="14" t="str">
        <f>IFERROR(VLOOKUP(G3005,工序对照表!B:C,2,0),"")</f>
        <v/>
      </c>
      <c r="I3005" s="14"/>
      <c r="J3005" s="14"/>
    </row>
    <row r="3006" spans="1:10">
      <c r="A3006" t="str">
        <f>IF(AND(C3006&lt;=员工工序明细查询!$I$3,C3006&gt;=员工工序明细查询!$F$3,OR(D3006=员工工序明细查询!$F$2,员工工序明细查询!$F$2=""),OR(G3006=员工工序明细查询!$I$2,员工工序明细查询!$I$2="")),ROW()&amp;"","")</f>
        <v/>
      </c>
      <c r="C3006" s="59"/>
      <c r="D3006" s="14"/>
      <c r="E3006" s="14" t="str">
        <f>IFERROR(VLOOKUP(D3006,员工信息表!B:D,2,0),"")</f>
        <v/>
      </c>
      <c r="F3006" s="14" t="str">
        <f>IFERROR(VLOOKUP(D3006,员工信息表!B:D,3,0),"")</f>
        <v/>
      </c>
      <c r="G3006" s="14"/>
      <c r="H3006" s="14" t="str">
        <f>IFERROR(VLOOKUP(G3006,工序对照表!B:C,2,0),"")</f>
        <v/>
      </c>
      <c r="I3006" s="14"/>
      <c r="J3006" s="14"/>
    </row>
    <row r="3007" spans="1:10">
      <c r="A3007" t="str">
        <f>IF(AND(C3007&lt;=员工工序明细查询!$I$3,C3007&gt;=员工工序明细查询!$F$3,OR(D3007=员工工序明细查询!$F$2,员工工序明细查询!$F$2=""),OR(G3007=员工工序明细查询!$I$2,员工工序明细查询!$I$2="")),ROW()&amp;"","")</f>
        <v/>
      </c>
      <c r="C3007" s="59"/>
      <c r="D3007" s="14"/>
      <c r="E3007" s="14" t="str">
        <f>IFERROR(VLOOKUP(D3007,员工信息表!B:D,2,0),"")</f>
        <v/>
      </c>
      <c r="F3007" s="14" t="str">
        <f>IFERROR(VLOOKUP(D3007,员工信息表!B:D,3,0),"")</f>
        <v/>
      </c>
      <c r="G3007" s="14"/>
      <c r="H3007" s="14" t="str">
        <f>IFERROR(VLOOKUP(G3007,工序对照表!B:C,2,0),"")</f>
        <v/>
      </c>
      <c r="I3007" s="14"/>
      <c r="J3007" s="14"/>
    </row>
    <row r="3008" spans="1:10">
      <c r="A3008" t="str">
        <f>IF(AND(C3008&lt;=员工工序明细查询!$I$3,C3008&gt;=员工工序明细查询!$F$3,OR(D3008=员工工序明细查询!$F$2,员工工序明细查询!$F$2=""),OR(G3008=员工工序明细查询!$I$2,员工工序明细查询!$I$2="")),ROW()&amp;"","")</f>
        <v/>
      </c>
      <c r="C3008" s="59"/>
      <c r="D3008" s="14"/>
      <c r="E3008" s="14" t="str">
        <f>IFERROR(VLOOKUP(D3008,员工信息表!B:D,2,0),"")</f>
        <v/>
      </c>
      <c r="F3008" s="14" t="str">
        <f>IFERROR(VLOOKUP(D3008,员工信息表!B:D,3,0),"")</f>
        <v/>
      </c>
      <c r="G3008" s="14"/>
      <c r="H3008" s="14" t="str">
        <f>IFERROR(VLOOKUP(G3008,工序对照表!B:C,2,0),"")</f>
        <v/>
      </c>
      <c r="I3008" s="14"/>
      <c r="J3008" s="14"/>
    </row>
    <row r="3009" spans="1:10">
      <c r="A3009" t="str">
        <f>IF(AND(C3009&lt;=员工工序明细查询!$I$3,C3009&gt;=员工工序明细查询!$F$3,OR(D3009=员工工序明细查询!$F$2,员工工序明细查询!$F$2=""),OR(G3009=员工工序明细查询!$I$2,员工工序明细查询!$I$2="")),ROW()&amp;"","")</f>
        <v/>
      </c>
      <c r="C3009" s="59"/>
      <c r="D3009" s="14"/>
      <c r="E3009" s="14" t="str">
        <f>IFERROR(VLOOKUP(D3009,员工信息表!B:D,2,0),"")</f>
        <v/>
      </c>
      <c r="F3009" s="14" t="str">
        <f>IFERROR(VLOOKUP(D3009,员工信息表!B:D,3,0),"")</f>
        <v/>
      </c>
      <c r="G3009" s="14"/>
      <c r="H3009" s="14" t="str">
        <f>IFERROR(VLOOKUP(G3009,工序对照表!B:C,2,0),"")</f>
        <v/>
      </c>
      <c r="I3009" s="14"/>
      <c r="J3009" s="14"/>
    </row>
    <row r="3010" spans="1:10">
      <c r="A3010" t="str">
        <f>IF(AND(C3010&lt;=员工工序明细查询!$I$3,C3010&gt;=员工工序明细查询!$F$3,OR(D3010=员工工序明细查询!$F$2,员工工序明细查询!$F$2=""),OR(G3010=员工工序明细查询!$I$2,员工工序明细查询!$I$2="")),ROW()&amp;"","")</f>
        <v/>
      </c>
      <c r="C3010" s="59"/>
      <c r="D3010" s="14"/>
      <c r="E3010" s="14" t="str">
        <f>IFERROR(VLOOKUP(D3010,员工信息表!B:D,2,0),"")</f>
        <v/>
      </c>
      <c r="F3010" s="14" t="str">
        <f>IFERROR(VLOOKUP(D3010,员工信息表!B:D,3,0),"")</f>
        <v/>
      </c>
      <c r="G3010" s="14"/>
      <c r="H3010" s="14" t="str">
        <f>IFERROR(VLOOKUP(G3010,工序对照表!B:C,2,0),"")</f>
        <v/>
      </c>
      <c r="I3010" s="14"/>
      <c r="J3010" s="14"/>
    </row>
    <row r="3011" spans="1:10">
      <c r="A3011" t="str">
        <f>IF(AND(C3011&lt;=员工工序明细查询!$I$3,C3011&gt;=员工工序明细查询!$F$3,OR(D3011=员工工序明细查询!$F$2,员工工序明细查询!$F$2=""),OR(G3011=员工工序明细查询!$I$2,员工工序明细查询!$I$2="")),ROW()&amp;"","")</f>
        <v/>
      </c>
      <c r="C3011" s="59"/>
      <c r="D3011" s="14"/>
      <c r="E3011" s="14" t="str">
        <f>IFERROR(VLOOKUP(D3011,员工信息表!B:D,2,0),"")</f>
        <v/>
      </c>
      <c r="F3011" s="14" t="str">
        <f>IFERROR(VLOOKUP(D3011,员工信息表!B:D,3,0),"")</f>
        <v/>
      </c>
      <c r="G3011" s="14"/>
      <c r="H3011" s="14" t="str">
        <f>IFERROR(VLOOKUP(G3011,工序对照表!B:C,2,0),"")</f>
        <v/>
      </c>
      <c r="I3011" s="14"/>
      <c r="J3011" s="14"/>
    </row>
    <row r="3012" spans="1:10">
      <c r="A3012" t="str">
        <f>IF(AND(C3012&lt;=员工工序明细查询!$I$3,C3012&gt;=员工工序明细查询!$F$3,OR(D3012=员工工序明细查询!$F$2,员工工序明细查询!$F$2=""),OR(G3012=员工工序明细查询!$I$2,员工工序明细查询!$I$2="")),ROW()&amp;"","")</f>
        <v/>
      </c>
      <c r="C3012" s="59"/>
      <c r="D3012" s="14"/>
      <c r="E3012" s="14" t="str">
        <f>IFERROR(VLOOKUP(D3012,员工信息表!B:D,2,0),"")</f>
        <v/>
      </c>
      <c r="F3012" s="14" t="str">
        <f>IFERROR(VLOOKUP(D3012,员工信息表!B:D,3,0),"")</f>
        <v/>
      </c>
      <c r="G3012" s="14"/>
      <c r="H3012" s="14" t="str">
        <f>IFERROR(VLOOKUP(G3012,工序对照表!B:C,2,0),"")</f>
        <v/>
      </c>
      <c r="I3012" s="14"/>
      <c r="J3012" s="14"/>
    </row>
    <row r="3013" spans="1:10">
      <c r="A3013" t="str">
        <f>IF(AND(C3013&lt;=员工工序明细查询!$I$3,C3013&gt;=员工工序明细查询!$F$3,OR(D3013=员工工序明细查询!$F$2,员工工序明细查询!$F$2=""),OR(G3013=员工工序明细查询!$I$2,员工工序明细查询!$I$2="")),ROW()&amp;"","")</f>
        <v/>
      </c>
      <c r="C3013" s="59"/>
      <c r="D3013" s="14"/>
      <c r="E3013" s="14" t="str">
        <f>IFERROR(VLOOKUP(D3013,员工信息表!B:D,2,0),"")</f>
        <v/>
      </c>
      <c r="F3013" s="14" t="str">
        <f>IFERROR(VLOOKUP(D3013,员工信息表!B:D,3,0),"")</f>
        <v/>
      </c>
      <c r="G3013" s="14"/>
      <c r="H3013" s="14" t="str">
        <f>IFERROR(VLOOKUP(G3013,工序对照表!B:C,2,0),"")</f>
        <v/>
      </c>
      <c r="I3013" s="14"/>
      <c r="J3013" s="14"/>
    </row>
    <row r="3014" spans="1:10">
      <c r="A3014" t="str">
        <f>IF(AND(C3014&lt;=员工工序明细查询!$I$3,C3014&gt;=员工工序明细查询!$F$3,OR(D3014=员工工序明细查询!$F$2,员工工序明细查询!$F$2=""),OR(G3014=员工工序明细查询!$I$2,员工工序明细查询!$I$2="")),ROW()&amp;"","")</f>
        <v/>
      </c>
      <c r="C3014" s="59"/>
      <c r="D3014" s="14"/>
      <c r="E3014" s="14" t="str">
        <f>IFERROR(VLOOKUP(D3014,员工信息表!B:D,2,0),"")</f>
        <v/>
      </c>
      <c r="F3014" s="14" t="str">
        <f>IFERROR(VLOOKUP(D3014,员工信息表!B:D,3,0),"")</f>
        <v/>
      </c>
      <c r="G3014" s="14"/>
      <c r="H3014" s="14" t="str">
        <f>IFERROR(VLOOKUP(G3014,工序对照表!B:C,2,0),"")</f>
        <v/>
      </c>
      <c r="I3014" s="14"/>
      <c r="J3014" s="14"/>
    </row>
    <row r="3015" spans="1:10">
      <c r="A3015" t="str">
        <f>IF(AND(C3015&lt;=员工工序明细查询!$I$3,C3015&gt;=员工工序明细查询!$F$3,OR(D3015=员工工序明细查询!$F$2,员工工序明细查询!$F$2=""),OR(G3015=员工工序明细查询!$I$2,员工工序明细查询!$I$2="")),ROW()&amp;"","")</f>
        <v/>
      </c>
      <c r="C3015" s="59"/>
      <c r="D3015" s="14"/>
      <c r="E3015" s="14" t="str">
        <f>IFERROR(VLOOKUP(D3015,员工信息表!B:D,2,0),"")</f>
        <v/>
      </c>
      <c r="F3015" s="14" t="str">
        <f>IFERROR(VLOOKUP(D3015,员工信息表!B:D,3,0),"")</f>
        <v/>
      </c>
      <c r="G3015" s="14"/>
      <c r="H3015" s="14" t="str">
        <f>IFERROR(VLOOKUP(G3015,工序对照表!B:C,2,0),"")</f>
        <v/>
      </c>
      <c r="I3015" s="14"/>
      <c r="J3015" s="14"/>
    </row>
    <row r="3016" spans="1:10">
      <c r="A3016" t="str">
        <f>IF(AND(C3016&lt;=员工工序明细查询!$I$3,C3016&gt;=员工工序明细查询!$F$3,OR(D3016=员工工序明细查询!$F$2,员工工序明细查询!$F$2=""),OR(G3016=员工工序明细查询!$I$2,员工工序明细查询!$I$2="")),ROW()&amp;"","")</f>
        <v/>
      </c>
      <c r="C3016" s="59"/>
      <c r="D3016" s="14"/>
      <c r="E3016" s="14" t="str">
        <f>IFERROR(VLOOKUP(D3016,员工信息表!B:D,2,0),"")</f>
        <v/>
      </c>
      <c r="F3016" s="14" t="str">
        <f>IFERROR(VLOOKUP(D3016,员工信息表!B:D,3,0),"")</f>
        <v/>
      </c>
      <c r="G3016" s="14"/>
      <c r="H3016" s="14" t="str">
        <f>IFERROR(VLOOKUP(G3016,工序对照表!B:C,2,0),"")</f>
        <v/>
      </c>
      <c r="I3016" s="14"/>
      <c r="J3016" s="14"/>
    </row>
    <row r="3017" spans="1:10">
      <c r="A3017" t="str">
        <f>IF(AND(C3017&lt;=员工工序明细查询!$I$3,C3017&gt;=员工工序明细查询!$F$3,OR(D3017=员工工序明细查询!$F$2,员工工序明细查询!$F$2=""),OR(G3017=员工工序明细查询!$I$2,员工工序明细查询!$I$2="")),ROW()&amp;"","")</f>
        <v/>
      </c>
      <c r="C3017" s="59"/>
      <c r="D3017" s="14"/>
      <c r="E3017" s="14" t="str">
        <f>IFERROR(VLOOKUP(D3017,员工信息表!B:D,2,0),"")</f>
        <v/>
      </c>
      <c r="F3017" s="14" t="str">
        <f>IFERROR(VLOOKUP(D3017,员工信息表!B:D,3,0),"")</f>
        <v/>
      </c>
      <c r="G3017" s="14"/>
      <c r="H3017" s="14" t="str">
        <f>IFERROR(VLOOKUP(G3017,工序对照表!B:C,2,0),"")</f>
        <v/>
      </c>
      <c r="I3017" s="14"/>
      <c r="J3017" s="14"/>
    </row>
    <row r="3018" spans="1:10">
      <c r="A3018" t="str">
        <f>IF(AND(C3018&lt;=员工工序明细查询!$I$3,C3018&gt;=员工工序明细查询!$F$3,OR(D3018=员工工序明细查询!$F$2,员工工序明细查询!$F$2=""),OR(G3018=员工工序明细查询!$I$2,员工工序明细查询!$I$2="")),ROW()&amp;"","")</f>
        <v/>
      </c>
      <c r="C3018" s="59"/>
      <c r="D3018" s="14"/>
      <c r="E3018" s="14" t="str">
        <f>IFERROR(VLOOKUP(D3018,员工信息表!B:D,2,0),"")</f>
        <v/>
      </c>
      <c r="F3018" s="14" t="str">
        <f>IFERROR(VLOOKUP(D3018,员工信息表!B:D,3,0),"")</f>
        <v/>
      </c>
      <c r="G3018" s="14"/>
      <c r="H3018" s="14" t="str">
        <f>IFERROR(VLOOKUP(G3018,工序对照表!B:C,2,0),"")</f>
        <v/>
      </c>
      <c r="I3018" s="14"/>
      <c r="J3018" s="14"/>
    </row>
    <row r="3019" spans="1:10">
      <c r="A3019" t="str">
        <f>IF(AND(C3019&lt;=员工工序明细查询!$I$3,C3019&gt;=员工工序明细查询!$F$3,OR(D3019=员工工序明细查询!$F$2,员工工序明细查询!$F$2=""),OR(G3019=员工工序明细查询!$I$2,员工工序明细查询!$I$2="")),ROW()&amp;"","")</f>
        <v/>
      </c>
      <c r="C3019" s="59"/>
      <c r="D3019" s="14"/>
      <c r="E3019" s="14" t="str">
        <f>IFERROR(VLOOKUP(D3019,员工信息表!B:D,2,0),"")</f>
        <v/>
      </c>
      <c r="F3019" s="14" t="str">
        <f>IFERROR(VLOOKUP(D3019,员工信息表!B:D,3,0),"")</f>
        <v/>
      </c>
      <c r="G3019" s="14"/>
      <c r="H3019" s="14" t="str">
        <f>IFERROR(VLOOKUP(G3019,工序对照表!B:C,2,0),"")</f>
        <v/>
      </c>
      <c r="I3019" s="14"/>
      <c r="J3019" s="14"/>
    </row>
    <row r="3020" spans="1:10">
      <c r="A3020" t="str">
        <f>IF(AND(C3020&lt;=员工工序明细查询!$I$3,C3020&gt;=员工工序明细查询!$F$3,OR(D3020=员工工序明细查询!$F$2,员工工序明细查询!$F$2=""),OR(G3020=员工工序明细查询!$I$2,员工工序明细查询!$I$2="")),ROW()&amp;"","")</f>
        <v/>
      </c>
      <c r="C3020" s="59"/>
      <c r="D3020" s="14"/>
      <c r="E3020" s="14" t="str">
        <f>IFERROR(VLOOKUP(D3020,员工信息表!B:D,2,0),"")</f>
        <v/>
      </c>
      <c r="F3020" s="14" t="str">
        <f>IFERROR(VLOOKUP(D3020,员工信息表!B:D,3,0),"")</f>
        <v/>
      </c>
      <c r="G3020" s="14"/>
      <c r="H3020" s="14" t="str">
        <f>IFERROR(VLOOKUP(G3020,工序对照表!B:C,2,0),"")</f>
        <v/>
      </c>
      <c r="I3020" s="14"/>
      <c r="J3020" s="14"/>
    </row>
    <row r="3021" spans="1:10">
      <c r="A3021" t="str">
        <f>IF(AND(C3021&lt;=员工工序明细查询!$I$3,C3021&gt;=员工工序明细查询!$F$3,OR(D3021=员工工序明细查询!$F$2,员工工序明细查询!$F$2=""),OR(G3021=员工工序明细查询!$I$2,员工工序明细查询!$I$2="")),ROW()&amp;"","")</f>
        <v/>
      </c>
      <c r="C3021" s="59"/>
      <c r="D3021" s="14"/>
      <c r="E3021" s="14" t="str">
        <f>IFERROR(VLOOKUP(D3021,员工信息表!B:D,2,0),"")</f>
        <v/>
      </c>
      <c r="F3021" s="14" t="str">
        <f>IFERROR(VLOOKUP(D3021,员工信息表!B:D,3,0),"")</f>
        <v/>
      </c>
      <c r="G3021" s="14"/>
      <c r="H3021" s="14" t="str">
        <f>IFERROR(VLOOKUP(G3021,工序对照表!B:C,2,0),"")</f>
        <v/>
      </c>
      <c r="I3021" s="14"/>
      <c r="J3021" s="14"/>
    </row>
    <row r="3022" spans="1:10">
      <c r="A3022" t="str">
        <f>IF(AND(C3022&lt;=员工工序明细查询!$I$3,C3022&gt;=员工工序明细查询!$F$3,OR(D3022=员工工序明细查询!$F$2,员工工序明细查询!$F$2=""),OR(G3022=员工工序明细查询!$I$2,员工工序明细查询!$I$2="")),ROW()&amp;"","")</f>
        <v/>
      </c>
      <c r="C3022" s="59"/>
      <c r="D3022" s="14"/>
      <c r="E3022" s="14" t="str">
        <f>IFERROR(VLOOKUP(D3022,员工信息表!B:D,2,0),"")</f>
        <v/>
      </c>
      <c r="F3022" s="14" t="str">
        <f>IFERROR(VLOOKUP(D3022,员工信息表!B:D,3,0),"")</f>
        <v/>
      </c>
      <c r="G3022" s="14"/>
      <c r="H3022" s="14" t="str">
        <f>IFERROR(VLOOKUP(G3022,工序对照表!B:C,2,0),"")</f>
        <v/>
      </c>
      <c r="I3022" s="14"/>
      <c r="J3022" s="14"/>
    </row>
    <row r="3023" spans="1:10">
      <c r="A3023" t="str">
        <f>IF(AND(C3023&lt;=员工工序明细查询!$I$3,C3023&gt;=员工工序明细查询!$F$3,OR(D3023=员工工序明细查询!$F$2,员工工序明细查询!$F$2=""),OR(G3023=员工工序明细查询!$I$2,员工工序明细查询!$I$2="")),ROW()&amp;"","")</f>
        <v/>
      </c>
      <c r="C3023" s="59"/>
      <c r="D3023" s="14"/>
      <c r="E3023" s="14" t="str">
        <f>IFERROR(VLOOKUP(D3023,员工信息表!B:D,2,0),"")</f>
        <v/>
      </c>
      <c r="F3023" s="14" t="str">
        <f>IFERROR(VLOOKUP(D3023,员工信息表!B:D,3,0),"")</f>
        <v/>
      </c>
      <c r="G3023" s="14"/>
      <c r="H3023" s="14" t="str">
        <f>IFERROR(VLOOKUP(G3023,工序对照表!B:C,2,0),"")</f>
        <v/>
      </c>
      <c r="I3023" s="14"/>
      <c r="J3023" s="14"/>
    </row>
    <row r="3024" spans="1:10">
      <c r="A3024" t="str">
        <f>IF(AND(C3024&lt;=员工工序明细查询!$I$3,C3024&gt;=员工工序明细查询!$F$3,OR(D3024=员工工序明细查询!$F$2,员工工序明细查询!$F$2=""),OR(G3024=员工工序明细查询!$I$2,员工工序明细查询!$I$2="")),ROW()&amp;"","")</f>
        <v/>
      </c>
      <c r="C3024" s="59"/>
      <c r="D3024" s="14"/>
      <c r="E3024" s="14" t="str">
        <f>IFERROR(VLOOKUP(D3024,员工信息表!B:D,2,0),"")</f>
        <v/>
      </c>
      <c r="F3024" s="14" t="str">
        <f>IFERROR(VLOOKUP(D3024,员工信息表!B:D,3,0),"")</f>
        <v/>
      </c>
      <c r="G3024" s="14"/>
      <c r="H3024" s="14" t="str">
        <f>IFERROR(VLOOKUP(G3024,工序对照表!B:C,2,0),"")</f>
        <v/>
      </c>
      <c r="I3024" s="14"/>
      <c r="J3024" s="14"/>
    </row>
    <row r="3025" spans="1:10">
      <c r="A3025" t="str">
        <f>IF(AND(C3025&lt;=员工工序明细查询!$I$3,C3025&gt;=员工工序明细查询!$F$3,OR(D3025=员工工序明细查询!$F$2,员工工序明细查询!$F$2=""),OR(G3025=员工工序明细查询!$I$2,员工工序明细查询!$I$2="")),ROW()&amp;"","")</f>
        <v/>
      </c>
      <c r="C3025" s="59"/>
      <c r="D3025" s="14"/>
      <c r="E3025" s="14" t="str">
        <f>IFERROR(VLOOKUP(D3025,员工信息表!B:D,2,0),"")</f>
        <v/>
      </c>
      <c r="F3025" s="14" t="str">
        <f>IFERROR(VLOOKUP(D3025,员工信息表!B:D,3,0),"")</f>
        <v/>
      </c>
      <c r="G3025" s="14"/>
      <c r="H3025" s="14" t="str">
        <f>IFERROR(VLOOKUP(G3025,工序对照表!B:C,2,0),"")</f>
        <v/>
      </c>
      <c r="I3025" s="14"/>
      <c r="J3025" s="14"/>
    </row>
    <row r="3026" spans="1:10">
      <c r="A3026" t="str">
        <f>IF(AND(C3026&lt;=员工工序明细查询!$I$3,C3026&gt;=员工工序明细查询!$F$3,OR(D3026=员工工序明细查询!$F$2,员工工序明细查询!$F$2=""),OR(G3026=员工工序明细查询!$I$2,员工工序明细查询!$I$2="")),ROW()&amp;"","")</f>
        <v/>
      </c>
      <c r="C3026" s="59"/>
      <c r="D3026" s="14"/>
      <c r="E3026" s="14" t="str">
        <f>IFERROR(VLOOKUP(D3026,员工信息表!B:D,2,0),"")</f>
        <v/>
      </c>
      <c r="F3026" s="14" t="str">
        <f>IFERROR(VLOOKUP(D3026,员工信息表!B:D,3,0),"")</f>
        <v/>
      </c>
      <c r="G3026" s="14"/>
      <c r="H3026" s="14" t="str">
        <f>IFERROR(VLOOKUP(G3026,工序对照表!B:C,2,0),"")</f>
        <v/>
      </c>
      <c r="I3026" s="14"/>
      <c r="J3026" s="14"/>
    </row>
    <row r="3027" spans="1:10">
      <c r="A3027" t="str">
        <f>IF(AND(C3027&lt;=员工工序明细查询!$I$3,C3027&gt;=员工工序明细查询!$F$3,OR(D3027=员工工序明细查询!$F$2,员工工序明细查询!$F$2=""),OR(G3027=员工工序明细查询!$I$2,员工工序明细查询!$I$2="")),ROW()&amp;"","")</f>
        <v/>
      </c>
      <c r="C3027" s="59"/>
      <c r="D3027" s="14"/>
      <c r="E3027" s="14" t="str">
        <f>IFERROR(VLOOKUP(D3027,员工信息表!B:D,2,0),"")</f>
        <v/>
      </c>
      <c r="F3027" s="14" t="str">
        <f>IFERROR(VLOOKUP(D3027,员工信息表!B:D,3,0),"")</f>
        <v/>
      </c>
      <c r="G3027" s="14"/>
      <c r="H3027" s="14" t="str">
        <f>IFERROR(VLOOKUP(G3027,工序对照表!B:C,2,0),"")</f>
        <v/>
      </c>
      <c r="I3027" s="14"/>
      <c r="J3027" s="14"/>
    </row>
    <row r="3028" spans="1:10">
      <c r="A3028" t="str">
        <f>IF(AND(C3028&lt;=员工工序明细查询!$I$3,C3028&gt;=员工工序明细查询!$F$3,OR(D3028=员工工序明细查询!$F$2,员工工序明细查询!$F$2=""),OR(G3028=员工工序明细查询!$I$2,员工工序明细查询!$I$2="")),ROW()&amp;"","")</f>
        <v/>
      </c>
      <c r="C3028" s="59"/>
      <c r="D3028" s="14"/>
      <c r="E3028" s="14" t="str">
        <f>IFERROR(VLOOKUP(D3028,员工信息表!B:D,2,0),"")</f>
        <v/>
      </c>
      <c r="F3028" s="14" t="str">
        <f>IFERROR(VLOOKUP(D3028,员工信息表!B:D,3,0),"")</f>
        <v/>
      </c>
      <c r="G3028" s="14"/>
      <c r="H3028" s="14" t="str">
        <f>IFERROR(VLOOKUP(G3028,工序对照表!B:C,2,0),"")</f>
        <v/>
      </c>
      <c r="I3028" s="14"/>
      <c r="J3028" s="14"/>
    </row>
    <row r="3029" spans="1:10">
      <c r="A3029" t="str">
        <f>IF(AND(C3029&lt;=员工工序明细查询!$I$3,C3029&gt;=员工工序明细查询!$F$3,OR(D3029=员工工序明细查询!$F$2,员工工序明细查询!$F$2=""),OR(G3029=员工工序明细查询!$I$2,员工工序明细查询!$I$2="")),ROW()&amp;"","")</f>
        <v/>
      </c>
      <c r="C3029" s="59"/>
      <c r="D3029" s="14"/>
      <c r="E3029" s="14" t="str">
        <f>IFERROR(VLOOKUP(D3029,员工信息表!B:D,2,0),"")</f>
        <v/>
      </c>
      <c r="F3029" s="14" t="str">
        <f>IFERROR(VLOOKUP(D3029,员工信息表!B:D,3,0),"")</f>
        <v/>
      </c>
      <c r="G3029" s="14"/>
      <c r="H3029" s="14" t="str">
        <f>IFERROR(VLOOKUP(G3029,工序对照表!B:C,2,0),"")</f>
        <v/>
      </c>
      <c r="I3029" s="14"/>
      <c r="J3029" s="14"/>
    </row>
    <row r="3030" spans="1:10">
      <c r="A3030" t="str">
        <f>IF(AND(C3030&lt;=员工工序明细查询!$I$3,C3030&gt;=员工工序明细查询!$F$3,OR(D3030=员工工序明细查询!$F$2,员工工序明细查询!$F$2=""),OR(G3030=员工工序明细查询!$I$2,员工工序明细查询!$I$2="")),ROW()&amp;"","")</f>
        <v/>
      </c>
      <c r="C3030" s="59"/>
      <c r="D3030" s="14"/>
      <c r="E3030" s="14" t="str">
        <f>IFERROR(VLOOKUP(D3030,员工信息表!B:D,2,0),"")</f>
        <v/>
      </c>
      <c r="F3030" s="14" t="str">
        <f>IFERROR(VLOOKUP(D3030,员工信息表!B:D,3,0),"")</f>
        <v/>
      </c>
      <c r="G3030" s="14"/>
      <c r="H3030" s="14" t="str">
        <f>IFERROR(VLOOKUP(G3030,工序对照表!B:C,2,0),"")</f>
        <v/>
      </c>
      <c r="I3030" s="14"/>
      <c r="J3030" s="14"/>
    </row>
    <row r="3031" spans="1:10">
      <c r="A3031" t="str">
        <f>IF(AND(C3031&lt;=员工工序明细查询!$I$3,C3031&gt;=员工工序明细查询!$F$3,OR(D3031=员工工序明细查询!$F$2,员工工序明细查询!$F$2=""),OR(G3031=员工工序明细查询!$I$2,员工工序明细查询!$I$2="")),ROW()&amp;"","")</f>
        <v/>
      </c>
      <c r="C3031" s="59"/>
      <c r="D3031" s="14"/>
      <c r="E3031" s="14" t="str">
        <f>IFERROR(VLOOKUP(D3031,员工信息表!B:D,2,0),"")</f>
        <v/>
      </c>
      <c r="F3031" s="14" t="str">
        <f>IFERROR(VLOOKUP(D3031,员工信息表!B:D,3,0),"")</f>
        <v/>
      </c>
      <c r="G3031" s="14"/>
      <c r="H3031" s="14" t="str">
        <f>IFERROR(VLOOKUP(G3031,工序对照表!B:C,2,0),"")</f>
        <v/>
      </c>
      <c r="I3031" s="14"/>
      <c r="J3031" s="14"/>
    </row>
    <row r="3032" spans="1:10">
      <c r="A3032" t="str">
        <f>IF(AND(C3032&lt;=员工工序明细查询!$I$3,C3032&gt;=员工工序明细查询!$F$3,OR(D3032=员工工序明细查询!$F$2,员工工序明细查询!$F$2=""),OR(G3032=员工工序明细查询!$I$2,员工工序明细查询!$I$2="")),ROW()&amp;"","")</f>
        <v/>
      </c>
      <c r="C3032" s="59"/>
      <c r="D3032" s="14"/>
      <c r="E3032" s="14" t="str">
        <f>IFERROR(VLOOKUP(D3032,员工信息表!B:D,2,0),"")</f>
        <v/>
      </c>
      <c r="F3032" s="14" t="str">
        <f>IFERROR(VLOOKUP(D3032,员工信息表!B:D,3,0),"")</f>
        <v/>
      </c>
      <c r="G3032" s="14"/>
      <c r="H3032" s="14" t="str">
        <f>IFERROR(VLOOKUP(G3032,工序对照表!B:C,2,0),"")</f>
        <v/>
      </c>
      <c r="I3032" s="14"/>
      <c r="J3032" s="14"/>
    </row>
    <row r="3033" spans="1:10">
      <c r="A3033" t="str">
        <f>IF(AND(C3033&lt;=员工工序明细查询!$I$3,C3033&gt;=员工工序明细查询!$F$3,OR(D3033=员工工序明细查询!$F$2,员工工序明细查询!$F$2=""),OR(G3033=员工工序明细查询!$I$2,员工工序明细查询!$I$2="")),ROW()&amp;"","")</f>
        <v/>
      </c>
      <c r="C3033" s="59"/>
      <c r="D3033" s="14"/>
      <c r="E3033" s="14" t="str">
        <f>IFERROR(VLOOKUP(D3033,员工信息表!B:D,2,0),"")</f>
        <v/>
      </c>
      <c r="F3033" s="14" t="str">
        <f>IFERROR(VLOOKUP(D3033,员工信息表!B:D,3,0),"")</f>
        <v/>
      </c>
      <c r="G3033" s="14"/>
      <c r="H3033" s="14" t="str">
        <f>IFERROR(VLOOKUP(G3033,工序对照表!B:C,2,0),"")</f>
        <v/>
      </c>
      <c r="I3033" s="14"/>
      <c r="J3033" s="14"/>
    </row>
    <row r="3034" spans="1:10">
      <c r="A3034" t="str">
        <f>IF(AND(C3034&lt;=员工工序明细查询!$I$3,C3034&gt;=员工工序明细查询!$F$3,OR(D3034=员工工序明细查询!$F$2,员工工序明细查询!$F$2=""),OR(G3034=员工工序明细查询!$I$2,员工工序明细查询!$I$2="")),ROW()&amp;"","")</f>
        <v/>
      </c>
      <c r="C3034" s="59"/>
      <c r="D3034" s="14"/>
      <c r="E3034" s="14" t="str">
        <f>IFERROR(VLOOKUP(D3034,员工信息表!B:D,2,0),"")</f>
        <v/>
      </c>
      <c r="F3034" s="14" t="str">
        <f>IFERROR(VLOOKUP(D3034,员工信息表!B:D,3,0),"")</f>
        <v/>
      </c>
      <c r="G3034" s="14"/>
      <c r="H3034" s="14" t="str">
        <f>IFERROR(VLOOKUP(G3034,工序对照表!B:C,2,0),"")</f>
        <v/>
      </c>
      <c r="I3034" s="14"/>
      <c r="J3034" s="14"/>
    </row>
    <row r="3035" spans="1:10">
      <c r="A3035" t="str">
        <f>IF(AND(C3035&lt;=员工工序明细查询!$I$3,C3035&gt;=员工工序明细查询!$F$3,OR(D3035=员工工序明细查询!$F$2,员工工序明细查询!$F$2=""),OR(G3035=员工工序明细查询!$I$2,员工工序明细查询!$I$2="")),ROW()&amp;"","")</f>
        <v/>
      </c>
      <c r="C3035" s="59"/>
      <c r="D3035" s="14"/>
      <c r="E3035" s="14" t="str">
        <f>IFERROR(VLOOKUP(D3035,员工信息表!B:D,2,0),"")</f>
        <v/>
      </c>
      <c r="F3035" s="14" t="str">
        <f>IFERROR(VLOOKUP(D3035,员工信息表!B:D,3,0),"")</f>
        <v/>
      </c>
      <c r="G3035" s="14"/>
      <c r="H3035" s="14" t="str">
        <f>IFERROR(VLOOKUP(G3035,工序对照表!B:C,2,0),"")</f>
        <v/>
      </c>
      <c r="I3035" s="14"/>
      <c r="J3035" s="14"/>
    </row>
    <row r="3036" spans="1:10">
      <c r="A3036" t="str">
        <f>IF(AND(C3036&lt;=员工工序明细查询!$I$3,C3036&gt;=员工工序明细查询!$F$3,OR(D3036=员工工序明细查询!$F$2,员工工序明细查询!$F$2=""),OR(G3036=员工工序明细查询!$I$2,员工工序明细查询!$I$2="")),ROW()&amp;"","")</f>
        <v/>
      </c>
      <c r="C3036" s="59"/>
      <c r="D3036" s="14"/>
      <c r="E3036" s="14" t="str">
        <f>IFERROR(VLOOKUP(D3036,员工信息表!B:D,2,0),"")</f>
        <v/>
      </c>
      <c r="F3036" s="14" t="str">
        <f>IFERROR(VLOOKUP(D3036,员工信息表!B:D,3,0),"")</f>
        <v/>
      </c>
      <c r="G3036" s="14"/>
      <c r="H3036" s="14" t="str">
        <f>IFERROR(VLOOKUP(G3036,工序对照表!B:C,2,0),"")</f>
        <v/>
      </c>
      <c r="I3036" s="14"/>
      <c r="J3036" s="14"/>
    </row>
    <row r="3037" spans="1:10">
      <c r="A3037" t="str">
        <f>IF(AND(C3037&lt;=员工工序明细查询!$I$3,C3037&gt;=员工工序明细查询!$F$3,OR(D3037=员工工序明细查询!$F$2,员工工序明细查询!$F$2=""),OR(G3037=员工工序明细查询!$I$2,员工工序明细查询!$I$2="")),ROW()&amp;"","")</f>
        <v/>
      </c>
      <c r="C3037" s="59"/>
      <c r="D3037" s="14"/>
      <c r="E3037" s="14" t="str">
        <f>IFERROR(VLOOKUP(D3037,员工信息表!B:D,2,0),"")</f>
        <v/>
      </c>
      <c r="F3037" s="14" t="str">
        <f>IFERROR(VLOOKUP(D3037,员工信息表!B:D,3,0),"")</f>
        <v/>
      </c>
      <c r="G3037" s="14"/>
      <c r="H3037" s="14" t="str">
        <f>IFERROR(VLOOKUP(G3037,工序对照表!B:C,2,0),"")</f>
        <v/>
      </c>
      <c r="I3037" s="14"/>
      <c r="J3037" s="14"/>
    </row>
    <row r="3038" spans="1:10">
      <c r="A3038" t="str">
        <f>IF(AND(C3038&lt;=员工工序明细查询!$I$3,C3038&gt;=员工工序明细查询!$F$3,OR(D3038=员工工序明细查询!$F$2,员工工序明细查询!$F$2=""),OR(G3038=员工工序明细查询!$I$2,员工工序明细查询!$I$2="")),ROW()&amp;"","")</f>
        <v/>
      </c>
      <c r="C3038" s="59"/>
      <c r="D3038" s="14"/>
      <c r="E3038" s="14" t="str">
        <f>IFERROR(VLOOKUP(D3038,员工信息表!B:D,2,0),"")</f>
        <v/>
      </c>
      <c r="F3038" s="14" t="str">
        <f>IFERROR(VLOOKUP(D3038,员工信息表!B:D,3,0),"")</f>
        <v/>
      </c>
      <c r="G3038" s="14"/>
      <c r="H3038" s="14" t="str">
        <f>IFERROR(VLOOKUP(G3038,工序对照表!B:C,2,0),"")</f>
        <v/>
      </c>
      <c r="I3038" s="14"/>
      <c r="J3038" s="14"/>
    </row>
    <row r="3039" spans="1:10">
      <c r="A3039" t="str">
        <f>IF(AND(C3039&lt;=员工工序明细查询!$I$3,C3039&gt;=员工工序明细查询!$F$3,OR(D3039=员工工序明细查询!$F$2,员工工序明细查询!$F$2=""),OR(G3039=员工工序明细查询!$I$2,员工工序明细查询!$I$2="")),ROW()&amp;"","")</f>
        <v/>
      </c>
      <c r="C3039" s="59"/>
      <c r="D3039" s="14"/>
      <c r="E3039" s="14" t="str">
        <f>IFERROR(VLOOKUP(D3039,员工信息表!B:D,2,0),"")</f>
        <v/>
      </c>
      <c r="F3039" s="14" t="str">
        <f>IFERROR(VLOOKUP(D3039,员工信息表!B:D,3,0),"")</f>
        <v/>
      </c>
      <c r="G3039" s="14"/>
      <c r="H3039" s="14" t="str">
        <f>IFERROR(VLOOKUP(G3039,工序对照表!B:C,2,0),"")</f>
        <v/>
      </c>
      <c r="I3039" s="14"/>
      <c r="J3039" s="14"/>
    </row>
    <row r="3040" spans="1:10">
      <c r="A3040" t="str">
        <f>IF(AND(C3040&lt;=员工工序明细查询!$I$3,C3040&gt;=员工工序明细查询!$F$3,OR(D3040=员工工序明细查询!$F$2,员工工序明细查询!$F$2=""),OR(G3040=员工工序明细查询!$I$2,员工工序明细查询!$I$2="")),ROW()&amp;"","")</f>
        <v/>
      </c>
      <c r="C3040" s="59"/>
      <c r="D3040" s="14"/>
      <c r="E3040" s="14" t="str">
        <f>IFERROR(VLOOKUP(D3040,员工信息表!B:D,2,0),"")</f>
        <v/>
      </c>
      <c r="F3040" s="14" t="str">
        <f>IFERROR(VLOOKUP(D3040,员工信息表!B:D,3,0),"")</f>
        <v/>
      </c>
      <c r="G3040" s="14"/>
      <c r="H3040" s="14" t="str">
        <f>IFERROR(VLOOKUP(G3040,工序对照表!B:C,2,0),"")</f>
        <v/>
      </c>
      <c r="I3040" s="14"/>
      <c r="J3040" s="14"/>
    </row>
    <row r="3041" spans="1:10">
      <c r="A3041" t="str">
        <f>IF(AND(C3041&lt;=员工工序明细查询!$I$3,C3041&gt;=员工工序明细查询!$F$3,OR(D3041=员工工序明细查询!$F$2,员工工序明细查询!$F$2=""),OR(G3041=员工工序明细查询!$I$2,员工工序明细查询!$I$2="")),ROW()&amp;"","")</f>
        <v/>
      </c>
      <c r="C3041" s="59"/>
      <c r="D3041" s="14"/>
      <c r="E3041" s="14" t="str">
        <f>IFERROR(VLOOKUP(D3041,员工信息表!B:D,2,0),"")</f>
        <v/>
      </c>
      <c r="F3041" s="14" t="str">
        <f>IFERROR(VLOOKUP(D3041,员工信息表!B:D,3,0),"")</f>
        <v/>
      </c>
      <c r="G3041" s="14"/>
      <c r="H3041" s="14" t="str">
        <f>IFERROR(VLOOKUP(G3041,工序对照表!B:C,2,0),"")</f>
        <v/>
      </c>
      <c r="I3041" s="14"/>
      <c r="J3041" s="14"/>
    </row>
    <row r="3042" spans="1:10">
      <c r="A3042" t="str">
        <f>IF(AND(C3042&lt;=员工工序明细查询!$I$3,C3042&gt;=员工工序明细查询!$F$3,OR(D3042=员工工序明细查询!$F$2,员工工序明细查询!$F$2=""),OR(G3042=员工工序明细查询!$I$2,员工工序明细查询!$I$2="")),ROW()&amp;"","")</f>
        <v/>
      </c>
      <c r="C3042" s="59"/>
      <c r="D3042" s="14"/>
      <c r="E3042" s="14" t="str">
        <f>IFERROR(VLOOKUP(D3042,员工信息表!B:D,2,0),"")</f>
        <v/>
      </c>
      <c r="F3042" s="14" t="str">
        <f>IFERROR(VLOOKUP(D3042,员工信息表!B:D,3,0),"")</f>
        <v/>
      </c>
      <c r="G3042" s="14"/>
      <c r="H3042" s="14" t="str">
        <f>IFERROR(VLOOKUP(G3042,工序对照表!B:C,2,0),"")</f>
        <v/>
      </c>
      <c r="I3042" s="14"/>
      <c r="J3042" s="14"/>
    </row>
    <row r="3043" spans="1:10">
      <c r="A3043" t="str">
        <f>IF(AND(C3043&lt;=员工工序明细查询!$I$3,C3043&gt;=员工工序明细查询!$F$3,OR(D3043=员工工序明细查询!$F$2,员工工序明细查询!$F$2=""),OR(G3043=员工工序明细查询!$I$2,员工工序明细查询!$I$2="")),ROW()&amp;"","")</f>
        <v/>
      </c>
      <c r="C3043" s="59"/>
      <c r="D3043" s="14"/>
      <c r="E3043" s="14" t="str">
        <f>IFERROR(VLOOKUP(D3043,员工信息表!B:D,2,0),"")</f>
        <v/>
      </c>
      <c r="F3043" s="14" t="str">
        <f>IFERROR(VLOOKUP(D3043,员工信息表!B:D,3,0),"")</f>
        <v/>
      </c>
      <c r="G3043" s="14"/>
      <c r="H3043" s="14" t="str">
        <f>IFERROR(VLOOKUP(G3043,工序对照表!B:C,2,0),"")</f>
        <v/>
      </c>
      <c r="I3043" s="14"/>
      <c r="J3043" s="14"/>
    </row>
    <row r="3044" spans="1:10">
      <c r="A3044" t="str">
        <f>IF(AND(C3044&lt;=员工工序明细查询!$I$3,C3044&gt;=员工工序明细查询!$F$3,OR(D3044=员工工序明细查询!$F$2,员工工序明细查询!$F$2=""),OR(G3044=员工工序明细查询!$I$2,员工工序明细查询!$I$2="")),ROW()&amp;"","")</f>
        <v/>
      </c>
      <c r="C3044" s="59"/>
      <c r="D3044" s="14"/>
      <c r="E3044" s="14" t="str">
        <f>IFERROR(VLOOKUP(D3044,员工信息表!B:D,2,0),"")</f>
        <v/>
      </c>
      <c r="F3044" s="14" t="str">
        <f>IFERROR(VLOOKUP(D3044,员工信息表!B:D,3,0),"")</f>
        <v/>
      </c>
      <c r="G3044" s="14"/>
      <c r="H3044" s="14" t="str">
        <f>IFERROR(VLOOKUP(G3044,工序对照表!B:C,2,0),"")</f>
        <v/>
      </c>
      <c r="I3044" s="14"/>
      <c r="J3044" s="14"/>
    </row>
    <row r="3045" spans="1:10">
      <c r="A3045" t="str">
        <f>IF(AND(C3045&lt;=员工工序明细查询!$I$3,C3045&gt;=员工工序明细查询!$F$3,OR(D3045=员工工序明细查询!$F$2,员工工序明细查询!$F$2=""),OR(G3045=员工工序明细查询!$I$2,员工工序明细查询!$I$2="")),ROW()&amp;"","")</f>
        <v/>
      </c>
      <c r="C3045" s="59"/>
      <c r="D3045" s="14"/>
      <c r="E3045" s="14" t="str">
        <f>IFERROR(VLOOKUP(D3045,员工信息表!B:D,2,0),"")</f>
        <v/>
      </c>
      <c r="F3045" s="14" t="str">
        <f>IFERROR(VLOOKUP(D3045,员工信息表!B:D,3,0),"")</f>
        <v/>
      </c>
      <c r="G3045" s="14"/>
      <c r="H3045" s="14" t="str">
        <f>IFERROR(VLOOKUP(G3045,工序对照表!B:C,2,0),"")</f>
        <v/>
      </c>
      <c r="I3045" s="14"/>
      <c r="J3045" s="14"/>
    </row>
    <row r="3046" spans="1:10">
      <c r="A3046" t="str">
        <f>IF(AND(C3046&lt;=员工工序明细查询!$I$3,C3046&gt;=员工工序明细查询!$F$3,OR(D3046=员工工序明细查询!$F$2,员工工序明细查询!$F$2=""),OR(G3046=员工工序明细查询!$I$2,员工工序明细查询!$I$2="")),ROW()&amp;"","")</f>
        <v/>
      </c>
      <c r="C3046" s="59"/>
      <c r="D3046" s="14"/>
      <c r="E3046" s="14" t="str">
        <f>IFERROR(VLOOKUP(D3046,员工信息表!B:D,2,0),"")</f>
        <v/>
      </c>
      <c r="F3046" s="14" t="str">
        <f>IFERROR(VLOOKUP(D3046,员工信息表!B:D,3,0),"")</f>
        <v/>
      </c>
      <c r="G3046" s="14"/>
      <c r="H3046" s="14" t="str">
        <f>IFERROR(VLOOKUP(G3046,工序对照表!B:C,2,0),"")</f>
        <v/>
      </c>
      <c r="I3046" s="14"/>
      <c r="J3046" s="14"/>
    </row>
    <row r="3047" spans="1:10">
      <c r="A3047" t="str">
        <f>IF(AND(C3047&lt;=员工工序明细查询!$I$3,C3047&gt;=员工工序明细查询!$F$3,OR(D3047=员工工序明细查询!$F$2,员工工序明细查询!$F$2=""),OR(G3047=员工工序明细查询!$I$2,员工工序明细查询!$I$2="")),ROW()&amp;"","")</f>
        <v/>
      </c>
      <c r="C3047" s="59"/>
      <c r="D3047" s="14"/>
      <c r="E3047" s="14" t="str">
        <f>IFERROR(VLOOKUP(D3047,员工信息表!B:D,2,0),"")</f>
        <v/>
      </c>
      <c r="F3047" s="14" t="str">
        <f>IFERROR(VLOOKUP(D3047,员工信息表!B:D,3,0),"")</f>
        <v/>
      </c>
      <c r="G3047" s="14"/>
      <c r="H3047" s="14" t="str">
        <f>IFERROR(VLOOKUP(G3047,工序对照表!B:C,2,0),"")</f>
        <v/>
      </c>
      <c r="I3047" s="14"/>
      <c r="J3047" s="14"/>
    </row>
    <row r="3048" spans="1:10">
      <c r="A3048" t="str">
        <f>IF(AND(C3048&lt;=员工工序明细查询!$I$3,C3048&gt;=员工工序明细查询!$F$3,OR(D3048=员工工序明细查询!$F$2,员工工序明细查询!$F$2=""),OR(G3048=员工工序明细查询!$I$2,员工工序明细查询!$I$2="")),ROW()&amp;"","")</f>
        <v/>
      </c>
      <c r="C3048" s="59"/>
      <c r="D3048" s="14"/>
      <c r="E3048" s="14" t="str">
        <f>IFERROR(VLOOKUP(D3048,员工信息表!B:D,2,0),"")</f>
        <v/>
      </c>
      <c r="F3048" s="14" t="str">
        <f>IFERROR(VLOOKUP(D3048,员工信息表!B:D,3,0),"")</f>
        <v/>
      </c>
      <c r="G3048" s="14"/>
      <c r="H3048" s="14" t="str">
        <f>IFERROR(VLOOKUP(G3048,工序对照表!B:C,2,0),"")</f>
        <v/>
      </c>
      <c r="I3048" s="14"/>
      <c r="J3048" s="14"/>
    </row>
    <row r="3049" spans="1:10">
      <c r="A3049" t="str">
        <f>IF(AND(C3049&lt;=员工工序明细查询!$I$3,C3049&gt;=员工工序明细查询!$F$3,OR(D3049=员工工序明细查询!$F$2,员工工序明细查询!$F$2=""),OR(G3049=员工工序明细查询!$I$2,员工工序明细查询!$I$2="")),ROW()&amp;"","")</f>
        <v/>
      </c>
      <c r="C3049" s="59"/>
      <c r="D3049" s="14"/>
      <c r="E3049" s="14" t="str">
        <f>IFERROR(VLOOKUP(D3049,员工信息表!B:D,2,0),"")</f>
        <v/>
      </c>
      <c r="F3049" s="14" t="str">
        <f>IFERROR(VLOOKUP(D3049,员工信息表!B:D,3,0),"")</f>
        <v/>
      </c>
      <c r="G3049" s="14"/>
      <c r="H3049" s="14" t="str">
        <f>IFERROR(VLOOKUP(G3049,工序对照表!B:C,2,0),"")</f>
        <v/>
      </c>
      <c r="I3049" s="14"/>
      <c r="J3049" s="14"/>
    </row>
    <row r="3050" spans="1:10">
      <c r="A3050" t="str">
        <f>IF(AND(C3050&lt;=员工工序明细查询!$I$3,C3050&gt;=员工工序明细查询!$F$3,OR(D3050=员工工序明细查询!$F$2,员工工序明细查询!$F$2=""),OR(G3050=员工工序明细查询!$I$2,员工工序明细查询!$I$2="")),ROW()&amp;"","")</f>
        <v/>
      </c>
      <c r="C3050" s="59"/>
      <c r="D3050" s="14"/>
      <c r="E3050" s="14" t="str">
        <f>IFERROR(VLOOKUP(D3050,员工信息表!B:D,2,0),"")</f>
        <v/>
      </c>
      <c r="F3050" s="14" t="str">
        <f>IFERROR(VLOOKUP(D3050,员工信息表!B:D,3,0),"")</f>
        <v/>
      </c>
      <c r="G3050" s="14"/>
      <c r="H3050" s="14" t="str">
        <f>IFERROR(VLOOKUP(G3050,工序对照表!B:C,2,0),"")</f>
        <v/>
      </c>
      <c r="I3050" s="14"/>
      <c r="J3050" s="14"/>
    </row>
    <row r="3051" spans="1:10">
      <c r="A3051" t="str">
        <f>IF(AND(C3051&lt;=员工工序明细查询!$I$3,C3051&gt;=员工工序明细查询!$F$3,OR(D3051=员工工序明细查询!$F$2,员工工序明细查询!$F$2=""),OR(G3051=员工工序明细查询!$I$2,员工工序明细查询!$I$2="")),ROW()&amp;"","")</f>
        <v/>
      </c>
      <c r="C3051" s="59"/>
      <c r="D3051" s="14"/>
      <c r="E3051" s="14" t="str">
        <f>IFERROR(VLOOKUP(D3051,员工信息表!B:D,2,0),"")</f>
        <v/>
      </c>
      <c r="F3051" s="14" t="str">
        <f>IFERROR(VLOOKUP(D3051,员工信息表!B:D,3,0),"")</f>
        <v/>
      </c>
      <c r="G3051" s="14"/>
      <c r="H3051" s="14" t="str">
        <f>IFERROR(VLOOKUP(G3051,工序对照表!B:C,2,0),"")</f>
        <v/>
      </c>
      <c r="I3051" s="14"/>
      <c r="J3051" s="14"/>
    </row>
    <row r="3052" spans="1:10">
      <c r="A3052" t="str">
        <f>IF(AND(C3052&lt;=员工工序明细查询!$I$3,C3052&gt;=员工工序明细查询!$F$3,OR(D3052=员工工序明细查询!$F$2,员工工序明细查询!$F$2=""),OR(G3052=员工工序明细查询!$I$2,员工工序明细查询!$I$2="")),ROW()&amp;"","")</f>
        <v/>
      </c>
      <c r="C3052" s="59"/>
      <c r="D3052" s="14"/>
      <c r="E3052" s="14" t="str">
        <f>IFERROR(VLOOKUP(D3052,员工信息表!B:D,2,0),"")</f>
        <v/>
      </c>
      <c r="F3052" s="14" t="str">
        <f>IFERROR(VLOOKUP(D3052,员工信息表!B:D,3,0),"")</f>
        <v/>
      </c>
      <c r="G3052" s="14"/>
      <c r="H3052" s="14" t="str">
        <f>IFERROR(VLOOKUP(G3052,工序对照表!B:C,2,0),"")</f>
        <v/>
      </c>
      <c r="I3052" s="14"/>
      <c r="J3052" s="14"/>
    </row>
    <row r="3053" spans="1:10">
      <c r="A3053" t="str">
        <f>IF(AND(C3053&lt;=员工工序明细查询!$I$3,C3053&gt;=员工工序明细查询!$F$3,OR(D3053=员工工序明细查询!$F$2,员工工序明细查询!$F$2=""),OR(G3053=员工工序明细查询!$I$2,员工工序明细查询!$I$2="")),ROW()&amp;"","")</f>
        <v/>
      </c>
      <c r="C3053" s="59"/>
      <c r="D3053" s="14"/>
      <c r="E3053" s="14" t="str">
        <f>IFERROR(VLOOKUP(D3053,员工信息表!B:D,2,0),"")</f>
        <v/>
      </c>
      <c r="F3053" s="14" t="str">
        <f>IFERROR(VLOOKUP(D3053,员工信息表!B:D,3,0),"")</f>
        <v/>
      </c>
      <c r="G3053" s="14"/>
      <c r="H3053" s="14" t="str">
        <f>IFERROR(VLOOKUP(G3053,工序对照表!B:C,2,0),"")</f>
        <v/>
      </c>
      <c r="I3053" s="14"/>
      <c r="J3053" s="14"/>
    </row>
    <row r="3054" spans="1:10">
      <c r="A3054" t="str">
        <f>IF(AND(C3054&lt;=员工工序明细查询!$I$3,C3054&gt;=员工工序明细查询!$F$3,OR(D3054=员工工序明细查询!$F$2,员工工序明细查询!$F$2=""),OR(G3054=员工工序明细查询!$I$2,员工工序明细查询!$I$2="")),ROW()&amp;"","")</f>
        <v/>
      </c>
      <c r="C3054" s="59"/>
      <c r="D3054" s="14"/>
      <c r="E3054" s="14" t="str">
        <f>IFERROR(VLOOKUP(D3054,员工信息表!B:D,2,0),"")</f>
        <v/>
      </c>
      <c r="F3054" s="14" t="str">
        <f>IFERROR(VLOOKUP(D3054,员工信息表!B:D,3,0),"")</f>
        <v/>
      </c>
      <c r="G3054" s="14"/>
      <c r="H3054" s="14" t="str">
        <f>IFERROR(VLOOKUP(G3054,工序对照表!B:C,2,0),"")</f>
        <v/>
      </c>
      <c r="I3054" s="14"/>
      <c r="J3054" s="14"/>
    </row>
    <row r="3055" spans="1:10">
      <c r="A3055" t="str">
        <f>IF(AND(C3055&lt;=员工工序明细查询!$I$3,C3055&gt;=员工工序明细查询!$F$3,OR(D3055=员工工序明细查询!$F$2,员工工序明细查询!$F$2=""),OR(G3055=员工工序明细查询!$I$2,员工工序明细查询!$I$2="")),ROW()&amp;"","")</f>
        <v/>
      </c>
      <c r="C3055" s="59"/>
      <c r="D3055" s="14"/>
      <c r="E3055" s="14" t="str">
        <f>IFERROR(VLOOKUP(D3055,员工信息表!B:D,2,0),"")</f>
        <v/>
      </c>
      <c r="F3055" s="14" t="str">
        <f>IFERROR(VLOOKUP(D3055,员工信息表!B:D,3,0),"")</f>
        <v/>
      </c>
      <c r="G3055" s="14"/>
      <c r="H3055" s="14" t="str">
        <f>IFERROR(VLOOKUP(G3055,工序对照表!B:C,2,0),"")</f>
        <v/>
      </c>
      <c r="I3055" s="14"/>
      <c r="J3055" s="14"/>
    </row>
    <row r="3056" spans="1:10">
      <c r="A3056" t="str">
        <f>IF(AND(C3056&lt;=员工工序明细查询!$I$3,C3056&gt;=员工工序明细查询!$F$3,OR(D3056=员工工序明细查询!$F$2,员工工序明细查询!$F$2=""),OR(G3056=员工工序明细查询!$I$2,员工工序明细查询!$I$2="")),ROW()&amp;"","")</f>
        <v/>
      </c>
      <c r="C3056" s="59"/>
      <c r="D3056" s="14"/>
      <c r="E3056" s="14" t="str">
        <f>IFERROR(VLOOKUP(D3056,员工信息表!B:D,2,0),"")</f>
        <v/>
      </c>
      <c r="F3056" s="14" t="str">
        <f>IFERROR(VLOOKUP(D3056,员工信息表!B:D,3,0),"")</f>
        <v/>
      </c>
      <c r="G3056" s="14"/>
      <c r="H3056" s="14" t="str">
        <f>IFERROR(VLOOKUP(G3056,工序对照表!B:C,2,0),"")</f>
        <v/>
      </c>
      <c r="I3056" s="14"/>
      <c r="J3056" s="14"/>
    </row>
    <row r="3057" spans="1:10">
      <c r="A3057" t="str">
        <f>IF(AND(C3057&lt;=员工工序明细查询!$I$3,C3057&gt;=员工工序明细查询!$F$3,OR(D3057=员工工序明细查询!$F$2,员工工序明细查询!$F$2=""),OR(G3057=员工工序明细查询!$I$2,员工工序明细查询!$I$2="")),ROW()&amp;"","")</f>
        <v/>
      </c>
      <c r="C3057" s="59"/>
      <c r="D3057" s="14"/>
      <c r="E3057" s="14" t="str">
        <f>IFERROR(VLOOKUP(D3057,员工信息表!B:D,2,0),"")</f>
        <v/>
      </c>
      <c r="F3057" s="14" t="str">
        <f>IFERROR(VLOOKUP(D3057,员工信息表!B:D,3,0),"")</f>
        <v/>
      </c>
      <c r="G3057" s="14"/>
      <c r="H3057" s="14" t="str">
        <f>IFERROR(VLOOKUP(G3057,工序对照表!B:C,2,0),"")</f>
        <v/>
      </c>
      <c r="I3057" s="14"/>
      <c r="J3057" s="14"/>
    </row>
    <row r="3058" spans="1:10">
      <c r="A3058" t="str">
        <f>IF(AND(C3058&lt;=员工工序明细查询!$I$3,C3058&gt;=员工工序明细查询!$F$3,OR(D3058=员工工序明细查询!$F$2,员工工序明细查询!$F$2=""),OR(G3058=员工工序明细查询!$I$2,员工工序明细查询!$I$2="")),ROW()&amp;"","")</f>
        <v/>
      </c>
      <c r="C3058" s="59"/>
      <c r="D3058" s="14"/>
      <c r="E3058" s="14" t="str">
        <f>IFERROR(VLOOKUP(D3058,员工信息表!B:D,2,0),"")</f>
        <v/>
      </c>
      <c r="F3058" s="14" t="str">
        <f>IFERROR(VLOOKUP(D3058,员工信息表!B:D,3,0),"")</f>
        <v/>
      </c>
      <c r="G3058" s="14"/>
      <c r="H3058" s="14" t="str">
        <f>IFERROR(VLOOKUP(G3058,工序对照表!B:C,2,0),"")</f>
        <v/>
      </c>
      <c r="I3058" s="14"/>
      <c r="J3058" s="14"/>
    </row>
    <row r="3059" spans="1:10">
      <c r="A3059" t="str">
        <f>IF(AND(C3059&lt;=员工工序明细查询!$I$3,C3059&gt;=员工工序明细查询!$F$3,OR(D3059=员工工序明细查询!$F$2,员工工序明细查询!$F$2=""),OR(G3059=员工工序明细查询!$I$2,员工工序明细查询!$I$2="")),ROW()&amp;"","")</f>
        <v/>
      </c>
      <c r="C3059" s="59"/>
      <c r="D3059" s="14"/>
      <c r="E3059" s="14" t="str">
        <f>IFERROR(VLOOKUP(D3059,员工信息表!B:D,2,0),"")</f>
        <v/>
      </c>
      <c r="F3059" s="14" t="str">
        <f>IFERROR(VLOOKUP(D3059,员工信息表!B:D,3,0),"")</f>
        <v/>
      </c>
      <c r="G3059" s="14"/>
      <c r="H3059" s="14" t="str">
        <f>IFERROR(VLOOKUP(G3059,工序对照表!B:C,2,0),"")</f>
        <v/>
      </c>
      <c r="I3059" s="14"/>
      <c r="J3059" s="14"/>
    </row>
    <row r="3060" spans="1:10">
      <c r="A3060" t="str">
        <f>IF(AND(C3060&lt;=员工工序明细查询!$I$3,C3060&gt;=员工工序明细查询!$F$3,OR(D3060=员工工序明细查询!$F$2,员工工序明细查询!$F$2=""),OR(G3060=员工工序明细查询!$I$2,员工工序明细查询!$I$2="")),ROW()&amp;"","")</f>
        <v/>
      </c>
      <c r="C3060" s="59"/>
      <c r="D3060" s="14"/>
      <c r="E3060" s="14" t="str">
        <f>IFERROR(VLOOKUP(D3060,员工信息表!B:D,2,0),"")</f>
        <v/>
      </c>
      <c r="F3060" s="14" t="str">
        <f>IFERROR(VLOOKUP(D3060,员工信息表!B:D,3,0),"")</f>
        <v/>
      </c>
      <c r="G3060" s="14"/>
      <c r="H3060" s="14" t="str">
        <f>IFERROR(VLOOKUP(G3060,工序对照表!B:C,2,0),"")</f>
        <v/>
      </c>
      <c r="I3060" s="14"/>
      <c r="J3060" s="14"/>
    </row>
    <row r="3061" spans="1:10">
      <c r="A3061" t="str">
        <f>IF(AND(C3061&lt;=员工工序明细查询!$I$3,C3061&gt;=员工工序明细查询!$F$3,OR(D3061=员工工序明细查询!$F$2,员工工序明细查询!$F$2=""),OR(G3061=员工工序明细查询!$I$2,员工工序明细查询!$I$2="")),ROW()&amp;"","")</f>
        <v/>
      </c>
      <c r="C3061" s="59"/>
      <c r="D3061" s="14"/>
      <c r="E3061" s="14" t="str">
        <f>IFERROR(VLOOKUP(D3061,员工信息表!B:D,2,0),"")</f>
        <v/>
      </c>
      <c r="F3061" s="14" t="str">
        <f>IFERROR(VLOOKUP(D3061,员工信息表!B:D,3,0),"")</f>
        <v/>
      </c>
      <c r="G3061" s="14"/>
      <c r="H3061" s="14" t="str">
        <f>IFERROR(VLOOKUP(G3061,工序对照表!B:C,2,0),"")</f>
        <v/>
      </c>
      <c r="I3061" s="14"/>
      <c r="J3061" s="14"/>
    </row>
    <row r="3062" spans="1:10">
      <c r="A3062" t="str">
        <f>IF(AND(C3062&lt;=员工工序明细查询!$I$3,C3062&gt;=员工工序明细查询!$F$3,OR(D3062=员工工序明细查询!$F$2,员工工序明细查询!$F$2=""),OR(G3062=员工工序明细查询!$I$2,员工工序明细查询!$I$2="")),ROW()&amp;"","")</f>
        <v/>
      </c>
      <c r="C3062" s="59"/>
      <c r="D3062" s="14"/>
      <c r="E3062" s="14" t="str">
        <f>IFERROR(VLOOKUP(D3062,员工信息表!B:D,2,0),"")</f>
        <v/>
      </c>
      <c r="F3062" s="14" t="str">
        <f>IFERROR(VLOOKUP(D3062,员工信息表!B:D,3,0),"")</f>
        <v/>
      </c>
      <c r="G3062" s="14"/>
      <c r="H3062" s="14" t="str">
        <f>IFERROR(VLOOKUP(G3062,工序对照表!B:C,2,0),"")</f>
        <v/>
      </c>
      <c r="I3062" s="14"/>
      <c r="J3062" s="14"/>
    </row>
    <row r="3063" spans="1:10">
      <c r="A3063" t="str">
        <f>IF(AND(C3063&lt;=员工工序明细查询!$I$3,C3063&gt;=员工工序明细查询!$F$3,OR(D3063=员工工序明细查询!$F$2,员工工序明细查询!$F$2=""),OR(G3063=员工工序明细查询!$I$2,员工工序明细查询!$I$2="")),ROW()&amp;"","")</f>
        <v/>
      </c>
      <c r="C3063" s="59"/>
      <c r="D3063" s="14"/>
      <c r="E3063" s="14" t="str">
        <f>IFERROR(VLOOKUP(D3063,员工信息表!B:D,2,0),"")</f>
        <v/>
      </c>
      <c r="F3063" s="14" t="str">
        <f>IFERROR(VLOOKUP(D3063,员工信息表!B:D,3,0),"")</f>
        <v/>
      </c>
      <c r="G3063" s="14"/>
      <c r="H3063" s="14" t="str">
        <f>IFERROR(VLOOKUP(G3063,工序对照表!B:C,2,0),"")</f>
        <v/>
      </c>
      <c r="I3063" s="14"/>
      <c r="J3063" s="14"/>
    </row>
    <row r="3064" spans="1:10">
      <c r="A3064" t="str">
        <f>IF(AND(C3064&lt;=员工工序明细查询!$I$3,C3064&gt;=员工工序明细查询!$F$3,OR(D3064=员工工序明细查询!$F$2,员工工序明细查询!$F$2=""),OR(G3064=员工工序明细查询!$I$2,员工工序明细查询!$I$2="")),ROW()&amp;"","")</f>
        <v/>
      </c>
      <c r="C3064" s="59"/>
      <c r="D3064" s="14"/>
      <c r="E3064" s="14" t="str">
        <f>IFERROR(VLOOKUP(D3064,员工信息表!B:D,2,0),"")</f>
        <v/>
      </c>
      <c r="F3064" s="14" t="str">
        <f>IFERROR(VLOOKUP(D3064,员工信息表!B:D,3,0),"")</f>
        <v/>
      </c>
      <c r="G3064" s="14"/>
      <c r="H3064" s="14" t="str">
        <f>IFERROR(VLOOKUP(G3064,工序对照表!B:C,2,0),"")</f>
        <v/>
      </c>
      <c r="I3064" s="14"/>
      <c r="J3064" s="14"/>
    </row>
    <row r="3065" spans="1:10">
      <c r="A3065" t="str">
        <f>IF(AND(C3065&lt;=员工工序明细查询!$I$3,C3065&gt;=员工工序明细查询!$F$3,OR(D3065=员工工序明细查询!$F$2,员工工序明细查询!$F$2=""),OR(G3065=员工工序明细查询!$I$2,员工工序明细查询!$I$2="")),ROW()&amp;"","")</f>
        <v/>
      </c>
      <c r="C3065" s="59"/>
      <c r="D3065" s="14"/>
      <c r="E3065" s="14" t="str">
        <f>IFERROR(VLOOKUP(D3065,员工信息表!B:D,2,0),"")</f>
        <v/>
      </c>
      <c r="F3065" s="14" t="str">
        <f>IFERROR(VLOOKUP(D3065,员工信息表!B:D,3,0),"")</f>
        <v/>
      </c>
      <c r="G3065" s="14"/>
      <c r="H3065" s="14" t="str">
        <f>IFERROR(VLOOKUP(G3065,工序对照表!B:C,2,0),"")</f>
        <v/>
      </c>
      <c r="I3065" s="14"/>
      <c r="J3065" s="14"/>
    </row>
    <row r="3066" spans="1:10">
      <c r="A3066" t="str">
        <f>IF(AND(C3066&lt;=员工工序明细查询!$I$3,C3066&gt;=员工工序明细查询!$F$3,OR(D3066=员工工序明细查询!$F$2,员工工序明细查询!$F$2=""),OR(G3066=员工工序明细查询!$I$2,员工工序明细查询!$I$2="")),ROW()&amp;"","")</f>
        <v/>
      </c>
      <c r="C3066" s="59"/>
      <c r="D3066" s="14"/>
      <c r="E3066" s="14" t="str">
        <f>IFERROR(VLOOKUP(D3066,员工信息表!B:D,2,0),"")</f>
        <v/>
      </c>
      <c r="F3066" s="14" t="str">
        <f>IFERROR(VLOOKUP(D3066,员工信息表!B:D,3,0),"")</f>
        <v/>
      </c>
      <c r="G3066" s="14"/>
      <c r="H3066" s="14" t="str">
        <f>IFERROR(VLOOKUP(G3066,工序对照表!B:C,2,0),"")</f>
        <v/>
      </c>
      <c r="I3066" s="14"/>
      <c r="J3066" s="14"/>
    </row>
    <row r="3067" spans="1:10">
      <c r="A3067" t="str">
        <f>IF(AND(C3067&lt;=员工工序明细查询!$I$3,C3067&gt;=员工工序明细查询!$F$3,OR(D3067=员工工序明细查询!$F$2,员工工序明细查询!$F$2=""),OR(G3067=员工工序明细查询!$I$2,员工工序明细查询!$I$2="")),ROW()&amp;"","")</f>
        <v/>
      </c>
      <c r="C3067" s="59"/>
      <c r="D3067" s="14"/>
      <c r="E3067" s="14" t="str">
        <f>IFERROR(VLOOKUP(D3067,员工信息表!B:D,2,0),"")</f>
        <v/>
      </c>
      <c r="F3067" s="14" t="str">
        <f>IFERROR(VLOOKUP(D3067,员工信息表!B:D,3,0),"")</f>
        <v/>
      </c>
      <c r="G3067" s="14"/>
      <c r="H3067" s="14" t="str">
        <f>IFERROR(VLOOKUP(G3067,工序对照表!B:C,2,0),"")</f>
        <v/>
      </c>
      <c r="I3067" s="14"/>
      <c r="J3067" s="14"/>
    </row>
    <row r="3068" spans="1:10">
      <c r="A3068" t="str">
        <f>IF(AND(C3068&lt;=员工工序明细查询!$I$3,C3068&gt;=员工工序明细查询!$F$3,OR(D3068=员工工序明细查询!$F$2,员工工序明细查询!$F$2=""),OR(G3068=员工工序明细查询!$I$2,员工工序明细查询!$I$2="")),ROW()&amp;"","")</f>
        <v/>
      </c>
      <c r="C3068" s="59"/>
      <c r="D3068" s="14"/>
      <c r="E3068" s="14" t="str">
        <f>IFERROR(VLOOKUP(D3068,员工信息表!B:D,2,0),"")</f>
        <v/>
      </c>
      <c r="F3068" s="14" t="str">
        <f>IFERROR(VLOOKUP(D3068,员工信息表!B:D,3,0),"")</f>
        <v/>
      </c>
      <c r="G3068" s="14"/>
      <c r="H3068" s="14" t="str">
        <f>IFERROR(VLOOKUP(G3068,工序对照表!B:C,2,0),"")</f>
        <v/>
      </c>
      <c r="I3068" s="14"/>
      <c r="J3068" s="14"/>
    </row>
    <row r="3069" spans="1:10">
      <c r="A3069" t="str">
        <f>IF(AND(C3069&lt;=员工工序明细查询!$I$3,C3069&gt;=员工工序明细查询!$F$3,OR(D3069=员工工序明细查询!$F$2,员工工序明细查询!$F$2=""),OR(G3069=员工工序明细查询!$I$2,员工工序明细查询!$I$2="")),ROW()&amp;"","")</f>
        <v/>
      </c>
      <c r="C3069" s="59"/>
      <c r="D3069" s="14"/>
      <c r="E3069" s="14" t="str">
        <f>IFERROR(VLOOKUP(D3069,员工信息表!B:D,2,0),"")</f>
        <v/>
      </c>
      <c r="F3069" s="14" t="str">
        <f>IFERROR(VLOOKUP(D3069,员工信息表!B:D,3,0),"")</f>
        <v/>
      </c>
      <c r="G3069" s="14"/>
      <c r="H3069" s="14" t="str">
        <f>IFERROR(VLOOKUP(G3069,工序对照表!B:C,2,0),"")</f>
        <v/>
      </c>
      <c r="I3069" s="14"/>
      <c r="J3069" s="14"/>
    </row>
    <row r="3070" spans="1:10">
      <c r="A3070" t="str">
        <f>IF(AND(C3070&lt;=员工工序明细查询!$I$3,C3070&gt;=员工工序明细查询!$F$3,OR(D3070=员工工序明细查询!$F$2,员工工序明细查询!$F$2=""),OR(G3070=员工工序明细查询!$I$2,员工工序明细查询!$I$2="")),ROW()&amp;"","")</f>
        <v/>
      </c>
      <c r="C3070" s="59"/>
      <c r="D3070" s="14"/>
      <c r="E3070" s="14" t="str">
        <f>IFERROR(VLOOKUP(D3070,员工信息表!B:D,2,0),"")</f>
        <v/>
      </c>
      <c r="F3070" s="14" t="str">
        <f>IFERROR(VLOOKUP(D3070,员工信息表!B:D,3,0),"")</f>
        <v/>
      </c>
      <c r="G3070" s="14"/>
      <c r="H3070" s="14" t="str">
        <f>IFERROR(VLOOKUP(G3070,工序对照表!B:C,2,0),"")</f>
        <v/>
      </c>
      <c r="I3070" s="14"/>
      <c r="J3070" s="14"/>
    </row>
    <row r="3071" spans="1:10">
      <c r="A3071" t="str">
        <f>IF(AND(C3071&lt;=员工工序明细查询!$I$3,C3071&gt;=员工工序明细查询!$F$3,OR(D3071=员工工序明细查询!$F$2,员工工序明细查询!$F$2=""),OR(G3071=员工工序明细查询!$I$2,员工工序明细查询!$I$2="")),ROW()&amp;"","")</f>
        <v/>
      </c>
      <c r="C3071" s="59"/>
      <c r="D3071" s="14"/>
      <c r="E3071" s="14" t="str">
        <f>IFERROR(VLOOKUP(D3071,员工信息表!B:D,2,0),"")</f>
        <v/>
      </c>
      <c r="F3071" s="14" t="str">
        <f>IFERROR(VLOOKUP(D3071,员工信息表!B:D,3,0),"")</f>
        <v/>
      </c>
      <c r="G3071" s="14"/>
      <c r="H3071" s="14" t="str">
        <f>IFERROR(VLOOKUP(G3071,工序对照表!B:C,2,0),"")</f>
        <v/>
      </c>
      <c r="I3071" s="14"/>
      <c r="J3071" s="14"/>
    </row>
    <row r="3072" spans="1:10">
      <c r="A3072" t="str">
        <f>IF(AND(C3072&lt;=员工工序明细查询!$I$3,C3072&gt;=员工工序明细查询!$F$3,OR(D3072=员工工序明细查询!$F$2,员工工序明细查询!$F$2=""),OR(G3072=员工工序明细查询!$I$2,员工工序明细查询!$I$2="")),ROW()&amp;"","")</f>
        <v/>
      </c>
      <c r="C3072" s="59"/>
      <c r="D3072" s="14"/>
      <c r="E3072" s="14" t="str">
        <f>IFERROR(VLOOKUP(D3072,员工信息表!B:D,2,0),"")</f>
        <v/>
      </c>
      <c r="F3072" s="14" t="str">
        <f>IFERROR(VLOOKUP(D3072,员工信息表!B:D,3,0),"")</f>
        <v/>
      </c>
      <c r="G3072" s="14"/>
      <c r="H3072" s="14" t="str">
        <f>IFERROR(VLOOKUP(G3072,工序对照表!B:C,2,0),"")</f>
        <v/>
      </c>
      <c r="I3072" s="14"/>
      <c r="J3072" s="14"/>
    </row>
    <row r="3073" spans="1:10">
      <c r="A3073" t="str">
        <f>IF(AND(C3073&lt;=员工工序明细查询!$I$3,C3073&gt;=员工工序明细查询!$F$3,OR(D3073=员工工序明细查询!$F$2,员工工序明细查询!$F$2=""),OR(G3073=员工工序明细查询!$I$2,员工工序明细查询!$I$2="")),ROW()&amp;"","")</f>
        <v/>
      </c>
      <c r="C3073" s="59"/>
      <c r="D3073" s="14"/>
      <c r="E3073" s="14" t="str">
        <f>IFERROR(VLOOKUP(D3073,员工信息表!B:D,2,0),"")</f>
        <v/>
      </c>
      <c r="F3073" s="14" t="str">
        <f>IFERROR(VLOOKUP(D3073,员工信息表!B:D,3,0),"")</f>
        <v/>
      </c>
      <c r="G3073" s="14"/>
      <c r="H3073" s="14" t="str">
        <f>IFERROR(VLOOKUP(G3073,工序对照表!B:C,2,0),"")</f>
        <v/>
      </c>
      <c r="I3073" s="14"/>
      <c r="J3073" s="14"/>
    </row>
    <row r="3074" spans="1:10">
      <c r="A3074" t="str">
        <f>IF(AND(C3074&lt;=员工工序明细查询!$I$3,C3074&gt;=员工工序明细查询!$F$3,OR(D3074=员工工序明细查询!$F$2,员工工序明细查询!$F$2=""),OR(G3074=员工工序明细查询!$I$2,员工工序明细查询!$I$2="")),ROW()&amp;"","")</f>
        <v/>
      </c>
      <c r="C3074" s="59"/>
      <c r="D3074" s="14"/>
      <c r="E3074" s="14" t="str">
        <f>IFERROR(VLOOKUP(D3074,员工信息表!B:D,2,0),"")</f>
        <v/>
      </c>
      <c r="F3074" s="14" t="str">
        <f>IFERROR(VLOOKUP(D3074,员工信息表!B:D,3,0),"")</f>
        <v/>
      </c>
      <c r="G3074" s="14"/>
      <c r="H3074" s="14" t="str">
        <f>IFERROR(VLOOKUP(G3074,工序对照表!B:C,2,0),"")</f>
        <v/>
      </c>
      <c r="I3074" s="14"/>
      <c r="J3074" s="14"/>
    </row>
    <row r="3075" spans="1:10">
      <c r="A3075" t="str">
        <f>IF(AND(C3075&lt;=员工工序明细查询!$I$3,C3075&gt;=员工工序明细查询!$F$3,OR(D3075=员工工序明细查询!$F$2,员工工序明细查询!$F$2=""),OR(G3075=员工工序明细查询!$I$2,员工工序明细查询!$I$2="")),ROW()&amp;"","")</f>
        <v/>
      </c>
      <c r="C3075" s="59"/>
      <c r="D3075" s="14"/>
      <c r="E3075" s="14" t="str">
        <f>IFERROR(VLOOKUP(D3075,员工信息表!B:D,2,0),"")</f>
        <v/>
      </c>
      <c r="F3075" s="14" t="str">
        <f>IFERROR(VLOOKUP(D3075,员工信息表!B:D,3,0),"")</f>
        <v/>
      </c>
      <c r="G3075" s="14"/>
      <c r="H3075" s="14" t="str">
        <f>IFERROR(VLOOKUP(G3075,工序对照表!B:C,2,0),"")</f>
        <v/>
      </c>
      <c r="I3075" s="14"/>
      <c r="J3075" s="14"/>
    </row>
    <row r="3076" spans="1:10">
      <c r="A3076" t="str">
        <f>IF(AND(C3076&lt;=员工工序明细查询!$I$3,C3076&gt;=员工工序明细查询!$F$3,OR(D3076=员工工序明细查询!$F$2,员工工序明细查询!$F$2=""),OR(G3076=员工工序明细查询!$I$2,员工工序明细查询!$I$2="")),ROW()&amp;"","")</f>
        <v/>
      </c>
      <c r="C3076" s="59"/>
      <c r="D3076" s="14"/>
      <c r="E3076" s="14" t="str">
        <f>IFERROR(VLOOKUP(D3076,员工信息表!B:D,2,0),"")</f>
        <v/>
      </c>
      <c r="F3076" s="14" t="str">
        <f>IFERROR(VLOOKUP(D3076,员工信息表!B:D,3,0),"")</f>
        <v/>
      </c>
      <c r="G3076" s="14"/>
      <c r="H3076" s="14" t="str">
        <f>IFERROR(VLOOKUP(G3076,工序对照表!B:C,2,0),"")</f>
        <v/>
      </c>
      <c r="I3076" s="14"/>
      <c r="J3076" s="14"/>
    </row>
    <row r="3077" spans="1:10">
      <c r="A3077" t="str">
        <f>IF(AND(C3077&lt;=员工工序明细查询!$I$3,C3077&gt;=员工工序明细查询!$F$3,OR(D3077=员工工序明细查询!$F$2,员工工序明细查询!$F$2=""),OR(G3077=员工工序明细查询!$I$2,员工工序明细查询!$I$2="")),ROW()&amp;"","")</f>
        <v/>
      </c>
      <c r="C3077" s="59"/>
      <c r="D3077" s="14"/>
      <c r="E3077" s="14" t="str">
        <f>IFERROR(VLOOKUP(D3077,员工信息表!B:D,2,0),"")</f>
        <v/>
      </c>
      <c r="F3077" s="14" t="str">
        <f>IFERROR(VLOOKUP(D3077,员工信息表!B:D,3,0),"")</f>
        <v/>
      </c>
      <c r="G3077" s="14"/>
      <c r="H3077" s="14" t="str">
        <f>IFERROR(VLOOKUP(G3077,工序对照表!B:C,2,0),"")</f>
        <v/>
      </c>
      <c r="I3077" s="14"/>
      <c r="J3077" s="14"/>
    </row>
    <row r="3078" spans="1:10">
      <c r="A3078" t="str">
        <f>IF(AND(C3078&lt;=员工工序明细查询!$I$3,C3078&gt;=员工工序明细查询!$F$3,OR(D3078=员工工序明细查询!$F$2,员工工序明细查询!$F$2=""),OR(G3078=员工工序明细查询!$I$2,员工工序明细查询!$I$2="")),ROW()&amp;"","")</f>
        <v/>
      </c>
      <c r="C3078" s="59"/>
      <c r="D3078" s="14"/>
      <c r="E3078" s="14" t="str">
        <f>IFERROR(VLOOKUP(D3078,员工信息表!B:D,2,0),"")</f>
        <v/>
      </c>
      <c r="F3078" s="14" t="str">
        <f>IFERROR(VLOOKUP(D3078,员工信息表!B:D,3,0),"")</f>
        <v/>
      </c>
      <c r="G3078" s="14"/>
      <c r="H3078" s="14" t="str">
        <f>IFERROR(VLOOKUP(G3078,工序对照表!B:C,2,0),"")</f>
        <v/>
      </c>
      <c r="I3078" s="14"/>
      <c r="J3078" s="14"/>
    </row>
    <row r="3079" spans="1:10">
      <c r="A3079" t="str">
        <f>IF(AND(C3079&lt;=员工工序明细查询!$I$3,C3079&gt;=员工工序明细查询!$F$3,OR(D3079=员工工序明细查询!$F$2,员工工序明细查询!$F$2=""),OR(G3079=员工工序明细查询!$I$2,员工工序明细查询!$I$2="")),ROW()&amp;"","")</f>
        <v/>
      </c>
      <c r="C3079" s="59"/>
      <c r="D3079" s="14"/>
      <c r="E3079" s="14" t="str">
        <f>IFERROR(VLOOKUP(D3079,员工信息表!B:D,2,0),"")</f>
        <v/>
      </c>
      <c r="F3079" s="14" t="str">
        <f>IFERROR(VLOOKUP(D3079,员工信息表!B:D,3,0),"")</f>
        <v/>
      </c>
      <c r="G3079" s="14"/>
      <c r="H3079" s="14" t="str">
        <f>IFERROR(VLOOKUP(G3079,工序对照表!B:C,2,0),"")</f>
        <v/>
      </c>
      <c r="I3079" s="14"/>
      <c r="J3079" s="14"/>
    </row>
    <row r="3080" spans="1:10">
      <c r="A3080" t="str">
        <f>IF(AND(C3080&lt;=员工工序明细查询!$I$3,C3080&gt;=员工工序明细查询!$F$3,OR(D3080=员工工序明细查询!$F$2,员工工序明细查询!$F$2=""),OR(G3080=员工工序明细查询!$I$2,员工工序明细查询!$I$2="")),ROW()&amp;"","")</f>
        <v/>
      </c>
      <c r="C3080" s="59"/>
      <c r="D3080" s="14"/>
      <c r="E3080" s="14" t="str">
        <f>IFERROR(VLOOKUP(D3080,员工信息表!B:D,2,0),"")</f>
        <v/>
      </c>
      <c r="F3080" s="14" t="str">
        <f>IFERROR(VLOOKUP(D3080,员工信息表!B:D,3,0),"")</f>
        <v/>
      </c>
      <c r="G3080" s="14"/>
      <c r="H3080" s="14" t="str">
        <f>IFERROR(VLOOKUP(G3080,工序对照表!B:C,2,0),"")</f>
        <v/>
      </c>
      <c r="I3080" s="14"/>
      <c r="J3080" s="14"/>
    </row>
    <row r="3081" spans="1:10">
      <c r="A3081" t="str">
        <f>IF(AND(C3081&lt;=员工工序明细查询!$I$3,C3081&gt;=员工工序明细查询!$F$3,OR(D3081=员工工序明细查询!$F$2,员工工序明细查询!$F$2=""),OR(G3081=员工工序明细查询!$I$2,员工工序明细查询!$I$2="")),ROW()&amp;"","")</f>
        <v/>
      </c>
      <c r="C3081" s="59"/>
      <c r="D3081" s="14"/>
      <c r="E3081" s="14" t="str">
        <f>IFERROR(VLOOKUP(D3081,员工信息表!B:D,2,0),"")</f>
        <v/>
      </c>
      <c r="F3081" s="14" t="str">
        <f>IFERROR(VLOOKUP(D3081,员工信息表!B:D,3,0),"")</f>
        <v/>
      </c>
      <c r="G3081" s="14"/>
      <c r="H3081" s="14" t="str">
        <f>IFERROR(VLOOKUP(G3081,工序对照表!B:C,2,0),"")</f>
        <v/>
      </c>
      <c r="I3081" s="14"/>
      <c r="J3081" s="14"/>
    </row>
    <row r="3082" spans="1:10">
      <c r="A3082" t="str">
        <f>IF(AND(C3082&lt;=员工工序明细查询!$I$3,C3082&gt;=员工工序明细查询!$F$3,OR(D3082=员工工序明细查询!$F$2,员工工序明细查询!$F$2=""),OR(G3082=员工工序明细查询!$I$2,员工工序明细查询!$I$2="")),ROW()&amp;"","")</f>
        <v/>
      </c>
      <c r="C3082" s="59"/>
      <c r="D3082" s="14"/>
      <c r="E3082" s="14" t="str">
        <f>IFERROR(VLOOKUP(D3082,员工信息表!B:D,2,0),"")</f>
        <v/>
      </c>
      <c r="F3082" s="14" t="str">
        <f>IFERROR(VLOOKUP(D3082,员工信息表!B:D,3,0),"")</f>
        <v/>
      </c>
      <c r="G3082" s="14"/>
      <c r="H3082" s="14" t="str">
        <f>IFERROR(VLOOKUP(G3082,工序对照表!B:C,2,0),"")</f>
        <v/>
      </c>
      <c r="I3082" s="14"/>
      <c r="J3082" s="14"/>
    </row>
    <row r="3083" spans="1:10">
      <c r="A3083" t="str">
        <f>IF(AND(C3083&lt;=员工工序明细查询!$I$3,C3083&gt;=员工工序明细查询!$F$3,OR(D3083=员工工序明细查询!$F$2,员工工序明细查询!$F$2=""),OR(G3083=员工工序明细查询!$I$2,员工工序明细查询!$I$2="")),ROW()&amp;"","")</f>
        <v/>
      </c>
      <c r="C3083" s="59"/>
      <c r="D3083" s="14"/>
      <c r="E3083" s="14" t="str">
        <f>IFERROR(VLOOKUP(D3083,员工信息表!B:D,2,0),"")</f>
        <v/>
      </c>
      <c r="F3083" s="14" t="str">
        <f>IFERROR(VLOOKUP(D3083,员工信息表!B:D,3,0),"")</f>
        <v/>
      </c>
      <c r="G3083" s="14"/>
      <c r="H3083" s="14" t="str">
        <f>IFERROR(VLOOKUP(G3083,工序对照表!B:C,2,0),"")</f>
        <v/>
      </c>
      <c r="I3083" s="14"/>
      <c r="J3083" s="14"/>
    </row>
    <row r="3084" spans="1:10">
      <c r="A3084" t="str">
        <f>IF(AND(C3084&lt;=员工工序明细查询!$I$3,C3084&gt;=员工工序明细查询!$F$3,OR(D3084=员工工序明细查询!$F$2,员工工序明细查询!$F$2=""),OR(G3084=员工工序明细查询!$I$2,员工工序明细查询!$I$2="")),ROW()&amp;"","")</f>
        <v/>
      </c>
      <c r="C3084" s="59"/>
      <c r="D3084" s="14"/>
      <c r="E3084" s="14" t="str">
        <f>IFERROR(VLOOKUP(D3084,员工信息表!B:D,2,0),"")</f>
        <v/>
      </c>
      <c r="F3084" s="14" t="str">
        <f>IFERROR(VLOOKUP(D3084,员工信息表!B:D,3,0),"")</f>
        <v/>
      </c>
      <c r="G3084" s="14"/>
      <c r="H3084" s="14" t="str">
        <f>IFERROR(VLOOKUP(G3084,工序对照表!B:C,2,0),"")</f>
        <v/>
      </c>
      <c r="I3084" s="14"/>
      <c r="J3084" s="14"/>
    </row>
    <row r="3085" spans="1:10">
      <c r="A3085" t="str">
        <f>IF(AND(C3085&lt;=员工工序明细查询!$I$3,C3085&gt;=员工工序明细查询!$F$3,OR(D3085=员工工序明细查询!$F$2,员工工序明细查询!$F$2=""),OR(G3085=员工工序明细查询!$I$2,员工工序明细查询!$I$2="")),ROW()&amp;"","")</f>
        <v/>
      </c>
      <c r="C3085" s="59"/>
      <c r="D3085" s="14"/>
      <c r="E3085" s="14" t="str">
        <f>IFERROR(VLOOKUP(D3085,员工信息表!B:D,2,0),"")</f>
        <v/>
      </c>
      <c r="F3085" s="14" t="str">
        <f>IFERROR(VLOOKUP(D3085,员工信息表!B:D,3,0),"")</f>
        <v/>
      </c>
      <c r="G3085" s="14"/>
      <c r="H3085" s="14" t="str">
        <f>IFERROR(VLOOKUP(G3085,工序对照表!B:C,2,0),"")</f>
        <v/>
      </c>
      <c r="I3085" s="14"/>
      <c r="J3085" s="14"/>
    </row>
    <row r="3086" spans="1:10">
      <c r="A3086" t="str">
        <f>IF(AND(C3086&lt;=员工工序明细查询!$I$3,C3086&gt;=员工工序明细查询!$F$3,OR(D3086=员工工序明细查询!$F$2,员工工序明细查询!$F$2=""),OR(G3086=员工工序明细查询!$I$2,员工工序明细查询!$I$2="")),ROW()&amp;"","")</f>
        <v/>
      </c>
      <c r="C3086" s="59"/>
      <c r="D3086" s="14"/>
      <c r="E3086" s="14" t="str">
        <f>IFERROR(VLOOKUP(D3086,员工信息表!B:D,2,0),"")</f>
        <v/>
      </c>
      <c r="F3086" s="14" t="str">
        <f>IFERROR(VLOOKUP(D3086,员工信息表!B:D,3,0),"")</f>
        <v/>
      </c>
      <c r="G3086" s="14"/>
      <c r="H3086" s="14" t="str">
        <f>IFERROR(VLOOKUP(G3086,工序对照表!B:C,2,0),"")</f>
        <v/>
      </c>
      <c r="I3086" s="14"/>
      <c r="J3086" s="14"/>
    </row>
    <row r="3087" spans="1:10">
      <c r="A3087" t="str">
        <f>IF(AND(C3087&lt;=员工工序明细查询!$I$3,C3087&gt;=员工工序明细查询!$F$3,OR(D3087=员工工序明细查询!$F$2,员工工序明细查询!$F$2=""),OR(G3087=员工工序明细查询!$I$2,员工工序明细查询!$I$2="")),ROW()&amp;"","")</f>
        <v/>
      </c>
      <c r="C3087" s="59"/>
      <c r="D3087" s="14"/>
      <c r="E3087" s="14" t="str">
        <f>IFERROR(VLOOKUP(D3087,员工信息表!B:D,2,0),"")</f>
        <v/>
      </c>
      <c r="F3087" s="14" t="str">
        <f>IFERROR(VLOOKUP(D3087,员工信息表!B:D,3,0),"")</f>
        <v/>
      </c>
      <c r="G3087" s="14"/>
      <c r="H3087" s="14" t="str">
        <f>IFERROR(VLOOKUP(G3087,工序对照表!B:C,2,0),"")</f>
        <v/>
      </c>
      <c r="I3087" s="14"/>
      <c r="J3087" s="14"/>
    </row>
    <row r="3088" spans="1:10">
      <c r="A3088" t="str">
        <f>IF(AND(C3088&lt;=员工工序明细查询!$I$3,C3088&gt;=员工工序明细查询!$F$3,OR(D3088=员工工序明细查询!$F$2,员工工序明细查询!$F$2=""),OR(G3088=员工工序明细查询!$I$2,员工工序明细查询!$I$2="")),ROW()&amp;"","")</f>
        <v/>
      </c>
      <c r="C3088" s="59"/>
      <c r="D3088" s="14"/>
      <c r="E3088" s="14" t="str">
        <f>IFERROR(VLOOKUP(D3088,员工信息表!B:D,2,0),"")</f>
        <v/>
      </c>
      <c r="F3088" s="14" t="str">
        <f>IFERROR(VLOOKUP(D3088,员工信息表!B:D,3,0),"")</f>
        <v/>
      </c>
      <c r="G3088" s="14"/>
      <c r="H3088" s="14" t="str">
        <f>IFERROR(VLOOKUP(G3088,工序对照表!B:C,2,0),"")</f>
        <v/>
      </c>
      <c r="I3088" s="14"/>
      <c r="J3088" s="14"/>
    </row>
    <row r="3089" spans="1:10">
      <c r="A3089" t="str">
        <f>IF(AND(C3089&lt;=员工工序明细查询!$I$3,C3089&gt;=员工工序明细查询!$F$3,OR(D3089=员工工序明细查询!$F$2,员工工序明细查询!$F$2=""),OR(G3089=员工工序明细查询!$I$2,员工工序明细查询!$I$2="")),ROW()&amp;"","")</f>
        <v/>
      </c>
      <c r="C3089" s="59"/>
      <c r="D3089" s="14"/>
      <c r="E3089" s="14" t="str">
        <f>IFERROR(VLOOKUP(D3089,员工信息表!B:D,2,0),"")</f>
        <v/>
      </c>
      <c r="F3089" s="14" t="str">
        <f>IFERROR(VLOOKUP(D3089,员工信息表!B:D,3,0),"")</f>
        <v/>
      </c>
      <c r="G3089" s="14"/>
      <c r="H3089" s="14" t="str">
        <f>IFERROR(VLOOKUP(G3089,工序对照表!B:C,2,0),"")</f>
        <v/>
      </c>
      <c r="I3089" s="14"/>
      <c r="J3089" s="14"/>
    </row>
    <row r="3090" spans="1:10">
      <c r="A3090" t="str">
        <f>IF(AND(C3090&lt;=员工工序明细查询!$I$3,C3090&gt;=员工工序明细查询!$F$3,OR(D3090=员工工序明细查询!$F$2,员工工序明细查询!$F$2=""),OR(G3090=员工工序明细查询!$I$2,员工工序明细查询!$I$2="")),ROW()&amp;"","")</f>
        <v/>
      </c>
      <c r="C3090" s="59"/>
      <c r="D3090" s="14"/>
      <c r="E3090" s="14" t="str">
        <f>IFERROR(VLOOKUP(D3090,员工信息表!B:D,2,0),"")</f>
        <v/>
      </c>
      <c r="F3090" s="14" t="str">
        <f>IFERROR(VLOOKUP(D3090,员工信息表!B:D,3,0),"")</f>
        <v/>
      </c>
      <c r="G3090" s="14"/>
      <c r="H3090" s="14" t="str">
        <f>IFERROR(VLOOKUP(G3090,工序对照表!B:C,2,0),"")</f>
        <v/>
      </c>
      <c r="I3090" s="14"/>
      <c r="J3090" s="14"/>
    </row>
    <row r="3091" spans="1:10">
      <c r="A3091" t="str">
        <f>IF(AND(C3091&lt;=员工工序明细查询!$I$3,C3091&gt;=员工工序明细查询!$F$3,OR(D3091=员工工序明细查询!$F$2,员工工序明细查询!$F$2=""),OR(G3091=员工工序明细查询!$I$2,员工工序明细查询!$I$2="")),ROW()&amp;"","")</f>
        <v/>
      </c>
      <c r="C3091" s="59"/>
      <c r="D3091" s="14"/>
      <c r="E3091" s="14" t="str">
        <f>IFERROR(VLOOKUP(D3091,员工信息表!B:D,2,0),"")</f>
        <v/>
      </c>
      <c r="F3091" s="14" t="str">
        <f>IFERROR(VLOOKUP(D3091,员工信息表!B:D,3,0),"")</f>
        <v/>
      </c>
      <c r="G3091" s="14"/>
      <c r="H3091" s="14" t="str">
        <f>IFERROR(VLOOKUP(G3091,工序对照表!B:C,2,0),"")</f>
        <v/>
      </c>
      <c r="I3091" s="14"/>
      <c r="J3091" s="14"/>
    </row>
    <row r="3092" spans="1:10">
      <c r="A3092" t="str">
        <f>IF(AND(C3092&lt;=员工工序明细查询!$I$3,C3092&gt;=员工工序明细查询!$F$3,OR(D3092=员工工序明细查询!$F$2,员工工序明细查询!$F$2=""),OR(G3092=员工工序明细查询!$I$2,员工工序明细查询!$I$2="")),ROW()&amp;"","")</f>
        <v/>
      </c>
      <c r="C3092" s="59"/>
      <c r="D3092" s="14"/>
      <c r="E3092" s="14" t="str">
        <f>IFERROR(VLOOKUP(D3092,员工信息表!B:D,2,0),"")</f>
        <v/>
      </c>
      <c r="F3092" s="14" t="str">
        <f>IFERROR(VLOOKUP(D3092,员工信息表!B:D,3,0),"")</f>
        <v/>
      </c>
      <c r="G3092" s="14"/>
      <c r="H3092" s="14" t="str">
        <f>IFERROR(VLOOKUP(G3092,工序对照表!B:C,2,0),"")</f>
        <v/>
      </c>
      <c r="I3092" s="14"/>
      <c r="J3092" s="14"/>
    </row>
    <row r="3093" spans="1:10">
      <c r="A3093" t="str">
        <f>IF(AND(C3093&lt;=员工工序明细查询!$I$3,C3093&gt;=员工工序明细查询!$F$3,OR(D3093=员工工序明细查询!$F$2,员工工序明细查询!$F$2=""),OR(G3093=员工工序明细查询!$I$2,员工工序明细查询!$I$2="")),ROW()&amp;"","")</f>
        <v/>
      </c>
      <c r="C3093" s="59"/>
      <c r="D3093" s="14"/>
      <c r="E3093" s="14" t="str">
        <f>IFERROR(VLOOKUP(D3093,员工信息表!B:D,2,0),"")</f>
        <v/>
      </c>
      <c r="F3093" s="14" t="str">
        <f>IFERROR(VLOOKUP(D3093,员工信息表!B:D,3,0),"")</f>
        <v/>
      </c>
      <c r="G3093" s="14"/>
      <c r="H3093" s="14" t="str">
        <f>IFERROR(VLOOKUP(G3093,工序对照表!B:C,2,0),"")</f>
        <v/>
      </c>
      <c r="I3093" s="14"/>
      <c r="J3093" s="14"/>
    </row>
    <row r="3094" spans="1:10">
      <c r="A3094" t="str">
        <f>IF(AND(C3094&lt;=员工工序明细查询!$I$3,C3094&gt;=员工工序明细查询!$F$3,OR(D3094=员工工序明细查询!$F$2,员工工序明细查询!$F$2=""),OR(G3094=员工工序明细查询!$I$2,员工工序明细查询!$I$2="")),ROW()&amp;"","")</f>
        <v/>
      </c>
      <c r="C3094" s="59"/>
      <c r="D3094" s="14"/>
      <c r="E3094" s="14" t="str">
        <f>IFERROR(VLOOKUP(D3094,员工信息表!B:D,2,0),"")</f>
        <v/>
      </c>
      <c r="F3094" s="14" t="str">
        <f>IFERROR(VLOOKUP(D3094,员工信息表!B:D,3,0),"")</f>
        <v/>
      </c>
      <c r="G3094" s="14"/>
      <c r="H3094" s="14" t="str">
        <f>IFERROR(VLOOKUP(G3094,工序对照表!B:C,2,0),"")</f>
        <v/>
      </c>
      <c r="I3094" s="14"/>
      <c r="J3094" s="14"/>
    </row>
    <row r="3095" spans="1:10">
      <c r="A3095" t="str">
        <f>IF(AND(C3095&lt;=员工工序明细查询!$I$3,C3095&gt;=员工工序明细查询!$F$3,OR(D3095=员工工序明细查询!$F$2,员工工序明细查询!$F$2=""),OR(G3095=员工工序明细查询!$I$2,员工工序明细查询!$I$2="")),ROW()&amp;"","")</f>
        <v/>
      </c>
      <c r="C3095" s="59"/>
      <c r="D3095" s="14"/>
      <c r="E3095" s="14" t="str">
        <f>IFERROR(VLOOKUP(D3095,员工信息表!B:D,2,0),"")</f>
        <v/>
      </c>
      <c r="F3095" s="14" t="str">
        <f>IFERROR(VLOOKUP(D3095,员工信息表!B:D,3,0),"")</f>
        <v/>
      </c>
      <c r="G3095" s="14"/>
      <c r="H3095" s="14" t="str">
        <f>IFERROR(VLOOKUP(G3095,工序对照表!B:C,2,0),"")</f>
        <v/>
      </c>
      <c r="I3095" s="14"/>
      <c r="J3095" s="14"/>
    </row>
    <row r="3096" spans="1:10">
      <c r="A3096" t="str">
        <f>IF(AND(C3096&lt;=员工工序明细查询!$I$3,C3096&gt;=员工工序明细查询!$F$3,OR(D3096=员工工序明细查询!$F$2,员工工序明细查询!$F$2=""),OR(G3096=员工工序明细查询!$I$2,员工工序明细查询!$I$2="")),ROW()&amp;"","")</f>
        <v/>
      </c>
      <c r="C3096" s="59"/>
      <c r="D3096" s="14"/>
      <c r="E3096" s="14" t="str">
        <f>IFERROR(VLOOKUP(D3096,员工信息表!B:D,2,0),"")</f>
        <v/>
      </c>
      <c r="F3096" s="14" t="str">
        <f>IFERROR(VLOOKUP(D3096,员工信息表!B:D,3,0),"")</f>
        <v/>
      </c>
      <c r="G3096" s="14"/>
      <c r="H3096" s="14" t="str">
        <f>IFERROR(VLOOKUP(G3096,工序对照表!B:C,2,0),"")</f>
        <v/>
      </c>
      <c r="I3096" s="14"/>
      <c r="J3096" s="14"/>
    </row>
    <row r="3097" spans="1:10">
      <c r="A3097" t="str">
        <f>IF(AND(C3097&lt;=员工工序明细查询!$I$3,C3097&gt;=员工工序明细查询!$F$3,OR(D3097=员工工序明细查询!$F$2,员工工序明细查询!$F$2=""),OR(G3097=员工工序明细查询!$I$2,员工工序明细查询!$I$2="")),ROW()&amp;"","")</f>
        <v/>
      </c>
      <c r="C3097" s="59"/>
      <c r="D3097" s="14"/>
      <c r="E3097" s="14" t="str">
        <f>IFERROR(VLOOKUP(D3097,员工信息表!B:D,2,0),"")</f>
        <v/>
      </c>
      <c r="F3097" s="14" t="str">
        <f>IFERROR(VLOOKUP(D3097,员工信息表!B:D,3,0),"")</f>
        <v/>
      </c>
      <c r="G3097" s="14"/>
      <c r="H3097" s="14" t="str">
        <f>IFERROR(VLOOKUP(G3097,工序对照表!B:C,2,0),"")</f>
        <v/>
      </c>
      <c r="I3097" s="14"/>
      <c r="J3097" s="14"/>
    </row>
    <row r="3098" spans="1:10">
      <c r="A3098" t="str">
        <f>IF(AND(C3098&lt;=员工工序明细查询!$I$3,C3098&gt;=员工工序明细查询!$F$3,OR(D3098=员工工序明细查询!$F$2,员工工序明细查询!$F$2=""),OR(G3098=员工工序明细查询!$I$2,员工工序明细查询!$I$2="")),ROW()&amp;"","")</f>
        <v/>
      </c>
      <c r="C3098" s="59"/>
      <c r="D3098" s="14"/>
      <c r="E3098" s="14" t="str">
        <f>IFERROR(VLOOKUP(D3098,员工信息表!B:D,2,0),"")</f>
        <v/>
      </c>
      <c r="F3098" s="14" t="str">
        <f>IFERROR(VLOOKUP(D3098,员工信息表!B:D,3,0),"")</f>
        <v/>
      </c>
      <c r="G3098" s="14"/>
      <c r="H3098" s="14" t="str">
        <f>IFERROR(VLOOKUP(G3098,工序对照表!B:C,2,0),"")</f>
        <v/>
      </c>
      <c r="I3098" s="14"/>
      <c r="J3098" s="14"/>
    </row>
    <row r="3099" spans="1:10">
      <c r="A3099" t="str">
        <f>IF(AND(C3099&lt;=员工工序明细查询!$I$3,C3099&gt;=员工工序明细查询!$F$3,OR(D3099=员工工序明细查询!$F$2,员工工序明细查询!$F$2=""),OR(G3099=员工工序明细查询!$I$2,员工工序明细查询!$I$2="")),ROW()&amp;"","")</f>
        <v/>
      </c>
      <c r="C3099" s="59"/>
      <c r="D3099" s="14"/>
      <c r="E3099" s="14" t="str">
        <f>IFERROR(VLOOKUP(D3099,员工信息表!B:D,2,0),"")</f>
        <v/>
      </c>
      <c r="F3099" s="14" t="str">
        <f>IFERROR(VLOOKUP(D3099,员工信息表!B:D,3,0),"")</f>
        <v/>
      </c>
      <c r="G3099" s="14"/>
      <c r="H3099" s="14" t="str">
        <f>IFERROR(VLOOKUP(G3099,工序对照表!B:C,2,0),"")</f>
        <v/>
      </c>
      <c r="I3099" s="14"/>
      <c r="J3099" s="14"/>
    </row>
    <row r="3100" spans="1:10">
      <c r="A3100" t="str">
        <f>IF(AND(C3100&lt;=员工工序明细查询!$I$3,C3100&gt;=员工工序明细查询!$F$3,OR(D3100=员工工序明细查询!$F$2,员工工序明细查询!$F$2=""),OR(G3100=员工工序明细查询!$I$2,员工工序明细查询!$I$2="")),ROW()&amp;"","")</f>
        <v/>
      </c>
      <c r="C3100" s="59"/>
      <c r="D3100" s="14"/>
      <c r="E3100" s="14" t="str">
        <f>IFERROR(VLOOKUP(D3100,员工信息表!B:D,2,0),"")</f>
        <v/>
      </c>
      <c r="F3100" s="14" t="str">
        <f>IFERROR(VLOOKUP(D3100,员工信息表!B:D,3,0),"")</f>
        <v/>
      </c>
      <c r="G3100" s="14"/>
      <c r="H3100" s="14" t="str">
        <f>IFERROR(VLOOKUP(G3100,工序对照表!B:C,2,0),"")</f>
        <v/>
      </c>
      <c r="I3100" s="14"/>
      <c r="J3100" s="14"/>
    </row>
    <row r="3101" spans="1:10">
      <c r="A3101" t="str">
        <f>IF(AND(C3101&lt;=员工工序明细查询!$I$3,C3101&gt;=员工工序明细查询!$F$3,OR(D3101=员工工序明细查询!$F$2,员工工序明细查询!$F$2=""),OR(G3101=员工工序明细查询!$I$2,员工工序明细查询!$I$2="")),ROW()&amp;"","")</f>
        <v/>
      </c>
      <c r="C3101" s="59"/>
      <c r="D3101" s="14"/>
      <c r="E3101" s="14" t="str">
        <f>IFERROR(VLOOKUP(D3101,员工信息表!B:D,2,0),"")</f>
        <v/>
      </c>
      <c r="F3101" s="14" t="str">
        <f>IFERROR(VLOOKUP(D3101,员工信息表!B:D,3,0),"")</f>
        <v/>
      </c>
      <c r="G3101" s="14"/>
      <c r="H3101" s="14" t="str">
        <f>IFERROR(VLOOKUP(G3101,工序对照表!B:C,2,0),"")</f>
        <v/>
      </c>
      <c r="I3101" s="14"/>
      <c r="J3101" s="14"/>
    </row>
    <row r="3102" spans="1:10">
      <c r="A3102" t="str">
        <f>IF(AND(C3102&lt;=员工工序明细查询!$I$3,C3102&gt;=员工工序明细查询!$F$3,OR(D3102=员工工序明细查询!$F$2,员工工序明细查询!$F$2=""),OR(G3102=员工工序明细查询!$I$2,员工工序明细查询!$I$2="")),ROW()&amp;"","")</f>
        <v/>
      </c>
      <c r="C3102" s="59"/>
      <c r="D3102" s="14"/>
      <c r="E3102" s="14" t="str">
        <f>IFERROR(VLOOKUP(D3102,员工信息表!B:D,2,0),"")</f>
        <v/>
      </c>
      <c r="F3102" s="14" t="str">
        <f>IFERROR(VLOOKUP(D3102,员工信息表!B:D,3,0),"")</f>
        <v/>
      </c>
      <c r="G3102" s="14"/>
      <c r="H3102" s="14" t="str">
        <f>IFERROR(VLOOKUP(G3102,工序对照表!B:C,2,0),"")</f>
        <v/>
      </c>
      <c r="I3102" s="14"/>
      <c r="J3102" s="14"/>
    </row>
    <row r="3103" spans="1:10">
      <c r="A3103" t="str">
        <f>IF(AND(C3103&lt;=员工工序明细查询!$I$3,C3103&gt;=员工工序明细查询!$F$3,OR(D3103=员工工序明细查询!$F$2,员工工序明细查询!$F$2=""),OR(G3103=员工工序明细查询!$I$2,员工工序明细查询!$I$2="")),ROW()&amp;"","")</f>
        <v/>
      </c>
      <c r="C3103" s="59"/>
      <c r="D3103" s="14"/>
      <c r="E3103" s="14" t="str">
        <f>IFERROR(VLOOKUP(D3103,员工信息表!B:D,2,0),"")</f>
        <v/>
      </c>
      <c r="F3103" s="14" t="str">
        <f>IFERROR(VLOOKUP(D3103,员工信息表!B:D,3,0),"")</f>
        <v/>
      </c>
      <c r="G3103" s="14"/>
      <c r="H3103" s="14" t="str">
        <f>IFERROR(VLOOKUP(G3103,工序对照表!B:C,2,0),"")</f>
        <v/>
      </c>
      <c r="I3103" s="14"/>
      <c r="J3103" s="14"/>
    </row>
    <row r="3104" spans="1:10">
      <c r="A3104" t="str">
        <f>IF(AND(C3104&lt;=员工工序明细查询!$I$3,C3104&gt;=员工工序明细查询!$F$3,OR(D3104=员工工序明细查询!$F$2,员工工序明细查询!$F$2=""),OR(G3104=员工工序明细查询!$I$2,员工工序明细查询!$I$2="")),ROW()&amp;"","")</f>
        <v/>
      </c>
      <c r="C3104" s="59"/>
      <c r="D3104" s="14"/>
      <c r="E3104" s="14" t="str">
        <f>IFERROR(VLOOKUP(D3104,员工信息表!B:D,2,0),"")</f>
        <v/>
      </c>
      <c r="F3104" s="14" t="str">
        <f>IFERROR(VLOOKUP(D3104,员工信息表!B:D,3,0),"")</f>
        <v/>
      </c>
      <c r="G3104" s="14"/>
      <c r="H3104" s="14" t="str">
        <f>IFERROR(VLOOKUP(G3104,工序对照表!B:C,2,0),"")</f>
        <v/>
      </c>
      <c r="I3104" s="14"/>
      <c r="J3104" s="14"/>
    </row>
    <row r="3105" spans="1:10">
      <c r="A3105" t="str">
        <f>IF(AND(C3105&lt;=员工工序明细查询!$I$3,C3105&gt;=员工工序明细查询!$F$3,OR(D3105=员工工序明细查询!$F$2,员工工序明细查询!$F$2=""),OR(G3105=员工工序明细查询!$I$2,员工工序明细查询!$I$2="")),ROW()&amp;"","")</f>
        <v/>
      </c>
      <c r="C3105" s="59"/>
      <c r="D3105" s="14"/>
      <c r="E3105" s="14" t="str">
        <f>IFERROR(VLOOKUP(D3105,员工信息表!B:D,2,0),"")</f>
        <v/>
      </c>
      <c r="F3105" s="14" t="str">
        <f>IFERROR(VLOOKUP(D3105,员工信息表!B:D,3,0),"")</f>
        <v/>
      </c>
      <c r="G3105" s="14"/>
      <c r="H3105" s="14" t="str">
        <f>IFERROR(VLOOKUP(G3105,工序对照表!B:C,2,0),"")</f>
        <v/>
      </c>
      <c r="I3105" s="14"/>
      <c r="J3105" s="14"/>
    </row>
    <row r="3106" spans="1:10">
      <c r="A3106" t="str">
        <f>IF(AND(C3106&lt;=员工工序明细查询!$I$3,C3106&gt;=员工工序明细查询!$F$3,OR(D3106=员工工序明细查询!$F$2,员工工序明细查询!$F$2=""),OR(G3106=员工工序明细查询!$I$2,员工工序明细查询!$I$2="")),ROW()&amp;"","")</f>
        <v/>
      </c>
      <c r="C3106" s="59"/>
      <c r="D3106" s="14"/>
      <c r="E3106" s="14" t="str">
        <f>IFERROR(VLOOKUP(D3106,员工信息表!B:D,2,0),"")</f>
        <v/>
      </c>
      <c r="F3106" s="14" t="str">
        <f>IFERROR(VLOOKUP(D3106,员工信息表!B:D,3,0),"")</f>
        <v/>
      </c>
      <c r="G3106" s="14"/>
      <c r="H3106" s="14" t="str">
        <f>IFERROR(VLOOKUP(G3106,工序对照表!B:C,2,0),"")</f>
        <v/>
      </c>
      <c r="I3106" s="14"/>
      <c r="J3106" s="14"/>
    </row>
    <row r="3107" spans="1:10">
      <c r="A3107" t="str">
        <f>IF(AND(C3107&lt;=员工工序明细查询!$I$3,C3107&gt;=员工工序明细查询!$F$3,OR(D3107=员工工序明细查询!$F$2,员工工序明细查询!$F$2=""),OR(G3107=员工工序明细查询!$I$2,员工工序明细查询!$I$2="")),ROW()&amp;"","")</f>
        <v/>
      </c>
      <c r="C3107" s="59"/>
      <c r="D3107" s="14"/>
      <c r="E3107" s="14" t="str">
        <f>IFERROR(VLOOKUP(D3107,员工信息表!B:D,2,0),"")</f>
        <v/>
      </c>
      <c r="F3107" s="14" t="str">
        <f>IFERROR(VLOOKUP(D3107,员工信息表!B:D,3,0),"")</f>
        <v/>
      </c>
      <c r="G3107" s="14"/>
      <c r="H3107" s="14" t="str">
        <f>IFERROR(VLOOKUP(G3107,工序对照表!B:C,2,0),"")</f>
        <v/>
      </c>
      <c r="I3107" s="14"/>
      <c r="J3107" s="14"/>
    </row>
    <row r="3108" spans="1:10">
      <c r="A3108" t="str">
        <f>IF(AND(C3108&lt;=员工工序明细查询!$I$3,C3108&gt;=员工工序明细查询!$F$3,OR(D3108=员工工序明细查询!$F$2,员工工序明细查询!$F$2=""),OR(G3108=员工工序明细查询!$I$2,员工工序明细查询!$I$2="")),ROW()&amp;"","")</f>
        <v/>
      </c>
      <c r="C3108" s="59"/>
      <c r="D3108" s="14"/>
      <c r="E3108" s="14" t="str">
        <f>IFERROR(VLOOKUP(D3108,员工信息表!B:D,2,0),"")</f>
        <v/>
      </c>
      <c r="F3108" s="14" t="str">
        <f>IFERROR(VLOOKUP(D3108,员工信息表!B:D,3,0),"")</f>
        <v/>
      </c>
      <c r="G3108" s="14"/>
      <c r="H3108" s="14" t="str">
        <f>IFERROR(VLOOKUP(G3108,工序对照表!B:C,2,0),"")</f>
        <v/>
      </c>
      <c r="I3108" s="14"/>
      <c r="J3108" s="14"/>
    </row>
    <row r="3109" spans="1:10">
      <c r="A3109" t="str">
        <f>IF(AND(C3109&lt;=员工工序明细查询!$I$3,C3109&gt;=员工工序明细查询!$F$3,OR(D3109=员工工序明细查询!$F$2,员工工序明细查询!$F$2=""),OR(G3109=员工工序明细查询!$I$2,员工工序明细查询!$I$2="")),ROW()&amp;"","")</f>
        <v/>
      </c>
      <c r="C3109" s="59"/>
      <c r="D3109" s="14"/>
      <c r="E3109" s="14" t="str">
        <f>IFERROR(VLOOKUP(D3109,员工信息表!B:D,2,0),"")</f>
        <v/>
      </c>
      <c r="F3109" s="14" t="str">
        <f>IFERROR(VLOOKUP(D3109,员工信息表!B:D,3,0),"")</f>
        <v/>
      </c>
      <c r="G3109" s="14"/>
      <c r="H3109" s="14" t="str">
        <f>IFERROR(VLOOKUP(G3109,工序对照表!B:C,2,0),"")</f>
        <v/>
      </c>
      <c r="I3109" s="14"/>
      <c r="J3109" s="14"/>
    </row>
    <row r="3110" spans="1:10">
      <c r="A3110" t="str">
        <f>IF(AND(C3110&lt;=员工工序明细查询!$I$3,C3110&gt;=员工工序明细查询!$F$3,OR(D3110=员工工序明细查询!$F$2,员工工序明细查询!$F$2=""),OR(G3110=员工工序明细查询!$I$2,员工工序明细查询!$I$2="")),ROW()&amp;"","")</f>
        <v/>
      </c>
      <c r="C3110" s="59"/>
      <c r="D3110" s="14"/>
      <c r="E3110" s="14" t="str">
        <f>IFERROR(VLOOKUP(D3110,员工信息表!B:D,2,0),"")</f>
        <v/>
      </c>
      <c r="F3110" s="14" t="str">
        <f>IFERROR(VLOOKUP(D3110,员工信息表!B:D,3,0),"")</f>
        <v/>
      </c>
      <c r="G3110" s="14"/>
      <c r="H3110" s="14" t="str">
        <f>IFERROR(VLOOKUP(G3110,工序对照表!B:C,2,0),"")</f>
        <v/>
      </c>
      <c r="I3110" s="14"/>
      <c r="J3110" s="14"/>
    </row>
    <row r="3111" spans="1:10">
      <c r="A3111" t="str">
        <f>IF(AND(C3111&lt;=员工工序明细查询!$I$3,C3111&gt;=员工工序明细查询!$F$3,OR(D3111=员工工序明细查询!$F$2,员工工序明细查询!$F$2=""),OR(G3111=员工工序明细查询!$I$2,员工工序明细查询!$I$2="")),ROW()&amp;"","")</f>
        <v/>
      </c>
      <c r="C3111" s="59"/>
      <c r="D3111" s="14"/>
      <c r="E3111" s="14" t="str">
        <f>IFERROR(VLOOKUP(D3111,员工信息表!B:D,2,0),"")</f>
        <v/>
      </c>
      <c r="F3111" s="14" t="str">
        <f>IFERROR(VLOOKUP(D3111,员工信息表!B:D,3,0),"")</f>
        <v/>
      </c>
      <c r="G3111" s="14"/>
      <c r="H3111" s="14" t="str">
        <f>IFERROR(VLOOKUP(G3111,工序对照表!B:C,2,0),"")</f>
        <v/>
      </c>
      <c r="I3111" s="14"/>
      <c r="J3111" s="14"/>
    </row>
    <row r="3112" spans="1:10">
      <c r="A3112" t="str">
        <f>IF(AND(C3112&lt;=员工工序明细查询!$I$3,C3112&gt;=员工工序明细查询!$F$3,OR(D3112=员工工序明细查询!$F$2,员工工序明细查询!$F$2=""),OR(G3112=员工工序明细查询!$I$2,员工工序明细查询!$I$2="")),ROW()&amp;"","")</f>
        <v/>
      </c>
      <c r="C3112" s="59"/>
      <c r="D3112" s="14"/>
      <c r="E3112" s="14" t="str">
        <f>IFERROR(VLOOKUP(D3112,员工信息表!B:D,2,0),"")</f>
        <v/>
      </c>
      <c r="F3112" s="14" t="str">
        <f>IFERROR(VLOOKUP(D3112,员工信息表!B:D,3,0),"")</f>
        <v/>
      </c>
      <c r="G3112" s="14"/>
      <c r="H3112" s="14" t="str">
        <f>IFERROR(VLOOKUP(G3112,工序对照表!B:C,2,0),"")</f>
        <v/>
      </c>
      <c r="I3112" s="14"/>
      <c r="J3112" s="14"/>
    </row>
    <row r="3113" spans="1:10">
      <c r="A3113" t="str">
        <f>IF(AND(C3113&lt;=员工工序明细查询!$I$3,C3113&gt;=员工工序明细查询!$F$3,OR(D3113=员工工序明细查询!$F$2,员工工序明细查询!$F$2=""),OR(G3113=员工工序明细查询!$I$2,员工工序明细查询!$I$2="")),ROW()&amp;"","")</f>
        <v/>
      </c>
      <c r="C3113" s="59"/>
      <c r="D3113" s="14"/>
      <c r="E3113" s="14" t="str">
        <f>IFERROR(VLOOKUP(D3113,员工信息表!B:D,2,0),"")</f>
        <v/>
      </c>
      <c r="F3113" s="14" t="str">
        <f>IFERROR(VLOOKUP(D3113,员工信息表!B:D,3,0),"")</f>
        <v/>
      </c>
      <c r="G3113" s="14"/>
      <c r="H3113" s="14" t="str">
        <f>IFERROR(VLOOKUP(G3113,工序对照表!B:C,2,0),"")</f>
        <v/>
      </c>
      <c r="I3113" s="14"/>
      <c r="J3113" s="14"/>
    </row>
    <row r="3114" spans="1:10">
      <c r="A3114" t="str">
        <f>IF(AND(C3114&lt;=员工工序明细查询!$I$3,C3114&gt;=员工工序明细查询!$F$3,OR(D3114=员工工序明细查询!$F$2,员工工序明细查询!$F$2=""),OR(G3114=员工工序明细查询!$I$2,员工工序明细查询!$I$2="")),ROW()&amp;"","")</f>
        <v/>
      </c>
      <c r="C3114" s="59"/>
      <c r="D3114" s="14"/>
      <c r="E3114" s="14" t="str">
        <f>IFERROR(VLOOKUP(D3114,员工信息表!B:D,2,0),"")</f>
        <v/>
      </c>
      <c r="F3114" s="14" t="str">
        <f>IFERROR(VLOOKUP(D3114,员工信息表!B:D,3,0),"")</f>
        <v/>
      </c>
      <c r="G3114" s="14"/>
      <c r="H3114" s="14" t="str">
        <f>IFERROR(VLOOKUP(G3114,工序对照表!B:C,2,0),"")</f>
        <v/>
      </c>
      <c r="I3114" s="14"/>
      <c r="J3114" s="14"/>
    </row>
    <row r="3115" spans="1:10">
      <c r="A3115" t="str">
        <f>IF(AND(C3115&lt;=员工工序明细查询!$I$3,C3115&gt;=员工工序明细查询!$F$3,OR(D3115=员工工序明细查询!$F$2,员工工序明细查询!$F$2=""),OR(G3115=员工工序明细查询!$I$2,员工工序明细查询!$I$2="")),ROW()&amp;"","")</f>
        <v/>
      </c>
      <c r="C3115" s="59"/>
      <c r="D3115" s="14"/>
      <c r="E3115" s="14" t="str">
        <f>IFERROR(VLOOKUP(D3115,员工信息表!B:D,2,0),"")</f>
        <v/>
      </c>
      <c r="F3115" s="14" t="str">
        <f>IFERROR(VLOOKUP(D3115,员工信息表!B:D,3,0),"")</f>
        <v/>
      </c>
      <c r="G3115" s="14"/>
      <c r="H3115" s="14" t="str">
        <f>IFERROR(VLOOKUP(G3115,工序对照表!B:C,2,0),"")</f>
        <v/>
      </c>
      <c r="I3115" s="14"/>
      <c r="J3115" s="14"/>
    </row>
    <row r="3116" spans="1:10">
      <c r="A3116" t="str">
        <f>IF(AND(C3116&lt;=员工工序明细查询!$I$3,C3116&gt;=员工工序明细查询!$F$3,OR(D3116=员工工序明细查询!$F$2,员工工序明细查询!$F$2=""),OR(G3116=员工工序明细查询!$I$2,员工工序明细查询!$I$2="")),ROW()&amp;"","")</f>
        <v/>
      </c>
      <c r="C3116" s="59"/>
      <c r="D3116" s="14"/>
      <c r="E3116" s="14" t="str">
        <f>IFERROR(VLOOKUP(D3116,员工信息表!B:D,2,0),"")</f>
        <v/>
      </c>
      <c r="F3116" s="14" t="str">
        <f>IFERROR(VLOOKUP(D3116,员工信息表!B:D,3,0),"")</f>
        <v/>
      </c>
      <c r="G3116" s="14"/>
      <c r="H3116" s="14" t="str">
        <f>IFERROR(VLOOKUP(G3116,工序对照表!B:C,2,0),"")</f>
        <v/>
      </c>
      <c r="I3116" s="14"/>
      <c r="J3116" s="14"/>
    </row>
    <row r="3117" spans="1:10">
      <c r="A3117" t="str">
        <f>IF(AND(C3117&lt;=员工工序明细查询!$I$3,C3117&gt;=员工工序明细查询!$F$3,OR(D3117=员工工序明细查询!$F$2,员工工序明细查询!$F$2=""),OR(G3117=员工工序明细查询!$I$2,员工工序明细查询!$I$2="")),ROW()&amp;"","")</f>
        <v/>
      </c>
      <c r="C3117" s="59"/>
      <c r="D3117" s="14"/>
      <c r="E3117" s="14" t="str">
        <f>IFERROR(VLOOKUP(D3117,员工信息表!B:D,2,0),"")</f>
        <v/>
      </c>
      <c r="F3117" s="14" t="str">
        <f>IFERROR(VLOOKUP(D3117,员工信息表!B:D,3,0),"")</f>
        <v/>
      </c>
      <c r="G3117" s="14"/>
      <c r="H3117" s="14" t="str">
        <f>IFERROR(VLOOKUP(G3117,工序对照表!B:C,2,0),"")</f>
        <v/>
      </c>
      <c r="I3117" s="14"/>
      <c r="J3117" s="14"/>
    </row>
    <row r="3118" spans="1:10">
      <c r="A3118" t="str">
        <f>IF(AND(C3118&lt;=员工工序明细查询!$I$3,C3118&gt;=员工工序明细查询!$F$3,OR(D3118=员工工序明细查询!$F$2,员工工序明细查询!$F$2=""),OR(G3118=员工工序明细查询!$I$2,员工工序明细查询!$I$2="")),ROW()&amp;"","")</f>
        <v/>
      </c>
      <c r="C3118" s="59"/>
      <c r="D3118" s="14"/>
      <c r="E3118" s="14" t="str">
        <f>IFERROR(VLOOKUP(D3118,员工信息表!B:D,2,0),"")</f>
        <v/>
      </c>
      <c r="F3118" s="14" t="str">
        <f>IFERROR(VLOOKUP(D3118,员工信息表!B:D,3,0),"")</f>
        <v/>
      </c>
      <c r="G3118" s="14"/>
      <c r="H3118" s="14" t="str">
        <f>IFERROR(VLOOKUP(G3118,工序对照表!B:C,2,0),"")</f>
        <v/>
      </c>
      <c r="I3118" s="14"/>
      <c r="J3118" s="14"/>
    </row>
    <row r="3119" spans="1:10">
      <c r="A3119" t="str">
        <f>IF(AND(C3119&lt;=员工工序明细查询!$I$3,C3119&gt;=员工工序明细查询!$F$3,OR(D3119=员工工序明细查询!$F$2,员工工序明细查询!$F$2=""),OR(G3119=员工工序明细查询!$I$2,员工工序明细查询!$I$2="")),ROW()&amp;"","")</f>
        <v/>
      </c>
      <c r="C3119" s="59"/>
      <c r="D3119" s="14"/>
      <c r="E3119" s="14" t="str">
        <f>IFERROR(VLOOKUP(D3119,员工信息表!B:D,2,0),"")</f>
        <v/>
      </c>
      <c r="F3119" s="14" t="str">
        <f>IFERROR(VLOOKUP(D3119,员工信息表!B:D,3,0),"")</f>
        <v/>
      </c>
      <c r="G3119" s="14"/>
      <c r="H3119" s="14" t="str">
        <f>IFERROR(VLOOKUP(G3119,工序对照表!B:C,2,0),"")</f>
        <v/>
      </c>
      <c r="I3119" s="14"/>
      <c r="J3119" s="14"/>
    </row>
    <row r="3120" spans="1:10">
      <c r="A3120" t="str">
        <f>IF(AND(C3120&lt;=员工工序明细查询!$I$3,C3120&gt;=员工工序明细查询!$F$3,OR(D3120=员工工序明细查询!$F$2,员工工序明细查询!$F$2=""),OR(G3120=员工工序明细查询!$I$2,员工工序明细查询!$I$2="")),ROW()&amp;"","")</f>
        <v/>
      </c>
      <c r="C3120" s="59"/>
      <c r="D3120" s="14"/>
      <c r="E3120" s="14" t="str">
        <f>IFERROR(VLOOKUP(D3120,员工信息表!B:D,2,0),"")</f>
        <v/>
      </c>
      <c r="F3120" s="14" t="str">
        <f>IFERROR(VLOOKUP(D3120,员工信息表!B:D,3,0),"")</f>
        <v/>
      </c>
      <c r="G3120" s="14"/>
      <c r="H3120" s="14" t="str">
        <f>IFERROR(VLOOKUP(G3120,工序对照表!B:C,2,0),"")</f>
        <v/>
      </c>
      <c r="I3120" s="14"/>
      <c r="J3120" s="14"/>
    </row>
    <row r="3121" spans="1:10">
      <c r="A3121" t="str">
        <f>IF(AND(C3121&lt;=员工工序明细查询!$I$3,C3121&gt;=员工工序明细查询!$F$3,OR(D3121=员工工序明细查询!$F$2,员工工序明细查询!$F$2=""),OR(G3121=员工工序明细查询!$I$2,员工工序明细查询!$I$2="")),ROW()&amp;"","")</f>
        <v/>
      </c>
      <c r="C3121" s="59"/>
      <c r="D3121" s="14"/>
      <c r="E3121" s="14" t="str">
        <f>IFERROR(VLOOKUP(D3121,员工信息表!B:D,2,0),"")</f>
        <v/>
      </c>
      <c r="F3121" s="14" t="str">
        <f>IFERROR(VLOOKUP(D3121,员工信息表!B:D,3,0),"")</f>
        <v/>
      </c>
      <c r="G3121" s="14"/>
      <c r="H3121" s="14" t="str">
        <f>IFERROR(VLOOKUP(G3121,工序对照表!B:C,2,0),"")</f>
        <v/>
      </c>
      <c r="I3121" s="14"/>
      <c r="J3121" s="14"/>
    </row>
    <row r="3122" spans="1:10">
      <c r="A3122" t="str">
        <f>IF(AND(C3122&lt;=员工工序明细查询!$I$3,C3122&gt;=员工工序明细查询!$F$3,OR(D3122=员工工序明细查询!$F$2,员工工序明细查询!$F$2=""),OR(G3122=员工工序明细查询!$I$2,员工工序明细查询!$I$2="")),ROW()&amp;"","")</f>
        <v/>
      </c>
      <c r="C3122" s="59"/>
      <c r="D3122" s="14"/>
      <c r="E3122" s="14" t="str">
        <f>IFERROR(VLOOKUP(D3122,员工信息表!B:D,2,0),"")</f>
        <v/>
      </c>
      <c r="F3122" s="14" t="str">
        <f>IFERROR(VLOOKUP(D3122,员工信息表!B:D,3,0),"")</f>
        <v/>
      </c>
      <c r="G3122" s="14"/>
      <c r="H3122" s="14" t="str">
        <f>IFERROR(VLOOKUP(G3122,工序对照表!B:C,2,0),"")</f>
        <v/>
      </c>
      <c r="I3122" s="14"/>
      <c r="J3122" s="14"/>
    </row>
    <row r="3123" spans="1:10">
      <c r="A3123" t="str">
        <f>IF(AND(C3123&lt;=员工工序明细查询!$I$3,C3123&gt;=员工工序明细查询!$F$3,OR(D3123=员工工序明细查询!$F$2,员工工序明细查询!$F$2=""),OR(G3123=员工工序明细查询!$I$2,员工工序明细查询!$I$2="")),ROW()&amp;"","")</f>
        <v/>
      </c>
      <c r="C3123" s="59"/>
      <c r="D3123" s="14"/>
      <c r="E3123" s="14" t="str">
        <f>IFERROR(VLOOKUP(D3123,员工信息表!B:D,2,0),"")</f>
        <v/>
      </c>
      <c r="F3123" s="14" t="str">
        <f>IFERROR(VLOOKUP(D3123,员工信息表!B:D,3,0),"")</f>
        <v/>
      </c>
      <c r="G3123" s="14"/>
      <c r="H3123" s="14" t="str">
        <f>IFERROR(VLOOKUP(G3123,工序对照表!B:C,2,0),"")</f>
        <v/>
      </c>
      <c r="I3123" s="14"/>
      <c r="J3123" s="14"/>
    </row>
    <row r="3124" spans="1:10">
      <c r="A3124" t="str">
        <f>IF(AND(C3124&lt;=员工工序明细查询!$I$3,C3124&gt;=员工工序明细查询!$F$3,OR(D3124=员工工序明细查询!$F$2,员工工序明细查询!$F$2=""),OR(G3124=员工工序明细查询!$I$2,员工工序明细查询!$I$2="")),ROW()&amp;"","")</f>
        <v/>
      </c>
      <c r="C3124" s="59"/>
      <c r="D3124" s="14"/>
      <c r="E3124" s="14" t="str">
        <f>IFERROR(VLOOKUP(D3124,员工信息表!B:D,2,0),"")</f>
        <v/>
      </c>
      <c r="F3124" s="14" t="str">
        <f>IFERROR(VLOOKUP(D3124,员工信息表!B:D,3,0),"")</f>
        <v/>
      </c>
      <c r="G3124" s="14"/>
      <c r="H3124" s="14" t="str">
        <f>IFERROR(VLOOKUP(G3124,工序对照表!B:C,2,0),"")</f>
        <v/>
      </c>
      <c r="I3124" s="14"/>
      <c r="J3124" s="14"/>
    </row>
    <row r="3125" spans="1:10">
      <c r="A3125" t="str">
        <f>IF(AND(C3125&lt;=员工工序明细查询!$I$3,C3125&gt;=员工工序明细查询!$F$3,OR(D3125=员工工序明细查询!$F$2,员工工序明细查询!$F$2=""),OR(G3125=员工工序明细查询!$I$2,员工工序明细查询!$I$2="")),ROW()&amp;"","")</f>
        <v/>
      </c>
      <c r="C3125" s="59"/>
      <c r="D3125" s="14"/>
      <c r="E3125" s="14" t="str">
        <f>IFERROR(VLOOKUP(D3125,员工信息表!B:D,2,0),"")</f>
        <v/>
      </c>
      <c r="F3125" s="14" t="str">
        <f>IFERROR(VLOOKUP(D3125,员工信息表!B:D,3,0),"")</f>
        <v/>
      </c>
      <c r="G3125" s="14"/>
      <c r="H3125" s="14" t="str">
        <f>IFERROR(VLOOKUP(G3125,工序对照表!B:C,2,0),"")</f>
        <v/>
      </c>
      <c r="I3125" s="14"/>
      <c r="J3125" s="14"/>
    </row>
    <row r="3126" spans="1:10">
      <c r="A3126" t="str">
        <f>IF(AND(C3126&lt;=员工工序明细查询!$I$3,C3126&gt;=员工工序明细查询!$F$3,OR(D3126=员工工序明细查询!$F$2,员工工序明细查询!$F$2=""),OR(G3126=员工工序明细查询!$I$2,员工工序明细查询!$I$2="")),ROW()&amp;"","")</f>
        <v/>
      </c>
      <c r="C3126" s="59"/>
      <c r="D3126" s="14"/>
      <c r="E3126" s="14" t="str">
        <f>IFERROR(VLOOKUP(D3126,员工信息表!B:D,2,0),"")</f>
        <v/>
      </c>
      <c r="F3126" s="14" t="str">
        <f>IFERROR(VLOOKUP(D3126,员工信息表!B:D,3,0),"")</f>
        <v/>
      </c>
      <c r="G3126" s="14"/>
      <c r="H3126" s="14" t="str">
        <f>IFERROR(VLOOKUP(G3126,工序对照表!B:C,2,0),"")</f>
        <v/>
      </c>
      <c r="I3126" s="14"/>
      <c r="J3126" s="14"/>
    </row>
    <row r="3127" spans="1:10">
      <c r="A3127" t="str">
        <f>IF(AND(C3127&lt;=员工工序明细查询!$I$3,C3127&gt;=员工工序明细查询!$F$3,OR(D3127=员工工序明细查询!$F$2,员工工序明细查询!$F$2=""),OR(G3127=员工工序明细查询!$I$2,员工工序明细查询!$I$2="")),ROW()&amp;"","")</f>
        <v/>
      </c>
      <c r="C3127" s="59"/>
      <c r="D3127" s="14"/>
      <c r="E3127" s="14" t="str">
        <f>IFERROR(VLOOKUP(D3127,员工信息表!B:D,2,0),"")</f>
        <v/>
      </c>
      <c r="F3127" s="14" t="str">
        <f>IFERROR(VLOOKUP(D3127,员工信息表!B:D,3,0),"")</f>
        <v/>
      </c>
      <c r="G3127" s="14"/>
      <c r="H3127" s="14" t="str">
        <f>IFERROR(VLOOKUP(G3127,工序对照表!B:C,2,0),"")</f>
        <v/>
      </c>
      <c r="I3127" s="14"/>
      <c r="J3127" s="14"/>
    </row>
    <row r="3128" spans="1:10">
      <c r="A3128" t="str">
        <f>IF(AND(C3128&lt;=员工工序明细查询!$I$3,C3128&gt;=员工工序明细查询!$F$3,OR(D3128=员工工序明细查询!$F$2,员工工序明细查询!$F$2=""),OR(G3128=员工工序明细查询!$I$2,员工工序明细查询!$I$2="")),ROW()&amp;"","")</f>
        <v/>
      </c>
      <c r="C3128" s="59"/>
      <c r="D3128" s="14"/>
      <c r="E3128" s="14" t="str">
        <f>IFERROR(VLOOKUP(D3128,员工信息表!B:D,2,0),"")</f>
        <v/>
      </c>
      <c r="F3128" s="14" t="str">
        <f>IFERROR(VLOOKUP(D3128,员工信息表!B:D,3,0),"")</f>
        <v/>
      </c>
      <c r="G3128" s="14"/>
      <c r="H3128" s="14" t="str">
        <f>IFERROR(VLOOKUP(G3128,工序对照表!B:C,2,0),"")</f>
        <v/>
      </c>
      <c r="I3128" s="14"/>
      <c r="J3128" s="14"/>
    </row>
    <row r="3129" spans="1:10">
      <c r="A3129" t="str">
        <f>IF(AND(C3129&lt;=员工工序明细查询!$I$3,C3129&gt;=员工工序明细查询!$F$3,OR(D3129=员工工序明细查询!$F$2,员工工序明细查询!$F$2=""),OR(G3129=员工工序明细查询!$I$2,员工工序明细查询!$I$2="")),ROW()&amp;"","")</f>
        <v/>
      </c>
      <c r="C3129" s="59"/>
      <c r="D3129" s="14"/>
      <c r="E3129" s="14" t="str">
        <f>IFERROR(VLOOKUP(D3129,员工信息表!B:D,2,0),"")</f>
        <v/>
      </c>
      <c r="F3129" s="14" t="str">
        <f>IFERROR(VLOOKUP(D3129,员工信息表!B:D,3,0),"")</f>
        <v/>
      </c>
      <c r="G3129" s="14"/>
      <c r="H3129" s="14" t="str">
        <f>IFERROR(VLOOKUP(G3129,工序对照表!B:C,2,0),"")</f>
        <v/>
      </c>
      <c r="I3129" s="14"/>
      <c r="J3129" s="14"/>
    </row>
    <row r="3130" spans="1:10">
      <c r="A3130" t="str">
        <f>IF(AND(C3130&lt;=员工工序明细查询!$I$3,C3130&gt;=员工工序明细查询!$F$3,OR(D3130=员工工序明细查询!$F$2,员工工序明细查询!$F$2=""),OR(G3130=员工工序明细查询!$I$2,员工工序明细查询!$I$2="")),ROW()&amp;"","")</f>
        <v/>
      </c>
      <c r="C3130" s="59"/>
      <c r="D3130" s="14"/>
      <c r="E3130" s="14" t="str">
        <f>IFERROR(VLOOKUP(D3130,员工信息表!B:D,2,0),"")</f>
        <v/>
      </c>
      <c r="F3130" s="14" t="str">
        <f>IFERROR(VLOOKUP(D3130,员工信息表!B:D,3,0),"")</f>
        <v/>
      </c>
      <c r="G3130" s="14"/>
      <c r="H3130" s="14" t="str">
        <f>IFERROR(VLOOKUP(G3130,工序对照表!B:C,2,0),"")</f>
        <v/>
      </c>
      <c r="I3130" s="14"/>
      <c r="J3130" s="14"/>
    </row>
    <row r="3131" spans="1:10">
      <c r="A3131" t="str">
        <f>IF(AND(C3131&lt;=员工工序明细查询!$I$3,C3131&gt;=员工工序明细查询!$F$3,OR(D3131=员工工序明细查询!$F$2,员工工序明细查询!$F$2=""),OR(G3131=员工工序明细查询!$I$2,员工工序明细查询!$I$2="")),ROW()&amp;"","")</f>
        <v/>
      </c>
      <c r="C3131" s="59"/>
      <c r="D3131" s="14"/>
      <c r="E3131" s="14" t="str">
        <f>IFERROR(VLOOKUP(D3131,员工信息表!B:D,2,0),"")</f>
        <v/>
      </c>
      <c r="F3131" s="14" t="str">
        <f>IFERROR(VLOOKUP(D3131,员工信息表!B:D,3,0),"")</f>
        <v/>
      </c>
      <c r="G3131" s="14"/>
      <c r="H3131" s="14" t="str">
        <f>IFERROR(VLOOKUP(G3131,工序对照表!B:C,2,0),"")</f>
        <v/>
      </c>
      <c r="I3131" s="14"/>
      <c r="J3131" s="14"/>
    </row>
    <row r="3132" spans="1:10">
      <c r="A3132" t="str">
        <f>IF(AND(C3132&lt;=员工工序明细查询!$I$3,C3132&gt;=员工工序明细查询!$F$3,OR(D3132=员工工序明细查询!$F$2,员工工序明细查询!$F$2=""),OR(G3132=员工工序明细查询!$I$2,员工工序明细查询!$I$2="")),ROW()&amp;"","")</f>
        <v/>
      </c>
      <c r="C3132" s="59"/>
      <c r="D3132" s="14"/>
      <c r="E3132" s="14" t="str">
        <f>IFERROR(VLOOKUP(D3132,员工信息表!B:D,2,0),"")</f>
        <v/>
      </c>
      <c r="F3132" s="14" t="str">
        <f>IFERROR(VLOOKUP(D3132,员工信息表!B:D,3,0),"")</f>
        <v/>
      </c>
      <c r="G3132" s="14"/>
      <c r="H3132" s="14" t="str">
        <f>IFERROR(VLOOKUP(G3132,工序对照表!B:C,2,0),"")</f>
        <v/>
      </c>
      <c r="I3132" s="14"/>
      <c r="J3132" s="14"/>
    </row>
    <row r="3133" spans="1:10">
      <c r="A3133" t="str">
        <f>IF(AND(C3133&lt;=员工工序明细查询!$I$3,C3133&gt;=员工工序明细查询!$F$3,OR(D3133=员工工序明细查询!$F$2,员工工序明细查询!$F$2=""),OR(G3133=员工工序明细查询!$I$2,员工工序明细查询!$I$2="")),ROW()&amp;"","")</f>
        <v/>
      </c>
      <c r="C3133" s="59"/>
      <c r="D3133" s="14"/>
      <c r="E3133" s="14" t="str">
        <f>IFERROR(VLOOKUP(D3133,员工信息表!B:D,2,0),"")</f>
        <v/>
      </c>
      <c r="F3133" s="14" t="str">
        <f>IFERROR(VLOOKUP(D3133,员工信息表!B:D,3,0),"")</f>
        <v/>
      </c>
      <c r="G3133" s="14"/>
      <c r="H3133" s="14" t="str">
        <f>IFERROR(VLOOKUP(G3133,工序对照表!B:C,2,0),"")</f>
        <v/>
      </c>
      <c r="I3133" s="14"/>
      <c r="J3133" s="14"/>
    </row>
    <row r="3134" spans="1:10">
      <c r="A3134" t="str">
        <f>IF(AND(C3134&lt;=员工工序明细查询!$I$3,C3134&gt;=员工工序明细查询!$F$3,OR(D3134=员工工序明细查询!$F$2,员工工序明细查询!$F$2=""),OR(G3134=员工工序明细查询!$I$2,员工工序明细查询!$I$2="")),ROW()&amp;"","")</f>
        <v/>
      </c>
      <c r="C3134" s="59"/>
      <c r="D3134" s="14"/>
      <c r="E3134" s="14" t="str">
        <f>IFERROR(VLOOKUP(D3134,员工信息表!B:D,2,0),"")</f>
        <v/>
      </c>
      <c r="F3134" s="14" t="str">
        <f>IFERROR(VLOOKUP(D3134,员工信息表!B:D,3,0),"")</f>
        <v/>
      </c>
      <c r="G3134" s="14"/>
      <c r="H3134" s="14" t="str">
        <f>IFERROR(VLOOKUP(G3134,工序对照表!B:C,2,0),"")</f>
        <v/>
      </c>
      <c r="I3134" s="14"/>
      <c r="J3134" s="14"/>
    </row>
    <row r="3135" spans="1:10">
      <c r="A3135" t="str">
        <f>IF(AND(C3135&lt;=员工工序明细查询!$I$3,C3135&gt;=员工工序明细查询!$F$3,OR(D3135=员工工序明细查询!$F$2,员工工序明细查询!$F$2=""),OR(G3135=员工工序明细查询!$I$2,员工工序明细查询!$I$2="")),ROW()&amp;"","")</f>
        <v/>
      </c>
      <c r="C3135" s="59"/>
      <c r="D3135" s="14"/>
      <c r="E3135" s="14" t="str">
        <f>IFERROR(VLOOKUP(D3135,员工信息表!B:D,2,0),"")</f>
        <v/>
      </c>
      <c r="F3135" s="14" t="str">
        <f>IFERROR(VLOOKUP(D3135,员工信息表!B:D,3,0),"")</f>
        <v/>
      </c>
      <c r="G3135" s="14"/>
      <c r="H3135" s="14" t="str">
        <f>IFERROR(VLOOKUP(G3135,工序对照表!B:C,2,0),"")</f>
        <v/>
      </c>
      <c r="I3135" s="14"/>
      <c r="J3135" s="14"/>
    </row>
    <row r="3136" spans="1:10">
      <c r="A3136" t="str">
        <f>IF(AND(C3136&lt;=员工工序明细查询!$I$3,C3136&gt;=员工工序明细查询!$F$3,OR(D3136=员工工序明细查询!$F$2,员工工序明细查询!$F$2=""),OR(G3136=员工工序明细查询!$I$2,员工工序明细查询!$I$2="")),ROW()&amp;"","")</f>
        <v/>
      </c>
      <c r="C3136" s="59"/>
      <c r="D3136" s="14"/>
      <c r="E3136" s="14" t="str">
        <f>IFERROR(VLOOKUP(D3136,员工信息表!B:D,2,0),"")</f>
        <v/>
      </c>
      <c r="F3136" s="14" t="str">
        <f>IFERROR(VLOOKUP(D3136,员工信息表!B:D,3,0),"")</f>
        <v/>
      </c>
      <c r="G3136" s="14"/>
      <c r="H3136" s="14" t="str">
        <f>IFERROR(VLOOKUP(G3136,工序对照表!B:C,2,0),"")</f>
        <v/>
      </c>
      <c r="I3136" s="14"/>
      <c r="J3136" s="14"/>
    </row>
    <row r="3137" spans="1:10">
      <c r="A3137" t="str">
        <f>IF(AND(C3137&lt;=员工工序明细查询!$I$3,C3137&gt;=员工工序明细查询!$F$3,OR(D3137=员工工序明细查询!$F$2,员工工序明细查询!$F$2=""),OR(G3137=员工工序明细查询!$I$2,员工工序明细查询!$I$2="")),ROW()&amp;"","")</f>
        <v/>
      </c>
      <c r="C3137" s="59"/>
      <c r="D3137" s="14"/>
      <c r="E3137" s="14" t="str">
        <f>IFERROR(VLOOKUP(D3137,员工信息表!B:D,2,0),"")</f>
        <v/>
      </c>
      <c r="F3137" s="14" t="str">
        <f>IFERROR(VLOOKUP(D3137,员工信息表!B:D,3,0),"")</f>
        <v/>
      </c>
      <c r="G3137" s="14"/>
      <c r="H3137" s="14" t="str">
        <f>IFERROR(VLOOKUP(G3137,工序对照表!B:C,2,0),"")</f>
        <v/>
      </c>
      <c r="I3137" s="14"/>
      <c r="J3137" s="14"/>
    </row>
    <row r="3138" spans="1:10">
      <c r="A3138" t="str">
        <f>IF(AND(C3138&lt;=员工工序明细查询!$I$3,C3138&gt;=员工工序明细查询!$F$3,OR(D3138=员工工序明细查询!$F$2,员工工序明细查询!$F$2=""),OR(G3138=员工工序明细查询!$I$2,员工工序明细查询!$I$2="")),ROW()&amp;"","")</f>
        <v/>
      </c>
      <c r="C3138" s="59"/>
      <c r="D3138" s="14"/>
      <c r="E3138" s="14" t="str">
        <f>IFERROR(VLOOKUP(D3138,员工信息表!B:D,2,0),"")</f>
        <v/>
      </c>
      <c r="F3138" s="14" t="str">
        <f>IFERROR(VLOOKUP(D3138,员工信息表!B:D,3,0),"")</f>
        <v/>
      </c>
      <c r="G3138" s="14"/>
      <c r="H3138" s="14" t="str">
        <f>IFERROR(VLOOKUP(G3138,工序对照表!B:C,2,0),"")</f>
        <v/>
      </c>
      <c r="I3138" s="14"/>
      <c r="J3138" s="14"/>
    </row>
    <row r="3139" spans="1:10">
      <c r="A3139" t="str">
        <f>IF(AND(C3139&lt;=员工工序明细查询!$I$3,C3139&gt;=员工工序明细查询!$F$3,OR(D3139=员工工序明细查询!$F$2,员工工序明细查询!$F$2=""),OR(G3139=员工工序明细查询!$I$2,员工工序明细查询!$I$2="")),ROW()&amp;"","")</f>
        <v/>
      </c>
      <c r="C3139" s="59"/>
      <c r="D3139" s="14"/>
      <c r="E3139" s="14" t="str">
        <f>IFERROR(VLOOKUP(D3139,员工信息表!B:D,2,0),"")</f>
        <v/>
      </c>
      <c r="F3139" s="14" t="str">
        <f>IFERROR(VLOOKUP(D3139,员工信息表!B:D,3,0),"")</f>
        <v/>
      </c>
      <c r="G3139" s="14"/>
      <c r="H3139" s="14" t="str">
        <f>IFERROR(VLOOKUP(G3139,工序对照表!B:C,2,0),"")</f>
        <v/>
      </c>
      <c r="I3139" s="14"/>
      <c r="J3139" s="14"/>
    </row>
    <row r="3140" spans="1:10">
      <c r="A3140" t="str">
        <f>IF(AND(C3140&lt;=员工工序明细查询!$I$3,C3140&gt;=员工工序明细查询!$F$3,OR(D3140=员工工序明细查询!$F$2,员工工序明细查询!$F$2=""),OR(G3140=员工工序明细查询!$I$2,员工工序明细查询!$I$2="")),ROW()&amp;"","")</f>
        <v/>
      </c>
      <c r="C3140" s="59"/>
      <c r="D3140" s="14"/>
      <c r="E3140" s="14" t="str">
        <f>IFERROR(VLOOKUP(D3140,员工信息表!B:D,2,0),"")</f>
        <v/>
      </c>
      <c r="F3140" s="14" t="str">
        <f>IFERROR(VLOOKUP(D3140,员工信息表!B:D,3,0),"")</f>
        <v/>
      </c>
      <c r="G3140" s="14"/>
      <c r="H3140" s="14" t="str">
        <f>IFERROR(VLOOKUP(G3140,工序对照表!B:C,2,0),"")</f>
        <v/>
      </c>
      <c r="I3140" s="14"/>
      <c r="J3140" s="14"/>
    </row>
    <row r="3141" spans="1:10">
      <c r="A3141" t="str">
        <f>IF(AND(C3141&lt;=员工工序明细查询!$I$3,C3141&gt;=员工工序明细查询!$F$3,OR(D3141=员工工序明细查询!$F$2,员工工序明细查询!$F$2=""),OR(G3141=员工工序明细查询!$I$2,员工工序明细查询!$I$2="")),ROW()&amp;"","")</f>
        <v/>
      </c>
      <c r="C3141" s="59"/>
      <c r="D3141" s="14"/>
      <c r="E3141" s="14" t="str">
        <f>IFERROR(VLOOKUP(D3141,员工信息表!B:D,2,0),"")</f>
        <v/>
      </c>
      <c r="F3141" s="14" t="str">
        <f>IFERROR(VLOOKUP(D3141,员工信息表!B:D,3,0),"")</f>
        <v/>
      </c>
      <c r="G3141" s="14"/>
      <c r="H3141" s="14" t="str">
        <f>IFERROR(VLOOKUP(G3141,工序对照表!B:C,2,0),"")</f>
        <v/>
      </c>
      <c r="I3141" s="14"/>
      <c r="J3141" s="14"/>
    </row>
    <row r="3142" spans="1:10">
      <c r="A3142" t="str">
        <f>IF(AND(C3142&lt;=员工工序明细查询!$I$3,C3142&gt;=员工工序明细查询!$F$3,OR(D3142=员工工序明细查询!$F$2,员工工序明细查询!$F$2=""),OR(G3142=员工工序明细查询!$I$2,员工工序明细查询!$I$2="")),ROW()&amp;"","")</f>
        <v/>
      </c>
      <c r="C3142" s="59"/>
      <c r="D3142" s="14"/>
      <c r="E3142" s="14" t="str">
        <f>IFERROR(VLOOKUP(D3142,员工信息表!B:D,2,0),"")</f>
        <v/>
      </c>
      <c r="F3142" s="14" t="str">
        <f>IFERROR(VLOOKUP(D3142,员工信息表!B:D,3,0),"")</f>
        <v/>
      </c>
      <c r="G3142" s="14"/>
      <c r="H3142" s="14" t="str">
        <f>IFERROR(VLOOKUP(G3142,工序对照表!B:C,2,0),"")</f>
        <v/>
      </c>
      <c r="I3142" s="14"/>
      <c r="J3142" s="14"/>
    </row>
    <row r="3143" spans="1:10">
      <c r="A3143" t="str">
        <f>IF(AND(C3143&lt;=员工工序明细查询!$I$3,C3143&gt;=员工工序明细查询!$F$3,OR(D3143=员工工序明细查询!$F$2,员工工序明细查询!$F$2=""),OR(G3143=员工工序明细查询!$I$2,员工工序明细查询!$I$2="")),ROW()&amp;"","")</f>
        <v/>
      </c>
      <c r="C3143" s="59"/>
      <c r="D3143" s="14"/>
      <c r="E3143" s="14" t="str">
        <f>IFERROR(VLOOKUP(D3143,员工信息表!B:D,2,0),"")</f>
        <v/>
      </c>
      <c r="F3143" s="14" t="str">
        <f>IFERROR(VLOOKUP(D3143,员工信息表!B:D,3,0),"")</f>
        <v/>
      </c>
      <c r="G3143" s="14"/>
      <c r="H3143" s="14" t="str">
        <f>IFERROR(VLOOKUP(G3143,工序对照表!B:C,2,0),"")</f>
        <v/>
      </c>
      <c r="I3143" s="14"/>
      <c r="J3143" s="14"/>
    </row>
    <row r="3144" spans="1:10">
      <c r="A3144" t="str">
        <f>IF(AND(C3144&lt;=员工工序明细查询!$I$3,C3144&gt;=员工工序明细查询!$F$3,OR(D3144=员工工序明细查询!$F$2,员工工序明细查询!$F$2=""),OR(G3144=员工工序明细查询!$I$2,员工工序明细查询!$I$2="")),ROW()&amp;"","")</f>
        <v/>
      </c>
      <c r="C3144" s="59"/>
      <c r="D3144" s="14"/>
      <c r="E3144" s="14" t="str">
        <f>IFERROR(VLOOKUP(D3144,员工信息表!B:D,2,0),"")</f>
        <v/>
      </c>
      <c r="F3144" s="14" t="str">
        <f>IFERROR(VLOOKUP(D3144,员工信息表!B:D,3,0),"")</f>
        <v/>
      </c>
      <c r="G3144" s="14"/>
      <c r="H3144" s="14" t="str">
        <f>IFERROR(VLOOKUP(G3144,工序对照表!B:C,2,0),"")</f>
        <v/>
      </c>
      <c r="I3144" s="14"/>
      <c r="J3144" s="14"/>
    </row>
    <row r="3145" spans="1:10">
      <c r="A3145" t="str">
        <f>IF(AND(C3145&lt;=员工工序明细查询!$I$3,C3145&gt;=员工工序明细查询!$F$3,OR(D3145=员工工序明细查询!$F$2,员工工序明细查询!$F$2=""),OR(G3145=员工工序明细查询!$I$2,员工工序明细查询!$I$2="")),ROW()&amp;"","")</f>
        <v/>
      </c>
      <c r="C3145" s="59"/>
      <c r="D3145" s="14"/>
      <c r="E3145" s="14" t="str">
        <f>IFERROR(VLOOKUP(D3145,员工信息表!B:D,2,0),"")</f>
        <v/>
      </c>
      <c r="F3145" s="14" t="str">
        <f>IFERROR(VLOOKUP(D3145,员工信息表!B:D,3,0),"")</f>
        <v/>
      </c>
      <c r="G3145" s="14"/>
      <c r="H3145" s="14" t="str">
        <f>IFERROR(VLOOKUP(G3145,工序对照表!B:C,2,0),"")</f>
        <v/>
      </c>
      <c r="I3145" s="14"/>
      <c r="J3145" s="14"/>
    </row>
    <row r="3146" spans="1:10">
      <c r="A3146" t="str">
        <f>IF(AND(C3146&lt;=员工工序明细查询!$I$3,C3146&gt;=员工工序明细查询!$F$3,OR(D3146=员工工序明细查询!$F$2,员工工序明细查询!$F$2=""),OR(G3146=员工工序明细查询!$I$2,员工工序明细查询!$I$2="")),ROW()&amp;"","")</f>
        <v/>
      </c>
      <c r="C3146" s="59"/>
      <c r="D3146" s="14"/>
      <c r="E3146" s="14" t="str">
        <f>IFERROR(VLOOKUP(D3146,员工信息表!B:D,2,0),"")</f>
        <v/>
      </c>
      <c r="F3146" s="14" t="str">
        <f>IFERROR(VLOOKUP(D3146,员工信息表!B:D,3,0),"")</f>
        <v/>
      </c>
      <c r="G3146" s="14"/>
      <c r="H3146" s="14" t="str">
        <f>IFERROR(VLOOKUP(G3146,工序对照表!B:C,2,0),"")</f>
        <v/>
      </c>
      <c r="I3146" s="14"/>
      <c r="J3146" s="14"/>
    </row>
    <row r="3147" spans="1:10">
      <c r="A3147" t="str">
        <f>IF(AND(C3147&lt;=员工工序明细查询!$I$3,C3147&gt;=员工工序明细查询!$F$3,OR(D3147=员工工序明细查询!$F$2,员工工序明细查询!$F$2=""),OR(G3147=员工工序明细查询!$I$2,员工工序明细查询!$I$2="")),ROW()&amp;"","")</f>
        <v/>
      </c>
      <c r="C3147" s="59"/>
      <c r="D3147" s="14"/>
      <c r="E3147" s="14" t="str">
        <f>IFERROR(VLOOKUP(D3147,员工信息表!B:D,2,0),"")</f>
        <v/>
      </c>
      <c r="F3147" s="14" t="str">
        <f>IFERROR(VLOOKUP(D3147,员工信息表!B:D,3,0),"")</f>
        <v/>
      </c>
      <c r="G3147" s="14"/>
      <c r="H3147" s="14" t="str">
        <f>IFERROR(VLOOKUP(G3147,工序对照表!B:C,2,0),"")</f>
        <v/>
      </c>
      <c r="I3147" s="14"/>
      <c r="J3147" s="14"/>
    </row>
    <row r="3148" spans="1:10">
      <c r="A3148" t="str">
        <f>IF(AND(C3148&lt;=员工工序明细查询!$I$3,C3148&gt;=员工工序明细查询!$F$3,OR(D3148=员工工序明细查询!$F$2,员工工序明细查询!$F$2=""),OR(G3148=员工工序明细查询!$I$2,员工工序明细查询!$I$2="")),ROW()&amp;"","")</f>
        <v/>
      </c>
      <c r="C3148" s="59"/>
      <c r="D3148" s="14"/>
      <c r="E3148" s="14" t="str">
        <f>IFERROR(VLOOKUP(D3148,员工信息表!B:D,2,0),"")</f>
        <v/>
      </c>
      <c r="F3148" s="14" t="str">
        <f>IFERROR(VLOOKUP(D3148,员工信息表!B:D,3,0),"")</f>
        <v/>
      </c>
      <c r="G3148" s="14"/>
      <c r="H3148" s="14" t="str">
        <f>IFERROR(VLOOKUP(G3148,工序对照表!B:C,2,0),"")</f>
        <v/>
      </c>
      <c r="I3148" s="14"/>
      <c r="J3148" s="14"/>
    </row>
    <row r="3149" spans="1:10">
      <c r="A3149" t="str">
        <f>IF(AND(C3149&lt;=员工工序明细查询!$I$3,C3149&gt;=员工工序明细查询!$F$3,OR(D3149=员工工序明细查询!$F$2,员工工序明细查询!$F$2=""),OR(G3149=员工工序明细查询!$I$2,员工工序明细查询!$I$2="")),ROW()&amp;"","")</f>
        <v/>
      </c>
      <c r="C3149" s="59"/>
      <c r="D3149" s="14"/>
      <c r="E3149" s="14" t="str">
        <f>IFERROR(VLOOKUP(D3149,员工信息表!B:D,2,0),"")</f>
        <v/>
      </c>
      <c r="F3149" s="14" t="str">
        <f>IFERROR(VLOOKUP(D3149,员工信息表!B:D,3,0),"")</f>
        <v/>
      </c>
      <c r="G3149" s="14"/>
      <c r="H3149" s="14" t="str">
        <f>IFERROR(VLOOKUP(G3149,工序对照表!B:C,2,0),"")</f>
        <v/>
      </c>
      <c r="I3149" s="14"/>
      <c r="J3149" s="14"/>
    </row>
    <row r="3150" spans="1:10">
      <c r="A3150" t="str">
        <f>IF(AND(C3150&lt;=员工工序明细查询!$I$3,C3150&gt;=员工工序明细查询!$F$3,OR(D3150=员工工序明细查询!$F$2,员工工序明细查询!$F$2=""),OR(G3150=员工工序明细查询!$I$2,员工工序明细查询!$I$2="")),ROW()&amp;"","")</f>
        <v/>
      </c>
      <c r="C3150" s="59"/>
      <c r="D3150" s="14"/>
      <c r="E3150" s="14" t="str">
        <f>IFERROR(VLOOKUP(D3150,员工信息表!B:D,2,0),"")</f>
        <v/>
      </c>
      <c r="F3150" s="14" t="str">
        <f>IFERROR(VLOOKUP(D3150,员工信息表!B:D,3,0),"")</f>
        <v/>
      </c>
      <c r="G3150" s="14"/>
      <c r="H3150" s="14" t="str">
        <f>IFERROR(VLOOKUP(G3150,工序对照表!B:C,2,0),"")</f>
        <v/>
      </c>
      <c r="I3150" s="14"/>
      <c r="J3150" s="14"/>
    </row>
    <row r="3151" spans="1:10">
      <c r="A3151" t="str">
        <f>IF(AND(C3151&lt;=员工工序明细查询!$I$3,C3151&gt;=员工工序明细查询!$F$3,OR(D3151=员工工序明细查询!$F$2,员工工序明细查询!$F$2=""),OR(G3151=员工工序明细查询!$I$2,员工工序明细查询!$I$2="")),ROW()&amp;"","")</f>
        <v/>
      </c>
      <c r="C3151" s="59"/>
      <c r="D3151" s="14"/>
      <c r="E3151" s="14" t="str">
        <f>IFERROR(VLOOKUP(D3151,员工信息表!B:D,2,0),"")</f>
        <v/>
      </c>
      <c r="F3151" s="14" t="str">
        <f>IFERROR(VLOOKUP(D3151,员工信息表!B:D,3,0),"")</f>
        <v/>
      </c>
      <c r="G3151" s="14"/>
      <c r="H3151" s="14" t="str">
        <f>IFERROR(VLOOKUP(G3151,工序对照表!B:C,2,0),"")</f>
        <v/>
      </c>
      <c r="I3151" s="14"/>
      <c r="J3151" s="14"/>
    </row>
    <row r="3152" spans="1:10">
      <c r="A3152" t="str">
        <f>IF(AND(C3152&lt;=员工工序明细查询!$I$3,C3152&gt;=员工工序明细查询!$F$3,OR(D3152=员工工序明细查询!$F$2,员工工序明细查询!$F$2=""),OR(G3152=员工工序明细查询!$I$2,员工工序明细查询!$I$2="")),ROW()&amp;"","")</f>
        <v/>
      </c>
      <c r="C3152" s="59"/>
      <c r="D3152" s="14"/>
      <c r="E3152" s="14" t="str">
        <f>IFERROR(VLOOKUP(D3152,员工信息表!B:D,2,0),"")</f>
        <v/>
      </c>
      <c r="F3152" s="14" t="str">
        <f>IFERROR(VLOOKUP(D3152,员工信息表!B:D,3,0),"")</f>
        <v/>
      </c>
      <c r="G3152" s="14"/>
      <c r="H3152" s="14" t="str">
        <f>IFERROR(VLOOKUP(G3152,工序对照表!B:C,2,0),"")</f>
        <v/>
      </c>
      <c r="I3152" s="14"/>
      <c r="J3152" s="14"/>
    </row>
    <row r="3153" spans="1:10">
      <c r="A3153" t="str">
        <f>IF(AND(C3153&lt;=员工工序明细查询!$I$3,C3153&gt;=员工工序明细查询!$F$3,OR(D3153=员工工序明细查询!$F$2,员工工序明细查询!$F$2=""),OR(G3153=员工工序明细查询!$I$2,员工工序明细查询!$I$2="")),ROW()&amp;"","")</f>
        <v/>
      </c>
      <c r="C3153" s="59"/>
      <c r="D3153" s="14"/>
      <c r="E3153" s="14" t="str">
        <f>IFERROR(VLOOKUP(D3153,员工信息表!B:D,2,0),"")</f>
        <v/>
      </c>
      <c r="F3153" s="14" t="str">
        <f>IFERROR(VLOOKUP(D3153,员工信息表!B:D,3,0),"")</f>
        <v/>
      </c>
      <c r="G3153" s="14"/>
      <c r="H3153" s="14" t="str">
        <f>IFERROR(VLOOKUP(G3153,工序对照表!B:C,2,0),"")</f>
        <v/>
      </c>
      <c r="I3153" s="14"/>
      <c r="J3153" s="14"/>
    </row>
    <row r="3154" spans="1:10">
      <c r="A3154" t="str">
        <f>IF(AND(C3154&lt;=员工工序明细查询!$I$3,C3154&gt;=员工工序明细查询!$F$3,OR(D3154=员工工序明细查询!$F$2,员工工序明细查询!$F$2=""),OR(G3154=员工工序明细查询!$I$2,员工工序明细查询!$I$2="")),ROW()&amp;"","")</f>
        <v/>
      </c>
      <c r="C3154" s="59"/>
      <c r="D3154" s="14"/>
      <c r="E3154" s="14" t="str">
        <f>IFERROR(VLOOKUP(D3154,员工信息表!B:D,2,0),"")</f>
        <v/>
      </c>
      <c r="F3154" s="14" t="str">
        <f>IFERROR(VLOOKUP(D3154,员工信息表!B:D,3,0),"")</f>
        <v/>
      </c>
      <c r="G3154" s="14"/>
      <c r="H3154" s="14" t="str">
        <f>IFERROR(VLOOKUP(G3154,工序对照表!B:C,2,0),"")</f>
        <v/>
      </c>
      <c r="I3154" s="14"/>
      <c r="J3154" s="14"/>
    </row>
    <row r="3155" spans="1:10">
      <c r="A3155" t="str">
        <f>IF(AND(C3155&lt;=员工工序明细查询!$I$3,C3155&gt;=员工工序明细查询!$F$3,OR(D3155=员工工序明细查询!$F$2,员工工序明细查询!$F$2=""),OR(G3155=员工工序明细查询!$I$2,员工工序明细查询!$I$2="")),ROW()&amp;"","")</f>
        <v/>
      </c>
      <c r="C3155" s="59"/>
      <c r="D3155" s="14"/>
      <c r="E3155" s="14" t="str">
        <f>IFERROR(VLOOKUP(D3155,员工信息表!B:D,2,0),"")</f>
        <v/>
      </c>
      <c r="F3155" s="14" t="str">
        <f>IFERROR(VLOOKUP(D3155,员工信息表!B:D,3,0),"")</f>
        <v/>
      </c>
      <c r="G3155" s="14"/>
      <c r="H3155" s="14" t="str">
        <f>IFERROR(VLOOKUP(G3155,工序对照表!B:C,2,0),"")</f>
        <v/>
      </c>
      <c r="I3155" s="14"/>
      <c r="J3155" s="14"/>
    </row>
    <row r="3156" spans="1:10">
      <c r="A3156" t="str">
        <f>IF(AND(C3156&lt;=员工工序明细查询!$I$3,C3156&gt;=员工工序明细查询!$F$3,OR(D3156=员工工序明细查询!$F$2,员工工序明细查询!$F$2=""),OR(G3156=员工工序明细查询!$I$2,员工工序明细查询!$I$2="")),ROW()&amp;"","")</f>
        <v/>
      </c>
      <c r="C3156" s="59"/>
      <c r="D3156" s="14"/>
      <c r="E3156" s="14" t="str">
        <f>IFERROR(VLOOKUP(D3156,员工信息表!B:D,2,0),"")</f>
        <v/>
      </c>
      <c r="F3156" s="14" t="str">
        <f>IFERROR(VLOOKUP(D3156,员工信息表!B:D,3,0),"")</f>
        <v/>
      </c>
      <c r="G3156" s="14"/>
      <c r="H3156" s="14" t="str">
        <f>IFERROR(VLOOKUP(G3156,工序对照表!B:C,2,0),"")</f>
        <v/>
      </c>
      <c r="I3156" s="14"/>
      <c r="J3156" s="14"/>
    </row>
    <row r="3157" spans="1:10">
      <c r="A3157" t="str">
        <f>IF(AND(C3157&lt;=员工工序明细查询!$I$3,C3157&gt;=员工工序明细查询!$F$3,OR(D3157=员工工序明细查询!$F$2,员工工序明细查询!$F$2=""),OR(G3157=员工工序明细查询!$I$2,员工工序明细查询!$I$2="")),ROW()&amp;"","")</f>
        <v/>
      </c>
      <c r="C3157" s="59"/>
      <c r="D3157" s="14"/>
      <c r="E3157" s="14" t="str">
        <f>IFERROR(VLOOKUP(D3157,员工信息表!B:D,2,0),"")</f>
        <v/>
      </c>
      <c r="F3157" s="14" t="str">
        <f>IFERROR(VLOOKUP(D3157,员工信息表!B:D,3,0),"")</f>
        <v/>
      </c>
      <c r="G3157" s="14"/>
      <c r="H3157" s="14" t="str">
        <f>IFERROR(VLOOKUP(G3157,工序对照表!B:C,2,0),"")</f>
        <v/>
      </c>
      <c r="I3157" s="14"/>
      <c r="J3157" s="14"/>
    </row>
    <row r="3158" spans="1:10">
      <c r="A3158" t="str">
        <f>IF(AND(C3158&lt;=员工工序明细查询!$I$3,C3158&gt;=员工工序明细查询!$F$3,OR(D3158=员工工序明细查询!$F$2,员工工序明细查询!$F$2=""),OR(G3158=员工工序明细查询!$I$2,员工工序明细查询!$I$2="")),ROW()&amp;"","")</f>
        <v/>
      </c>
      <c r="C3158" s="59"/>
      <c r="D3158" s="14"/>
      <c r="E3158" s="14" t="str">
        <f>IFERROR(VLOOKUP(D3158,员工信息表!B:D,2,0),"")</f>
        <v/>
      </c>
      <c r="F3158" s="14" t="str">
        <f>IFERROR(VLOOKUP(D3158,员工信息表!B:D,3,0),"")</f>
        <v/>
      </c>
      <c r="G3158" s="14"/>
      <c r="H3158" s="14" t="str">
        <f>IFERROR(VLOOKUP(G3158,工序对照表!B:C,2,0),"")</f>
        <v/>
      </c>
      <c r="I3158" s="14"/>
      <c r="J3158" s="14"/>
    </row>
    <row r="3159" spans="1:10">
      <c r="A3159" t="str">
        <f>IF(AND(C3159&lt;=员工工序明细查询!$I$3,C3159&gt;=员工工序明细查询!$F$3,OR(D3159=员工工序明细查询!$F$2,员工工序明细查询!$F$2=""),OR(G3159=员工工序明细查询!$I$2,员工工序明细查询!$I$2="")),ROW()&amp;"","")</f>
        <v/>
      </c>
      <c r="C3159" s="59"/>
      <c r="D3159" s="14"/>
      <c r="E3159" s="14" t="str">
        <f>IFERROR(VLOOKUP(D3159,员工信息表!B:D,2,0),"")</f>
        <v/>
      </c>
      <c r="F3159" s="14" t="str">
        <f>IFERROR(VLOOKUP(D3159,员工信息表!B:D,3,0),"")</f>
        <v/>
      </c>
      <c r="G3159" s="14"/>
      <c r="H3159" s="14" t="str">
        <f>IFERROR(VLOOKUP(G3159,工序对照表!B:C,2,0),"")</f>
        <v/>
      </c>
      <c r="I3159" s="14"/>
      <c r="J3159" s="14"/>
    </row>
    <row r="3160" spans="1:10">
      <c r="A3160" t="str">
        <f>IF(AND(C3160&lt;=员工工序明细查询!$I$3,C3160&gt;=员工工序明细查询!$F$3,OR(D3160=员工工序明细查询!$F$2,员工工序明细查询!$F$2=""),OR(G3160=员工工序明细查询!$I$2,员工工序明细查询!$I$2="")),ROW()&amp;"","")</f>
        <v/>
      </c>
      <c r="C3160" s="59"/>
      <c r="D3160" s="14"/>
      <c r="E3160" s="14" t="str">
        <f>IFERROR(VLOOKUP(D3160,员工信息表!B:D,2,0),"")</f>
        <v/>
      </c>
      <c r="F3160" s="14" t="str">
        <f>IFERROR(VLOOKUP(D3160,员工信息表!B:D,3,0),"")</f>
        <v/>
      </c>
      <c r="G3160" s="14"/>
      <c r="H3160" s="14" t="str">
        <f>IFERROR(VLOOKUP(G3160,工序对照表!B:C,2,0),"")</f>
        <v/>
      </c>
      <c r="I3160" s="14"/>
      <c r="J3160" s="14"/>
    </row>
    <row r="3161" spans="1:10">
      <c r="A3161" t="str">
        <f>IF(AND(C3161&lt;=员工工序明细查询!$I$3,C3161&gt;=员工工序明细查询!$F$3,OR(D3161=员工工序明细查询!$F$2,员工工序明细查询!$F$2=""),OR(G3161=员工工序明细查询!$I$2,员工工序明细查询!$I$2="")),ROW()&amp;"","")</f>
        <v/>
      </c>
      <c r="C3161" s="59"/>
      <c r="D3161" s="14"/>
      <c r="E3161" s="14" t="str">
        <f>IFERROR(VLOOKUP(D3161,员工信息表!B:D,2,0),"")</f>
        <v/>
      </c>
      <c r="F3161" s="14" t="str">
        <f>IFERROR(VLOOKUP(D3161,员工信息表!B:D,3,0),"")</f>
        <v/>
      </c>
      <c r="G3161" s="14"/>
      <c r="H3161" s="14" t="str">
        <f>IFERROR(VLOOKUP(G3161,工序对照表!B:C,2,0),"")</f>
        <v/>
      </c>
      <c r="I3161" s="14"/>
      <c r="J3161" s="14"/>
    </row>
    <row r="3162" spans="1:10">
      <c r="A3162" t="str">
        <f>IF(AND(C3162&lt;=员工工序明细查询!$I$3,C3162&gt;=员工工序明细查询!$F$3,OR(D3162=员工工序明细查询!$F$2,员工工序明细查询!$F$2=""),OR(G3162=员工工序明细查询!$I$2,员工工序明细查询!$I$2="")),ROW()&amp;"","")</f>
        <v/>
      </c>
      <c r="C3162" s="59"/>
      <c r="D3162" s="14"/>
      <c r="E3162" s="14" t="str">
        <f>IFERROR(VLOOKUP(D3162,员工信息表!B:D,2,0),"")</f>
        <v/>
      </c>
      <c r="F3162" s="14" t="str">
        <f>IFERROR(VLOOKUP(D3162,员工信息表!B:D,3,0),"")</f>
        <v/>
      </c>
      <c r="G3162" s="14"/>
      <c r="H3162" s="14" t="str">
        <f>IFERROR(VLOOKUP(G3162,工序对照表!B:C,2,0),"")</f>
        <v/>
      </c>
      <c r="I3162" s="14"/>
      <c r="J3162" s="14"/>
    </row>
    <row r="3163" spans="1:10">
      <c r="A3163" t="str">
        <f>IF(AND(C3163&lt;=员工工序明细查询!$I$3,C3163&gt;=员工工序明细查询!$F$3,OR(D3163=员工工序明细查询!$F$2,员工工序明细查询!$F$2=""),OR(G3163=员工工序明细查询!$I$2,员工工序明细查询!$I$2="")),ROW()&amp;"","")</f>
        <v/>
      </c>
      <c r="C3163" s="59"/>
      <c r="D3163" s="14"/>
      <c r="E3163" s="14" t="str">
        <f>IFERROR(VLOOKUP(D3163,员工信息表!B:D,2,0),"")</f>
        <v/>
      </c>
      <c r="F3163" s="14" t="str">
        <f>IFERROR(VLOOKUP(D3163,员工信息表!B:D,3,0),"")</f>
        <v/>
      </c>
      <c r="G3163" s="14"/>
      <c r="H3163" s="14" t="str">
        <f>IFERROR(VLOOKUP(G3163,工序对照表!B:C,2,0),"")</f>
        <v/>
      </c>
      <c r="I3163" s="14"/>
      <c r="J3163" s="14"/>
    </row>
    <row r="3164" spans="1:10">
      <c r="A3164" t="str">
        <f>IF(AND(C3164&lt;=员工工序明细查询!$I$3,C3164&gt;=员工工序明细查询!$F$3,OR(D3164=员工工序明细查询!$F$2,员工工序明细查询!$F$2=""),OR(G3164=员工工序明细查询!$I$2,员工工序明细查询!$I$2="")),ROW()&amp;"","")</f>
        <v/>
      </c>
      <c r="C3164" s="59"/>
      <c r="D3164" s="14"/>
      <c r="E3164" s="14" t="str">
        <f>IFERROR(VLOOKUP(D3164,员工信息表!B:D,2,0),"")</f>
        <v/>
      </c>
      <c r="F3164" s="14" t="str">
        <f>IFERROR(VLOOKUP(D3164,员工信息表!B:D,3,0),"")</f>
        <v/>
      </c>
      <c r="G3164" s="14"/>
      <c r="H3164" s="14" t="str">
        <f>IFERROR(VLOOKUP(G3164,工序对照表!B:C,2,0),"")</f>
        <v/>
      </c>
      <c r="I3164" s="14"/>
      <c r="J3164" s="14"/>
    </row>
    <row r="3165" spans="1:10">
      <c r="A3165" t="str">
        <f>IF(AND(C3165&lt;=员工工序明细查询!$I$3,C3165&gt;=员工工序明细查询!$F$3,OR(D3165=员工工序明细查询!$F$2,员工工序明细查询!$F$2=""),OR(G3165=员工工序明细查询!$I$2,员工工序明细查询!$I$2="")),ROW()&amp;"","")</f>
        <v/>
      </c>
      <c r="C3165" s="59"/>
      <c r="D3165" s="14"/>
      <c r="E3165" s="14" t="str">
        <f>IFERROR(VLOOKUP(D3165,员工信息表!B:D,2,0),"")</f>
        <v/>
      </c>
      <c r="F3165" s="14" t="str">
        <f>IFERROR(VLOOKUP(D3165,员工信息表!B:D,3,0),"")</f>
        <v/>
      </c>
      <c r="G3165" s="14"/>
      <c r="H3165" s="14" t="str">
        <f>IFERROR(VLOOKUP(G3165,工序对照表!B:C,2,0),"")</f>
        <v/>
      </c>
      <c r="I3165" s="14"/>
      <c r="J3165" s="14"/>
    </row>
    <row r="3166" spans="1:10">
      <c r="A3166" t="str">
        <f>IF(AND(C3166&lt;=员工工序明细查询!$I$3,C3166&gt;=员工工序明细查询!$F$3,OR(D3166=员工工序明细查询!$F$2,员工工序明细查询!$F$2=""),OR(G3166=员工工序明细查询!$I$2,员工工序明细查询!$I$2="")),ROW()&amp;"","")</f>
        <v/>
      </c>
      <c r="C3166" s="59"/>
      <c r="D3166" s="14"/>
      <c r="E3166" s="14" t="str">
        <f>IFERROR(VLOOKUP(D3166,员工信息表!B:D,2,0),"")</f>
        <v/>
      </c>
      <c r="F3166" s="14" t="str">
        <f>IFERROR(VLOOKUP(D3166,员工信息表!B:D,3,0),"")</f>
        <v/>
      </c>
      <c r="G3166" s="14"/>
      <c r="H3166" s="14" t="str">
        <f>IFERROR(VLOOKUP(G3166,工序对照表!B:C,2,0),"")</f>
        <v/>
      </c>
      <c r="I3166" s="14"/>
      <c r="J3166" s="14"/>
    </row>
    <row r="3167" spans="1:10">
      <c r="A3167" t="str">
        <f>IF(AND(C3167&lt;=员工工序明细查询!$I$3,C3167&gt;=员工工序明细查询!$F$3,OR(D3167=员工工序明细查询!$F$2,员工工序明细查询!$F$2=""),OR(G3167=员工工序明细查询!$I$2,员工工序明细查询!$I$2="")),ROW()&amp;"","")</f>
        <v/>
      </c>
      <c r="C3167" s="59"/>
      <c r="D3167" s="14"/>
      <c r="E3167" s="14" t="str">
        <f>IFERROR(VLOOKUP(D3167,员工信息表!B:D,2,0),"")</f>
        <v/>
      </c>
      <c r="F3167" s="14" t="str">
        <f>IFERROR(VLOOKUP(D3167,员工信息表!B:D,3,0),"")</f>
        <v/>
      </c>
      <c r="G3167" s="14"/>
      <c r="H3167" s="14" t="str">
        <f>IFERROR(VLOOKUP(G3167,工序对照表!B:C,2,0),"")</f>
        <v/>
      </c>
      <c r="I3167" s="14"/>
      <c r="J3167" s="14"/>
    </row>
    <row r="3168" spans="1:10">
      <c r="A3168" t="str">
        <f>IF(AND(C3168&lt;=员工工序明细查询!$I$3,C3168&gt;=员工工序明细查询!$F$3,OR(D3168=员工工序明细查询!$F$2,员工工序明细查询!$F$2=""),OR(G3168=员工工序明细查询!$I$2,员工工序明细查询!$I$2="")),ROW()&amp;"","")</f>
        <v/>
      </c>
      <c r="C3168" s="59"/>
      <c r="D3168" s="14"/>
      <c r="E3168" s="14" t="str">
        <f>IFERROR(VLOOKUP(D3168,员工信息表!B:D,2,0),"")</f>
        <v/>
      </c>
      <c r="F3168" s="14" t="str">
        <f>IFERROR(VLOOKUP(D3168,员工信息表!B:D,3,0),"")</f>
        <v/>
      </c>
      <c r="G3168" s="14"/>
      <c r="H3168" s="14" t="str">
        <f>IFERROR(VLOOKUP(G3168,工序对照表!B:C,2,0),"")</f>
        <v/>
      </c>
      <c r="I3168" s="14"/>
      <c r="J3168" s="14"/>
    </row>
    <row r="3169" spans="1:10">
      <c r="A3169" t="str">
        <f>IF(AND(C3169&lt;=员工工序明细查询!$I$3,C3169&gt;=员工工序明细查询!$F$3,OR(D3169=员工工序明细查询!$F$2,员工工序明细查询!$F$2=""),OR(G3169=员工工序明细查询!$I$2,员工工序明细查询!$I$2="")),ROW()&amp;"","")</f>
        <v/>
      </c>
      <c r="C3169" s="59"/>
      <c r="D3169" s="14"/>
      <c r="E3169" s="14" t="str">
        <f>IFERROR(VLOOKUP(D3169,员工信息表!B:D,2,0),"")</f>
        <v/>
      </c>
      <c r="F3169" s="14" t="str">
        <f>IFERROR(VLOOKUP(D3169,员工信息表!B:D,3,0),"")</f>
        <v/>
      </c>
      <c r="G3169" s="14"/>
      <c r="H3169" s="14" t="str">
        <f>IFERROR(VLOOKUP(G3169,工序对照表!B:C,2,0),"")</f>
        <v/>
      </c>
      <c r="I3169" s="14"/>
      <c r="J3169" s="14"/>
    </row>
    <row r="3170" spans="1:10">
      <c r="A3170" t="str">
        <f>IF(AND(C3170&lt;=员工工序明细查询!$I$3,C3170&gt;=员工工序明细查询!$F$3,OR(D3170=员工工序明细查询!$F$2,员工工序明细查询!$F$2=""),OR(G3170=员工工序明细查询!$I$2,员工工序明细查询!$I$2="")),ROW()&amp;"","")</f>
        <v/>
      </c>
      <c r="C3170" s="59"/>
      <c r="D3170" s="14"/>
      <c r="E3170" s="14" t="str">
        <f>IFERROR(VLOOKUP(D3170,员工信息表!B:D,2,0),"")</f>
        <v/>
      </c>
      <c r="F3170" s="14" t="str">
        <f>IFERROR(VLOOKUP(D3170,员工信息表!B:D,3,0),"")</f>
        <v/>
      </c>
      <c r="G3170" s="14"/>
      <c r="H3170" s="14" t="str">
        <f>IFERROR(VLOOKUP(G3170,工序对照表!B:C,2,0),"")</f>
        <v/>
      </c>
      <c r="I3170" s="14"/>
      <c r="J3170" s="14"/>
    </row>
    <row r="3171" spans="1:10">
      <c r="A3171" t="str">
        <f>IF(AND(C3171&lt;=员工工序明细查询!$I$3,C3171&gt;=员工工序明细查询!$F$3,OR(D3171=员工工序明细查询!$F$2,员工工序明细查询!$F$2=""),OR(G3171=员工工序明细查询!$I$2,员工工序明细查询!$I$2="")),ROW()&amp;"","")</f>
        <v/>
      </c>
      <c r="C3171" s="59"/>
      <c r="D3171" s="14"/>
      <c r="E3171" s="14" t="str">
        <f>IFERROR(VLOOKUP(D3171,员工信息表!B:D,2,0),"")</f>
        <v/>
      </c>
      <c r="F3171" s="14" t="str">
        <f>IFERROR(VLOOKUP(D3171,员工信息表!B:D,3,0),"")</f>
        <v/>
      </c>
      <c r="G3171" s="14"/>
      <c r="H3171" s="14" t="str">
        <f>IFERROR(VLOOKUP(G3171,工序对照表!B:C,2,0),"")</f>
        <v/>
      </c>
      <c r="I3171" s="14"/>
      <c r="J3171" s="14"/>
    </row>
    <row r="3172" spans="1:10">
      <c r="A3172" t="str">
        <f>IF(AND(C3172&lt;=员工工序明细查询!$I$3,C3172&gt;=员工工序明细查询!$F$3,OR(D3172=员工工序明细查询!$F$2,员工工序明细查询!$F$2=""),OR(G3172=员工工序明细查询!$I$2,员工工序明细查询!$I$2="")),ROW()&amp;"","")</f>
        <v/>
      </c>
      <c r="C3172" s="59"/>
      <c r="D3172" s="14"/>
      <c r="E3172" s="14" t="str">
        <f>IFERROR(VLOOKUP(D3172,员工信息表!B:D,2,0),"")</f>
        <v/>
      </c>
      <c r="F3172" s="14" t="str">
        <f>IFERROR(VLOOKUP(D3172,员工信息表!B:D,3,0),"")</f>
        <v/>
      </c>
      <c r="G3172" s="14"/>
      <c r="H3172" s="14" t="str">
        <f>IFERROR(VLOOKUP(G3172,工序对照表!B:C,2,0),"")</f>
        <v/>
      </c>
      <c r="I3172" s="14"/>
      <c r="J3172" s="14"/>
    </row>
    <row r="3173" spans="1:10">
      <c r="A3173" t="str">
        <f>IF(AND(C3173&lt;=员工工序明细查询!$I$3,C3173&gt;=员工工序明细查询!$F$3,OR(D3173=员工工序明细查询!$F$2,员工工序明细查询!$F$2=""),OR(G3173=员工工序明细查询!$I$2,员工工序明细查询!$I$2="")),ROW()&amp;"","")</f>
        <v/>
      </c>
      <c r="C3173" s="59"/>
      <c r="D3173" s="14"/>
      <c r="E3173" s="14" t="str">
        <f>IFERROR(VLOOKUP(D3173,员工信息表!B:D,2,0),"")</f>
        <v/>
      </c>
      <c r="F3173" s="14" t="str">
        <f>IFERROR(VLOOKUP(D3173,员工信息表!B:D,3,0),"")</f>
        <v/>
      </c>
      <c r="G3173" s="14"/>
      <c r="H3173" s="14" t="str">
        <f>IFERROR(VLOOKUP(G3173,工序对照表!B:C,2,0),"")</f>
        <v/>
      </c>
      <c r="I3173" s="14"/>
      <c r="J3173" s="14"/>
    </row>
    <row r="3174" spans="1:10">
      <c r="A3174" t="str">
        <f>IF(AND(C3174&lt;=员工工序明细查询!$I$3,C3174&gt;=员工工序明细查询!$F$3,OR(D3174=员工工序明细查询!$F$2,员工工序明细查询!$F$2=""),OR(G3174=员工工序明细查询!$I$2,员工工序明细查询!$I$2="")),ROW()&amp;"","")</f>
        <v/>
      </c>
      <c r="C3174" s="59"/>
      <c r="D3174" s="14"/>
      <c r="E3174" s="14" t="str">
        <f>IFERROR(VLOOKUP(D3174,员工信息表!B:D,2,0),"")</f>
        <v/>
      </c>
      <c r="F3174" s="14" t="str">
        <f>IFERROR(VLOOKUP(D3174,员工信息表!B:D,3,0),"")</f>
        <v/>
      </c>
      <c r="G3174" s="14"/>
      <c r="H3174" s="14" t="str">
        <f>IFERROR(VLOOKUP(G3174,工序对照表!B:C,2,0),"")</f>
        <v/>
      </c>
      <c r="I3174" s="14"/>
      <c r="J3174" s="14"/>
    </row>
    <row r="3175" spans="1:10">
      <c r="A3175" t="str">
        <f>IF(AND(C3175&lt;=员工工序明细查询!$I$3,C3175&gt;=员工工序明细查询!$F$3,OR(D3175=员工工序明细查询!$F$2,员工工序明细查询!$F$2=""),OR(G3175=员工工序明细查询!$I$2,员工工序明细查询!$I$2="")),ROW()&amp;"","")</f>
        <v/>
      </c>
      <c r="C3175" s="59"/>
      <c r="D3175" s="14"/>
      <c r="E3175" s="14" t="str">
        <f>IFERROR(VLOOKUP(D3175,员工信息表!B:D,2,0),"")</f>
        <v/>
      </c>
      <c r="F3175" s="14" t="str">
        <f>IFERROR(VLOOKUP(D3175,员工信息表!B:D,3,0),"")</f>
        <v/>
      </c>
      <c r="G3175" s="14"/>
      <c r="H3175" s="14" t="str">
        <f>IFERROR(VLOOKUP(G3175,工序对照表!B:C,2,0),"")</f>
        <v/>
      </c>
      <c r="I3175" s="14"/>
      <c r="J3175" s="14"/>
    </row>
    <row r="3176" spans="1:10">
      <c r="A3176" t="str">
        <f>IF(AND(C3176&lt;=员工工序明细查询!$I$3,C3176&gt;=员工工序明细查询!$F$3,OR(D3176=员工工序明细查询!$F$2,员工工序明细查询!$F$2=""),OR(G3176=员工工序明细查询!$I$2,员工工序明细查询!$I$2="")),ROW()&amp;"","")</f>
        <v/>
      </c>
      <c r="C3176" s="59"/>
      <c r="D3176" s="14"/>
      <c r="E3176" s="14" t="str">
        <f>IFERROR(VLOOKUP(D3176,员工信息表!B:D,2,0),"")</f>
        <v/>
      </c>
      <c r="F3176" s="14" t="str">
        <f>IFERROR(VLOOKUP(D3176,员工信息表!B:D,3,0),"")</f>
        <v/>
      </c>
      <c r="G3176" s="14"/>
      <c r="H3176" s="14" t="str">
        <f>IFERROR(VLOOKUP(G3176,工序对照表!B:C,2,0),"")</f>
        <v/>
      </c>
      <c r="I3176" s="14"/>
      <c r="J3176" s="14"/>
    </row>
    <row r="3177" spans="1:10">
      <c r="A3177" t="str">
        <f>IF(AND(C3177&lt;=员工工序明细查询!$I$3,C3177&gt;=员工工序明细查询!$F$3,OR(D3177=员工工序明细查询!$F$2,员工工序明细查询!$F$2=""),OR(G3177=员工工序明细查询!$I$2,员工工序明细查询!$I$2="")),ROW()&amp;"","")</f>
        <v/>
      </c>
      <c r="C3177" s="59"/>
      <c r="D3177" s="14"/>
      <c r="E3177" s="14" t="str">
        <f>IFERROR(VLOOKUP(D3177,员工信息表!B:D,2,0),"")</f>
        <v/>
      </c>
      <c r="F3177" s="14" t="str">
        <f>IFERROR(VLOOKUP(D3177,员工信息表!B:D,3,0),"")</f>
        <v/>
      </c>
      <c r="G3177" s="14"/>
      <c r="H3177" s="14" t="str">
        <f>IFERROR(VLOOKUP(G3177,工序对照表!B:C,2,0),"")</f>
        <v/>
      </c>
      <c r="I3177" s="14"/>
      <c r="J3177" s="14"/>
    </row>
    <row r="3178" spans="1:10">
      <c r="A3178" t="str">
        <f>IF(AND(C3178&lt;=员工工序明细查询!$I$3,C3178&gt;=员工工序明细查询!$F$3,OR(D3178=员工工序明细查询!$F$2,员工工序明细查询!$F$2=""),OR(G3178=员工工序明细查询!$I$2,员工工序明细查询!$I$2="")),ROW()&amp;"","")</f>
        <v/>
      </c>
      <c r="C3178" s="59"/>
      <c r="D3178" s="14"/>
      <c r="E3178" s="14" t="str">
        <f>IFERROR(VLOOKUP(D3178,员工信息表!B:D,2,0),"")</f>
        <v/>
      </c>
      <c r="F3178" s="14" t="str">
        <f>IFERROR(VLOOKUP(D3178,员工信息表!B:D,3,0),"")</f>
        <v/>
      </c>
      <c r="G3178" s="14"/>
      <c r="H3178" s="14" t="str">
        <f>IFERROR(VLOOKUP(G3178,工序对照表!B:C,2,0),"")</f>
        <v/>
      </c>
      <c r="I3178" s="14"/>
      <c r="J3178" s="14"/>
    </row>
    <row r="3179" spans="1:10">
      <c r="A3179" t="str">
        <f>IF(AND(C3179&lt;=员工工序明细查询!$I$3,C3179&gt;=员工工序明细查询!$F$3,OR(D3179=员工工序明细查询!$F$2,员工工序明细查询!$F$2=""),OR(G3179=员工工序明细查询!$I$2,员工工序明细查询!$I$2="")),ROW()&amp;"","")</f>
        <v/>
      </c>
      <c r="C3179" s="59"/>
      <c r="D3179" s="14"/>
      <c r="E3179" s="14" t="str">
        <f>IFERROR(VLOOKUP(D3179,员工信息表!B:D,2,0),"")</f>
        <v/>
      </c>
      <c r="F3179" s="14" t="str">
        <f>IFERROR(VLOOKUP(D3179,员工信息表!B:D,3,0),"")</f>
        <v/>
      </c>
      <c r="G3179" s="14"/>
      <c r="H3179" s="14" t="str">
        <f>IFERROR(VLOOKUP(G3179,工序对照表!B:C,2,0),"")</f>
        <v/>
      </c>
      <c r="I3179" s="14"/>
      <c r="J3179" s="14"/>
    </row>
    <row r="3180" spans="1:10">
      <c r="A3180" t="str">
        <f>IF(AND(C3180&lt;=员工工序明细查询!$I$3,C3180&gt;=员工工序明细查询!$F$3,OR(D3180=员工工序明细查询!$F$2,员工工序明细查询!$F$2=""),OR(G3180=员工工序明细查询!$I$2,员工工序明细查询!$I$2="")),ROW()&amp;"","")</f>
        <v/>
      </c>
      <c r="C3180" s="59"/>
      <c r="D3180" s="14"/>
      <c r="E3180" s="14" t="str">
        <f>IFERROR(VLOOKUP(D3180,员工信息表!B:D,2,0),"")</f>
        <v/>
      </c>
      <c r="F3180" s="14" t="str">
        <f>IFERROR(VLOOKUP(D3180,员工信息表!B:D,3,0),"")</f>
        <v/>
      </c>
      <c r="G3180" s="14"/>
      <c r="H3180" s="14" t="str">
        <f>IFERROR(VLOOKUP(G3180,工序对照表!B:C,2,0),"")</f>
        <v/>
      </c>
      <c r="I3180" s="14"/>
      <c r="J3180" s="14"/>
    </row>
    <row r="3181" spans="1:10">
      <c r="A3181" t="str">
        <f>IF(AND(C3181&lt;=员工工序明细查询!$I$3,C3181&gt;=员工工序明细查询!$F$3,OR(D3181=员工工序明细查询!$F$2,员工工序明细查询!$F$2=""),OR(G3181=员工工序明细查询!$I$2,员工工序明细查询!$I$2="")),ROW()&amp;"","")</f>
        <v/>
      </c>
      <c r="C3181" s="59"/>
      <c r="D3181" s="14"/>
      <c r="E3181" s="14" t="str">
        <f>IFERROR(VLOOKUP(D3181,员工信息表!B:D,2,0),"")</f>
        <v/>
      </c>
      <c r="F3181" s="14" t="str">
        <f>IFERROR(VLOOKUP(D3181,员工信息表!B:D,3,0),"")</f>
        <v/>
      </c>
      <c r="G3181" s="14"/>
      <c r="H3181" s="14" t="str">
        <f>IFERROR(VLOOKUP(G3181,工序对照表!B:C,2,0),"")</f>
        <v/>
      </c>
      <c r="I3181" s="14"/>
      <c r="J3181" s="14"/>
    </row>
    <row r="3182" spans="1:10">
      <c r="A3182" t="str">
        <f>IF(AND(C3182&lt;=员工工序明细查询!$I$3,C3182&gt;=员工工序明细查询!$F$3,OR(D3182=员工工序明细查询!$F$2,员工工序明细查询!$F$2=""),OR(G3182=员工工序明细查询!$I$2,员工工序明细查询!$I$2="")),ROW()&amp;"","")</f>
        <v/>
      </c>
      <c r="C3182" s="59"/>
      <c r="D3182" s="14"/>
      <c r="E3182" s="14" t="str">
        <f>IFERROR(VLOOKUP(D3182,员工信息表!B:D,2,0),"")</f>
        <v/>
      </c>
      <c r="F3182" s="14" t="str">
        <f>IFERROR(VLOOKUP(D3182,员工信息表!B:D,3,0),"")</f>
        <v/>
      </c>
      <c r="G3182" s="14"/>
      <c r="H3182" s="14" t="str">
        <f>IFERROR(VLOOKUP(G3182,工序对照表!B:C,2,0),"")</f>
        <v/>
      </c>
      <c r="I3182" s="14"/>
      <c r="J3182" s="14"/>
    </row>
    <row r="3183" spans="1:10">
      <c r="A3183" t="str">
        <f>IF(AND(C3183&lt;=员工工序明细查询!$I$3,C3183&gt;=员工工序明细查询!$F$3,OR(D3183=员工工序明细查询!$F$2,员工工序明细查询!$F$2=""),OR(G3183=员工工序明细查询!$I$2,员工工序明细查询!$I$2="")),ROW()&amp;"","")</f>
        <v/>
      </c>
      <c r="C3183" s="59"/>
      <c r="D3183" s="14"/>
      <c r="E3183" s="14" t="str">
        <f>IFERROR(VLOOKUP(D3183,员工信息表!B:D,2,0),"")</f>
        <v/>
      </c>
      <c r="F3183" s="14" t="str">
        <f>IFERROR(VLOOKUP(D3183,员工信息表!B:D,3,0),"")</f>
        <v/>
      </c>
      <c r="G3183" s="14"/>
      <c r="H3183" s="14" t="str">
        <f>IFERROR(VLOOKUP(G3183,工序对照表!B:C,2,0),"")</f>
        <v/>
      </c>
      <c r="I3183" s="14"/>
      <c r="J3183" s="14"/>
    </row>
    <row r="3184" spans="1:10">
      <c r="A3184" t="str">
        <f>IF(AND(C3184&lt;=员工工序明细查询!$I$3,C3184&gt;=员工工序明细查询!$F$3,OR(D3184=员工工序明细查询!$F$2,员工工序明细查询!$F$2=""),OR(G3184=员工工序明细查询!$I$2,员工工序明细查询!$I$2="")),ROW()&amp;"","")</f>
        <v/>
      </c>
      <c r="C3184" s="59"/>
      <c r="D3184" s="14"/>
      <c r="E3184" s="14" t="str">
        <f>IFERROR(VLOOKUP(D3184,员工信息表!B:D,2,0),"")</f>
        <v/>
      </c>
      <c r="F3184" s="14" t="str">
        <f>IFERROR(VLOOKUP(D3184,员工信息表!B:D,3,0),"")</f>
        <v/>
      </c>
      <c r="G3184" s="14"/>
      <c r="H3184" s="14" t="str">
        <f>IFERROR(VLOOKUP(G3184,工序对照表!B:C,2,0),"")</f>
        <v/>
      </c>
      <c r="I3184" s="14"/>
      <c r="J3184" s="14"/>
    </row>
    <row r="3185" spans="1:10">
      <c r="A3185" t="str">
        <f>IF(AND(C3185&lt;=员工工序明细查询!$I$3,C3185&gt;=员工工序明细查询!$F$3,OR(D3185=员工工序明细查询!$F$2,员工工序明细查询!$F$2=""),OR(G3185=员工工序明细查询!$I$2,员工工序明细查询!$I$2="")),ROW()&amp;"","")</f>
        <v/>
      </c>
      <c r="C3185" s="59"/>
      <c r="D3185" s="14"/>
      <c r="E3185" s="14" t="str">
        <f>IFERROR(VLOOKUP(D3185,员工信息表!B:D,2,0),"")</f>
        <v/>
      </c>
      <c r="F3185" s="14" t="str">
        <f>IFERROR(VLOOKUP(D3185,员工信息表!B:D,3,0),"")</f>
        <v/>
      </c>
      <c r="G3185" s="14"/>
      <c r="H3185" s="14" t="str">
        <f>IFERROR(VLOOKUP(G3185,工序对照表!B:C,2,0),"")</f>
        <v/>
      </c>
      <c r="I3185" s="14"/>
      <c r="J3185" s="14"/>
    </row>
    <row r="3186" spans="1:10">
      <c r="A3186" t="str">
        <f>IF(AND(C3186&lt;=员工工序明细查询!$I$3,C3186&gt;=员工工序明细查询!$F$3,OR(D3186=员工工序明细查询!$F$2,员工工序明细查询!$F$2=""),OR(G3186=员工工序明细查询!$I$2,员工工序明细查询!$I$2="")),ROW()&amp;"","")</f>
        <v/>
      </c>
      <c r="C3186" s="59"/>
      <c r="D3186" s="14"/>
      <c r="E3186" s="14" t="str">
        <f>IFERROR(VLOOKUP(D3186,员工信息表!B:D,2,0),"")</f>
        <v/>
      </c>
      <c r="F3186" s="14" t="str">
        <f>IFERROR(VLOOKUP(D3186,员工信息表!B:D,3,0),"")</f>
        <v/>
      </c>
      <c r="G3186" s="14"/>
      <c r="H3186" s="14" t="str">
        <f>IFERROR(VLOOKUP(G3186,工序对照表!B:C,2,0),"")</f>
        <v/>
      </c>
      <c r="I3186" s="14"/>
      <c r="J3186" s="14"/>
    </row>
    <row r="3187" spans="1:10">
      <c r="A3187" t="str">
        <f>IF(AND(C3187&lt;=员工工序明细查询!$I$3,C3187&gt;=员工工序明细查询!$F$3,OR(D3187=员工工序明细查询!$F$2,员工工序明细查询!$F$2=""),OR(G3187=员工工序明细查询!$I$2,员工工序明细查询!$I$2="")),ROW()&amp;"","")</f>
        <v/>
      </c>
      <c r="C3187" s="59"/>
      <c r="D3187" s="14"/>
      <c r="E3187" s="14" t="str">
        <f>IFERROR(VLOOKUP(D3187,员工信息表!B:D,2,0),"")</f>
        <v/>
      </c>
      <c r="F3187" s="14" t="str">
        <f>IFERROR(VLOOKUP(D3187,员工信息表!B:D,3,0),"")</f>
        <v/>
      </c>
      <c r="G3187" s="14"/>
      <c r="H3187" s="14" t="str">
        <f>IFERROR(VLOOKUP(G3187,工序对照表!B:C,2,0),"")</f>
        <v/>
      </c>
      <c r="I3187" s="14"/>
      <c r="J3187" s="14"/>
    </row>
    <row r="3188" spans="1:10">
      <c r="A3188" t="str">
        <f>IF(AND(C3188&lt;=员工工序明细查询!$I$3,C3188&gt;=员工工序明细查询!$F$3,OR(D3188=员工工序明细查询!$F$2,员工工序明细查询!$F$2=""),OR(G3188=员工工序明细查询!$I$2,员工工序明细查询!$I$2="")),ROW()&amp;"","")</f>
        <v/>
      </c>
      <c r="C3188" s="59"/>
      <c r="D3188" s="14"/>
      <c r="E3188" s="14" t="str">
        <f>IFERROR(VLOOKUP(D3188,员工信息表!B:D,2,0),"")</f>
        <v/>
      </c>
      <c r="F3188" s="14" t="str">
        <f>IFERROR(VLOOKUP(D3188,员工信息表!B:D,3,0),"")</f>
        <v/>
      </c>
      <c r="G3188" s="14"/>
      <c r="H3188" s="14" t="str">
        <f>IFERROR(VLOOKUP(G3188,工序对照表!B:C,2,0),"")</f>
        <v/>
      </c>
      <c r="I3188" s="14"/>
      <c r="J3188" s="14"/>
    </row>
    <row r="3189" spans="1:10">
      <c r="A3189" t="str">
        <f>IF(AND(C3189&lt;=员工工序明细查询!$I$3,C3189&gt;=员工工序明细查询!$F$3,OR(D3189=员工工序明细查询!$F$2,员工工序明细查询!$F$2=""),OR(G3189=员工工序明细查询!$I$2,员工工序明细查询!$I$2="")),ROW()&amp;"","")</f>
        <v/>
      </c>
      <c r="C3189" s="59"/>
      <c r="D3189" s="14"/>
      <c r="E3189" s="14" t="str">
        <f>IFERROR(VLOOKUP(D3189,员工信息表!B:D,2,0),"")</f>
        <v/>
      </c>
      <c r="F3189" s="14" t="str">
        <f>IFERROR(VLOOKUP(D3189,员工信息表!B:D,3,0),"")</f>
        <v/>
      </c>
      <c r="G3189" s="14"/>
      <c r="H3189" s="14" t="str">
        <f>IFERROR(VLOOKUP(G3189,工序对照表!B:C,2,0),"")</f>
        <v/>
      </c>
      <c r="I3189" s="14"/>
      <c r="J3189" s="14"/>
    </row>
    <row r="3190" spans="1:10">
      <c r="A3190" t="str">
        <f>IF(AND(C3190&lt;=员工工序明细查询!$I$3,C3190&gt;=员工工序明细查询!$F$3,OR(D3190=员工工序明细查询!$F$2,员工工序明细查询!$F$2=""),OR(G3190=员工工序明细查询!$I$2,员工工序明细查询!$I$2="")),ROW()&amp;"","")</f>
        <v/>
      </c>
      <c r="C3190" s="59"/>
      <c r="D3190" s="14"/>
      <c r="E3190" s="14" t="str">
        <f>IFERROR(VLOOKUP(D3190,员工信息表!B:D,2,0),"")</f>
        <v/>
      </c>
      <c r="F3190" s="14" t="str">
        <f>IFERROR(VLOOKUP(D3190,员工信息表!B:D,3,0),"")</f>
        <v/>
      </c>
      <c r="G3190" s="14"/>
      <c r="H3190" s="14" t="str">
        <f>IFERROR(VLOOKUP(G3190,工序对照表!B:C,2,0),"")</f>
        <v/>
      </c>
      <c r="I3190" s="14"/>
      <c r="J3190" s="14"/>
    </row>
    <row r="3191" spans="1:10">
      <c r="A3191" t="str">
        <f>IF(AND(C3191&lt;=员工工序明细查询!$I$3,C3191&gt;=员工工序明细查询!$F$3,OR(D3191=员工工序明细查询!$F$2,员工工序明细查询!$F$2=""),OR(G3191=员工工序明细查询!$I$2,员工工序明细查询!$I$2="")),ROW()&amp;"","")</f>
        <v/>
      </c>
      <c r="C3191" s="59"/>
      <c r="D3191" s="14"/>
      <c r="E3191" s="14" t="str">
        <f>IFERROR(VLOOKUP(D3191,员工信息表!B:D,2,0),"")</f>
        <v/>
      </c>
      <c r="F3191" s="14" t="str">
        <f>IFERROR(VLOOKUP(D3191,员工信息表!B:D,3,0),"")</f>
        <v/>
      </c>
      <c r="G3191" s="14"/>
      <c r="H3191" s="14" t="str">
        <f>IFERROR(VLOOKUP(G3191,工序对照表!B:C,2,0),"")</f>
        <v/>
      </c>
      <c r="I3191" s="14"/>
      <c r="J3191" s="14"/>
    </row>
    <row r="3192" spans="1:10">
      <c r="A3192" t="str">
        <f>IF(AND(C3192&lt;=员工工序明细查询!$I$3,C3192&gt;=员工工序明细查询!$F$3,OR(D3192=员工工序明细查询!$F$2,员工工序明细查询!$F$2=""),OR(G3192=员工工序明细查询!$I$2,员工工序明细查询!$I$2="")),ROW()&amp;"","")</f>
        <v/>
      </c>
      <c r="C3192" s="59"/>
      <c r="D3192" s="14"/>
      <c r="E3192" s="14" t="str">
        <f>IFERROR(VLOOKUP(D3192,员工信息表!B:D,2,0),"")</f>
        <v/>
      </c>
      <c r="F3192" s="14" t="str">
        <f>IFERROR(VLOOKUP(D3192,员工信息表!B:D,3,0),"")</f>
        <v/>
      </c>
      <c r="G3192" s="14"/>
      <c r="H3192" s="14" t="str">
        <f>IFERROR(VLOOKUP(G3192,工序对照表!B:C,2,0),"")</f>
        <v/>
      </c>
      <c r="I3192" s="14"/>
      <c r="J3192" s="14"/>
    </row>
    <row r="3193" spans="1:10">
      <c r="A3193" t="str">
        <f>IF(AND(C3193&lt;=员工工序明细查询!$I$3,C3193&gt;=员工工序明细查询!$F$3,OR(D3193=员工工序明细查询!$F$2,员工工序明细查询!$F$2=""),OR(G3193=员工工序明细查询!$I$2,员工工序明细查询!$I$2="")),ROW()&amp;"","")</f>
        <v/>
      </c>
      <c r="C3193" s="59"/>
      <c r="D3193" s="14"/>
      <c r="E3193" s="14" t="str">
        <f>IFERROR(VLOOKUP(D3193,员工信息表!B:D,2,0),"")</f>
        <v/>
      </c>
      <c r="F3193" s="14" t="str">
        <f>IFERROR(VLOOKUP(D3193,员工信息表!B:D,3,0),"")</f>
        <v/>
      </c>
      <c r="G3193" s="14"/>
      <c r="H3193" s="14" t="str">
        <f>IFERROR(VLOOKUP(G3193,工序对照表!B:C,2,0),"")</f>
        <v/>
      </c>
      <c r="I3193" s="14"/>
      <c r="J3193" s="14"/>
    </row>
    <row r="3194" spans="1:10">
      <c r="A3194" t="str">
        <f>IF(AND(C3194&lt;=员工工序明细查询!$I$3,C3194&gt;=员工工序明细查询!$F$3,OR(D3194=员工工序明细查询!$F$2,员工工序明细查询!$F$2=""),OR(G3194=员工工序明细查询!$I$2,员工工序明细查询!$I$2="")),ROW()&amp;"","")</f>
        <v/>
      </c>
      <c r="C3194" s="59"/>
      <c r="D3194" s="14"/>
      <c r="E3194" s="14" t="str">
        <f>IFERROR(VLOOKUP(D3194,员工信息表!B:D,2,0),"")</f>
        <v/>
      </c>
      <c r="F3194" s="14" t="str">
        <f>IFERROR(VLOOKUP(D3194,员工信息表!B:D,3,0),"")</f>
        <v/>
      </c>
      <c r="G3194" s="14"/>
      <c r="H3194" s="14" t="str">
        <f>IFERROR(VLOOKUP(G3194,工序对照表!B:C,2,0),"")</f>
        <v/>
      </c>
      <c r="I3194" s="14"/>
      <c r="J3194" s="14"/>
    </row>
    <row r="3195" spans="1:10">
      <c r="A3195" t="str">
        <f>IF(AND(C3195&lt;=员工工序明细查询!$I$3,C3195&gt;=员工工序明细查询!$F$3,OR(D3195=员工工序明细查询!$F$2,员工工序明细查询!$F$2=""),OR(G3195=员工工序明细查询!$I$2,员工工序明细查询!$I$2="")),ROW()&amp;"","")</f>
        <v/>
      </c>
      <c r="C3195" s="59"/>
      <c r="D3195" s="14"/>
      <c r="E3195" s="14" t="str">
        <f>IFERROR(VLOOKUP(D3195,员工信息表!B:D,2,0),"")</f>
        <v/>
      </c>
      <c r="F3195" s="14" t="str">
        <f>IFERROR(VLOOKUP(D3195,员工信息表!B:D,3,0),"")</f>
        <v/>
      </c>
      <c r="G3195" s="14"/>
      <c r="H3195" s="14" t="str">
        <f>IFERROR(VLOOKUP(G3195,工序对照表!B:C,2,0),"")</f>
        <v/>
      </c>
      <c r="I3195" s="14"/>
      <c r="J3195" s="14"/>
    </row>
    <row r="3196" spans="1:10">
      <c r="A3196" t="str">
        <f>IF(AND(C3196&lt;=员工工序明细查询!$I$3,C3196&gt;=员工工序明细查询!$F$3,OR(D3196=员工工序明细查询!$F$2,员工工序明细查询!$F$2=""),OR(G3196=员工工序明细查询!$I$2,员工工序明细查询!$I$2="")),ROW()&amp;"","")</f>
        <v/>
      </c>
      <c r="C3196" s="59"/>
      <c r="D3196" s="14"/>
      <c r="E3196" s="14" t="str">
        <f>IFERROR(VLOOKUP(D3196,员工信息表!B:D,2,0),"")</f>
        <v/>
      </c>
      <c r="F3196" s="14" t="str">
        <f>IFERROR(VLOOKUP(D3196,员工信息表!B:D,3,0),"")</f>
        <v/>
      </c>
      <c r="G3196" s="14"/>
      <c r="H3196" s="14" t="str">
        <f>IFERROR(VLOOKUP(G3196,工序对照表!B:C,2,0),"")</f>
        <v/>
      </c>
      <c r="I3196" s="14"/>
      <c r="J3196" s="14"/>
    </row>
    <row r="3197" spans="1:10">
      <c r="A3197" t="str">
        <f>IF(AND(C3197&lt;=员工工序明细查询!$I$3,C3197&gt;=员工工序明细查询!$F$3,OR(D3197=员工工序明细查询!$F$2,员工工序明细查询!$F$2=""),OR(G3197=员工工序明细查询!$I$2,员工工序明细查询!$I$2="")),ROW()&amp;"","")</f>
        <v/>
      </c>
      <c r="C3197" s="59"/>
      <c r="D3197" s="14"/>
      <c r="E3197" s="14" t="str">
        <f>IFERROR(VLOOKUP(D3197,员工信息表!B:D,2,0),"")</f>
        <v/>
      </c>
      <c r="F3197" s="14" t="str">
        <f>IFERROR(VLOOKUP(D3197,员工信息表!B:D,3,0),"")</f>
        <v/>
      </c>
      <c r="G3197" s="14"/>
      <c r="H3197" s="14" t="str">
        <f>IFERROR(VLOOKUP(G3197,工序对照表!B:C,2,0),"")</f>
        <v/>
      </c>
      <c r="I3197" s="14"/>
      <c r="J3197" s="14"/>
    </row>
    <row r="3198" spans="1:10">
      <c r="A3198" t="str">
        <f>IF(AND(C3198&lt;=员工工序明细查询!$I$3,C3198&gt;=员工工序明细查询!$F$3,OR(D3198=员工工序明细查询!$F$2,员工工序明细查询!$F$2=""),OR(G3198=员工工序明细查询!$I$2,员工工序明细查询!$I$2="")),ROW()&amp;"","")</f>
        <v/>
      </c>
      <c r="C3198" s="59"/>
      <c r="D3198" s="14"/>
      <c r="E3198" s="14" t="str">
        <f>IFERROR(VLOOKUP(D3198,员工信息表!B:D,2,0),"")</f>
        <v/>
      </c>
      <c r="F3198" s="14" t="str">
        <f>IFERROR(VLOOKUP(D3198,员工信息表!B:D,3,0),"")</f>
        <v/>
      </c>
      <c r="G3198" s="14"/>
      <c r="H3198" s="14" t="str">
        <f>IFERROR(VLOOKUP(G3198,工序对照表!B:C,2,0),"")</f>
        <v/>
      </c>
      <c r="I3198" s="14"/>
      <c r="J3198" s="14"/>
    </row>
    <row r="3199" spans="1:10">
      <c r="A3199" t="str">
        <f>IF(AND(C3199&lt;=员工工序明细查询!$I$3,C3199&gt;=员工工序明细查询!$F$3,OR(D3199=员工工序明细查询!$F$2,员工工序明细查询!$F$2=""),OR(G3199=员工工序明细查询!$I$2,员工工序明细查询!$I$2="")),ROW()&amp;"","")</f>
        <v/>
      </c>
      <c r="C3199" s="59"/>
      <c r="D3199" s="14"/>
      <c r="E3199" s="14" t="str">
        <f>IFERROR(VLOOKUP(D3199,员工信息表!B:D,2,0),"")</f>
        <v/>
      </c>
      <c r="F3199" s="14" t="str">
        <f>IFERROR(VLOOKUP(D3199,员工信息表!B:D,3,0),"")</f>
        <v/>
      </c>
      <c r="G3199" s="14"/>
      <c r="H3199" s="14" t="str">
        <f>IFERROR(VLOOKUP(G3199,工序对照表!B:C,2,0),"")</f>
        <v/>
      </c>
      <c r="I3199" s="14"/>
      <c r="J3199" s="14"/>
    </row>
    <row r="3200" spans="1:10">
      <c r="A3200" t="str">
        <f>IF(AND(C3200&lt;=员工工序明细查询!$I$3,C3200&gt;=员工工序明细查询!$F$3,OR(D3200=员工工序明细查询!$F$2,员工工序明细查询!$F$2=""),OR(G3200=员工工序明细查询!$I$2,员工工序明细查询!$I$2="")),ROW()&amp;"","")</f>
        <v/>
      </c>
      <c r="C3200" s="59"/>
      <c r="D3200" s="14"/>
      <c r="E3200" s="14" t="str">
        <f>IFERROR(VLOOKUP(D3200,员工信息表!B:D,2,0),"")</f>
        <v/>
      </c>
      <c r="F3200" s="14" t="str">
        <f>IFERROR(VLOOKUP(D3200,员工信息表!B:D,3,0),"")</f>
        <v/>
      </c>
      <c r="G3200" s="14"/>
      <c r="H3200" s="14" t="str">
        <f>IFERROR(VLOOKUP(G3200,工序对照表!B:C,2,0),"")</f>
        <v/>
      </c>
      <c r="I3200" s="14"/>
      <c r="J3200" s="14"/>
    </row>
    <row r="3201" spans="1:10">
      <c r="A3201" t="str">
        <f>IF(AND(C3201&lt;=员工工序明细查询!$I$3,C3201&gt;=员工工序明细查询!$F$3,OR(D3201=员工工序明细查询!$F$2,员工工序明细查询!$F$2=""),OR(G3201=员工工序明细查询!$I$2,员工工序明细查询!$I$2="")),ROW()&amp;"","")</f>
        <v/>
      </c>
      <c r="C3201" s="59"/>
      <c r="D3201" s="14"/>
      <c r="E3201" s="14" t="str">
        <f>IFERROR(VLOOKUP(D3201,员工信息表!B:D,2,0),"")</f>
        <v/>
      </c>
      <c r="F3201" s="14" t="str">
        <f>IFERROR(VLOOKUP(D3201,员工信息表!B:D,3,0),"")</f>
        <v/>
      </c>
      <c r="G3201" s="14"/>
      <c r="H3201" s="14" t="str">
        <f>IFERROR(VLOOKUP(G3201,工序对照表!B:C,2,0),"")</f>
        <v/>
      </c>
      <c r="I3201" s="14"/>
      <c r="J3201" s="14"/>
    </row>
    <row r="3202" spans="1:10">
      <c r="A3202" t="str">
        <f>IF(AND(C3202&lt;=员工工序明细查询!$I$3,C3202&gt;=员工工序明细查询!$F$3,OR(D3202=员工工序明细查询!$F$2,员工工序明细查询!$F$2=""),OR(G3202=员工工序明细查询!$I$2,员工工序明细查询!$I$2="")),ROW()&amp;"","")</f>
        <v/>
      </c>
      <c r="C3202" s="59"/>
      <c r="D3202" s="14"/>
      <c r="E3202" s="14" t="str">
        <f>IFERROR(VLOOKUP(D3202,员工信息表!B:D,2,0),"")</f>
        <v/>
      </c>
      <c r="F3202" s="14" t="str">
        <f>IFERROR(VLOOKUP(D3202,员工信息表!B:D,3,0),"")</f>
        <v/>
      </c>
      <c r="G3202" s="14"/>
      <c r="H3202" s="14" t="str">
        <f>IFERROR(VLOOKUP(G3202,工序对照表!B:C,2,0),"")</f>
        <v/>
      </c>
      <c r="I3202" s="14"/>
      <c r="J3202" s="14"/>
    </row>
    <row r="3203" spans="1:10">
      <c r="A3203" t="str">
        <f>IF(AND(C3203&lt;=员工工序明细查询!$I$3,C3203&gt;=员工工序明细查询!$F$3,OR(D3203=员工工序明细查询!$F$2,员工工序明细查询!$F$2=""),OR(G3203=员工工序明细查询!$I$2,员工工序明细查询!$I$2="")),ROW()&amp;"","")</f>
        <v/>
      </c>
      <c r="C3203" s="59"/>
      <c r="D3203" s="14"/>
      <c r="E3203" s="14" t="str">
        <f>IFERROR(VLOOKUP(D3203,员工信息表!B:D,2,0),"")</f>
        <v/>
      </c>
      <c r="F3203" s="14" t="str">
        <f>IFERROR(VLOOKUP(D3203,员工信息表!B:D,3,0),"")</f>
        <v/>
      </c>
      <c r="G3203" s="14"/>
      <c r="H3203" s="14" t="str">
        <f>IFERROR(VLOOKUP(G3203,工序对照表!B:C,2,0),"")</f>
        <v/>
      </c>
      <c r="I3203" s="14"/>
      <c r="J3203" s="14"/>
    </row>
    <row r="3204" spans="1:10">
      <c r="A3204" t="str">
        <f>IF(AND(C3204&lt;=员工工序明细查询!$I$3,C3204&gt;=员工工序明细查询!$F$3,OR(D3204=员工工序明细查询!$F$2,员工工序明细查询!$F$2=""),OR(G3204=员工工序明细查询!$I$2,员工工序明细查询!$I$2="")),ROW()&amp;"","")</f>
        <v/>
      </c>
      <c r="C3204" s="59"/>
      <c r="D3204" s="14"/>
      <c r="E3204" s="14" t="str">
        <f>IFERROR(VLOOKUP(D3204,员工信息表!B:D,2,0),"")</f>
        <v/>
      </c>
      <c r="F3204" s="14" t="str">
        <f>IFERROR(VLOOKUP(D3204,员工信息表!B:D,3,0),"")</f>
        <v/>
      </c>
      <c r="G3204" s="14"/>
      <c r="H3204" s="14" t="str">
        <f>IFERROR(VLOOKUP(G3204,工序对照表!B:C,2,0),"")</f>
        <v/>
      </c>
      <c r="I3204" s="14"/>
      <c r="J3204" s="14"/>
    </row>
    <row r="3205" spans="1:10">
      <c r="A3205" t="str">
        <f>IF(AND(C3205&lt;=员工工序明细查询!$I$3,C3205&gt;=员工工序明细查询!$F$3,OR(D3205=员工工序明细查询!$F$2,员工工序明细查询!$F$2=""),OR(G3205=员工工序明细查询!$I$2,员工工序明细查询!$I$2="")),ROW()&amp;"","")</f>
        <v/>
      </c>
      <c r="C3205" s="59"/>
      <c r="D3205" s="14"/>
      <c r="E3205" s="14" t="str">
        <f>IFERROR(VLOOKUP(D3205,员工信息表!B:D,2,0),"")</f>
        <v/>
      </c>
      <c r="F3205" s="14" t="str">
        <f>IFERROR(VLOOKUP(D3205,员工信息表!B:D,3,0),"")</f>
        <v/>
      </c>
      <c r="G3205" s="14"/>
      <c r="H3205" s="14" t="str">
        <f>IFERROR(VLOOKUP(G3205,工序对照表!B:C,2,0),"")</f>
        <v/>
      </c>
      <c r="I3205" s="14"/>
      <c r="J3205" s="14"/>
    </row>
    <row r="3206" spans="1:10">
      <c r="A3206" t="str">
        <f>IF(AND(C3206&lt;=员工工序明细查询!$I$3,C3206&gt;=员工工序明细查询!$F$3,OR(D3206=员工工序明细查询!$F$2,员工工序明细查询!$F$2=""),OR(G3206=员工工序明细查询!$I$2,员工工序明细查询!$I$2="")),ROW()&amp;"","")</f>
        <v/>
      </c>
      <c r="C3206" s="59"/>
      <c r="D3206" s="14"/>
      <c r="E3206" s="14" t="str">
        <f>IFERROR(VLOOKUP(D3206,员工信息表!B:D,2,0),"")</f>
        <v/>
      </c>
      <c r="F3206" s="14" t="str">
        <f>IFERROR(VLOOKUP(D3206,员工信息表!B:D,3,0),"")</f>
        <v/>
      </c>
      <c r="G3206" s="14"/>
      <c r="H3206" s="14" t="str">
        <f>IFERROR(VLOOKUP(G3206,工序对照表!B:C,2,0),"")</f>
        <v/>
      </c>
      <c r="I3206" s="14"/>
      <c r="J3206" s="14"/>
    </row>
    <row r="3207" spans="1:10">
      <c r="A3207" t="str">
        <f>IF(AND(C3207&lt;=员工工序明细查询!$I$3,C3207&gt;=员工工序明细查询!$F$3,OR(D3207=员工工序明细查询!$F$2,员工工序明细查询!$F$2=""),OR(G3207=员工工序明细查询!$I$2,员工工序明细查询!$I$2="")),ROW()&amp;"","")</f>
        <v/>
      </c>
      <c r="C3207" s="59"/>
      <c r="D3207" s="14"/>
      <c r="E3207" s="14" t="str">
        <f>IFERROR(VLOOKUP(D3207,员工信息表!B:D,2,0),"")</f>
        <v/>
      </c>
      <c r="F3207" s="14" t="str">
        <f>IFERROR(VLOOKUP(D3207,员工信息表!B:D,3,0),"")</f>
        <v/>
      </c>
      <c r="G3207" s="14"/>
      <c r="H3207" s="14" t="str">
        <f>IFERROR(VLOOKUP(G3207,工序对照表!B:C,2,0),"")</f>
        <v/>
      </c>
      <c r="I3207" s="14"/>
      <c r="J3207" s="14"/>
    </row>
    <row r="3208" spans="1:10">
      <c r="A3208" t="str">
        <f>IF(AND(C3208&lt;=员工工序明细查询!$I$3,C3208&gt;=员工工序明细查询!$F$3,OR(D3208=员工工序明细查询!$F$2,员工工序明细查询!$F$2=""),OR(G3208=员工工序明细查询!$I$2,员工工序明细查询!$I$2="")),ROW()&amp;"","")</f>
        <v/>
      </c>
      <c r="C3208" s="59"/>
      <c r="D3208" s="14"/>
      <c r="E3208" s="14" t="str">
        <f>IFERROR(VLOOKUP(D3208,员工信息表!B:D,2,0),"")</f>
        <v/>
      </c>
      <c r="F3208" s="14" t="str">
        <f>IFERROR(VLOOKUP(D3208,员工信息表!B:D,3,0),"")</f>
        <v/>
      </c>
      <c r="G3208" s="14"/>
      <c r="H3208" s="14" t="str">
        <f>IFERROR(VLOOKUP(G3208,工序对照表!B:C,2,0),"")</f>
        <v/>
      </c>
      <c r="I3208" s="14"/>
      <c r="J3208" s="14"/>
    </row>
    <row r="3209" spans="1:10">
      <c r="A3209" t="str">
        <f>IF(AND(C3209&lt;=员工工序明细查询!$I$3,C3209&gt;=员工工序明细查询!$F$3,OR(D3209=员工工序明细查询!$F$2,员工工序明细查询!$F$2=""),OR(G3209=员工工序明细查询!$I$2,员工工序明细查询!$I$2="")),ROW()&amp;"","")</f>
        <v/>
      </c>
      <c r="C3209" s="59"/>
      <c r="D3209" s="14"/>
      <c r="E3209" s="14" t="str">
        <f>IFERROR(VLOOKUP(D3209,员工信息表!B:D,2,0),"")</f>
        <v/>
      </c>
      <c r="F3209" s="14" t="str">
        <f>IFERROR(VLOOKUP(D3209,员工信息表!B:D,3,0),"")</f>
        <v/>
      </c>
      <c r="G3209" s="14"/>
      <c r="H3209" s="14" t="str">
        <f>IFERROR(VLOOKUP(G3209,工序对照表!B:C,2,0),"")</f>
        <v/>
      </c>
      <c r="I3209" s="14"/>
      <c r="J3209" s="14"/>
    </row>
    <row r="3210" spans="1:10">
      <c r="A3210" t="str">
        <f>IF(AND(C3210&lt;=员工工序明细查询!$I$3,C3210&gt;=员工工序明细查询!$F$3,OR(D3210=员工工序明细查询!$F$2,员工工序明细查询!$F$2=""),OR(G3210=员工工序明细查询!$I$2,员工工序明细查询!$I$2="")),ROW()&amp;"","")</f>
        <v/>
      </c>
      <c r="C3210" s="59"/>
      <c r="D3210" s="14"/>
      <c r="E3210" s="14" t="str">
        <f>IFERROR(VLOOKUP(D3210,员工信息表!B:D,2,0),"")</f>
        <v/>
      </c>
      <c r="F3210" s="14" t="str">
        <f>IFERROR(VLOOKUP(D3210,员工信息表!B:D,3,0),"")</f>
        <v/>
      </c>
      <c r="G3210" s="14"/>
      <c r="H3210" s="14" t="str">
        <f>IFERROR(VLOOKUP(G3210,工序对照表!B:C,2,0),"")</f>
        <v/>
      </c>
      <c r="I3210" s="14"/>
      <c r="J3210" s="14"/>
    </row>
    <row r="3211" spans="1:10">
      <c r="A3211" t="str">
        <f>IF(AND(C3211&lt;=员工工序明细查询!$I$3,C3211&gt;=员工工序明细查询!$F$3,OR(D3211=员工工序明细查询!$F$2,员工工序明细查询!$F$2=""),OR(G3211=员工工序明细查询!$I$2,员工工序明细查询!$I$2="")),ROW()&amp;"","")</f>
        <v/>
      </c>
      <c r="C3211" s="59"/>
      <c r="D3211" s="14"/>
      <c r="E3211" s="14" t="str">
        <f>IFERROR(VLOOKUP(D3211,员工信息表!B:D,2,0),"")</f>
        <v/>
      </c>
      <c r="F3211" s="14" t="str">
        <f>IFERROR(VLOOKUP(D3211,员工信息表!B:D,3,0),"")</f>
        <v/>
      </c>
      <c r="G3211" s="14"/>
      <c r="H3211" s="14" t="str">
        <f>IFERROR(VLOOKUP(G3211,工序对照表!B:C,2,0),"")</f>
        <v/>
      </c>
      <c r="I3211" s="14"/>
      <c r="J3211" s="14"/>
    </row>
    <row r="3212" spans="1:10">
      <c r="A3212" t="str">
        <f>IF(AND(C3212&lt;=员工工序明细查询!$I$3,C3212&gt;=员工工序明细查询!$F$3,OR(D3212=员工工序明细查询!$F$2,员工工序明细查询!$F$2=""),OR(G3212=员工工序明细查询!$I$2,员工工序明细查询!$I$2="")),ROW()&amp;"","")</f>
        <v/>
      </c>
      <c r="C3212" s="59"/>
      <c r="D3212" s="14"/>
      <c r="E3212" s="14" t="str">
        <f>IFERROR(VLOOKUP(D3212,员工信息表!B:D,2,0),"")</f>
        <v/>
      </c>
      <c r="F3212" s="14" t="str">
        <f>IFERROR(VLOOKUP(D3212,员工信息表!B:D,3,0),"")</f>
        <v/>
      </c>
      <c r="G3212" s="14"/>
      <c r="H3212" s="14" t="str">
        <f>IFERROR(VLOOKUP(G3212,工序对照表!B:C,2,0),"")</f>
        <v/>
      </c>
      <c r="I3212" s="14"/>
      <c r="J3212" s="14"/>
    </row>
    <row r="3213" spans="1:10">
      <c r="A3213" t="str">
        <f>IF(AND(C3213&lt;=员工工序明细查询!$I$3,C3213&gt;=员工工序明细查询!$F$3,OR(D3213=员工工序明细查询!$F$2,员工工序明细查询!$F$2=""),OR(G3213=员工工序明细查询!$I$2,员工工序明细查询!$I$2="")),ROW()&amp;"","")</f>
        <v/>
      </c>
      <c r="C3213" s="59"/>
      <c r="D3213" s="14"/>
      <c r="E3213" s="14" t="str">
        <f>IFERROR(VLOOKUP(D3213,员工信息表!B:D,2,0),"")</f>
        <v/>
      </c>
      <c r="F3213" s="14" t="str">
        <f>IFERROR(VLOOKUP(D3213,员工信息表!B:D,3,0),"")</f>
        <v/>
      </c>
      <c r="G3213" s="14"/>
      <c r="H3213" s="14" t="str">
        <f>IFERROR(VLOOKUP(G3213,工序对照表!B:C,2,0),"")</f>
        <v/>
      </c>
      <c r="I3213" s="14"/>
      <c r="J3213" s="14"/>
    </row>
    <row r="3214" spans="1:10">
      <c r="A3214" t="str">
        <f>IF(AND(C3214&lt;=员工工序明细查询!$I$3,C3214&gt;=员工工序明细查询!$F$3,OR(D3214=员工工序明细查询!$F$2,员工工序明细查询!$F$2=""),OR(G3214=员工工序明细查询!$I$2,员工工序明细查询!$I$2="")),ROW()&amp;"","")</f>
        <v/>
      </c>
      <c r="C3214" s="59"/>
      <c r="D3214" s="14"/>
      <c r="E3214" s="14" t="str">
        <f>IFERROR(VLOOKUP(D3214,员工信息表!B:D,2,0),"")</f>
        <v/>
      </c>
      <c r="F3214" s="14" t="str">
        <f>IFERROR(VLOOKUP(D3214,员工信息表!B:D,3,0),"")</f>
        <v/>
      </c>
      <c r="G3214" s="14"/>
      <c r="H3214" s="14" t="str">
        <f>IFERROR(VLOOKUP(G3214,工序对照表!B:C,2,0),"")</f>
        <v/>
      </c>
      <c r="I3214" s="14"/>
      <c r="J3214" s="14"/>
    </row>
    <row r="3215" spans="1:10">
      <c r="A3215" t="str">
        <f>IF(AND(C3215&lt;=员工工序明细查询!$I$3,C3215&gt;=员工工序明细查询!$F$3,OR(D3215=员工工序明细查询!$F$2,员工工序明细查询!$F$2=""),OR(G3215=员工工序明细查询!$I$2,员工工序明细查询!$I$2="")),ROW()&amp;"","")</f>
        <v/>
      </c>
      <c r="C3215" s="59"/>
      <c r="D3215" s="14"/>
      <c r="E3215" s="14" t="str">
        <f>IFERROR(VLOOKUP(D3215,员工信息表!B:D,2,0),"")</f>
        <v/>
      </c>
      <c r="F3215" s="14" t="str">
        <f>IFERROR(VLOOKUP(D3215,员工信息表!B:D,3,0),"")</f>
        <v/>
      </c>
      <c r="G3215" s="14"/>
      <c r="H3215" s="14" t="str">
        <f>IFERROR(VLOOKUP(G3215,工序对照表!B:C,2,0),"")</f>
        <v/>
      </c>
      <c r="I3215" s="14"/>
      <c r="J3215" s="14"/>
    </row>
    <row r="3216" spans="1:10">
      <c r="A3216" t="str">
        <f>IF(AND(C3216&lt;=员工工序明细查询!$I$3,C3216&gt;=员工工序明细查询!$F$3,OR(D3216=员工工序明细查询!$F$2,员工工序明细查询!$F$2=""),OR(G3216=员工工序明细查询!$I$2,员工工序明细查询!$I$2="")),ROW()&amp;"","")</f>
        <v/>
      </c>
      <c r="C3216" s="59"/>
      <c r="D3216" s="14"/>
      <c r="E3216" s="14" t="str">
        <f>IFERROR(VLOOKUP(D3216,员工信息表!B:D,2,0),"")</f>
        <v/>
      </c>
      <c r="F3216" s="14" t="str">
        <f>IFERROR(VLOOKUP(D3216,员工信息表!B:D,3,0),"")</f>
        <v/>
      </c>
      <c r="G3216" s="14"/>
      <c r="H3216" s="14" t="str">
        <f>IFERROR(VLOOKUP(G3216,工序对照表!B:C,2,0),"")</f>
        <v/>
      </c>
      <c r="I3216" s="14"/>
      <c r="J3216" s="14"/>
    </row>
    <row r="3217" spans="1:10">
      <c r="A3217" t="str">
        <f>IF(AND(C3217&lt;=员工工序明细查询!$I$3,C3217&gt;=员工工序明细查询!$F$3,OR(D3217=员工工序明细查询!$F$2,员工工序明细查询!$F$2=""),OR(G3217=员工工序明细查询!$I$2,员工工序明细查询!$I$2="")),ROW()&amp;"","")</f>
        <v/>
      </c>
      <c r="C3217" s="59"/>
      <c r="D3217" s="14"/>
      <c r="E3217" s="14" t="str">
        <f>IFERROR(VLOOKUP(D3217,员工信息表!B:D,2,0),"")</f>
        <v/>
      </c>
      <c r="F3217" s="14" t="str">
        <f>IFERROR(VLOOKUP(D3217,员工信息表!B:D,3,0),"")</f>
        <v/>
      </c>
      <c r="G3217" s="14"/>
      <c r="H3217" s="14" t="str">
        <f>IFERROR(VLOOKUP(G3217,工序对照表!B:C,2,0),"")</f>
        <v/>
      </c>
      <c r="I3217" s="14"/>
      <c r="J3217" s="14"/>
    </row>
    <row r="3218" spans="1:10">
      <c r="A3218" t="str">
        <f>IF(AND(C3218&lt;=员工工序明细查询!$I$3,C3218&gt;=员工工序明细查询!$F$3,OR(D3218=员工工序明细查询!$F$2,员工工序明细查询!$F$2=""),OR(G3218=员工工序明细查询!$I$2,员工工序明细查询!$I$2="")),ROW()&amp;"","")</f>
        <v/>
      </c>
      <c r="C3218" s="59"/>
      <c r="D3218" s="14"/>
      <c r="E3218" s="14" t="str">
        <f>IFERROR(VLOOKUP(D3218,员工信息表!B:D,2,0),"")</f>
        <v/>
      </c>
      <c r="F3218" s="14" t="str">
        <f>IFERROR(VLOOKUP(D3218,员工信息表!B:D,3,0),"")</f>
        <v/>
      </c>
      <c r="G3218" s="14"/>
      <c r="H3218" s="14" t="str">
        <f>IFERROR(VLOOKUP(G3218,工序对照表!B:C,2,0),"")</f>
        <v/>
      </c>
      <c r="I3218" s="14"/>
      <c r="J3218" s="14"/>
    </row>
    <row r="3219" spans="1:10">
      <c r="A3219" t="str">
        <f>IF(AND(C3219&lt;=员工工序明细查询!$I$3,C3219&gt;=员工工序明细查询!$F$3,OR(D3219=员工工序明细查询!$F$2,员工工序明细查询!$F$2=""),OR(G3219=员工工序明细查询!$I$2,员工工序明细查询!$I$2="")),ROW()&amp;"","")</f>
        <v/>
      </c>
      <c r="C3219" s="59"/>
      <c r="D3219" s="14"/>
      <c r="E3219" s="14" t="str">
        <f>IFERROR(VLOOKUP(D3219,员工信息表!B:D,2,0),"")</f>
        <v/>
      </c>
      <c r="F3219" s="14" t="str">
        <f>IFERROR(VLOOKUP(D3219,员工信息表!B:D,3,0),"")</f>
        <v/>
      </c>
      <c r="G3219" s="14"/>
      <c r="H3219" s="14" t="str">
        <f>IFERROR(VLOOKUP(G3219,工序对照表!B:C,2,0),"")</f>
        <v/>
      </c>
      <c r="I3219" s="14"/>
      <c r="J3219" s="14"/>
    </row>
    <row r="3220" spans="1:10">
      <c r="A3220" t="str">
        <f>IF(AND(C3220&lt;=员工工序明细查询!$I$3,C3220&gt;=员工工序明细查询!$F$3,OR(D3220=员工工序明细查询!$F$2,员工工序明细查询!$F$2=""),OR(G3220=员工工序明细查询!$I$2,员工工序明细查询!$I$2="")),ROW()&amp;"","")</f>
        <v/>
      </c>
      <c r="C3220" s="59"/>
      <c r="D3220" s="14"/>
      <c r="E3220" s="14" t="str">
        <f>IFERROR(VLOOKUP(D3220,员工信息表!B:D,2,0),"")</f>
        <v/>
      </c>
      <c r="F3220" s="14" t="str">
        <f>IFERROR(VLOOKUP(D3220,员工信息表!B:D,3,0),"")</f>
        <v/>
      </c>
      <c r="G3220" s="14"/>
      <c r="H3220" s="14" t="str">
        <f>IFERROR(VLOOKUP(G3220,工序对照表!B:C,2,0),"")</f>
        <v/>
      </c>
      <c r="I3220" s="14"/>
      <c r="J3220" s="14"/>
    </row>
    <row r="3221" spans="1:10">
      <c r="A3221" t="str">
        <f>IF(AND(C3221&lt;=员工工序明细查询!$I$3,C3221&gt;=员工工序明细查询!$F$3,OR(D3221=员工工序明细查询!$F$2,员工工序明细查询!$F$2=""),OR(G3221=员工工序明细查询!$I$2,员工工序明细查询!$I$2="")),ROW()&amp;"","")</f>
        <v/>
      </c>
      <c r="C3221" s="59"/>
      <c r="D3221" s="14"/>
      <c r="E3221" s="14" t="str">
        <f>IFERROR(VLOOKUP(D3221,员工信息表!B:D,2,0),"")</f>
        <v/>
      </c>
      <c r="F3221" s="14" t="str">
        <f>IFERROR(VLOOKUP(D3221,员工信息表!B:D,3,0),"")</f>
        <v/>
      </c>
      <c r="G3221" s="14"/>
      <c r="H3221" s="14" t="str">
        <f>IFERROR(VLOOKUP(G3221,工序对照表!B:C,2,0),"")</f>
        <v/>
      </c>
      <c r="I3221" s="14"/>
      <c r="J3221" s="14"/>
    </row>
    <row r="3222" spans="1:10">
      <c r="A3222" t="str">
        <f>IF(AND(C3222&lt;=员工工序明细查询!$I$3,C3222&gt;=员工工序明细查询!$F$3,OR(D3222=员工工序明细查询!$F$2,员工工序明细查询!$F$2=""),OR(G3222=员工工序明细查询!$I$2,员工工序明细查询!$I$2="")),ROW()&amp;"","")</f>
        <v/>
      </c>
      <c r="C3222" s="59"/>
      <c r="D3222" s="14"/>
      <c r="E3222" s="14" t="str">
        <f>IFERROR(VLOOKUP(D3222,员工信息表!B:D,2,0),"")</f>
        <v/>
      </c>
      <c r="F3222" s="14" t="str">
        <f>IFERROR(VLOOKUP(D3222,员工信息表!B:D,3,0),"")</f>
        <v/>
      </c>
      <c r="G3222" s="14"/>
      <c r="H3222" s="14" t="str">
        <f>IFERROR(VLOOKUP(G3222,工序对照表!B:C,2,0),"")</f>
        <v/>
      </c>
      <c r="I3222" s="14"/>
      <c r="J3222" s="14"/>
    </row>
    <row r="3223" spans="1:10">
      <c r="A3223" t="str">
        <f>IF(AND(C3223&lt;=员工工序明细查询!$I$3,C3223&gt;=员工工序明细查询!$F$3,OR(D3223=员工工序明细查询!$F$2,员工工序明细查询!$F$2=""),OR(G3223=员工工序明细查询!$I$2,员工工序明细查询!$I$2="")),ROW()&amp;"","")</f>
        <v/>
      </c>
      <c r="C3223" s="59"/>
      <c r="D3223" s="14"/>
      <c r="E3223" s="14" t="str">
        <f>IFERROR(VLOOKUP(D3223,员工信息表!B:D,2,0),"")</f>
        <v/>
      </c>
      <c r="F3223" s="14" t="str">
        <f>IFERROR(VLOOKUP(D3223,员工信息表!B:D,3,0),"")</f>
        <v/>
      </c>
      <c r="G3223" s="14"/>
      <c r="H3223" s="14" t="str">
        <f>IFERROR(VLOOKUP(G3223,工序对照表!B:C,2,0),"")</f>
        <v/>
      </c>
      <c r="I3223" s="14"/>
      <c r="J3223" s="14"/>
    </row>
    <row r="3224" spans="1:10">
      <c r="A3224" t="str">
        <f>IF(AND(C3224&lt;=员工工序明细查询!$I$3,C3224&gt;=员工工序明细查询!$F$3,OR(D3224=员工工序明细查询!$F$2,员工工序明细查询!$F$2=""),OR(G3224=员工工序明细查询!$I$2,员工工序明细查询!$I$2="")),ROW()&amp;"","")</f>
        <v/>
      </c>
      <c r="C3224" s="59"/>
      <c r="D3224" s="14"/>
      <c r="E3224" s="14" t="str">
        <f>IFERROR(VLOOKUP(D3224,员工信息表!B:D,2,0),"")</f>
        <v/>
      </c>
      <c r="F3224" s="14" t="str">
        <f>IFERROR(VLOOKUP(D3224,员工信息表!B:D,3,0),"")</f>
        <v/>
      </c>
      <c r="G3224" s="14"/>
      <c r="H3224" s="14" t="str">
        <f>IFERROR(VLOOKUP(G3224,工序对照表!B:C,2,0),"")</f>
        <v/>
      </c>
      <c r="I3224" s="14"/>
      <c r="J3224" s="14"/>
    </row>
    <row r="3225" spans="1:10">
      <c r="A3225" t="str">
        <f>IF(AND(C3225&lt;=员工工序明细查询!$I$3,C3225&gt;=员工工序明细查询!$F$3,OR(D3225=员工工序明细查询!$F$2,员工工序明细查询!$F$2=""),OR(G3225=员工工序明细查询!$I$2,员工工序明细查询!$I$2="")),ROW()&amp;"","")</f>
        <v/>
      </c>
      <c r="C3225" s="59"/>
      <c r="D3225" s="14"/>
      <c r="E3225" s="14" t="str">
        <f>IFERROR(VLOOKUP(D3225,员工信息表!B:D,2,0),"")</f>
        <v/>
      </c>
      <c r="F3225" s="14" t="str">
        <f>IFERROR(VLOOKUP(D3225,员工信息表!B:D,3,0),"")</f>
        <v/>
      </c>
      <c r="G3225" s="14"/>
      <c r="H3225" s="14" t="str">
        <f>IFERROR(VLOOKUP(G3225,工序对照表!B:C,2,0),"")</f>
        <v/>
      </c>
      <c r="I3225" s="14"/>
      <c r="J3225" s="14"/>
    </row>
    <row r="3226" spans="1:10">
      <c r="A3226" t="str">
        <f>IF(AND(C3226&lt;=员工工序明细查询!$I$3,C3226&gt;=员工工序明细查询!$F$3,OR(D3226=员工工序明细查询!$F$2,员工工序明细查询!$F$2=""),OR(G3226=员工工序明细查询!$I$2,员工工序明细查询!$I$2="")),ROW()&amp;"","")</f>
        <v/>
      </c>
      <c r="C3226" s="59"/>
      <c r="D3226" s="14"/>
      <c r="E3226" s="14" t="str">
        <f>IFERROR(VLOOKUP(D3226,员工信息表!B:D,2,0),"")</f>
        <v/>
      </c>
      <c r="F3226" s="14" t="str">
        <f>IFERROR(VLOOKUP(D3226,员工信息表!B:D,3,0),"")</f>
        <v/>
      </c>
      <c r="G3226" s="14"/>
      <c r="H3226" s="14" t="str">
        <f>IFERROR(VLOOKUP(G3226,工序对照表!B:C,2,0),"")</f>
        <v/>
      </c>
      <c r="I3226" s="14"/>
      <c r="J3226" s="14"/>
    </row>
    <row r="3227" spans="1:10">
      <c r="A3227" t="str">
        <f>IF(AND(C3227&lt;=员工工序明细查询!$I$3,C3227&gt;=员工工序明细查询!$F$3,OR(D3227=员工工序明细查询!$F$2,员工工序明细查询!$F$2=""),OR(G3227=员工工序明细查询!$I$2,员工工序明细查询!$I$2="")),ROW()&amp;"","")</f>
        <v/>
      </c>
      <c r="C3227" s="59"/>
      <c r="D3227" s="14"/>
      <c r="E3227" s="14" t="str">
        <f>IFERROR(VLOOKUP(D3227,员工信息表!B:D,2,0),"")</f>
        <v/>
      </c>
      <c r="F3227" s="14" t="str">
        <f>IFERROR(VLOOKUP(D3227,员工信息表!B:D,3,0),"")</f>
        <v/>
      </c>
      <c r="G3227" s="14"/>
      <c r="H3227" s="14" t="str">
        <f>IFERROR(VLOOKUP(G3227,工序对照表!B:C,2,0),"")</f>
        <v/>
      </c>
      <c r="I3227" s="14"/>
      <c r="J3227" s="14"/>
    </row>
    <row r="3228" spans="1:10">
      <c r="A3228" t="str">
        <f>IF(AND(C3228&lt;=员工工序明细查询!$I$3,C3228&gt;=员工工序明细查询!$F$3,OR(D3228=员工工序明细查询!$F$2,员工工序明细查询!$F$2=""),OR(G3228=员工工序明细查询!$I$2,员工工序明细查询!$I$2="")),ROW()&amp;"","")</f>
        <v/>
      </c>
      <c r="C3228" s="59"/>
      <c r="D3228" s="14"/>
      <c r="E3228" s="14" t="str">
        <f>IFERROR(VLOOKUP(D3228,员工信息表!B:D,2,0),"")</f>
        <v/>
      </c>
      <c r="F3228" s="14" t="str">
        <f>IFERROR(VLOOKUP(D3228,员工信息表!B:D,3,0),"")</f>
        <v/>
      </c>
      <c r="G3228" s="14"/>
      <c r="H3228" s="14" t="str">
        <f>IFERROR(VLOOKUP(G3228,工序对照表!B:C,2,0),"")</f>
        <v/>
      </c>
      <c r="I3228" s="14"/>
      <c r="J3228" s="14"/>
    </row>
    <row r="3229" spans="1:10">
      <c r="A3229" t="str">
        <f>IF(AND(C3229&lt;=员工工序明细查询!$I$3,C3229&gt;=员工工序明细查询!$F$3,OR(D3229=员工工序明细查询!$F$2,员工工序明细查询!$F$2=""),OR(G3229=员工工序明细查询!$I$2,员工工序明细查询!$I$2="")),ROW()&amp;"","")</f>
        <v/>
      </c>
      <c r="C3229" s="59"/>
      <c r="D3229" s="14"/>
      <c r="E3229" s="14" t="str">
        <f>IFERROR(VLOOKUP(D3229,员工信息表!B:D,2,0),"")</f>
        <v/>
      </c>
      <c r="F3229" s="14" t="str">
        <f>IFERROR(VLOOKUP(D3229,员工信息表!B:D,3,0),"")</f>
        <v/>
      </c>
      <c r="G3229" s="14"/>
      <c r="H3229" s="14" t="str">
        <f>IFERROR(VLOOKUP(G3229,工序对照表!B:C,2,0),"")</f>
        <v/>
      </c>
      <c r="I3229" s="14"/>
      <c r="J3229" s="14"/>
    </row>
    <row r="3230" spans="1:10">
      <c r="A3230" t="str">
        <f>IF(AND(C3230&lt;=员工工序明细查询!$I$3,C3230&gt;=员工工序明细查询!$F$3,OR(D3230=员工工序明细查询!$F$2,员工工序明细查询!$F$2=""),OR(G3230=员工工序明细查询!$I$2,员工工序明细查询!$I$2="")),ROW()&amp;"","")</f>
        <v/>
      </c>
      <c r="C3230" s="59"/>
      <c r="D3230" s="14"/>
      <c r="E3230" s="14" t="str">
        <f>IFERROR(VLOOKUP(D3230,员工信息表!B:D,2,0),"")</f>
        <v/>
      </c>
      <c r="F3230" s="14" t="str">
        <f>IFERROR(VLOOKUP(D3230,员工信息表!B:D,3,0),"")</f>
        <v/>
      </c>
      <c r="G3230" s="14"/>
      <c r="H3230" s="14" t="str">
        <f>IFERROR(VLOOKUP(G3230,工序对照表!B:C,2,0),"")</f>
        <v/>
      </c>
      <c r="I3230" s="14"/>
      <c r="J3230" s="14"/>
    </row>
    <row r="3231" spans="1:10">
      <c r="A3231" t="str">
        <f>IF(AND(C3231&lt;=员工工序明细查询!$I$3,C3231&gt;=员工工序明细查询!$F$3,OR(D3231=员工工序明细查询!$F$2,员工工序明细查询!$F$2=""),OR(G3231=员工工序明细查询!$I$2,员工工序明细查询!$I$2="")),ROW()&amp;"","")</f>
        <v/>
      </c>
      <c r="C3231" s="59"/>
      <c r="D3231" s="14"/>
      <c r="E3231" s="14" t="str">
        <f>IFERROR(VLOOKUP(D3231,员工信息表!B:D,2,0),"")</f>
        <v/>
      </c>
      <c r="F3231" s="14" t="str">
        <f>IFERROR(VLOOKUP(D3231,员工信息表!B:D,3,0),"")</f>
        <v/>
      </c>
      <c r="G3231" s="14"/>
      <c r="H3231" s="14" t="str">
        <f>IFERROR(VLOOKUP(G3231,工序对照表!B:C,2,0),"")</f>
        <v/>
      </c>
      <c r="I3231" s="14"/>
      <c r="J3231" s="14"/>
    </row>
    <row r="3232" spans="1:10">
      <c r="A3232" t="str">
        <f>IF(AND(C3232&lt;=员工工序明细查询!$I$3,C3232&gt;=员工工序明细查询!$F$3,OR(D3232=员工工序明细查询!$F$2,员工工序明细查询!$F$2=""),OR(G3232=员工工序明细查询!$I$2,员工工序明细查询!$I$2="")),ROW()&amp;"","")</f>
        <v/>
      </c>
      <c r="C3232" s="59"/>
      <c r="D3232" s="14"/>
      <c r="E3232" s="14" t="str">
        <f>IFERROR(VLOOKUP(D3232,员工信息表!B:D,2,0),"")</f>
        <v/>
      </c>
      <c r="F3232" s="14" t="str">
        <f>IFERROR(VLOOKUP(D3232,员工信息表!B:D,3,0),"")</f>
        <v/>
      </c>
      <c r="G3232" s="14"/>
      <c r="H3232" s="14" t="str">
        <f>IFERROR(VLOOKUP(G3232,工序对照表!B:C,2,0),"")</f>
        <v/>
      </c>
      <c r="I3232" s="14"/>
      <c r="J3232" s="14"/>
    </row>
    <row r="3233" spans="1:10">
      <c r="A3233" t="str">
        <f>IF(AND(C3233&lt;=员工工序明细查询!$I$3,C3233&gt;=员工工序明细查询!$F$3,OR(D3233=员工工序明细查询!$F$2,员工工序明细查询!$F$2=""),OR(G3233=员工工序明细查询!$I$2,员工工序明细查询!$I$2="")),ROW()&amp;"","")</f>
        <v/>
      </c>
      <c r="C3233" s="59"/>
      <c r="D3233" s="14"/>
      <c r="E3233" s="14" t="str">
        <f>IFERROR(VLOOKUP(D3233,员工信息表!B:D,2,0),"")</f>
        <v/>
      </c>
      <c r="F3233" s="14" t="str">
        <f>IFERROR(VLOOKUP(D3233,员工信息表!B:D,3,0),"")</f>
        <v/>
      </c>
      <c r="G3233" s="14"/>
      <c r="H3233" s="14" t="str">
        <f>IFERROR(VLOOKUP(G3233,工序对照表!B:C,2,0),"")</f>
        <v/>
      </c>
      <c r="I3233" s="14"/>
      <c r="J3233" s="14"/>
    </row>
    <row r="3234" spans="1:10">
      <c r="A3234" t="str">
        <f>IF(AND(C3234&lt;=员工工序明细查询!$I$3,C3234&gt;=员工工序明细查询!$F$3,OR(D3234=员工工序明细查询!$F$2,员工工序明细查询!$F$2=""),OR(G3234=员工工序明细查询!$I$2,员工工序明细查询!$I$2="")),ROW()&amp;"","")</f>
        <v/>
      </c>
      <c r="C3234" s="59"/>
      <c r="D3234" s="14"/>
      <c r="E3234" s="14" t="str">
        <f>IFERROR(VLOOKUP(D3234,员工信息表!B:D,2,0),"")</f>
        <v/>
      </c>
      <c r="F3234" s="14" t="str">
        <f>IFERROR(VLOOKUP(D3234,员工信息表!B:D,3,0),"")</f>
        <v/>
      </c>
      <c r="G3234" s="14"/>
      <c r="H3234" s="14" t="str">
        <f>IFERROR(VLOOKUP(G3234,工序对照表!B:C,2,0),"")</f>
        <v/>
      </c>
      <c r="I3234" s="14"/>
      <c r="J3234" s="14"/>
    </row>
    <row r="3235" spans="1:10">
      <c r="A3235" t="str">
        <f>IF(AND(C3235&lt;=员工工序明细查询!$I$3,C3235&gt;=员工工序明细查询!$F$3,OR(D3235=员工工序明细查询!$F$2,员工工序明细查询!$F$2=""),OR(G3235=员工工序明细查询!$I$2,员工工序明细查询!$I$2="")),ROW()&amp;"","")</f>
        <v/>
      </c>
      <c r="C3235" s="59"/>
      <c r="D3235" s="14"/>
      <c r="E3235" s="14" t="str">
        <f>IFERROR(VLOOKUP(D3235,员工信息表!B:D,2,0),"")</f>
        <v/>
      </c>
      <c r="F3235" s="14" t="str">
        <f>IFERROR(VLOOKUP(D3235,员工信息表!B:D,3,0),"")</f>
        <v/>
      </c>
      <c r="G3235" s="14"/>
      <c r="H3235" s="14" t="str">
        <f>IFERROR(VLOOKUP(G3235,工序对照表!B:C,2,0),"")</f>
        <v/>
      </c>
      <c r="I3235" s="14"/>
      <c r="J3235" s="14"/>
    </row>
    <row r="3236" spans="1:10">
      <c r="A3236" t="str">
        <f>IF(AND(C3236&lt;=员工工序明细查询!$I$3,C3236&gt;=员工工序明细查询!$F$3,OR(D3236=员工工序明细查询!$F$2,员工工序明细查询!$F$2=""),OR(G3236=员工工序明细查询!$I$2,员工工序明细查询!$I$2="")),ROW()&amp;"","")</f>
        <v/>
      </c>
      <c r="C3236" s="59"/>
      <c r="D3236" s="14"/>
      <c r="E3236" s="14" t="str">
        <f>IFERROR(VLOOKUP(D3236,员工信息表!B:D,2,0),"")</f>
        <v/>
      </c>
      <c r="F3236" s="14" t="str">
        <f>IFERROR(VLOOKUP(D3236,员工信息表!B:D,3,0),"")</f>
        <v/>
      </c>
      <c r="G3236" s="14"/>
      <c r="H3236" s="14" t="str">
        <f>IFERROR(VLOOKUP(G3236,工序对照表!B:C,2,0),"")</f>
        <v/>
      </c>
      <c r="I3236" s="14"/>
      <c r="J3236" s="14"/>
    </row>
    <row r="3237" spans="1:10">
      <c r="A3237" t="str">
        <f>IF(AND(C3237&lt;=员工工序明细查询!$I$3,C3237&gt;=员工工序明细查询!$F$3,OR(D3237=员工工序明细查询!$F$2,员工工序明细查询!$F$2=""),OR(G3237=员工工序明细查询!$I$2,员工工序明细查询!$I$2="")),ROW()&amp;"","")</f>
        <v/>
      </c>
      <c r="C3237" s="59"/>
      <c r="D3237" s="14"/>
      <c r="E3237" s="14" t="str">
        <f>IFERROR(VLOOKUP(D3237,员工信息表!B:D,2,0),"")</f>
        <v/>
      </c>
      <c r="F3237" s="14" t="str">
        <f>IFERROR(VLOOKUP(D3237,员工信息表!B:D,3,0),"")</f>
        <v/>
      </c>
      <c r="G3237" s="14"/>
      <c r="H3237" s="14" t="str">
        <f>IFERROR(VLOOKUP(G3237,工序对照表!B:C,2,0),"")</f>
        <v/>
      </c>
      <c r="I3237" s="14"/>
      <c r="J3237" s="14"/>
    </row>
    <row r="3238" spans="1:10">
      <c r="A3238" t="str">
        <f>IF(AND(C3238&lt;=员工工序明细查询!$I$3,C3238&gt;=员工工序明细查询!$F$3,OR(D3238=员工工序明细查询!$F$2,员工工序明细查询!$F$2=""),OR(G3238=员工工序明细查询!$I$2,员工工序明细查询!$I$2="")),ROW()&amp;"","")</f>
        <v/>
      </c>
      <c r="C3238" s="59"/>
      <c r="D3238" s="14"/>
      <c r="E3238" s="14" t="str">
        <f>IFERROR(VLOOKUP(D3238,员工信息表!B:D,2,0),"")</f>
        <v/>
      </c>
      <c r="F3238" s="14" t="str">
        <f>IFERROR(VLOOKUP(D3238,员工信息表!B:D,3,0),"")</f>
        <v/>
      </c>
      <c r="G3238" s="14"/>
      <c r="H3238" s="14" t="str">
        <f>IFERROR(VLOOKUP(G3238,工序对照表!B:C,2,0),"")</f>
        <v/>
      </c>
      <c r="I3238" s="14"/>
      <c r="J3238" s="14"/>
    </row>
    <row r="3239" spans="1:10">
      <c r="A3239" t="str">
        <f>IF(AND(C3239&lt;=员工工序明细查询!$I$3,C3239&gt;=员工工序明细查询!$F$3,OR(D3239=员工工序明细查询!$F$2,员工工序明细查询!$F$2=""),OR(G3239=员工工序明细查询!$I$2,员工工序明细查询!$I$2="")),ROW()&amp;"","")</f>
        <v/>
      </c>
      <c r="C3239" s="59"/>
      <c r="D3239" s="14"/>
      <c r="E3239" s="14" t="str">
        <f>IFERROR(VLOOKUP(D3239,员工信息表!B:D,2,0),"")</f>
        <v/>
      </c>
      <c r="F3239" s="14" t="str">
        <f>IFERROR(VLOOKUP(D3239,员工信息表!B:D,3,0),"")</f>
        <v/>
      </c>
      <c r="G3239" s="14"/>
      <c r="H3239" s="14" t="str">
        <f>IFERROR(VLOOKUP(G3239,工序对照表!B:C,2,0),"")</f>
        <v/>
      </c>
      <c r="I3239" s="14"/>
      <c r="J3239" s="14"/>
    </row>
    <row r="3240" spans="1:10">
      <c r="A3240" t="str">
        <f>IF(AND(C3240&lt;=员工工序明细查询!$I$3,C3240&gt;=员工工序明细查询!$F$3,OR(D3240=员工工序明细查询!$F$2,员工工序明细查询!$F$2=""),OR(G3240=员工工序明细查询!$I$2,员工工序明细查询!$I$2="")),ROW()&amp;"","")</f>
        <v/>
      </c>
      <c r="C3240" s="59"/>
      <c r="D3240" s="14"/>
      <c r="E3240" s="14" t="str">
        <f>IFERROR(VLOOKUP(D3240,员工信息表!B:D,2,0),"")</f>
        <v/>
      </c>
      <c r="F3240" s="14" t="str">
        <f>IFERROR(VLOOKUP(D3240,员工信息表!B:D,3,0),"")</f>
        <v/>
      </c>
      <c r="G3240" s="14"/>
      <c r="H3240" s="14" t="str">
        <f>IFERROR(VLOOKUP(G3240,工序对照表!B:C,2,0),"")</f>
        <v/>
      </c>
      <c r="I3240" s="14"/>
      <c r="J3240" s="14"/>
    </row>
    <row r="3241" spans="1:10">
      <c r="A3241" t="str">
        <f>IF(AND(C3241&lt;=员工工序明细查询!$I$3,C3241&gt;=员工工序明细查询!$F$3,OR(D3241=员工工序明细查询!$F$2,员工工序明细查询!$F$2=""),OR(G3241=员工工序明细查询!$I$2,员工工序明细查询!$I$2="")),ROW()&amp;"","")</f>
        <v/>
      </c>
      <c r="C3241" s="59"/>
      <c r="D3241" s="14"/>
      <c r="E3241" s="14" t="str">
        <f>IFERROR(VLOOKUP(D3241,员工信息表!B:D,2,0),"")</f>
        <v/>
      </c>
      <c r="F3241" s="14" t="str">
        <f>IFERROR(VLOOKUP(D3241,员工信息表!B:D,3,0),"")</f>
        <v/>
      </c>
      <c r="G3241" s="14"/>
      <c r="H3241" s="14" t="str">
        <f>IFERROR(VLOOKUP(G3241,工序对照表!B:C,2,0),"")</f>
        <v/>
      </c>
      <c r="I3241" s="14"/>
      <c r="J3241" s="14"/>
    </row>
    <row r="3242" spans="1:10">
      <c r="A3242" t="str">
        <f>IF(AND(C3242&lt;=员工工序明细查询!$I$3,C3242&gt;=员工工序明细查询!$F$3,OR(D3242=员工工序明细查询!$F$2,员工工序明细查询!$F$2=""),OR(G3242=员工工序明细查询!$I$2,员工工序明细查询!$I$2="")),ROW()&amp;"","")</f>
        <v/>
      </c>
      <c r="C3242" s="59"/>
      <c r="D3242" s="14"/>
      <c r="E3242" s="14" t="str">
        <f>IFERROR(VLOOKUP(D3242,员工信息表!B:D,2,0),"")</f>
        <v/>
      </c>
      <c r="F3242" s="14" t="str">
        <f>IFERROR(VLOOKUP(D3242,员工信息表!B:D,3,0),"")</f>
        <v/>
      </c>
      <c r="G3242" s="14"/>
      <c r="H3242" s="14" t="str">
        <f>IFERROR(VLOOKUP(G3242,工序对照表!B:C,2,0),"")</f>
        <v/>
      </c>
      <c r="I3242" s="14"/>
      <c r="J3242" s="14"/>
    </row>
    <row r="3243" spans="1:10">
      <c r="A3243" t="str">
        <f>IF(AND(C3243&lt;=员工工序明细查询!$I$3,C3243&gt;=员工工序明细查询!$F$3,OR(D3243=员工工序明细查询!$F$2,员工工序明细查询!$F$2=""),OR(G3243=员工工序明细查询!$I$2,员工工序明细查询!$I$2="")),ROW()&amp;"","")</f>
        <v/>
      </c>
      <c r="C3243" s="59"/>
      <c r="D3243" s="14"/>
      <c r="E3243" s="14" t="str">
        <f>IFERROR(VLOOKUP(D3243,员工信息表!B:D,2,0),"")</f>
        <v/>
      </c>
      <c r="F3243" s="14" t="str">
        <f>IFERROR(VLOOKUP(D3243,员工信息表!B:D,3,0),"")</f>
        <v/>
      </c>
      <c r="G3243" s="14"/>
      <c r="H3243" s="14" t="str">
        <f>IFERROR(VLOOKUP(G3243,工序对照表!B:C,2,0),"")</f>
        <v/>
      </c>
      <c r="I3243" s="14"/>
      <c r="J3243" s="14"/>
    </row>
    <row r="3244" spans="1:10">
      <c r="A3244" t="str">
        <f>IF(AND(C3244&lt;=员工工序明细查询!$I$3,C3244&gt;=员工工序明细查询!$F$3,OR(D3244=员工工序明细查询!$F$2,员工工序明细查询!$F$2=""),OR(G3244=员工工序明细查询!$I$2,员工工序明细查询!$I$2="")),ROW()&amp;"","")</f>
        <v/>
      </c>
      <c r="C3244" s="59"/>
      <c r="D3244" s="14"/>
      <c r="E3244" s="14" t="str">
        <f>IFERROR(VLOOKUP(D3244,员工信息表!B:D,2,0),"")</f>
        <v/>
      </c>
      <c r="F3244" s="14" t="str">
        <f>IFERROR(VLOOKUP(D3244,员工信息表!B:D,3,0),"")</f>
        <v/>
      </c>
      <c r="G3244" s="14"/>
      <c r="H3244" s="14" t="str">
        <f>IFERROR(VLOOKUP(G3244,工序对照表!B:C,2,0),"")</f>
        <v/>
      </c>
      <c r="I3244" s="14"/>
      <c r="J3244" s="14"/>
    </row>
    <row r="3245" spans="1:10">
      <c r="A3245" t="str">
        <f>IF(AND(C3245&lt;=员工工序明细查询!$I$3,C3245&gt;=员工工序明细查询!$F$3,OR(D3245=员工工序明细查询!$F$2,员工工序明细查询!$F$2=""),OR(G3245=员工工序明细查询!$I$2,员工工序明细查询!$I$2="")),ROW()&amp;"","")</f>
        <v/>
      </c>
      <c r="C3245" s="59"/>
      <c r="D3245" s="14"/>
      <c r="E3245" s="14" t="str">
        <f>IFERROR(VLOOKUP(D3245,员工信息表!B:D,2,0),"")</f>
        <v/>
      </c>
      <c r="F3245" s="14" t="str">
        <f>IFERROR(VLOOKUP(D3245,员工信息表!B:D,3,0),"")</f>
        <v/>
      </c>
      <c r="G3245" s="14"/>
      <c r="H3245" s="14" t="str">
        <f>IFERROR(VLOOKUP(G3245,工序对照表!B:C,2,0),"")</f>
        <v/>
      </c>
      <c r="I3245" s="14"/>
      <c r="J3245" s="14"/>
    </row>
    <row r="3246" spans="1:10">
      <c r="A3246" t="str">
        <f>IF(AND(C3246&lt;=员工工序明细查询!$I$3,C3246&gt;=员工工序明细查询!$F$3,OR(D3246=员工工序明细查询!$F$2,员工工序明细查询!$F$2=""),OR(G3246=员工工序明细查询!$I$2,员工工序明细查询!$I$2="")),ROW()&amp;"","")</f>
        <v/>
      </c>
      <c r="C3246" s="59"/>
      <c r="D3246" s="14"/>
      <c r="E3246" s="14" t="str">
        <f>IFERROR(VLOOKUP(D3246,员工信息表!B:D,2,0),"")</f>
        <v/>
      </c>
      <c r="F3246" s="14" t="str">
        <f>IFERROR(VLOOKUP(D3246,员工信息表!B:D,3,0),"")</f>
        <v/>
      </c>
      <c r="G3246" s="14"/>
      <c r="H3246" s="14" t="str">
        <f>IFERROR(VLOOKUP(G3246,工序对照表!B:C,2,0),"")</f>
        <v/>
      </c>
      <c r="I3246" s="14"/>
      <c r="J3246" s="14"/>
    </row>
    <row r="3247" spans="1:10">
      <c r="A3247" t="str">
        <f>IF(AND(C3247&lt;=员工工序明细查询!$I$3,C3247&gt;=员工工序明细查询!$F$3,OR(D3247=员工工序明细查询!$F$2,员工工序明细查询!$F$2=""),OR(G3247=员工工序明细查询!$I$2,员工工序明细查询!$I$2="")),ROW()&amp;"","")</f>
        <v/>
      </c>
      <c r="C3247" s="59"/>
      <c r="D3247" s="14"/>
      <c r="E3247" s="14" t="str">
        <f>IFERROR(VLOOKUP(D3247,员工信息表!B:D,2,0),"")</f>
        <v/>
      </c>
      <c r="F3247" s="14" t="str">
        <f>IFERROR(VLOOKUP(D3247,员工信息表!B:D,3,0),"")</f>
        <v/>
      </c>
      <c r="G3247" s="14"/>
      <c r="H3247" s="14" t="str">
        <f>IFERROR(VLOOKUP(G3247,工序对照表!B:C,2,0),"")</f>
        <v/>
      </c>
      <c r="I3247" s="14"/>
      <c r="J3247" s="14"/>
    </row>
    <row r="3248" spans="1:10">
      <c r="A3248" t="str">
        <f>IF(AND(C3248&lt;=员工工序明细查询!$I$3,C3248&gt;=员工工序明细查询!$F$3,OR(D3248=员工工序明细查询!$F$2,员工工序明细查询!$F$2=""),OR(G3248=员工工序明细查询!$I$2,员工工序明细查询!$I$2="")),ROW()&amp;"","")</f>
        <v/>
      </c>
      <c r="C3248" s="59"/>
      <c r="D3248" s="14"/>
      <c r="E3248" s="14" t="str">
        <f>IFERROR(VLOOKUP(D3248,员工信息表!B:D,2,0),"")</f>
        <v/>
      </c>
      <c r="F3248" s="14" t="str">
        <f>IFERROR(VLOOKUP(D3248,员工信息表!B:D,3,0),"")</f>
        <v/>
      </c>
      <c r="G3248" s="14"/>
      <c r="H3248" s="14" t="str">
        <f>IFERROR(VLOOKUP(G3248,工序对照表!B:C,2,0),"")</f>
        <v/>
      </c>
      <c r="I3248" s="14"/>
      <c r="J3248" s="14"/>
    </row>
    <row r="3249" spans="1:10">
      <c r="A3249" t="str">
        <f>IF(AND(C3249&lt;=员工工序明细查询!$I$3,C3249&gt;=员工工序明细查询!$F$3,OR(D3249=员工工序明细查询!$F$2,员工工序明细查询!$F$2=""),OR(G3249=员工工序明细查询!$I$2,员工工序明细查询!$I$2="")),ROW()&amp;"","")</f>
        <v/>
      </c>
      <c r="C3249" s="59"/>
      <c r="D3249" s="14"/>
      <c r="E3249" s="14" t="str">
        <f>IFERROR(VLOOKUP(D3249,员工信息表!B:D,2,0),"")</f>
        <v/>
      </c>
      <c r="F3249" s="14" t="str">
        <f>IFERROR(VLOOKUP(D3249,员工信息表!B:D,3,0),"")</f>
        <v/>
      </c>
      <c r="G3249" s="14"/>
      <c r="H3249" s="14" t="str">
        <f>IFERROR(VLOOKUP(G3249,工序对照表!B:C,2,0),"")</f>
        <v/>
      </c>
      <c r="I3249" s="14"/>
      <c r="J3249" s="14"/>
    </row>
    <row r="3250" spans="1:10">
      <c r="A3250" t="str">
        <f>IF(AND(C3250&lt;=员工工序明细查询!$I$3,C3250&gt;=员工工序明细查询!$F$3,OR(D3250=员工工序明细查询!$F$2,员工工序明细查询!$F$2=""),OR(G3250=员工工序明细查询!$I$2,员工工序明细查询!$I$2="")),ROW()&amp;"","")</f>
        <v/>
      </c>
      <c r="C3250" s="59"/>
      <c r="D3250" s="14"/>
      <c r="E3250" s="14" t="str">
        <f>IFERROR(VLOOKUP(D3250,员工信息表!B:D,2,0),"")</f>
        <v/>
      </c>
      <c r="F3250" s="14" t="str">
        <f>IFERROR(VLOOKUP(D3250,员工信息表!B:D,3,0),"")</f>
        <v/>
      </c>
      <c r="G3250" s="14"/>
      <c r="H3250" s="14" t="str">
        <f>IFERROR(VLOOKUP(G3250,工序对照表!B:C,2,0),"")</f>
        <v/>
      </c>
      <c r="I3250" s="14"/>
      <c r="J3250" s="14"/>
    </row>
    <row r="3251" spans="1:10">
      <c r="A3251" t="str">
        <f>IF(AND(C3251&lt;=员工工序明细查询!$I$3,C3251&gt;=员工工序明细查询!$F$3,OR(D3251=员工工序明细查询!$F$2,员工工序明细查询!$F$2=""),OR(G3251=员工工序明细查询!$I$2,员工工序明细查询!$I$2="")),ROW()&amp;"","")</f>
        <v/>
      </c>
      <c r="C3251" s="59"/>
      <c r="D3251" s="14"/>
      <c r="E3251" s="14" t="str">
        <f>IFERROR(VLOOKUP(D3251,员工信息表!B:D,2,0),"")</f>
        <v/>
      </c>
      <c r="F3251" s="14" t="str">
        <f>IFERROR(VLOOKUP(D3251,员工信息表!B:D,3,0),"")</f>
        <v/>
      </c>
      <c r="G3251" s="14"/>
      <c r="H3251" s="14" t="str">
        <f>IFERROR(VLOOKUP(G3251,工序对照表!B:C,2,0),"")</f>
        <v/>
      </c>
      <c r="I3251" s="14"/>
      <c r="J3251" s="14"/>
    </row>
    <row r="3252" spans="1:10">
      <c r="A3252" t="str">
        <f>IF(AND(C3252&lt;=员工工序明细查询!$I$3,C3252&gt;=员工工序明细查询!$F$3,OR(D3252=员工工序明细查询!$F$2,员工工序明细查询!$F$2=""),OR(G3252=员工工序明细查询!$I$2,员工工序明细查询!$I$2="")),ROW()&amp;"","")</f>
        <v/>
      </c>
      <c r="C3252" s="59"/>
      <c r="D3252" s="14"/>
      <c r="E3252" s="14" t="str">
        <f>IFERROR(VLOOKUP(D3252,员工信息表!B:D,2,0),"")</f>
        <v/>
      </c>
      <c r="F3252" s="14" t="str">
        <f>IFERROR(VLOOKUP(D3252,员工信息表!B:D,3,0),"")</f>
        <v/>
      </c>
      <c r="G3252" s="14"/>
      <c r="H3252" s="14" t="str">
        <f>IFERROR(VLOOKUP(G3252,工序对照表!B:C,2,0),"")</f>
        <v/>
      </c>
      <c r="I3252" s="14"/>
      <c r="J3252" s="14"/>
    </row>
    <row r="3253" spans="1:10">
      <c r="A3253" t="str">
        <f>IF(AND(C3253&lt;=员工工序明细查询!$I$3,C3253&gt;=员工工序明细查询!$F$3,OR(D3253=员工工序明细查询!$F$2,员工工序明细查询!$F$2=""),OR(G3253=员工工序明细查询!$I$2,员工工序明细查询!$I$2="")),ROW()&amp;"","")</f>
        <v/>
      </c>
      <c r="C3253" s="59"/>
      <c r="D3253" s="14"/>
      <c r="E3253" s="14" t="str">
        <f>IFERROR(VLOOKUP(D3253,员工信息表!B:D,2,0),"")</f>
        <v/>
      </c>
      <c r="F3253" s="14" t="str">
        <f>IFERROR(VLOOKUP(D3253,员工信息表!B:D,3,0),"")</f>
        <v/>
      </c>
      <c r="G3253" s="14"/>
      <c r="H3253" s="14" t="str">
        <f>IFERROR(VLOOKUP(G3253,工序对照表!B:C,2,0),"")</f>
        <v/>
      </c>
      <c r="I3253" s="14"/>
      <c r="J3253" s="14"/>
    </row>
    <row r="3254" spans="1:10">
      <c r="A3254" t="str">
        <f>IF(AND(C3254&lt;=员工工序明细查询!$I$3,C3254&gt;=员工工序明细查询!$F$3,OR(D3254=员工工序明细查询!$F$2,员工工序明细查询!$F$2=""),OR(G3254=员工工序明细查询!$I$2,员工工序明细查询!$I$2="")),ROW()&amp;"","")</f>
        <v/>
      </c>
      <c r="C3254" s="59"/>
      <c r="D3254" s="14"/>
      <c r="E3254" s="14" t="str">
        <f>IFERROR(VLOOKUP(D3254,员工信息表!B:D,2,0),"")</f>
        <v/>
      </c>
      <c r="F3254" s="14" t="str">
        <f>IFERROR(VLOOKUP(D3254,员工信息表!B:D,3,0),"")</f>
        <v/>
      </c>
      <c r="G3254" s="14"/>
      <c r="H3254" s="14" t="str">
        <f>IFERROR(VLOOKUP(G3254,工序对照表!B:C,2,0),"")</f>
        <v/>
      </c>
      <c r="I3254" s="14"/>
      <c r="J3254" s="14"/>
    </row>
    <row r="3255" spans="1:10">
      <c r="A3255" t="str">
        <f>IF(AND(C3255&lt;=员工工序明细查询!$I$3,C3255&gt;=员工工序明细查询!$F$3,OR(D3255=员工工序明细查询!$F$2,员工工序明细查询!$F$2=""),OR(G3255=员工工序明细查询!$I$2,员工工序明细查询!$I$2="")),ROW()&amp;"","")</f>
        <v/>
      </c>
      <c r="C3255" s="59"/>
      <c r="D3255" s="14"/>
      <c r="E3255" s="14" t="str">
        <f>IFERROR(VLOOKUP(D3255,员工信息表!B:D,2,0),"")</f>
        <v/>
      </c>
      <c r="F3255" s="14" t="str">
        <f>IFERROR(VLOOKUP(D3255,员工信息表!B:D,3,0),"")</f>
        <v/>
      </c>
      <c r="G3255" s="14"/>
      <c r="H3255" s="14" t="str">
        <f>IFERROR(VLOOKUP(G3255,工序对照表!B:C,2,0),"")</f>
        <v/>
      </c>
      <c r="I3255" s="14"/>
      <c r="J3255" s="14"/>
    </row>
    <row r="3256" spans="1:10">
      <c r="A3256" t="str">
        <f>IF(AND(C3256&lt;=员工工序明细查询!$I$3,C3256&gt;=员工工序明细查询!$F$3,OR(D3256=员工工序明细查询!$F$2,员工工序明细查询!$F$2=""),OR(G3256=员工工序明细查询!$I$2,员工工序明细查询!$I$2="")),ROW()&amp;"","")</f>
        <v/>
      </c>
      <c r="C3256" s="59"/>
      <c r="D3256" s="14"/>
      <c r="E3256" s="14" t="str">
        <f>IFERROR(VLOOKUP(D3256,员工信息表!B:D,2,0),"")</f>
        <v/>
      </c>
      <c r="F3256" s="14" t="str">
        <f>IFERROR(VLOOKUP(D3256,员工信息表!B:D,3,0),"")</f>
        <v/>
      </c>
      <c r="G3256" s="14"/>
      <c r="H3256" s="14" t="str">
        <f>IFERROR(VLOOKUP(G3256,工序对照表!B:C,2,0),"")</f>
        <v/>
      </c>
      <c r="I3256" s="14"/>
      <c r="J3256" s="14"/>
    </row>
    <row r="3257" spans="1:10">
      <c r="A3257" t="str">
        <f>IF(AND(C3257&lt;=员工工序明细查询!$I$3,C3257&gt;=员工工序明细查询!$F$3,OR(D3257=员工工序明细查询!$F$2,员工工序明细查询!$F$2=""),OR(G3257=员工工序明细查询!$I$2,员工工序明细查询!$I$2="")),ROW()&amp;"","")</f>
        <v/>
      </c>
      <c r="C3257" s="59"/>
      <c r="D3257" s="14"/>
      <c r="E3257" s="14" t="str">
        <f>IFERROR(VLOOKUP(D3257,员工信息表!B:D,2,0),"")</f>
        <v/>
      </c>
      <c r="F3257" s="14" t="str">
        <f>IFERROR(VLOOKUP(D3257,员工信息表!B:D,3,0),"")</f>
        <v/>
      </c>
      <c r="G3257" s="14"/>
      <c r="H3257" s="14" t="str">
        <f>IFERROR(VLOOKUP(G3257,工序对照表!B:C,2,0),"")</f>
        <v/>
      </c>
      <c r="I3257" s="14"/>
      <c r="J3257" s="14"/>
    </row>
    <row r="3258" spans="1:10">
      <c r="A3258" t="str">
        <f>IF(AND(C3258&lt;=员工工序明细查询!$I$3,C3258&gt;=员工工序明细查询!$F$3,OR(D3258=员工工序明细查询!$F$2,员工工序明细查询!$F$2=""),OR(G3258=员工工序明细查询!$I$2,员工工序明细查询!$I$2="")),ROW()&amp;"","")</f>
        <v/>
      </c>
      <c r="C3258" s="59"/>
      <c r="D3258" s="14"/>
      <c r="E3258" s="14" t="str">
        <f>IFERROR(VLOOKUP(D3258,员工信息表!B:D,2,0),"")</f>
        <v/>
      </c>
      <c r="F3258" s="14" t="str">
        <f>IFERROR(VLOOKUP(D3258,员工信息表!B:D,3,0),"")</f>
        <v/>
      </c>
      <c r="G3258" s="14"/>
      <c r="H3258" s="14" t="str">
        <f>IFERROR(VLOOKUP(G3258,工序对照表!B:C,2,0),"")</f>
        <v/>
      </c>
      <c r="I3258" s="14"/>
      <c r="J3258" s="14"/>
    </row>
    <row r="3259" spans="1:10">
      <c r="A3259" t="str">
        <f>IF(AND(C3259&lt;=员工工序明细查询!$I$3,C3259&gt;=员工工序明细查询!$F$3,OR(D3259=员工工序明细查询!$F$2,员工工序明细查询!$F$2=""),OR(G3259=员工工序明细查询!$I$2,员工工序明细查询!$I$2="")),ROW()&amp;"","")</f>
        <v/>
      </c>
      <c r="C3259" s="59"/>
      <c r="D3259" s="14"/>
      <c r="E3259" s="14" t="str">
        <f>IFERROR(VLOOKUP(D3259,员工信息表!B:D,2,0),"")</f>
        <v/>
      </c>
      <c r="F3259" s="14" t="str">
        <f>IFERROR(VLOOKUP(D3259,员工信息表!B:D,3,0),"")</f>
        <v/>
      </c>
      <c r="G3259" s="14"/>
      <c r="H3259" s="14" t="str">
        <f>IFERROR(VLOOKUP(G3259,工序对照表!B:C,2,0),"")</f>
        <v/>
      </c>
      <c r="I3259" s="14"/>
      <c r="J3259" s="14"/>
    </row>
    <row r="3260" spans="1:10">
      <c r="A3260" t="str">
        <f>IF(AND(C3260&lt;=员工工序明细查询!$I$3,C3260&gt;=员工工序明细查询!$F$3,OR(D3260=员工工序明细查询!$F$2,员工工序明细查询!$F$2=""),OR(G3260=员工工序明细查询!$I$2,员工工序明细查询!$I$2="")),ROW()&amp;"","")</f>
        <v/>
      </c>
      <c r="C3260" s="59"/>
      <c r="D3260" s="14"/>
      <c r="E3260" s="14" t="str">
        <f>IFERROR(VLOOKUP(D3260,员工信息表!B:D,2,0),"")</f>
        <v/>
      </c>
      <c r="F3260" s="14" t="str">
        <f>IFERROR(VLOOKUP(D3260,员工信息表!B:D,3,0),"")</f>
        <v/>
      </c>
      <c r="G3260" s="14"/>
      <c r="H3260" s="14" t="str">
        <f>IFERROR(VLOOKUP(G3260,工序对照表!B:C,2,0),"")</f>
        <v/>
      </c>
      <c r="I3260" s="14"/>
      <c r="J3260" s="14"/>
    </row>
    <row r="3261" spans="1:10">
      <c r="A3261" t="str">
        <f>IF(AND(C3261&lt;=员工工序明细查询!$I$3,C3261&gt;=员工工序明细查询!$F$3,OR(D3261=员工工序明细查询!$F$2,员工工序明细查询!$F$2=""),OR(G3261=员工工序明细查询!$I$2,员工工序明细查询!$I$2="")),ROW()&amp;"","")</f>
        <v/>
      </c>
      <c r="C3261" s="59"/>
      <c r="D3261" s="14"/>
      <c r="E3261" s="14" t="str">
        <f>IFERROR(VLOOKUP(D3261,员工信息表!B:D,2,0),"")</f>
        <v/>
      </c>
      <c r="F3261" s="14" t="str">
        <f>IFERROR(VLOOKUP(D3261,员工信息表!B:D,3,0),"")</f>
        <v/>
      </c>
      <c r="G3261" s="14"/>
      <c r="H3261" s="14" t="str">
        <f>IFERROR(VLOOKUP(G3261,工序对照表!B:C,2,0),"")</f>
        <v/>
      </c>
      <c r="I3261" s="14"/>
      <c r="J3261" s="14"/>
    </row>
    <row r="3262" spans="1:10">
      <c r="A3262" t="str">
        <f>IF(AND(C3262&lt;=员工工序明细查询!$I$3,C3262&gt;=员工工序明细查询!$F$3,OR(D3262=员工工序明细查询!$F$2,员工工序明细查询!$F$2=""),OR(G3262=员工工序明细查询!$I$2,员工工序明细查询!$I$2="")),ROW()&amp;"","")</f>
        <v/>
      </c>
      <c r="C3262" s="59"/>
      <c r="D3262" s="14"/>
      <c r="E3262" s="14" t="str">
        <f>IFERROR(VLOOKUP(D3262,员工信息表!B:D,2,0),"")</f>
        <v/>
      </c>
      <c r="F3262" s="14" t="str">
        <f>IFERROR(VLOOKUP(D3262,员工信息表!B:D,3,0),"")</f>
        <v/>
      </c>
      <c r="G3262" s="14"/>
      <c r="H3262" s="14" t="str">
        <f>IFERROR(VLOOKUP(G3262,工序对照表!B:C,2,0),"")</f>
        <v/>
      </c>
      <c r="I3262" s="14"/>
      <c r="J3262" s="14"/>
    </row>
    <row r="3263" spans="1:10">
      <c r="A3263" t="str">
        <f>IF(AND(C3263&lt;=员工工序明细查询!$I$3,C3263&gt;=员工工序明细查询!$F$3,OR(D3263=员工工序明细查询!$F$2,员工工序明细查询!$F$2=""),OR(G3263=员工工序明细查询!$I$2,员工工序明细查询!$I$2="")),ROW()&amp;"","")</f>
        <v/>
      </c>
      <c r="C3263" s="59"/>
      <c r="D3263" s="14"/>
      <c r="E3263" s="14" t="str">
        <f>IFERROR(VLOOKUP(D3263,员工信息表!B:D,2,0),"")</f>
        <v/>
      </c>
      <c r="F3263" s="14" t="str">
        <f>IFERROR(VLOOKUP(D3263,员工信息表!B:D,3,0),"")</f>
        <v/>
      </c>
      <c r="G3263" s="14"/>
      <c r="H3263" s="14" t="str">
        <f>IFERROR(VLOOKUP(G3263,工序对照表!B:C,2,0),"")</f>
        <v/>
      </c>
      <c r="I3263" s="14"/>
      <c r="J3263" s="14"/>
    </row>
    <row r="3264" spans="1:10">
      <c r="A3264" t="str">
        <f>IF(AND(C3264&lt;=员工工序明细查询!$I$3,C3264&gt;=员工工序明细查询!$F$3,OR(D3264=员工工序明细查询!$F$2,员工工序明细查询!$F$2=""),OR(G3264=员工工序明细查询!$I$2,员工工序明细查询!$I$2="")),ROW()&amp;"","")</f>
        <v/>
      </c>
      <c r="C3264" s="59"/>
      <c r="D3264" s="14"/>
      <c r="E3264" s="14" t="str">
        <f>IFERROR(VLOOKUP(D3264,员工信息表!B:D,2,0),"")</f>
        <v/>
      </c>
      <c r="F3264" s="14" t="str">
        <f>IFERROR(VLOOKUP(D3264,员工信息表!B:D,3,0),"")</f>
        <v/>
      </c>
      <c r="G3264" s="14"/>
      <c r="H3264" s="14" t="str">
        <f>IFERROR(VLOOKUP(G3264,工序对照表!B:C,2,0),"")</f>
        <v/>
      </c>
      <c r="I3264" s="14"/>
      <c r="J3264" s="14"/>
    </row>
    <row r="3265" spans="1:10">
      <c r="A3265" t="str">
        <f>IF(AND(C3265&lt;=员工工序明细查询!$I$3,C3265&gt;=员工工序明细查询!$F$3,OR(D3265=员工工序明细查询!$F$2,员工工序明细查询!$F$2=""),OR(G3265=员工工序明细查询!$I$2,员工工序明细查询!$I$2="")),ROW()&amp;"","")</f>
        <v/>
      </c>
      <c r="C3265" s="59"/>
      <c r="D3265" s="14"/>
      <c r="E3265" s="14" t="str">
        <f>IFERROR(VLOOKUP(D3265,员工信息表!B:D,2,0),"")</f>
        <v/>
      </c>
      <c r="F3265" s="14" t="str">
        <f>IFERROR(VLOOKUP(D3265,员工信息表!B:D,3,0),"")</f>
        <v/>
      </c>
      <c r="G3265" s="14"/>
      <c r="H3265" s="14" t="str">
        <f>IFERROR(VLOOKUP(G3265,工序对照表!B:C,2,0),"")</f>
        <v/>
      </c>
      <c r="I3265" s="14"/>
      <c r="J3265" s="14"/>
    </row>
    <row r="3266" spans="1:10">
      <c r="A3266" t="str">
        <f>IF(AND(C3266&lt;=员工工序明细查询!$I$3,C3266&gt;=员工工序明细查询!$F$3,OR(D3266=员工工序明细查询!$F$2,员工工序明细查询!$F$2=""),OR(G3266=员工工序明细查询!$I$2,员工工序明细查询!$I$2="")),ROW()&amp;"","")</f>
        <v/>
      </c>
      <c r="C3266" s="59"/>
      <c r="D3266" s="14"/>
      <c r="E3266" s="14" t="str">
        <f>IFERROR(VLOOKUP(D3266,员工信息表!B:D,2,0),"")</f>
        <v/>
      </c>
      <c r="F3266" s="14" t="str">
        <f>IFERROR(VLOOKUP(D3266,员工信息表!B:D,3,0),"")</f>
        <v/>
      </c>
      <c r="G3266" s="14"/>
      <c r="H3266" s="14" t="str">
        <f>IFERROR(VLOOKUP(G3266,工序对照表!B:C,2,0),"")</f>
        <v/>
      </c>
      <c r="I3266" s="14"/>
      <c r="J3266" s="14"/>
    </row>
    <row r="3267" spans="1:10">
      <c r="A3267" t="str">
        <f>IF(AND(C3267&lt;=员工工序明细查询!$I$3,C3267&gt;=员工工序明细查询!$F$3,OR(D3267=员工工序明细查询!$F$2,员工工序明细查询!$F$2=""),OR(G3267=员工工序明细查询!$I$2,员工工序明细查询!$I$2="")),ROW()&amp;"","")</f>
        <v/>
      </c>
      <c r="C3267" s="59"/>
      <c r="D3267" s="14"/>
      <c r="E3267" s="14" t="str">
        <f>IFERROR(VLOOKUP(D3267,员工信息表!B:D,2,0),"")</f>
        <v/>
      </c>
      <c r="F3267" s="14" t="str">
        <f>IFERROR(VLOOKUP(D3267,员工信息表!B:D,3,0),"")</f>
        <v/>
      </c>
      <c r="G3267" s="14"/>
      <c r="H3267" s="14" t="str">
        <f>IFERROR(VLOOKUP(G3267,工序对照表!B:C,2,0),"")</f>
        <v/>
      </c>
      <c r="I3267" s="14"/>
      <c r="J3267" s="14"/>
    </row>
    <row r="3268" spans="1:10">
      <c r="A3268" t="str">
        <f>IF(AND(C3268&lt;=员工工序明细查询!$I$3,C3268&gt;=员工工序明细查询!$F$3,OR(D3268=员工工序明细查询!$F$2,员工工序明细查询!$F$2=""),OR(G3268=员工工序明细查询!$I$2,员工工序明细查询!$I$2="")),ROW()&amp;"","")</f>
        <v/>
      </c>
      <c r="C3268" s="59"/>
      <c r="D3268" s="14"/>
      <c r="E3268" s="14" t="str">
        <f>IFERROR(VLOOKUP(D3268,员工信息表!B:D,2,0),"")</f>
        <v/>
      </c>
      <c r="F3268" s="14" t="str">
        <f>IFERROR(VLOOKUP(D3268,员工信息表!B:D,3,0),"")</f>
        <v/>
      </c>
      <c r="G3268" s="14"/>
      <c r="H3268" s="14" t="str">
        <f>IFERROR(VLOOKUP(G3268,工序对照表!B:C,2,0),"")</f>
        <v/>
      </c>
      <c r="I3268" s="14"/>
      <c r="J3268" s="14"/>
    </row>
    <row r="3269" spans="1:10">
      <c r="A3269" t="str">
        <f>IF(AND(C3269&lt;=员工工序明细查询!$I$3,C3269&gt;=员工工序明细查询!$F$3,OR(D3269=员工工序明细查询!$F$2,员工工序明细查询!$F$2=""),OR(G3269=员工工序明细查询!$I$2,员工工序明细查询!$I$2="")),ROW()&amp;"","")</f>
        <v/>
      </c>
      <c r="C3269" s="59"/>
      <c r="D3269" s="14"/>
      <c r="E3269" s="14" t="str">
        <f>IFERROR(VLOOKUP(D3269,员工信息表!B:D,2,0),"")</f>
        <v/>
      </c>
      <c r="F3269" s="14" t="str">
        <f>IFERROR(VLOOKUP(D3269,员工信息表!B:D,3,0),"")</f>
        <v/>
      </c>
      <c r="G3269" s="14"/>
      <c r="H3269" s="14" t="str">
        <f>IFERROR(VLOOKUP(G3269,工序对照表!B:C,2,0),"")</f>
        <v/>
      </c>
      <c r="I3269" s="14"/>
      <c r="J3269" s="14"/>
    </row>
    <row r="3270" spans="1:10">
      <c r="A3270" t="str">
        <f>IF(AND(C3270&lt;=员工工序明细查询!$I$3,C3270&gt;=员工工序明细查询!$F$3,OR(D3270=员工工序明细查询!$F$2,员工工序明细查询!$F$2=""),OR(G3270=员工工序明细查询!$I$2,员工工序明细查询!$I$2="")),ROW()&amp;"","")</f>
        <v/>
      </c>
      <c r="C3270" s="59"/>
      <c r="D3270" s="14"/>
      <c r="E3270" s="14" t="str">
        <f>IFERROR(VLOOKUP(D3270,员工信息表!B:D,2,0),"")</f>
        <v/>
      </c>
      <c r="F3270" s="14" t="str">
        <f>IFERROR(VLOOKUP(D3270,员工信息表!B:D,3,0),"")</f>
        <v/>
      </c>
      <c r="G3270" s="14"/>
      <c r="H3270" s="14" t="str">
        <f>IFERROR(VLOOKUP(G3270,工序对照表!B:C,2,0),"")</f>
        <v/>
      </c>
      <c r="I3270" s="14"/>
      <c r="J3270" s="14"/>
    </row>
    <row r="3271" spans="1:10">
      <c r="A3271" t="str">
        <f>IF(AND(C3271&lt;=员工工序明细查询!$I$3,C3271&gt;=员工工序明细查询!$F$3,OR(D3271=员工工序明细查询!$F$2,员工工序明细查询!$F$2=""),OR(G3271=员工工序明细查询!$I$2,员工工序明细查询!$I$2="")),ROW()&amp;"","")</f>
        <v/>
      </c>
      <c r="C3271" s="59"/>
      <c r="D3271" s="14"/>
      <c r="E3271" s="14" t="str">
        <f>IFERROR(VLOOKUP(D3271,员工信息表!B:D,2,0),"")</f>
        <v/>
      </c>
      <c r="F3271" s="14" t="str">
        <f>IFERROR(VLOOKUP(D3271,员工信息表!B:D,3,0),"")</f>
        <v/>
      </c>
      <c r="G3271" s="14"/>
      <c r="H3271" s="14" t="str">
        <f>IFERROR(VLOOKUP(G3271,工序对照表!B:C,2,0),"")</f>
        <v/>
      </c>
      <c r="I3271" s="14"/>
      <c r="J3271" s="14"/>
    </row>
    <row r="3272" spans="1:10">
      <c r="A3272" t="str">
        <f>IF(AND(C3272&lt;=员工工序明细查询!$I$3,C3272&gt;=员工工序明细查询!$F$3,OR(D3272=员工工序明细查询!$F$2,员工工序明细查询!$F$2=""),OR(G3272=员工工序明细查询!$I$2,员工工序明细查询!$I$2="")),ROW()&amp;"","")</f>
        <v/>
      </c>
      <c r="C3272" s="59"/>
      <c r="D3272" s="14"/>
      <c r="E3272" s="14" t="str">
        <f>IFERROR(VLOOKUP(D3272,员工信息表!B:D,2,0),"")</f>
        <v/>
      </c>
      <c r="F3272" s="14" t="str">
        <f>IFERROR(VLOOKUP(D3272,员工信息表!B:D,3,0),"")</f>
        <v/>
      </c>
      <c r="G3272" s="14"/>
      <c r="H3272" s="14" t="str">
        <f>IFERROR(VLOOKUP(G3272,工序对照表!B:C,2,0),"")</f>
        <v/>
      </c>
      <c r="I3272" s="14"/>
      <c r="J3272" s="14"/>
    </row>
    <row r="3273" spans="1:10">
      <c r="A3273" t="str">
        <f>IF(AND(C3273&lt;=员工工序明细查询!$I$3,C3273&gt;=员工工序明细查询!$F$3,OR(D3273=员工工序明细查询!$F$2,员工工序明细查询!$F$2=""),OR(G3273=员工工序明细查询!$I$2,员工工序明细查询!$I$2="")),ROW()&amp;"","")</f>
        <v/>
      </c>
      <c r="C3273" s="59"/>
      <c r="D3273" s="14"/>
      <c r="E3273" s="14" t="str">
        <f>IFERROR(VLOOKUP(D3273,员工信息表!B:D,2,0),"")</f>
        <v/>
      </c>
      <c r="F3273" s="14" t="str">
        <f>IFERROR(VLOOKUP(D3273,员工信息表!B:D,3,0),"")</f>
        <v/>
      </c>
      <c r="G3273" s="14"/>
      <c r="H3273" s="14" t="str">
        <f>IFERROR(VLOOKUP(G3273,工序对照表!B:C,2,0),"")</f>
        <v/>
      </c>
      <c r="I3273" s="14"/>
      <c r="J3273" s="14"/>
    </row>
    <row r="3274" spans="1:10">
      <c r="A3274" t="str">
        <f>IF(AND(C3274&lt;=员工工序明细查询!$I$3,C3274&gt;=员工工序明细查询!$F$3,OR(D3274=员工工序明细查询!$F$2,员工工序明细查询!$F$2=""),OR(G3274=员工工序明细查询!$I$2,员工工序明细查询!$I$2="")),ROW()&amp;"","")</f>
        <v/>
      </c>
      <c r="C3274" s="59"/>
      <c r="D3274" s="14"/>
      <c r="E3274" s="14" t="str">
        <f>IFERROR(VLOOKUP(D3274,员工信息表!B:D,2,0),"")</f>
        <v/>
      </c>
      <c r="F3274" s="14" t="str">
        <f>IFERROR(VLOOKUP(D3274,员工信息表!B:D,3,0),"")</f>
        <v/>
      </c>
      <c r="G3274" s="14"/>
      <c r="H3274" s="14" t="str">
        <f>IFERROR(VLOOKUP(G3274,工序对照表!B:C,2,0),"")</f>
        <v/>
      </c>
      <c r="I3274" s="14"/>
      <c r="J3274" s="14"/>
    </row>
    <row r="3275" spans="1:10">
      <c r="A3275" t="str">
        <f>IF(AND(C3275&lt;=员工工序明细查询!$I$3,C3275&gt;=员工工序明细查询!$F$3,OR(D3275=员工工序明细查询!$F$2,员工工序明细查询!$F$2=""),OR(G3275=员工工序明细查询!$I$2,员工工序明细查询!$I$2="")),ROW()&amp;"","")</f>
        <v/>
      </c>
      <c r="C3275" s="59"/>
      <c r="D3275" s="14"/>
      <c r="E3275" s="14" t="str">
        <f>IFERROR(VLOOKUP(D3275,员工信息表!B:D,2,0),"")</f>
        <v/>
      </c>
      <c r="F3275" s="14" t="str">
        <f>IFERROR(VLOOKUP(D3275,员工信息表!B:D,3,0),"")</f>
        <v/>
      </c>
      <c r="G3275" s="14"/>
      <c r="H3275" s="14" t="str">
        <f>IFERROR(VLOOKUP(G3275,工序对照表!B:C,2,0),"")</f>
        <v/>
      </c>
      <c r="I3275" s="14"/>
      <c r="J3275" s="14"/>
    </row>
    <row r="3276" spans="1:10">
      <c r="A3276" t="str">
        <f>IF(AND(C3276&lt;=员工工序明细查询!$I$3,C3276&gt;=员工工序明细查询!$F$3,OR(D3276=员工工序明细查询!$F$2,员工工序明细查询!$F$2=""),OR(G3276=员工工序明细查询!$I$2,员工工序明细查询!$I$2="")),ROW()&amp;"","")</f>
        <v/>
      </c>
      <c r="C3276" s="59"/>
      <c r="D3276" s="14"/>
      <c r="E3276" s="14" t="str">
        <f>IFERROR(VLOOKUP(D3276,员工信息表!B:D,2,0),"")</f>
        <v/>
      </c>
      <c r="F3276" s="14" t="str">
        <f>IFERROR(VLOOKUP(D3276,员工信息表!B:D,3,0),"")</f>
        <v/>
      </c>
      <c r="G3276" s="14"/>
      <c r="H3276" s="14" t="str">
        <f>IFERROR(VLOOKUP(G3276,工序对照表!B:C,2,0),"")</f>
        <v/>
      </c>
      <c r="I3276" s="14"/>
      <c r="J3276" s="14"/>
    </row>
    <row r="3277" spans="1:10">
      <c r="A3277" t="str">
        <f>IF(AND(C3277&lt;=员工工序明细查询!$I$3,C3277&gt;=员工工序明细查询!$F$3,OR(D3277=员工工序明细查询!$F$2,员工工序明细查询!$F$2=""),OR(G3277=员工工序明细查询!$I$2,员工工序明细查询!$I$2="")),ROW()&amp;"","")</f>
        <v/>
      </c>
      <c r="C3277" s="59"/>
      <c r="D3277" s="14"/>
      <c r="E3277" s="14" t="str">
        <f>IFERROR(VLOOKUP(D3277,员工信息表!B:D,2,0),"")</f>
        <v/>
      </c>
      <c r="F3277" s="14" t="str">
        <f>IFERROR(VLOOKUP(D3277,员工信息表!B:D,3,0),"")</f>
        <v/>
      </c>
      <c r="G3277" s="14"/>
      <c r="H3277" s="14" t="str">
        <f>IFERROR(VLOOKUP(G3277,工序对照表!B:C,2,0),"")</f>
        <v/>
      </c>
      <c r="I3277" s="14"/>
      <c r="J3277" s="14"/>
    </row>
    <row r="3278" spans="1:10">
      <c r="A3278" t="str">
        <f>IF(AND(C3278&lt;=员工工序明细查询!$I$3,C3278&gt;=员工工序明细查询!$F$3,OR(D3278=员工工序明细查询!$F$2,员工工序明细查询!$F$2=""),OR(G3278=员工工序明细查询!$I$2,员工工序明细查询!$I$2="")),ROW()&amp;"","")</f>
        <v/>
      </c>
      <c r="C3278" s="59"/>
      <c r="D3278" s="14"/>
      <c r="E3278" s="14" t="str">
        <f>IFERROR(VLOOKUP(D3278,员工信息表!B:D,2,0),"")</f>
        <v/>
      </c>
      <c r="F3278" s="14" t="str">
        <f>IFERROR(VLOOKUP(D3278,员工信息表!B:D,3,0),"")</f>
        <v/>
      </c>
      <c r="G3278" s="14"/>
      <c r="H3278" s="14" t="str">
        <f>IFERROR(VLOOKUP(G3278,工序对照表!B:C,2,0),"")</f>
        <v/>
      </c>
      <c r="I3278" s="14"/>
      <c r="J3278" s="14"/>
    </row>
    <row r="3279" spans="1:10">
      <c r="A3279" t="str">
        <f>IF(AND(C3279&lt;=员工工序明细查询!$I$3,C3279&gt;=员工工序明细查询!$F$3,OR(D3279=员工工序明细查询!$F$2,员工工序明细查询!$F$2=""),OR(G3279=员工工序明细查询!$I$2,员工工序明细查询!$I$2="")),ROW()&amp;"","")</f>
        <v/>
      </c>
      <c r="C3279" s="59"/>
      <c r="D3279" s="14"/>
      <c r="E3279" s="14" t="str">
        <f>IFERROR(VLOOKUP(D3279,员工信息表!B:D,2,0),"")</f>
        <v/>
      </c>
      <c r="F3279" s="14" t="str">
        <f>IFERROR(VLOOKUP(D3279,员工信息表!B:D,3,0),"")</f>
        <v/>
      </c>
      <c r="G3279" s="14"/>
      <c r="H3279" s="14" t="str">
        <f>IFERROR(VLOOKUP(G3279,工序对照表!B:C,2,0),"")</f>
        <v/>
      </c>
      <c r="I3279" s="14"/>
      <c r="J3279" s="14"/>
    </row>
    <row r="3280" spans="1:10">
      <c r="A3280" t="str">
        <f>IF(AND(C3280&lt;=员工工序明细查询!$I$3,C3280&gt;=员工工序明细查询!$F$3,OR(D3280=员工工序明细查询!$F$2,员工工序明细查询!$F$2=""),OR(G3280=员工工序明细查询!$I$2,员工工序明细查询!$I$2="")),ROW()&amp;"","")</f>
        <v/>
      </c>
      <c r="C3280" s="59"/>
      <c r="D3280" s="14"/>
      <c r="E3280" s="14" t="str">
        <f>IFERROR(VLOOKUP(D3280,员工信息表!B:D,2,0),"")</f>
        <v/>
      </c>
      <c r="F3280" s="14" t="str">
        <f>IFERROR(VLOOKUP(D3280,员工信息表!B:D,3,0),"")</f>
        <v/>
      </c>
      <c r="G3280" s="14"/>
      <c r="H3280" s="14" t="str">
        <f>IFERROR(VLOOKUP(G3280,工序对照表!B:C,2,0),"")</f>
        <v/>
      </c>
      <c r="I3280" s="14"/>
      <c r="J3280" s="14"/>
    </row>
    <row r="3281" spans="1:10">
      <c r="A3281" t="str">
        <f>IF(AND(C3281&lt;=员工工序明细查询!$I$3,C3281&gt;=员工工序明细查询!$F$3,OR(D3281=员工工序明细查询!$F$2,员工工序明细查询!$F$2=""),OR(G3281=员工工序明细查询!$I$2,员工工序明细查询!$I$2="")),ROW()&amp;"","")</f>
        <v/>
      </c>
      <c r="C3281" s="59"/>
      <c r="D3281" s="14"/>
      <c r="E3281" s="14" t="str">
        <f>IFERROR(VLOOKUP(D3281,员工信息表!B:D,2,0),"")</f>
        <v/>
      </c>
      <c r="F3281" s="14" t="str">
        <f>IFERROR(VLOOKUP(D3281,员工信息表!B:D,3,0),"")</f>
        <v/>
      </c>
      <c r="G3281" s="14"/>
      <c r="H3281" s="14" t="str">
        <f>IFERROR(VLOOKUP(G3281,工序对照表!B:C,2,0),"")</f>
        <v/>
      </c>
      <c r="I3281" s="14"/>
      <c r="J3281" s="14"/>
    </row>
    <row r="3282" spans="1:10">
      <c r="A3282" t="str">
        <f>IF(AND(C3282&lt;=员工工序明细查询!$I$3,C3282&gt;=员工工序明细查询!$F$3,OR(D3282=员工工序明细查询!$F$2,员工工序明细查询!$F$2=""),OR(G3282=员工工序明细查询!$I$2,员工工序明细查询!$I$2="")),ROW()&amp;"","")</f>
        <v/>
      </c>
      <c r="C3282" s="59"/>
      <c r="D3282" s="14"/>
      <c r="E3282" s="14" t="str">
        <f>IFERROR(VLOOKUP(D3282,员工信息表!B:D,2,0),"")</f>
        <v/>
      </c>
      <c r="F3282" s="14" t="str">
        <f>IFERROR(VLOOKUP(D3282,员工信息表!B:D,3,0),"")</f>
        <v/>
      </c>
      <c r="G3282" s="14"/>
      <c r="H3282" s="14" t="str">
        <f>IFERROR(VLOOKUP(G3282,工序对照表!B:C,2,0),"")</f>
        <v/>
      </c>
      <c r="I3282" s="14"/>
      <c r="J3282" s="14"/>
    </row>
    <row r="3283" spans="1:10">
      <c r="A3283" t="str">
        <f>IF(AND(C3283&lt;=员工工序明细查询!$I$3,C3283&gt;=员工工序明细查询!$F$3,OR(D3283=员工工序明细查询!$F$2,员工工序明细查询!$F$2=""),OR(G3283=员工工序明细查询!$I$2,员工工序明细查询!$I$2="")),ROW()&amp;"","")</f>
        <v/>
      </c>
      <c r="C3283" s="59"/>
      <c r="D3283" s="14"/>
      <c r="E3283" s="14" t="str">
        <f>IFERROR(VLOOKUP(D3283,员工信息表!B:D,2,0),"")</f>
        <v/>
      </c>
      <c r="F3283" s="14" t="str">
        <f>IFERROR(VLOOKUP(D3283,员工信息表!B:D,3,0),"")</f>
        <v/>
      </c>
      <c r="G3283" s="14"/>
      <c r="H3283" s="14" t="str">
        <f>IFERROR(VLOOKUP(G3283,工序对照表!B:C,2,0),"")</f>
        <v/>
      </c>
      <c r="I3283" s="14"/>
      <c r="J3283" s="14"/>
    </row>
    <row r="3284" spans="1:10">
      <c r="A3284" t="str">
        <f>IF(AND(C3284&lt;=员工工序明细查询!$I$3,C3284&gt;=员工工序明细查询!$F$3,OR(D3284=员工工序明细查询!$F$2,员工工序明细查询!$F$2=""),OR(G3284=员工工序明细查询!$I$2,员工工序明细查询!$I$2="")),ROW()&amp;"","")</f>
        <v/>
      </c>
      <c r="C3284" s="59"/>
      <c r="D3284" s="14"/>
      <c r="E3284" s="14" t="str">
        <f>IFERROR(VLOOKUP(D3284,员工信息表!B:D,2,0),"")</f>
        <v/>
      </c>
      <c r="F3284" s="14" t="str">
        <f>IFERROR(VLOOKUP(D3284,员工信息表!B:D,3,0),"")</f>
        <v/>
      </c>
      <c r="G3284" s="14"/>
      <c r="H3284" s="14" t="str">
        <f>IFERROR(VLOOKUP(G3284,工序对照表!B:C,2,0),"")</f>
        <v/>
      </c>
      <c r="I3284" s="14"/>
      <c r="J3284" s="14"/>
    </row>
    <row r="3285" spans="1:10">
      <c r="A3285" t="str">
        <f>IF(AND(C3285&lt;=员工工序明细查询!$I$3,C3285&gt;=员工工序明细查询!$F$3,OR(D3285=员工工序明细查询!$F$2,员工工序明细查询!$F$2=""),OR(G3285=员工工序明细查询!$I$2,员工工序明细查询!$I$2="")),ROW()&amp;"","")</f>
        <v/>
      </c>
      <c r="C3285" s="59"/>
      <c r="D3285" s="14"/>
      <c r="E3285" s="14" t="str">
        <f>IFERROR(VLOOKUP(D3285,员工信息表!B:D,2,0),"")</f>
        <v/>
      </c>
      <c r="F3285" s="14" t="str">
        <f>IFERROR(VLOOKUP(D3285,员工信息表!B:D,3,0),"")</f>
        <v/>
      </c>
      <c r="G3285" s="14"/>
      <c r="H3285" s="14" t="str">
        <f>IFERROR(VLOOKUP(G3285,工序对照表!B:C,2,0),"")</f>
        <v/>
      </c>
      <c r="I3285" s="14"/>
      <c r="J3285" s="14"/>
    </row>
    <row r="3286" spans="1:10">
      <c r="A3286" t="str">
        <f>IF(AND(C3286&lt;=员工工序明细查询!$I$3,C3286&gt;=员工工序明细查询!$F$3,OR(D3286=员工工序明细查询!$F$2,员工工序明细查询!$F$2=""),OR(G3286=员工工序明细查询!$I$2,员工工序明细查询!$I$2="")),ROW()&amp;"","")</f>
        <v/>
      </c>
      <c r="C3286" s="59"/>
      <c r="D3286" s="14"/>
      <c r="E3286" s="14" t="str">
        <f>IFERROR(VLOOKUP(D3286,员工信息表!B:D,2,0),"")</f>
        <v/>
      </c>
      <c r="F3286" s="14" t="str">
        <f>IFERROR(VLOOKUP(D3286,员工信息表!B:D,3,0),"")</f>
        <v/>
      </c>
      <c r="G3286" s="14"/>
      <c r="H3286" s="14" t="str">
        <f>IFERROR(VLOOKUP(G3286,工序对照表!B:C,2,0),"")</f>
        <v/>
      </c>
      <c r="I3286" s="14"/>
      <c r="J3286" s="14"/>
    </row>
    <row r="3287" spans="1:10">
      <c r="A3287" t="str">
        <f>IF(AND(C3287&lt;=员工工序明细查询!$I$3,C3287&gt;=员工工序明细查询!$F$3,OR(D3287=员工工序明细查询!$F$2,员工工序明细查询!$F$2=""),OR(G3287=员工工序明细查询!$I$2,员工工序明细查询!$I$2="")),ROW()&amp;"","")</f>
        <v/>
      </c>
      <c r="C3287" s="59"/>
      <c r="D3287" s="14"/>
      <c r="E3287" s="14" t="str">
        <f>IFERROR(VLOOKUP(D3287,员工信息表!B:D,2,0),"")</f>
        <v/>
      </c>
      <c r="F3287" s="14" t="str">
        <f>IFERROR(VLOOKUP(D3287,员工信息表!B:D,3,0),"")</f>
        <v/>
      </c>
      <c r="G3287" s="14"/>
      <c r="H3287" s="14" t="str">
        <f>IFERROR(VLOOKUP(G3287,工序对照表!B:C,2,0),"")</f>
        <v/>
      </c>
      <c r="I3287" s="14"/>
      <c r="J3287" s="14"/>
    </row>
    <row r="3288" spans="1:10">
      <c r="A3288" t="str">
        <f>IF(AND(C3288&lt;=员工工序明细查询!$I$3,C3288&gt;=员工工序明细查询!$F$3,OR(D3288=员工工序明细查询!$F$2,员工工序明细查询!$F$2=""),OR(G3288=员工工序明细查询!$I$2,员工工序明细查询!$I$2="")),ROW()&amp;"","")</f>
        <v/>
      </c>
      <c r="C3288" s="59"/>
      <c r="D3288" s="14"/>
      <c r="E3288" s="14" t="str">
        <f>IFERROR(VLOOKUP(D3288,员工信息表!B:D,2,0),"")</f>
        <v/>
      </c>
      <c r="F3288" s="14" t="str">
        <f>IFERROR(VLOOKUP(D3288,员工信息表!B:D,3,0),"")</f>
        <v/>
      </c>
      <c r="G3288" s="14"/>
      <c r="H3288" s="14" t="str">
        <f>IFERROR(VLOOKUP(G3288,工序对照表!B:C,2,0),"")</f>
        <v/>
      </c>
      <c r="I3288" s="14"/>
      <c r="J3288" s="14"/>
    </row>
    <row r="3289" spans="1:10">
      <c r="A3289" t="str">
        <f>IF(AND(C3289&lt;=员工工序明细查询!$I$3,C3289&gt;=员工工序明细查询!$F$3,OR(D3289=员工工序明细查询!$F$2,员工工序明细查询!$F$2=""),OR(G3289=员工工序明细查询!$I$2,员工工序明细查询!$I$2="")),ROW()&amp;"","")</f>
        <v/>
      </c>
      <c r="C3289" s="59"/>
      <c r="D3289" s="14"/>
      <c r="E3289" s="14" t="str">
        <f>IFERROR(VLOOKUP(D3289,员工信息表!B:D,2,0),"")</f>
        <v/>
      </c>
      <c r="F3289" s="14" t="str">
        <f>IFERROR(VLOOKUP(D3289,员工信息表!B:D,3,0),"")</f>
        <v/>
      </c>
      <c r="G3289" s="14"/>
      <c r="H3289" s="14" t="str">
        <f>IFERROR(VLOOKUP(G3289,工序对照表!B:C,2,0),"")</f>
        <v/>
      </c>
      <c r="I3289" s="14"/>
      <c r="J3289" s="14"/>
    </row>
    <row r="3290" spans="1:10">
      <c r="A3290" t="str">
        <f>IF(AND(C3290&lt;=员工工序明细查询!$I$3,C3290&gt;=员工工序明细查询!$F$3,OR(D3290=员工工序明细查询!$F$2,员工工序明细查询!$F$2=""),OR(G3290=员工工序明细查询!$I$2,员工工序明细查询!$I$2="")),ROW()&amp;"","")</f>
        <v/>
      </c>
      <c r="C3290" s="59"/>
      <c r="D3290" s="14"/>
      <c r="E3290" s="14" t="str">
        <f>IFERROR(VLOOKUP(D3290,员工信息表!B:D,2,0),"")</f>
        <v/>
      </c>
      <c r="F3290" s="14" t="str">
        <f>IFERROR(VLOOKUP(D3290,员工信息表!B:D,3,0),"")</f>
        <v/>
      </c>
      <c r="G3290" s="14"/>
      <c r="H3290" s="14" t="str">
        <f>IFERROR(VLOOKUP(G3290,工序对照表!B:C,2,0),"")</f>
        <v/>
      </c>
      <c r="I3290" s="14"/>
      <c r="J3290" s="14"/>
    </row>
    <row r="3291" spans="1:10">
      <c r="A3291" t="str">
        <f>IF(AND(C3291&lt;=员工工序明细查询!$I$3,C3291&gt;=员工工序明细查询!$F$3,OR(D3291=员工工序明细查询!$F$2,员工工序明细查询!$F$2=""),OR(G3291=员工工序明细查询!$I$2,员工工序明细查询!$I$2="")),ROW()&amp;"","")</f>
        <v/>
      </c>
      <c r="C3291" s="59"/>
      <c r="D3291" s="14"/>
      <c r="E3291" s="14" t="str">
        <f>IFERROR(VLOOKUP(D3291,员工信息表!B:D,2,0),"")</f>
        <v/>
      </c>
      <c r="F3291" s="14" t="str">
        <f>IFERROR(VLOOKUP(D3291,员工信息表!B:D,3,0),"")</f>
        <v/>
      </c>
      <c r="G3291" s="14"/>
      <c r="H3291" s="14" t="str">
        <f>IFERROR(VLOOKUP(G3291,工序对照表!B:C,2,0),"")</f>
        <v/>
      </c>
      <c r="I3291" s="14"/>
      <c r="J3291" s="14"/>
    </row>
    <row r="3292" spans="1:10">
      <c r="A3292" t="str">
        <f>IF(AND(C3292&lt;=员工工序明细查询!$I$3,C3292&gt;=员工工序明细查询!$F$3,OR(D3292=员工工序明细查询!$F$2,员工工序明细查询!$F$2=""),OR(G3292=员工工序明细查询!$I$2,员工工序明细查询!$I$2="")),ROW()&amp;"","")</f>
        <v/>
      </c>
      <c r="C3292" s="59"/>
      <c r="D3292" s="14"/>
      <c r="E3292" s="14" t="str">
        <f>IFERROR(VLOOKUP(D3292,员工信息表!B:D,2,0),"")</f>
        <v/>
      </c>
      <c r="F3292" s="14" t="str">
        <f>IFERROR(VLOOKUP(D3292,员工信息表!B:D,3,0),"")</f>
        <v/>
      </c>
      <c r="G3292" s="14"/>
      <c r="H3292" s="14" t="str">
        <f>IFERROR(VLOOKUP(G3292,工序对照表!B:C,2,0),"")</f>
        <v/>
      </c>
      <c r="I3292" s="14"/>
      <c r="J3292" s="14"/>
    </row>
    <row r="3293" spans="1:10">
      <c r="A3293" t="str">
        <f>IF(AND(C3293&lt;=员工工序明细查询!$I$3,C3293&gt;=员工工序明细查询!$F$3,OR(D3293=员工工序明细查询!$F$2,员工工序明细查询!$F$2=""),OR(G3293=员工工序明细查询!$I$2,员工工序明细查询!$I$2="")),ROW()&amp;"","")</f>
        <v/>
      </c>
      <c r="C3293" s="59"/>
      <c r="D3293" s="14"/>
      <c r="E3293" s="14" t="str">
        <f>IFERROR(VLOOKUP(D3293,员工信息表!B:D,2,0),"")</f>
        <v/>
      </c>
      <c r="F3293" s="14" t="str">
        <f>IFERROR(VLOOKUP(D3293,员工信息表!B:D,3,0),"")</f>
        <v/>
      </c>
      <c r="G3293" s="14"/>
      <c r="H3293" s="14" t="str">
        <f>IFERROR(VLOOKUP(G3293,工序对照表!B:C,2,0),"")</f>
        <v/>
      </c>
      <c r="I3293" s="14"/>
      <c r="J3293" s="14"/>
    </row>
    <row r="3294" spans="1:10">
      <c r="A3294" t="str">
        <f>IF(AND(C3294&lt;=员工工序明细查询!$I$3,C3294&gt;=员工工序明细查询!$F$3,OR(D3294=员工工序明细查询!$F$2,员工工序明细查询!$F$2=""),OR(G3294=员工工序明细查询!$I$2,员工工序明细查询!$I$2="")),ROW()&amp;"","")</f>
        <v/>
      </c>
      <c r="C3294" s="59"/>
      <c r="D3294" s="14"/>
      <c r="E3294" s="14" t="str">
        <f>IFERROR(VLOOKUP(D3294,员工信息表!B:D,2,0),"")</f>
        <v/>
      </c>
      <c r="F3294" s="14" t="str">
        <f>IFERROR(VLOOKUP(D3294,员工信息表!B:D,3,0),"")</f>
        <v/>
      </c>
      <c r="G3294" s="14"/>
      <c r="H3294" s="14" t="str">
        <f>IFERROR(VLOOKUP(G3294,工序对照表!B:C,2,0),"")</f>
        <v/>
      </c>
      <c r="I3294" s="14"/>
      <c r="J3294" s="14"/>
    </row>
    <row r="3295" spans="1:10">
      <c r="A3295" t="str">
        <f>IF(AND(C3295&lt;=员工工序明细查询!$I$3,C3295&gt;=员工工序明细查询!$F$3,OR(D3295=员工工序明细查询!$F$2,员工工序明细查询!$F$2=""),OR(G3295=员工工序明细查询!$I$2,员工工序明细查询!$I$2="")),ROW()&amp;"","")</f>
        <v/>
      </c>
      <c r="C3295" s="59"/>
      <c r="D3295" s="14"/>
      <c r="E3295" s="14" t="str">
        <f>IFERROR(VLOOKUP(D3295,员工信息表!B:D,2,0),"")</f>
        <v/>
      </c>
      <c r="F3295" s="14" t="str">
        <f>IFERROR(VLOOKUP(D3295,员工信息表!B:D,3,0),"")</f>
        <v/>
      </c>
      <c r="G3295" s="14"/>
      <c r="H3295" s="14" t="str">
        <f>IFERROR(VLOOKUP(G3295,工序对照表!B:C,2,0),"")</f>
        <v/>
      </c>
      <c r="I3295" s="14"/>
      <c r="J3295" s="14"/>
    </row>
    <row r="3296" spans="1:10">
      <c r="A3296" t="str">
        <f>IF(AND(C3296&lt;=员工工序明细查询!$I$3,C3296&gt;=员工工序明细查询!$F$3,OR(D3296=员工工序明细查询!$F$2,员工工序明细查询!$F$2=""),OR(G3296=员工工序明细查询!$I$2,员工工序明细查询!$I$2="")),ROW()&amp;"","")</f>
        <v/>
      </c>
      <c r="C3296" s="59"/>
      <c r="D3296" s="14"/>
      <c r="E3296" s="14" t="str">
        <f>IFERROR(VLOOKUP(D3296,员工信息表!B:D,2,0),"")</f>
        <v/>
      </c>
      <c r="F3296" s="14" t="str">
        <f>IFERROR(VLOOKUP(D3296,员工信息表!B:D,3,0),"")</f>
        <v/>
      </c>
      <c r="G3296" s="14"/>
      <c r="H3296" s="14" t="str">
        <f>IFERROR(VLOOKUP(G3296,工序对照表!B:C,2,0),"")</f>
        <v/>
      </c>
      <c r="I3296" s="14"/>
      <c r="J3296" s="14"/>
    </row>
    <row r="3297" spans="1:10">
      <c r="A3297" t="str">
        <f>IF(AND(C3297&lt;=员工工序明细查询!$I$3,C3297&gt;=员工工序明细查询!$F$3,OR(D3297=员工工序明细查询!$F$2,员工工序明细查询!$F$2=""),OR(G3297=员工工序明细查询!$I$2,员工工序明细查询!$I$2="")),ROW()&amp;"","")</f>
        <v/>
      </c>
      <c r="C3297" s="59"/>
      <c r="D3297" s="14"/>
      <c r="E3297" s="14" t="str">
        <f>IFERROR(VLOOKUP(D3297,员工信息表!B:D,2,0),"")</f>
        <v/>
      </c>
      <c r="F3297" s="14" t="str">
        <f>IFERROR(VLOOKUP(D3297,员工信息表!B:D,3,0),"")</f>
        <v/>
      </c>
      <c r="G3297" s="14"/>
      <c r="H3297" s="14" t="str">
        <f>IFERROR(VLOOKUP(G3297,工序对照表!B:C,2,0),"")</f>
        <v/>
      </c>
      <c r="I3297" s="14"/>
      <c r="J3297" s="14"/>
    </row>
    <row r="3298" spans="1:10">
      <c r="A3298" t="str">
        <f>IF(AND(C3298&lt;=员工工序明细查询!$I$3,C3298&gt;=员工工序明细查询!$F$3,OR(D3298=员工工序明细查询!$F$2,员工工序明细查询!$F$2=""),OR(G3298=员工工序明细查询!$I$2,员工工序明细查询!$I$2="")),ROW()&amp;"","")</f>
        <v/>
      </c>
      <c r="C3298" s="59"/>
      <c r="D3298" s="14"/>
      <c r="E3298" s="14" t="str">
        <f>IFERROR(VLOOKUP(D3298,员工信息表!B:D,2,0),"")</f>
        <v/>
      </c>
      <c r="F3298" s="14" t="str">
        <f>IFERROR(VLOOKUP(D3298,员工信息表!B:D,3,0),"")</f>
        <v/>
      </c>
      <c r="G3298" s="14"/>
      <c r="H3298" s="14" t="str">
        <f>IFERROR(VLOOKUP(G3298,工序对照表!B:C,2,0),"")</f>
        <v/>
      </c>
      <c r="I3298" s="14"/>
      <c r="J3298" s="14"/>
    </row>
    <row r="3299" spans="1:10">
      <c r="A3299" t="str">
        <f>IF(AND(C3299&lt;=员工工序明细查询!$I$3,C3299&gt;=员工工序明细查询!$F$3,OR(D3299=员工工序明细查询!$F$2,员工工序明细查询!$F$2=""),OR(G3299=员工工序明细查询!$I$2,员工工序明细查询!$I$2="")),ROW()&amp;"","")</f>
        <v/>
      </c>
      <c r="C3299" s="59"/>
      <c r="D3299" s="14"/>
      <c r="E3299" s="14" t="str">
        <f>IFERROR(VLOOKUP(D3299,员工信息表!B:D,2,0),"")</f>
        <v/>
      </c>
      <c r="F3299" s="14" t="str">
        <f>IFERROR(VLOOKUP(D3299,员工信息表!B:D,3,0),"")</f>
        <v/>
      </c>
      <c r="G3299" s="14"/>
      <c r="H3299" s="14" t="str">
        <f>IFERROR(VLOOKUP(G3299,工序对照表!B:C,2,0),"")</f>
        <v/>
      </c>
      <c r="I3299" s="14"/>
      <c r="J3299" s="14"/>
    </row>
    <row r="3300" spans="1:10">
      <c r="A3300" t="str">
        <f>IF(AND(C3300&lt;=员工工序明细查询!$I$3,C3300&gt;=员工工序明细查询!$F$3,OR(D3300=员工工序明细查询!$F$2,员工工序明细查询!$F$2=""),OR(G3300=员工工序明细查询!$I$2,员工工序明细查询!$I$2="")),ROW()&amp;"","")</f>
        <v/>
      </c>
      <c r="C3300" s="59"/>
      <c r="D3300" s="14"/>
      <c r="E3300" s="14" t="str">
        <f>IFERROR(VLOOKUP(D3300,员工信息表!B:D,2,0),"")</f>
        <v/>
      </c>
      <c r="F3300" s="14" t="str">
        <f>IFERROR(VLOOKUP(D3300,员工信息表!B:D,3,0),"")</f>
        <v/>
      </c>
      <c r="G3300" s="14"/>
      <c r="H3300" s="14" t="str">
        <f>IFERROR(VLOOKUP(G3300,工序对照表!B:C,2,0),"")</f>
        <v/>
      </c>
      <c r="I3300" s="14"/>
      <c r="J3300" s="14"/>
    </row>
    <row r="3301" spans="1:10">
      <c r="A3301" t="str">
        <f>IF(AND(C3301&lt;=员工工序明细查询!$I$3,C3301&gt;=员工工序明细查询!$F$3,OR(D3301=员工工序明细查询!$F$2,员工工序明细查询!$F$2=""),OR(G3301=员工工序明细查询!$I$2,员工工序明细查询!$I$2="")),ROW()&amp;"","")</f>
        <v/>
      </c>
      <c r="C3301" s="59"/>
      <c r="D3301" s="14"/>
      <c r="E3301" s="14" t="str">
        <f>IFERROR(VLOOKUP(D3301,员工信息表!B:D,2,0),"")</f>
        <v/>
      </c>
      <c r="F3301" s="14" t="str">
        <f>IFERROR(VLOOKUP(D3301,员工信息表!B:D,3,0),"")</f>
        <v/>
      </c>
      <c r="G3301" s="14"/>
      <c r="H3301" s="14" t="str">
        <f>IFERROR(VLOOKUP(G3301,工序对照表!B:C,2,0),"")</f>
        <v/>
      </c>
      <c r="I3301" s="14"/>
      <c r="J3301" s="14"/>
    </row>
    <row r="3302" spans="1:10">
      <c r="A3302" t="str">
        <f>IF(AND(C3302&lt;=员工工序明细查询!$I$3,C3302&gt;=员工工序明细查询!$F$3,OR(D3302=员工工序明细查询!$F$2,员工工序明细查询!$F$2=""),OR(G3302=员工工序明细查询!$I$2,员工工序明细查询!$I$2="")),ROW()&amp;"","")</f>
        <v/>
      </c>
      <c r="C3302" s="59"/>
      <c r="D3302" s="14"/>
      <c r="E3302" s="14" t="str">
        <f>IFERROR(VLOOKUP(D3302,员工信息表!B:D,2,0),"")</f>
        <v/>
      </c>
      <c r="F3302" s="14" t="str">
        <f>IFERROR(VLOOKUP(D3302,员工信息表!B:D,3,0),"")</f>
        <v/>
      </c>
      <c r="G3302" s="14"/>
      <c r="H3302" s="14" t="str">
        <f>IFERROR(VLOOKUP(G3302,工序对照表!B:C,2,0),"")</f>
        <v/>
      </c>
      <c r="I3302" s="14"/>
      <c r="J3302" s="14"/>
    </row>
    <row r="3303" spans="1:10">
      <c r="A3303" t="str">
        <f>IF(AND(C3303&lt;=员工工序明细查询!$I$3,C3303&gt;=员工工序明细查询!$F$3,OR(D3303=员工工序明细查询!$F$2,员工工序明细查询!$F$2=""),OR(G3303=员工工序明细查询!$I$2,员工工序明细查询!$I$2="")),ROW()&amp;"","")</f>
        <v/>
      </c>
      <c r="C3303" s="59"/>
      <c r="D3303" s="14"/>
      <c r="E3303" s="14" t="str">
        <f>IFERROR(VLOOKUP(D3303,员工信息表!B:D,2,0),"")</f>
        <v/>
      </c>
      <c r="F3303" s="14" t="str">
        <f>IFERROR(VLOOKUP(D3303,员工信息表!B:D,3,0),"")</f>
        <v/>
      </c>
      <c r="G3303" s="14"/>
      <c r="H3303" s="14" t="str">
        <f>IFERROR(VLOOKUP(G3303,工序对照表!B:C,2,0),"")</f>
        <v/>
      </c>
      <c r="I3303" s="14"/>
      <c r="J3303" s="14"/>
    </row>
    <row r="3304" spans="1:10">
      <c r="A3304" t="str">
        <f>IF(AND(C3304&lt;=员工工序明细查询!$I$3,C3304&gt;=员工工序明细查询!$F$3,OR(D3304=员工工序明细查询!$F$2,员工工序明细查询!$F$2=""),OR(G3304=员工工序明细查询!$I$2,员工工序明细查询!$I$2="")),ROW()&amp;"","")</f>
        <v/>
      </c>
      <c r="C3304" s="59"/>
      <c r="D3304" s="14"/>
      <c r="E3304" s="14" t="str">
        <f>IFERROR(VLOOKUP(D3304,员工信息表!B:D,2,0),"")</f>
        <v/>
      </c>
      <c r="F3304" s="14" t="str">
        <f>IFERROR(VLOOKUP(D3304,员工信息表!B:D,3,0),"")</f>
        <v/>
      </c>
      <c r="G3304" s="14"/>
      <c r="H3304" s="14" t="str">
        <f>IFERROR(VLOOKUP(G3304,工序对照表!B:C,2,0),"")</f>
        <v/>
      </c>
      <c r="I3304" s="14"/>
      <c r="J3304" s="14"/>
    </row>
    <row r="3305" spans="1:10">
      <c r="A3305" t="str">
        <f>IF(AND(C3305&lt;=员工工序明细查询!$I$3,C3305&gt;=员工工序明细查询!$F$3,OR(D3305=员工工序明细查询!$F$2,员工工序明细查询!$F$2=""),OR(G3305=员工工序明细查询!$I$2,员工工序明细查询!$I$2="")),ROW()&amp;"","")</f>
        <v/>
      </c>
      <c r="C3305" s="59"/>
      <c r="D3305" s="14"/>
      <c r="E3305" s="14" t="str">
        <f>IFERROR(VLOOKUP(D3305,员工信息表!B:D,2,0),"")</f>
        <v/>
      </c>
      <c r="F3305" s="14" t="str">
        <f>IFERROR(VLOOKUP(D3305,员工信息表!B:D,3,0),"")</f>
        <v/>
      </c>
      <c r="G3305" s="14"/>
      <c r="H3305" s="14" t="str">
        <f>IFERROR(VLOOKUP(G3305,工序对照表!B:C,2,0),"")</f>
        <v/>
      </c>
      <c r="I3305" s="14"/>
      <c r="J3305" s="14"/>
    </row>
    <row r="3306" spans="1:10">
      <c r="A3306" t="str">
        <f>IF(AND(C3306&lt;=员工工序明细查询!$I$3,C3306&gt;=员工工序明细查询!$F$3,OR(D3306=员工工序明细查询!$F$2,员工工序明细查询!$F$2=""),OR(G3306=员工工序明细查询!$I$2,员工工序明细查询!$I$2="")),ROW()&amp;"","")</f>
        <v/>
      </c>
      <c r="C3306" s="59"/>
      <c r="D3306" s="14"/>
      <c r="E3306" s="14" t="str">
        <f>IFERROR(VLOOKUP(D3306,员工信息表!B:D,2,0),"")</f>
        <v/>
      </c>
      <c r="F3306" s="14" t="str">
        <f>IFERROR(VLOOKUP(D3306,员工信息表!B:D,3,0),"")</f>
        <v/>
      </c>
      <c r="G3306" s="14"/>
      <c r="H3306" s="14" t="str">
        <f>IFERROR(VLOOKUP(G3306,工序对照表!B:C,2,0),"")</f>
        <v/>
      </c>
      <c r="I3306" s="14"/>
      <c r="J3306" s="14"/>
    </row>
    <row r="3307" spans="1:10">
      <c r="A3307" t="str">
        <f>IF(AND(C3307&lt;=员工工序明细查询!$I$3,C3307&gt;=员工工序明细查询!$F$3,OR(D3307=员工工序明细查询!$F$2,员工工序明细查询!$F$2=""),OR(G3307=员工工序明细查询!$I$2,员工工序明细查询!$I$2="")),ROW()&amp;"","")</f>
        <v/>
      </c>
      <c r="C3307" s="59"/>
      <c r="D3307" s="14"/>
      <c r="E3307" s="14" t="str">
        <f>IFERROR(VLOOKUP(D3307,员工信息表!B:D,2,0),"")</f>
        <v/>
      </c>
      <c r="F3307" s="14" t="str">
        <f>IFERROR(VLOOKUP(D3307,员工信息表!B:D,3,0),"")</f>
        <v/>
      </c>
      <c r="G3307" s="14"/>
      <c r="H3307" s="14" t="str">
        <f>IFERROR(VLOOKUP(G3307,工序对照表!B:C,2,0),"")</f>
        <v/>
      </c>
      <c r="I3307" s="14"/>
      <c r="J3307" s="14"/>
    </row>
    <row r="3308" spans="1:10">
      <c r="A3308" t="str">
        <f>IF(AND(C3308&lt;=员工工序明细查询!$I$3,C3308&gt;=员工工序明细查询!$F$3,OR(D3308=员工工序明细查询!$F$2,员工工序明细查询!$F$2=""),OR(G3308=员工工序明细查询!$I$2,员工工序明细查询!$I$2="")),ROW()&amp;"","")</f>
        <v/>
      </c>
      <c r="C3308" s="59"/>
      <c r="D3308" s="14"/>
      <c r="E3308" s="14" t="str">
        <f>IFERROR(VLOOKUP(D3308,员工信息表!B:D,2,0),"")</f>
        <v/>
      </c>
      <c r="F3308" s="14" t="str">
        <f>IFERROR(VLOOKUP(D3308,员工信息表!B:D,3,0),"")</f>
        <v/>
      </c>
      <c r="G3308" s="14"/>
      <c r="H3308" s="14" t="str">
        <f>IFERROR(VLOOKUP(G3308,工序对照表!B:C,2,0),"")</f>
        <v/>
      </c>
      <c r="I3308" s="14"/>
      <c r="J3308" s="14"/>
    </row>
    <row r="3309" spans="1:10">
      <c r="A3309" t="str">
        <f>IF(AND(C3309&lt;=员工工序明细查询!$I$3,C3309&gt;=员工工序明细查询!$F$3,OR(D3309=员工工序明细查询!$F$2,员工工序明细查询!$F$2=""),OR(G3309=员工工序明细查询!$I$2,员工工序明细查询!$I$2="")),ROW()&amp;"","")</f>
        <v/>
      </c>
      <c r="C3309" s="59"/>
      <c r="D3309" s="14"/>
      <c r="E3309" s="14" t="str">
        <f>IFERROR(VLOOKUP(D3309,员工信息表!B:D,2,0),"")</f>
        <v/>
      </c>
      <c r="F3309" s="14" t="str">
        <f>IFERROR(VLOOKUP(D3309,员工信息表!B:D,3,0),"")</f>
        <v/>
      </c>
      <c r="G3309" s="14"/>
      <c r="H3309" s="14" t="str">
        <f>IFERROR(VLOOKUP(G3309,工序对照表!B:C,2,0),"")</f>
        <v/>
      </c>
      <c r="I3309" s="14"/>
      <c r="J3309" s="14"/>
    </row>
    <row r="3310" spans="1:10">
      <c r="A3310" t="str">
        <f>IF(AND(C3310&lt;=员工工序明细查询!$I$3,C3310&gt;=员工工序明细查询!$F$3,OR(D3310=员工工序明细查询!$F$2,员工工序明细查询!$F$2=""),OR(G3310=员工工序明细查询!$I$2,员工工序明细查询!$I$2="")),ROW()&amp;"","")</f>
        <v/>
      </c>
      <c r="C3310" s="59"/>
      <c r="D3310" s="14"/>
      <c r="E3310" s="14" t="str">
        <f>IFERROR(VLOOKUP(D3310,员工信息表!B:D,2,0),"")</f>
        <v/>
      </c>
      <c r="F3310" s="14" t="str">
        <f>IFERROR(VLOOKUP(D3310,员工信息表!B:D,3,0),"")</f>
        <v/>
      </c>
      <c r="G3310" s="14"/>
      <c r="H3310" s="14" t="str">
        <f>IFERROR(VLOOKUP(G3310,工序对照表!B:C,2,0),"")</f>
        <v/>
      </c>
      <c r="I3310" s="14"/>
      <c r="J3310" s="14"/>
    </row>
    <row r="3311" spans="1:10">
      <c r="A3311" t="str">
        <f>IF(AND(C3311&lt;=员工工序明细查询!$I$3,C3311&gt;=员工工序明细查询!$F$3,OR(D3311=员工工序明细查询!$F$2,员工工序明细查询!$F$2=""),OR(G3311=员工工序明细查询!$I$2,员工工序明细查询!$I$2="")),ROW()&amp;"","")</f>
        <v/>
      </c>
      <c r="C3311" s="59"/>
      <c r="D3311" s="14"/>
      <c r="E3311" s="14" t="str">
        <f>IFERROR(VLOOKUP(D3311,员工信息表!B:D,2,0),"")</f>
        <v/>
      </c>
      <c r="F3311" s="14" t="str">
        <f>IFERROR(VLOOKUP(D3311,员工信息表!B:D,3,0),"")</f>
        <v/>
      </c>
      <c r="G3311" s="14"/>
      <c r="H3311" s="14" t="str">
        <f>IFERROR(VLOOKUP(G3311,工序对照表!B:C,2,0),"")</f>
        <v/>
      </c>
      <c r="I3311" s="14"/>
      <c r="J3311" s="14"/>
    </row>
    <row r="3312" spans="1:10">
      <c r="A3312" t="str">
        <f>IF(AND(C3312&lt;=员工工序明细查询!$I$3,C3312&gt;=员工工序明细查询!$F$3,OR(D3312=员工工序明细查询!$F$2,员工工序明细查询!$F$2=""),OR(G3312=员工工序明细查询!$I$2,员工工序明细查询!$I$2="")),ROW()&amp;"","")</f>
        <v/>
      </c>
      <c r="C3312" s="59"/>
      <c r="D3312" s="14"/>
      <c r="E3312" s="14" t="str">
        <f>IFERROR(VLOOKUP(D3312,员工信息表!B:D,2,0),"")</f>
        <v/>
      </c>
      <c r="F3312" s="14" t="str">
        <f>IFERROR(VLOOKUP(D3312,员工信息表!B:D,3,0),"")</f>
        <v/>
      </c>
      <c r="G3312" s="14"/>
      <c r="H3312" s="14" t="str">
        <f>IFERROR(VLOOKUP(G3312,工序对照表!B:C,2,0),"")</f>
        <v/>
      </c>
      <c r="I3312" s="14"/>
      <c r="J3312" s="14"/>
    </row>
    <row r="3313" spans="1:10">
      <c r="A3313" t="str">
        <f>IF(AND(C3313&lt;=员工工序明细查询!$I$3,C3313&gt;=员工工序明细查询!$F$3,OR(D3313=员工工序明细查询!$F$2,员工工序明细查询!$F$2=""),OR(G3313=员工工序明细查询!$I$2,员工工序明细查询!$I$2="")),ROW()&amp;"","")</f>
        <v/>
      </c>
      <c r="C3313" s="59"/>
      <c r="D3313" s="14"/>
      <c r="E3313" s="14" t="str">
        <f>IFERROR(VLOOKUP(D3313,员工信息表!B:D,2,0),"")</f>
        <v/>
      </c>
      <c r="F3313" s="14" t="str">
        <f>IFERROR(VLOOKUP(D3313,员工信息表!B:D,3,0),"")</f>
        <v/>
      </c>
      <c r="G3313" s="14"/>
      <c r="H3313" s="14" t="str">
        <f>IFERROR(VLOOKUP(G3313,工序对照表!B:C,2,0),"")</f>
        <v/>
      </c>
      <c r="I3313" s="14"/>
      <c r="J3313" s="14"/>
    </row>
    <row r="3314" spans="1:10">
      <c r="A3314" t="str">
        <f>IF(AND(C3314&lt;=员工工序明细查询!$I$3,C3314&gt;=员工工序明细查询!$F$3,OR(D3314=员工工序明细查询!$F$2,员工工序明细查询!$F$2=""),OR(G3314=员工工序明细查询!$I$2,员工工序明细查询!$I$2="")),ROW()&amp;"","")</f>
        <v/>
      </c>
      <c r="C3314" s="59"/>
      <c r="D3314" s="14"/>
      <c r="E3314" s="14" t="str">
        <f>IFERROR(VLOOKUP(D3314,员工信息表!B:D,2,0),"")</f>
        <v/>
      </c>
      <c r="F3314" s="14" t="str">
        <f>IFERROR(VLOOKUP(D3314,员工信息表!B:D,3,0),"")</f>
        <v/>
      </c>
      <c r="G3314" s="14"/>
      <c r="H3314" s="14" t="str">
        <f>IFERROR(VLOOKUP(G3314,工序对照表!B:C,2,0),"")</f>
        <v/>
      </c>
      <c r="I3314" s="14"/>
      <c r="J3314" s="14"/>
    </row>
    <row r="3315" spans="1:10">
      <c r="A3315" t="str">
        <f>IF(AND(C3315&lt;=员工工序明细查询!$I$3,C3315&gt;=员工工序明细查询!$F$3,OR(D3315=员工工序明细查询!$F$2,员工工序明细查询!$F$2=""),OR(G3315=员工工序明细查询!$I$2,员工工序明细查询!$I$2="")),ROW()&amp;"","")</f>
        <v/>
      </c>
      <c r="C3315" s="59"/>
      <c r="D3315" s="14"/>
      <c r="E3315" s="14" t="str">
        <f>IFERROR(VLOOKUP(D3315,员工信息表!B:D,2,0),"")</f>
        <v/>
      </c>
      <c r="F3315" s="14" t="str">
        <f>IFERROR(VLOOKUP(D3315,员工信息表!B:D,3,0),"")</f>
        <v/>
      </c>
      <c r="G3315" s="14"/>
      <c r="H3315" s="14" t="str">
        <f>IFERROR(VLOOKUP(G3315,工序对照表!B:C,2,0),"")</f>
        <v/>
      </c>
      <c r="I3315" s="14"/>
      <c r="J3315" s="14"/>
    </row>
    <row r="3316" spans="1:10">
      <c r="A3316" t="str">
        <f>IF(AND(C3316&lt;=员工工序明细查询!$I$3,C3316&gt;=员工工序明细查询!$F$3,OR(D3316=员工工序明细查询!$F$2,员工工序明细查询!$F$2=""),OR(G3316=员工工序明细查询!$I$2,员工工序明细查询!$I$2="")),ROW()&amp;"","")</f>
        <v/>
      </c>
      <c r="C3316" s="59"/>
      <c r="D3316" s="14"/>
      <c r="E3316" s="14" t="str">
        <f>IFERROR(VLOOKUP(D3316,员工信息表!B:D,2,0),"")</f>
        <v/>
      </c>
      <c r="F3316" s="14" t="str">
        <f>IFERROR(VLOOKUP(D3316,员工信息表!B:D,3,0),"")</f>
        <v/>
      </c>
      <c r="G3316" s="14"/>
      <c r="H3316" s="14" t="str">
        <f>IFERROR(VLOOKUP(G3316,工序对照表!B:C,2,0),"")</f>
        <v/>
      </c>
      <c r="I3316" s="14"/>
      <c r="J3316" s="14"/>
    </row>
    <row r="3317" spans="1:10">
      <c r="A3317" t="str">
        <f>IF(AND(C3317&lt;=员工工序明细查询!$I$3,C3317&gt;=员工工序明细查询!$F$3,OR(D3317=员工工序明细查询!$F$2,员工工序明细查询!$F$2=""),OR(G3317=员工工序明细查询!$I$2,员工工序明细查询!$I$2="")),ROW()&amp;"","")</f>
        <v/>
      </c>
      <c r="C3317" s="59"/>
      <c r="D3317" s="14"/>
      <c r="E3317" s="14" t="str">
        <f>IFERROR(VLOOKUP(D3317,员工信息表!B:D,2,0),"")</f>
        <v/>
      </c>
      <c r="F3317" s="14" t="str">
        <f>IFERROR(VLOOKUP(D3317,员工信息表!B:D,3,0),"")</f>
        <v/>
      </c>
      <c r="G3317" s="14"/>
      <c r="H3317" s="14" t="str">
        <f>IFERROR(VLOOKUP(G3317,工序对照表!B:C,2,0),"")</f>
        <v/>
      </c>
      <c r="I3317" s="14"/>
      <c r="J3317" s="14"/>
    </row>
    <row r="3318" spans="1:10">
      <c r="A3318" t="str">
        <f>IF(AND(C3318&lt;=员工工序明细查询!$I$3,C3318&gt;=员工工序明细查询!$F$3,OR(D3318=员工工序明细查询!$F$2,员工工序明细查询!$F$2=""),OR(G3318=员工工序明细查询!$I$2,员工工序明细查询!$I$2="")),ROW()&amp;"","")</f>
        <v/>
      </c>
      <c r="C3318" s="59"/>
      <c r="D3318" s="14"/>
      <c r="E3318" s="14" t="str">
        <f>IFERROR(VLOOKUP(D3318,员工信息表!B:D,2,0),"")</f>
        <v/>
      </c>
      <c r="F3318" s="14" t="str">
        <f>IFERROR(VLOOKUP(D3318,员工信息表!B:D,3,0),"")</f>
        <v/>
      </c>
      <c r="G3318" s="14"/>
      <c r="H3318" s="14" t="str">
        <f>IFERROR(VLOOKUP(G3318,工序对照表!B:C,2,0),"")</f>
        <v/>
      </c>
      <c r="I3318" s="14"/>
      <c r="J3318" s="14"/>
    </row>
    <row r="3319" spans="1:10">
      <c r="A3319" t="str">
        <f>IF(AND(C3319&lt;=员工工序明细查询!$I$3,C3319&gt;=员工工序明细查询!$F$3,OR(D3319=员工工序明细查询!$F$2,员工工序明细查询!$F$2=""),OR(G3319=员工工序明细查询!$I$2,员工工序明细查询!$I$2="")),ROW()&amp;"","")</f>
        <v/>
      </c>
      <c r="C3319" s="59"/>
      <c r="D3319" s="14"/>
      <c r="E3319" s="14" t="str">
        <f>IFERROR(VLOOKUP(D3319,员工信息表!B:D,2,0),"")</f>
        <v/>
      </c>
      <c r="F3319" s="14" t="str">
        <f>IFERROR(VLOOKUP(D3319,员工信息表!B:D,3,0),"")</f>
        <v/>
      </c>
      <c r="G3319" s="14"/>
      <c r="H3319" s="14" t="str">
        <f>IFERROR(VLOOKUP(G3319,工序对照表!B:C,2,0),"")</f>
        <v/>
      </c>
      <c r="I3319" s="14"/>
      <c r="J3319" s="14"/>
    </row>
    <row r="3320" spans="1:10">
      <c r="A3320" t="str">
        <f>IF(AND(C3320&lt;=员工工序明细查询!$I$3,C3320&gt;=员工工序明细查询!$F$3,OR(D3320=员工工序明细查询!$F$2,员工工序明细查询!$F$2=""),OR(G3320=员工工序明细查询!$I$2,员工工序明细查询!$I$2="")),ROW()&amp;"","")</f>
        <v/>
      </c>
      <c r="C3320" s="59"/>
      <c r="D3320" s="14"/>
      <c r="E3320" s="14" t="str">
        <f>IFERROR(VLOOKUP(D3320,员工信息表!B:D,2,0),"")</f>
        <v/>
      </c>
      <c r="F3320" s="14" t="str">
        <f>IFERROR(VLOOKUP(D3320,员工信息表!B:D,3,0),"")</f>
        <v/>
      </c>
      <c r="G3320" s="14"/>
      <c r="H3320" s="14" t="str">
        <f>IFERROR(VLOOKUP(G3320,工序对照表!B:C,2,0),"")</f>
        <v/>
      </c>
      <c r="I3320" s="14"/>
      <c r="J3320" s="14"/>
    </row>
    <row r="3321" spans="1:10">
      <c r="A3321" t="str">
        <f>IF(AND(C3321&lt;=员工工序明细查询!$I$3,C3321&gt;=员工工序明细查询!$F$3,OR(D3321=员工工序明细查询!$F$2,员工工序明细查询!$F$2=""),OR(G3321=员工工序明细查询!$I$2,员工工序明细查询!$I$2="")),ROW()&amp;"","")</f>
        <v/>
      </c>
      <c r="C3321" s="59"/>
      <c r="D3321" s="14"/>
      <c r="E3321" s="14" t="str">
        <f>IFERROR(VLOOKUP(D3321,员工信息表!B:D,2,0),"")</f>
        <v/>
      </c>
      <c r="F3321" s="14" t="str">
        <f>IFERROR(VLOOKUP(D3321,员工信息表!B:D,3,0),"")</f>
        <v/>
      </c>
      <c r="G3321" s="14"/>
      <c r="H3321" s="14" t="str">
        <f>IFERROR(VLOOKUP(G3321,工序对照表!B:C,2,0),"")</f>
        <v/>
      </c>
      <c r="I3321" s="14"/>
      <c r="J3321" s="14"/>
    </row>
    <row r="3322" spans="1:10">
      <c r="A3322" t="str">
        <f>IF(AND(C3322&lt;=员工工序明细查询!$I$3,C3322&gt;=员工工序明细查询!$F$3,OR(D3322=员工工序明细查询!$F$2,员工工序明细查询!$F$2=""),OR(G3322=员工工序明细查询!$I$2,员工工序明细查询!$I$2="")),ROW()&amp;"","")</f>
        <v/>
      </c>
      <c r="C3322" s="59"/>
      <c r="D3322" s="14"/>
      <c r="E3322" s="14" t="str">
        <f>IFERROR(VLOOKUP(D3322,员工信息表!B:D,2,0),"")</f>
        <v/>
      </c>
      <c r="F3322" s="14" t="str">
        <f>IFERROR(VLOOKUP(D3322,员工信息表!B:D,3,0),"")</f>
        <v/>
      </c>
      <c r="G3322" s="14"/>
      <c r="H3322" s="14" t="str">
        <f>IFERROR(VLOOKUP(G3322,工序对照表!B:C,2,0),"")</f>
        <v/>
      </c>
      <c r="I3322" s="14"/>
      <c r="J3322" s="14"/>
    </row>
    <row r="3323" spans="1:10">
      <c r="A3323" t="str">
        <f>IF(AND(C3323&lt;=员工工序明细查询!$I$3,C3323&gt;=员工工序明细查询!$F$3,OR(D3323=员工工序明细查询!$F$2,员工工序明细查询!$F$2=""),OR(G3323=员工工序明细查询!$I$2,员工工序明细查询!$I$2="")),ROW()&amp;"","")</f>
        <v/>
      </c>
      <c r="C3323" s="59"/>
      <c r="D3323" s="14"/>
      <c r="E3323" s="14" t="str">
        <f>IFERROR(VLOOKUP(D3323,员工信息表!B:D,2,0),"")</f>
        <v/>
      </c>
      <c r="F3323" s="14" t="str">
        <f>IFERROR(VLOOKUP(D3323,员工信息表!B:D,3,0),"")</f>
        <v/>
      </c>
      <c r="G3323" s="14"/>
      <c r="H3323" s="14" t="str">
        <f>IFERROR(VLOOKUP(G3323,工序对照表!B:C,2,0),"")</f>
        <v/>
      </c>
      <c r="I3323" s="14"/>
      <c r="J3323" s="14"/>
    </row>
    <row r="3324" spans="1:10">
      <c r="A3324" t="str">
        <f>IF(AND(C3324&lt;=员工工序明细查询!$I$3,C3324&gt;=员工工序明细查询!$F$3,OR(D3324=员工工序明细查询!$F$2,员工工序明细查询!$F$2=""),OR(G3324=员工工序明细查询!$I$2,员工工序明细查询!$I$2="")),ROW()&amp;"","")</f>
        <v/>
      </c>
      <c r="C3324" s="59"/>
      <c r="D3324" s="14"/>
      <c r="E3324" s="14" t="str">
        <f>IFERROR(VLOOKUP(D3324,员工信息表!B:D,2,0),"")</f>
        <v/>
      </c>
      <c r="F3324" s="14" t="str">
        <f>IFERROR(VLOOKUP(D3324,员工信息表!B:D,3,0),"")</f>
        <v/>
      </c>
      <c r="G3324" s="14"/>
      <c r="H3324" s="14" t="str">
        <f>IFERROR(VLOOKUP(G3324,工序对照表!B:C,2,0),"")</f>
        <v/>
      </c>
      <c r="I3324" s="14"/>
      <c r="J3324" s="14"/>
    </row>
    <row r="3325" spans="1:10">
      <c r="A3325" t="str">
        <f>IF(AND(C3325&lt;=员工工序明细查询!$I$3,C3325&gt;=员工工序明细查询!$F$3,OR(D3325=员工工序明细查询!$F$2,员工工序明细查询!$F$2=""),OR(G3325=员工工序明细查询!$I$2,员工工序明细查询!$I$2="")),ROW()&amp;"","")</f>
        <v/>
      </c>
      <c r="C3325" s="59"/>
      <c r="D3325" s="14"/>
      <c r="E3325" s="14" t="str">
        <f>IFERROR(VLOOKUP(D3325,员工信息表!B:D,2,0),"")</f>
        <v/>
      </c>
      <c r="F3325" s="14" t="str">
        <f>IFERROR(VLOOKUP(D3325,员工信息表!B:D,3,0),"")</f>
        <v/>
      </c>
      <c r="G3325" s="14"/>
      <c r="H3325" s="14" t="str">
        <f>IFERROR(VLOOKUP(G3325,工序对照表!B:C,2,0),"")</f>
        <v/>
      </c>
      <c r="I3325" s="14"/>
      <c r="J3325" s="14"/>
    </row>
    <row r="3326" spans="1:10">
      <c r="A3326" t="str">
        <f>IF(AND(C3326&lt;=员工工序明细查询!$I$3,C3326&gt;=员工工序明细查询!$F$3,OR(D3326=员工工序明细查询!$F$2,员工工序明细查询!$F$2=""),OR(G3326=员工工序明细查询!$I$2,员工工序明细查询!$I$2="")),ROW()&amp;"","")</f>
        <v/>
      </c>
      <c r="C3326" s="59"/>
      <c r="D3326" s="14"/>
      <c r="E3326" s="14" t="str">
        <f>IFERROR(VLOOKUP(D3326,员工信息表!B:D,2,0),"")</f>
        <v/>
      </c>
      <c r="F3326" s="14" t="str">
        <f>IFERROR(VLOOKUP(D3326,员工信息表!B:D,3,0),"")</f>
        <v/>
      </c>
      <c r="G3326" s="14"/>
      <c r="H3326" s="14" t="str">
        <f>IFERROR(VLOOKUP(G3326,工序对照表!B:C,2,0),"")</f>
        <v/>
      </c>
      <c r="I3326" s="14"/>
      <c r="J3326" s="14"/>
    </row>
    <row r="3327" spans="1:10">
      <c r="A3327" t="str">
        <f>IF(AND(C3327&lt;=员工工序明细查询!$I$3,C3327&gt;=员工工序明细查询!$F$3,OR(D3327=员工工序明细查询!$F$2,员工工序明细查询!$F$2=""),OR(G3327=员工工序明细查询!$I$2,员工工序明细查询!$I$2="")),ROW()&amp;"","")</f>
        <v/>
      </c>
      <c r="C3327" s="59"/>
      <c r="D3327" s="14"/>
      <c r="E3327" s="14" t="str">
        <f>IFERROR(VLOOKUP(D3327,员工信息表!B:D,2,0),"")</f>
        <v/>
      </c>
      <c r="F3327" s="14" t="str">
        <f>IFERROR(VLOOKUP(D3327,员工信息表!B:D,3,0),"")</f>
        <v/>
      </c>
      <c r="G3327" s="14"/>
      <c r="H3327" s="14" t="str">
        <f>IFERROR(VLOOKUP(G3327,工序对照表!B:C,2,0),"")</f>
        <v/>
      </c>
      <c r="I3327" s="14"/>
      <c r="J3327" s="14"/>
    </row>
    <row r="3328" spans="1:10">
      <c r="A3328" t="str">
        <f>IF(AND(C3328&lt;=员工工序明细查询!$I$3,C3328&gt;=员工工序明细查询!$F$3,OR(D3328=员工工序明细查询!$F$2,员工工序明细查询!$F$2=""),OR(G3328=员工工序明细查询!$I$2,员工工序明细查询!$I$2="")),ROW()&amp;"","")</f>
        <v/>
      </c>
      <c r="C3328" s="59"/>
      <c r="D3328" s="14"/>
      <c r="E3328" s="14" t="str">
        <f>IFERROR(VLOOKUP(D3328,员工信息表!B:D,2,0),"")</f>
        <v/>
      </c>
      <c r="F3328" s="14" t="str">
        <f>IFERROR(VLOOKUP(D3328,员工信息表!B:D,3,0),"")</f>
        <v/>
      </c>
      <c r="G3328" s="14"/>
      <c r="H3328" s="14" t="str">
        <f>IFERROR(VLOOKUP(G3328,工序对照表!B:C,2,0),"")</f>
        <v/>
      </c>
      <c r="I3328" s="14"/>
      <c r="J3328" s="14"/>
    </row>
    <row r="3329" spans="1:10">
      <c r="A3329" t="str">
        <f>IF(AND(C3329&lt;=员工工序明细查询!$I$3,C3329&gt;=员工工序明细查询!$F$3,OR(D3329=员工工序明细查询!$F$2,员工工序明细查询!$F$2=""),OR(G3329=员工工序明细查询!$I$2,员工工序明细查询!$I$2="")),ROW()&amp;"","")</f>
        <v/>
      </c>
      <c r="C3329" s="59"/>
      <c r="D3329" s="14"/>
      <c r="E3329" s="14" t="str">
        <f>IFERROR(VLOOKUP(D3329,员工信息表!B:D,2,0),"")</f>
        <v/>
      </c>
      <c r="F3329" s="14" t="str">
        <f>IFERROR(VLOOKUP(D3329,员工信息表!B:D,3,0),"")</f>
        <v/>
      </c>
      <c r="G3329" s="14"/>
      <c r="H3329" s="14" t="str">
        <f>IFERROR(VLOOKUP(G3329,工序对照表!B:C,2,0),"")</f>
        <v/>
      </c>
      <c r="I3329" s="14"/>
      <c r="J3329" s="14"/>
    </row>
    <row r="3330" spans="1:10">
      <c r="A3330" t="str">
        <f>IF(AND(C3330&lt;=员工工序明细查询!$I$3,C3330&gt;=员工工序明细查询!$F$3,OR(D3330=员工工序明细查询!$F$2,员工工序明细查询!$F$2=""),OR(G3330=员工工序明细查询!$I$2,员工工序明细查询!$I$2="")),ROW()&amp;"","")</f>
        <v/>
      </c>
      <c r="C3330" s="59"/>
      <c r="D3330" s="14"/>
      <c r="E3330" s="14" t="str">
        <f>IFERROR(VLOOKUP(D3330,员工信息表!B:D,2,0),"")</f>
        <v/>
      </c>
      <c r="F3330" s="14" t="str">
        <f>IFERROR(VLOOKUP(D3330,员工信息表!B:D,3,0),"")</f>
        <v/>
      </c>
      <c r="G3330" s="14"/>
      <c r="H3330" s="14" t="str">
        <f>IFERROR(VLOOKUP(G3330,工序对照表!B:C,2,0),"")</f>
        <v/>
      </c>
      <c r="I3330" s="14"/>
      <c r="J3330" s="14"/>
    </row>
    <row r="3331" spans="1:10">
      <c r="A3331" t="str">
        <f>IF(AND(C3331&lt;=员工工序明细查询!$I$3,C3331&gt;=员工工序明细查询!$F$3,OR(D3331=员工工序明细查询!$F$2,员工工序明细查询!$F$2=""),OR(G3331=员工工序明细查询!$I$2,员工工序明细查询!$I$2="")),ROW()&amp;"","")</f>
        <v/>
      </c>
      <c r="C3331" s="59"/>
      <c r="D3331" s="14"/>
      <c r="E3331" s="14" t="str">
        <f>IFERROR(VLOOKUP(D3331,员工信息表!B:D,2,0),"")</f>
        <v/>
      </c>
      <c r="F3331" s="14" t="str">
        <f>IFERROR(VLOOKUP(D3331,员工信息表!B:D,3,0),"")</f>
        <v/>
      </c>
      <c r="G3331" s="14"/>
      <c r="H3331" s="14" t="str">
        <f>IFERROR(VLOOKUP(G3331,工序对照表!B:C,2,0),"")</f>
        <v/>
      </c>
      <c r="I3331" s="14"/>
      <c r="J3331" s="14"/>
    </row>
    <row r="3332" spans="1:10">
      <c r="A3332" t="str">
        <f>IF(AND(C3332&lt;=员工工序明细查询!$I$3,C3332&gt;=员工工序明细查询!$F$3,OR(D3332=员工工序明细查询!$F$2,员工工序明细查询!$F$2=""),OR(G3332=员工工序明细查询!$I$2,员工工序明细查询!$I$2="")),ROW()&amp;"","")</f>
        <v/>
      </c>
      <c r="C3332" s="59"/>
      <c r="D3332" s="14"/>
      <c r="E3332" s="14" t="str">
        <f>IFERROR(VLOOKUP(D3332,员工信息表!B:D,2,0),"")</f>
        <v/>
      </c>
      <c r="F3332" s="14" t="str">
        <f>IFERROR(VLOOKUP(D3332,员工信息表!B:D,3,0),"")</f>
        <v/>
      </c>
      <c r="G3332" s="14"/>
      <c r="H3332" s="14" t="str">
        <f>IFERROR(VLOOKUP(G3332,工序对照表!B:C,2,0),"")</f>
        <v/>
      </c>
      <c r="I3332" s="14"/>
      <c r="J3332" s="14"/>
    </row>
    <row r="3333" spans="1:10">
      <c r="A3333" t="str">
        <f>IF(AND(C3333&lt;=员工工序明细查询!$I$3,C3333&gt;=员工工序明细查询!$F$3,OR(D3333=员工工序明细查询!$F$2,员工工序明细查询!$F$2=""),OR(G3333=员工工序明细查询!$I$2,员工工序明细查询!$I$2="")),ROW()&amp;"","")</f>
        <v/>
      </c>
      <c r="C3333" s="59"/>
      <c r="D3333" s="14"/>
      <c r="E3333" s="14" t="str">
        <f>IFERROR(VLOOKUP(D3333,员工信息表!B:D,2,0),"")</f>
        <v/>
      </c>
      <c r="F3333" s="14" t="str">
        <f>IFERROR(VLOOKUP(D3333,员工信息表!B:D,3,0),"")</f>
        <v/>
      </c>
      <c r="G3333" s="14"/>
      <c r="H3333" s="14" t="str">
        <f>IFERROR(VLOOKUP(G3333,工序对照表!B:C,2,0),"")</f>
        <v/>
      </c>
      <c r="I3333" s="14"/>
      <c r="J3333" s="14"/>
    </row>
    <row r="3334" spans="1:10">
      <c r="A3334" t="str">
        <f>IF(AND(C3334&lt;=员工工序明细查询!$I$3,C3334&gt;=员工工序明细查询!$F$3,OR(D3334=员工工序明细查询!$F$2,员工工序明细查询!$F$2=""),OR(G3334=员工工序明细查询!$I$2,员工工序明细查询!$I$2="")),ROW()&amp;"","")</f>
        <v/>
      </c>
      <c r="C3334" s="59"/>
      <c r="D3334" s="14"/>
      <c r="E3334" s="14" t="str">
        <f>IFERROR(VLOOKUP(D3334,员工信息表!B:D,2,0),"")</f>
        <v/>
      </c>
      <c r="F3334" s="14" t="str">
        <f>IFERROR(VLOOKUP(D3334,员工信息表!B:D,3,0),"")</f>
        <v/>
      </c>
      <c r="G3334" s="14"/>
      <c r="H3334" s="14" t="str">
        <f>IFERROR(VLOOKUP(G3334,工序对照表!B:C,2,0),"")</f>
        <v/>
      </c>
      <c r="I3334" s="14"/>
      <c r="J3334" s="14"/>
    </row>
    <row r="3335" spans="1:10">
      <c r="A3335" t="str">
        <f>IF(AND(C3335&lt;=员工工序明细查询!$I$3,C3335&gt;=员工工序明细查询!$F$3,OR(D3335=员工工序明细查询!$F$2,员工工序明细查询!$F$2=""),OR(G3335=员工工序明细查询!$I$2,员工工序明细查询!$I$2="")),ROW()&amp;"","")</f>
        <v/>
      </c>
      <c r="C3335" s="59"/>
      <c r="D3335" s="14"/>
      <c r="E3335" s="14" t="str">
        <f>IFERROR(VLOOKUP(D3335,员工信息表!B:D,2,0),"")</f>
        <v/>
      </c>
      <c r="F3335" s="14" t="str">
        <f>IFERROR(VLOOKUP(D3335,员工信息表!B:D,3,0),"")</f>
        <v/>
      </c>
      <c r="G3335" s="14"/>
      <c r="H3335" s="14" t="str">
        <f>IFERROR(VLOOKUP(G3335,工序对照表!B:C,2,0),"")</f>
        <v/>
      </c>
      <c r="I3335" s="14"/>
      <c r="J3335" s="14"/>
    </row>
    <row r="3336" spans="1:10">
      <c r="A3336" t="str">
        <f>IF(AND(C3336&lt;=员工工序明细查询!$I$3,C3336&gt;=员工工序明细查询!$F$3,OR(D3336=员工工序明细查询!$F$2,员工工序明细查询!$F$2=""),OR(G3336=员工工序明细查询!$I$2,员工工序明细查询!$I$2="")),ROW()&amp;"","")</f>
        <v/>
      </c>
      <c r="C3336" s="59"/>
      <c r="D3336" s="14"/>
      <c r="E3336" s="14" t="str">
        <f>IFERROR(VLOOKUP(D3336,员工信息表!B:D,2,0),"")</f>
        <v/>
      </c>
      <c r="F3336" s="14" t="str">
        <f>IFERROR(VLOOKUP(D3336,员工信息表!B:D,3,0),"")</f>
        <v/>
      </c>
      <c r="G3336" s="14"/>
      <c r="H3336" s="14" t="str">
        <f>IFERROR(VLOOKUP(G3336,工序对照表!B:C,2,0),"")</f>
        <v/>
      </c>
      <c r="I3336" s="14"/>
      <c r="J3336" s="14"/>
    </row>
    <row r="3337" spans="1:10">
      <c r="A3337" t="str">
        <f>IF(AND(C3337&lt;=员工工序明细查询!$I$3,C3337&gt;=员工工序明细查询!$F$3,OR(D3337=员工工序明细查询!$F$2,员工工序明细查询!$F$2=""),OR(G3337=员工工序明细查询!$I$2,员工工序明细查询!$I$2="")),ROW()&amp;"","")</f>
        <v/>
      </c>
      <c r="C3337" s="59"/>
      <c r="D3337" s="14"/>
      <c r="E3337" s="14" t="str">
        <f>IFERROR(VLOOKUP(D3337,员工信息表!B:D,2,0),"")</f>
        <v/>
      </c>
      <c r="F3337" s="14" t="str">
        <f>IFERROR(VLOOKUP(D3337,员工信息表!B:D,3,0),"")</f>
        <v/>
      </c>
      <c r="G3337" s="14"/>
      <c r="H3337" s="14" t="str">
        <f>IFERROR(VLOOKUP(G3337,工序对照表!B:C,2,0),"")</f>
        <v/>
      </c>
      <c r="I3337" s="14"/>
      <c r="J3337" s="14"/>
    </row>
    <row r="3338" spans="1:10">
      <c r="A3338" t="str">
        <f>IF(AND(C3338&lt;=员工工序明细查询!$I$3,C3338&gt;=员工工序明细查询!$F$3,OR(D3338=员工工序明细查询!$F$2,员工工序明细查询!$F$2=""),OR(G3338=员工工序明细查询!$I$2,员工工序明细查询!$I$2="")),ROW()&amp;"","")</f>
        <v/>
      </c>
      <c r="C3338" s="59"/>
      <c r="D3338" s="14"/>
      <c r="E3338" s="14" t="str">
        <f>IFERROR(VLOOKUP(D3338,员工信息表!B:D,2,0),"")</f>
        <v/>
      </c>
      <c r="F3338" s="14" t="str">
        <f>IFERROR(VLOOKUP(D3338,员工信息表!B:D,3,0),"")</f>
        <v/>
      </c>
      <c r="G3338" s="14"/>
      <c r="H3338" s="14" t="str">
        <f>IFERROR(VLOOKUP(G3338,工序对照表!B:C,2,0),"")</f>
        <v/>
      </c>
      <c r="I3338" s="14"/>
      <c r="J3338" s="14"/>
    </row>
    <row r="3339" spans="1:10">
      <c r="A3339" t="str">
        <f>IF(AND(C3339&lt;=员工工序明细查询!$I$3,C3339&gt;=员工工序明细查询!$F$3,OR(D3339=员工工序明细查询!$F$2,员工工序明细查询!$F$2=""),OR(G3339=员工工序明细查询!$I$2,员工工序明细查询!$I$2="")),ROW()&amp;"","")</f>
        <v/>
      </c>
      <c r="C3339" s="59"/>
      <c r="D3339" s="14"/>
      <c r="E3339" s="14" t="str">
        <f>IFERROR(VLOOKUP(D3339,员工信息表!B:D,2,0),"")</f>
        <v/>
      </c>
      <c r="F3339" s="14" t="str">
        <f>IFERROR(VLOOKUP(D3339,员工信息表!B:D,3,0),"")</f>
        <v/>
      </c>
      <c r="G3339" s="14"/>
      <c r="H3339" s="14" t="str">
        <f>IFERROR(VLOOKUP(G3339,工序对照表!B:C,2,0),"")</f>
        <v/>
      </c>
      <c r="I3339" s="14"/>
      <c r="J3339" s="14"/>
    </row>
    <row r="3340" spans="1:10">
      <c r="A3340" t="str">
        <f>IF(AND(C3340&lt;=员工工序明细查询!$I$3,C3340&gt;=员工工序明细查询!$F$3,OR(D3340=员工工序明细查询!$F$2,员工工序明细查询!$F$2=""),OR(G3340=员工工序明细查询!$I$2,员工工序明细查询!$I$2="")),ROW()&amp;"","")</f>
        <v/>
      </c>
      <c r="C3340" s="59"/>
      <c r="D3340" s="14"/>
      <c r="E3340" s="14" t="str">
        <f>IFERROR(VLOOKUP(D3340,员工信息表!B:D,2,0),"")</f>
        <v/>
      </c>
      <c r="F3340" s="14" t="str">
        <f>IFERROR(VLOOKUP(D3340,员工信息表!B:D,3,0),"")</f>
        <v/>
      </c>
      <c r="G3340" s="14"/>
      <c r="H3340" s="14" t="str">
        <f>IFERROR(VLOOKUP(G3340,工序对照表!B:C,2,0),"")</f>
        <v/>
      </c>
      <c r="I3340" s="14"/>
      <c r="J3340" s="14"/>
    </row>
    <row r="3341" spans="1:10">
      <c r="A3341" t="str">
        <f>IF(AND(C3341&lt;=员工工序明细查询!$I$3,C3341&gt;=员工工序明细查询!$F$3,OR(D3341=员工工序明细查询!$F$2,员工工序明细查询!$F$2=""),OR(G3341=员工工序明细查询!$I$2,员工工序明细查询!$I$2="")),ROW()&amp;"","")</f>
        <v/>
      </c>
      <c r="C3341" s="59"/>
      <c r="D3341" s="14"/>
      <c r="E3341" s="14" t="str">
        <f>IFERROR(VLOOKUP(D3341,员工信息表!B:D,2,0),"")</f>
        <v/>
      </c>
      <c r="F3341" s="14" t="str">
        <f>IFERROR(VLOOKUP(D3341,员工信息表!B:D,3,0),"")</f>
        <v/>
      </c>
      <c r="G3341" s="14"/>
      <c r="H3341" s="14" t="str">
        <f>IFERROR(VLOOKUP(G3341,工序对照表!B:C,2,0),"")</f>
        <v/>
      </c>
      <c r="I3341" s="14"/>
      <c r="J3341" s="14"/>
    </row>
    <row r="3342" spans="1:10">
      <c r="A3342" t="str">
        <f>IF(AND(C3342&lt;=员工工序明细查询!$I$3,C3342&gt;=员工工序明细查询!$F$3,OR(D3342=员工工序明细查询!$F$2,员工工序明细查询!$F$2=""),OR(G3342=员工工序明细查询!$I$2,员工工序明细查询!$I$2="")),ROW()&amp;"","")</f>
        <v/>
      </c>
      <c r="C3342" s="59"/>
      <c r="D3342" s="14"/>
      <c r="E3342" s="14" t="str">
        <f>IFERROR(VLOOKUP(D3342,员工信息表!B:D,2,0),"")</f>
        <v/>
      </c>
      <c r="F3342" s="14" t="str">
        <f>IFERROR(VLOOKUP(D3342,员工信息表!B:D,3,0),"")</f>
        <v/>
      </c>
      <c r="G3342" s="14"/>
      <c r="H3342" s="14" t="str">
        <f>IFERROR(VLOOKUP(G3342,工序对照表!B:C,2,0),"")</f>
        <v/>
      </c>
      <c r="I3342" s="14"/>
      <c r="J3342" s="14"/>
    </row>
    <row r="3343" spans="1:10">
      <c r="A3343" t="str">
        <f>IF(AND(C3343&lt;=员工工序明细查询!$I$3,C3343&gt;=员工工序明细查询!$F$3,OR(D3343=员工工序明细查询!$F$2,员工工序明细查询!$F$2=""),OR(G3343=员工工序明细查询!$I$2,员工工序明细查询!$I$2="")),ROW()&amp;"","")</f>
        <v/>
      </c>
      <c r="C3343" s="59"/>
      <c r="D3343" s="14"/>
      <c r="E3343" s="14" t="str">
        <f>IFERROR(VLOOKUP(D3343,员工信息表!B:D,2,0),"")</f>
        <v/>
      </c>
      <c r="F3343" s="14" t="str">
        <f>IFERROR(VLOOKUP(D3343,员工信息表!B:D,3,0),"")</f>
        <v/>
      </c>
      <c r="G3343" s="14"/>
      <c r="H3343" s="14" t="str">
        <f>IFERROR(VLOOKUP(G3343,工序对照表!B:C,2,0),"")</f>
        <v/>
      </c>
      <c r="I3343" s="14"/>
      <c r="J3343" s="14"/>
    </row>
    <row r="3344" spans="1:10">
      <c r="A3344" t="str">
        <f>IF(AND(C3344&lt;=员工工序明细查询!$I$3,C3344&gt;=员工工序明细查询!$F$3,OR(D3344=员工工序明细查询!$F$2,员工工序明细查询!$F$2=""),OR(G3344=员工工序明细查询!$I$2,员工工序明细查询!$I$2="")),ROW()&amp;"","")</f>
        <v/>
      </c>
      <c r="C3344" s="59"/>
      <c r="D3344" s="14"/>
      <c r="E3344" s="14" t="str">
        <f>IFERROR(VLOOKUP(D3344,员工信息表!B:D,2,0),"")</f>
        <v/>
      </c>
      <c r="F3344" s="14" t="str">
        <f>IFERROR(VLOOKUP(D3344,员工信息表!B:D,3,0),"")</f>
        <v/>
      </c>
      <c r="G3344" s="14"/>
      <c r="H3344" s="14" t="str">
        <f>IFERROR(VLOOKUP(G3344,工序对照表!B:C,2,0),"")</f>
        <v/>
      </c>
      <c r="I3344" s="14"/>
      <c r="J3344" s="14"/>
    </row>
    <row r="3345" spans="1:10">
      <c r="A3345" t="str">
        <f>IF(AND(C3345&lt;=员工工序明细查询!$I$3,C3345&gt;=员工工序明细查询!$F$3,OR(D3345=员工工序明细查询!$F$2,员工工序明细查询!$F$2=""),OR(G3345=员工工序明细查询!$I$2,员工工序明细查询!$I$2="")),ROW()&amp;"","")</f>
        <v/>
      </c>
      <c r="C3345" s="59"/>
      <c r="D3345" s="14"/>
      <c r="E3345" s="14" t="str">
        <f>IFERROR(VLOOKUP(D3345,员工信息表!B:D,2,0),"")</f>
        <v/>
      </c>
      <c r="F3345" s="14" t="str">
        <f>IFERROR(VLOOKUP(D3345,员工信息表!B:D,3,0),"")</f>
        <v/>
      </c>
      <c r="G3345" s="14"/>
      <c r="H3345" s="14" t="str">
        <f>IFERROR(VLOOKUP(G3345,工序对照表!B:C,2,0),"")</f>
        <v/>
      </c>
      <c r="I3345" s="14"/>
      <c r="J3345" s="14"/>
    </row>
    <row r="3346" spans="1:10">
      <c r="A3346" t="str">
        <f>IF(AND(C3346&lt;=员工工序明细查询!$I$3,C3346&gt;=员工工序明细查询!$F$3,OR(D3346=员工工序明细查询!$F$2,员工工序明细查询!$F$2=""),OR(G3346=员工工序明细查询!$I$2,员工工序明细查询!$I$2="")),ROW()&amp;"","")</f>
        <v/>
      </c>
      <c r="C3346" s="59"/>
      <c r="D3346" s="14"/>
      <c r="E3346" s="14" t="str">
        <f>IFERROR(VLOOKUP(D3346,员工信息表!B:D,2,0),"")</f>
        <v/>
      </c>
      <c r="F3346" s="14" t="str">
        <f>IFERROR(VLOOKUP(D3346,员工信息表!B:D,3,0),"")</f>
        <v/>
      </c>
      <c r="G3346" s="14"/>
      <c r="H3346" s="14" t="str">
        <f>IFERROR(VLOOKUP(G3346,工序对照表!B:C,2,0),"")</f>
        <v/>
      </c>
      <c r="I3346" s="14"/>
      <c r="J3346" s="14"/>
    </row>
    <row r="3347" spans="1:10">
      <c r="A3347" t="str">
        <f>IF(AND(C3347&lt;=员工工序明细查询!$I$3,C3347&gt;=员工工序明细查询!$F$3,OR(D3347=员工工序明细查询!$F$2,员工工序明细查询!$F$2=""),OR(G3347=员工工序明细查询!$I$2,员工工序明细查询!$I$2="")),ROW()&amp;"","")</f>
        <v/>
      </c>
      <c r="C3347" s="59"/>
      <c r="D3347" s="14"/>
      <c r="E3347" s="14" t="str">
        <f>IFERROR(VLOOKUP(D3347,员工信息表!B:D,2,0),"")</f>
        <v/>
      </c>
      <c r="F3347" s="14" t="str">
        <f>IFERROR(VLOOKUP(D3347,员工信息表!B:D,3,0),"")</f>
        <v/>
      </c>
      <c r="G3347" s="14"/>
      <c r="H3347" s="14" t="str">
        <f>IFERROR(VLOOKUP(G3347,工序对照表!B:C,2,0),"")</f>
        <v/>
      </c>
      <c r="I3347" s="14"/>
      <c r="J3347" s="14"/>
    </row>
    <row r="3348" spans="1:10">
      <c r="A3348" t="str">
        <f>IF(AND(C3348&lt;=员工工序明细查询!$I$3,C3348&gt;=员工工序明细查询!$F$3,OR(D3348=员工工序明细查询!$F$2,员工工序明细查询!$F$2=""),OR(G3348=员工工序明细查询!$I$2,员工工序明细查询!$I$2="")),ROW()&amp;"","")</f>
        <v/>
      </c>
      <c r="C3348" s="59"/>
      <c r="D3348" s="14"/>
      <c r="E3348" s="14" t="str">
        <f>IFERROR(VLOOKUP(D3348,员工信息表!B:D,2,0),"")</f>
        <v/>
      </c>
      <c r="F3348" s="14" t="str">
        <f>IFERROR(VLOOKUP(D3348,员工信息表!B:D,3,0),"")</f>
        <v/>
      </c>
      <c r="G3348" s="14"/>
      <c r="H3348" s="14" t="str">
        <f>IFERROR(VLOOKUP(G3348,工序对照表!B:C,2,0),"")</f>
        <v/>
      </c>
      <c r="I3348" s="14"/>
      <c r="J3348" s="14"/>
    </row>
    <row r="3349" spans="1:10">
      <c r="A3349" t="str">
        <f>IF(AND(C3349&lt;=员工工序明细查询!$I$3,C3349&gt;=员工工序明细查询!$F$3,OR(D3349=员工工序明细查询!$F$2,员工工序明细查询!$F$2=""),OR(G3349=员工工序明细查询!$I$2,员工工序明细查询!$I$2="")),ROW()&amp;"","")</f>
        <v/>
      </c>
      <c r="C3349" s="59"/>
      <c r="D3349" s="14"/>
      <c r="E3349" s="14" t="str">
        <f>IFERROR(VLOOKUP(D3349,员工信息表!B:D,2,0),"")</f>
        <v/>
      </c>
      <c r="F3349" s="14" t="str">
        <f>IFERROR(VLOOKUP(D3349,员工信息表!B:D,3,0),"")</f>
        <v/>
      </c>
      <c r="G3349" s="14"/>
      <c r="H3349" s="14" t="str">
        <f>IFERROR(VLOOKUP(G3349,工序对照表!B:C,2,0),"")</f>
        <v/>
      </c>
      <c r="I3349" s="14"/>
      <c r="J3349" s="14"/>
    </row>
    <row r="3350" spans="1:10">
      <c r="A3350" t="str">
        <f>IF(AND(C3350&lt;=员工工序明细查询!$I$3,C3350&gt;=员工工序明细查询!$F$3,OR(D3350=员工工序明细查询!$F$2,员工工序明细查询!$F$2=""),OR(G3350=员工工序明细查询!$I$2,员工工序明细查询!$I$2="")),ROW()&amp;"","")</f>
        <v/>
      </c>
      <c r="C3350" s="59"/>
      <c r="D3350" s="14"/>
      <c r="E3350" s="14" t="str">
        <f>IFERROR(VLOOKUP(D3350,员工信息表!B:D,2,0),"")</f>
        <v/>
      </c>
      <c r="F3350" s="14" t="str">
        <f>IFERROR(VLOOKUP(D3350,员工信息表!B:D,3,0),"")</f>
        <v/>
      </c>
      <c r="G3350" s="14"/>
      <c r="H3350" s="14" t="str">
        <f>IFERROR(VLOOKUP(G3350,工序对照表!B:C,2,0),"")</f>
        <v/>
      </c>
      <c r="I3350" s="14"/>
      <c r="J3350" s="14"/>
    </row>
    <row r="3351" spans="1:10">
      <c r="A3351" t="str">
        <f>IF(AND(C3351&lt;=员工工序明细查询!$I$3,C3351&gt;=员工工序明细查询!$F$3,OR(D3351=员工工序明细查询!$F$2,员工工序明细查询!$F$2=""),OR(G3351=员工工序明细查询!$I$2,员工工序明细查询!$I$2="")),ROW()&amp;"","")</f>
        <v/>
      </c>
      <c r="C3351" s="59"/>
      <c r="D3351" s="14"/>
      <c r="E3351" s="14" t="str">
        <f>IFERROR(VLOOKUP(D3351,员工信息表!B:D,2,0),"")</f>
        <v/>
      </c>
      <c r="F3351" s="14" t="str">
        <f>IFERROR(VLOOKUP(D3351,员工信息表!B:D,3,0),"")</f>
        <v/>
      </c>
      <c r="G3351" s="14"/>
      <c r="H3351" s="14" t="str">
        <f>IFERROR(VLOOKUP(G3351,工序对照表!B:C,2,0),"")</f>
        <v/>
      </c>
      <c r="I3351" s="14"/>
      <c r="J3351" s="14"/>
    </row>
    <row r="3352" spans="1:10">
      <c r="A3352" t="str">
        <f>IF(AND(C3352&lt;=员工工序明细查询!$I$3,C3352&gt;=员工工序明细查询!$F$3,OR(D3352=员工工序明细查询!$F$2,员工工序明细查询!$F$2=""),OR(G3352=员工工序明细查询!$I$2,员工工序明细查询!$I$2="")),ROW()&amp;"","")</f>
        <v/>
      </c>
      <c r="C3352" s="59"/>
      <c r="D3352" s="14"/>
      <c r="E3352" s="14" t="str">
        <f>IFERROR(VLOOKUP(D3352,员工信息表!B:D,2,0),"")</f>
        <v/>
      </c>
      <c r="F3352" s="14" t="str">
        <f>IFERROR(VLOOKUP(D3352,员工信息表!B:D,3,0),"")</f>
        <v/>
      </c>
      <c r="G3352" s="14"/>
      <c r="H3352" s="14" t="str">
        <f>IFERROR(VLOOKUP(G3352,工序对照表!B:C,2,0),"")</f>
        <v/>
      </c>
      <c r="I3352" s="14"/>
      <c r="J3352" s="14"/>
    </row>
    <row r="3353" spans="1:10">
      <c r="A3353" t="str">
        <f>IF(AND(C3353&lt;=员工工序明细查询!$I$3,C3353&gt;=员工工序明细查询!$F$3,OR(D3353=员工工序明细查询!$F$2,员工工序明细查询!$F$2=""),OR(G3353=员工工序明细查询!$I$2,员工工序明细查询!$I$2="")),ROW()&amp;"","")</f>
        <v/>
      </c>
      <c r="C3353" s="59"/>
      <c r="D3353" s="14"/>
      <c r="E3353" s="14" t="str">
        <f>IFERROR(VLOOKUP(D3353,员工信息表!B:D,2,0),"")</f>
        <v/>
      </c>
      <c r="F3353" s="14" t="str">
        <f>IFERROR(VLOOKUP(D3353,员工信息表!B:D,3,0),"")</f>
        <v/>
      </c>
      <c r="G3353" s="14"/>
      <c r="H3353" s="14" t="str">
        <f>IFERROR(VLOOKUP(G3353,工序对照表!B:C,2,0),"")</f>
        <v/>
      </c>
      <c r="I3353" s="14"/>
      <c r="J3353" s="14"/>
    </row>
    <row r="3354" spans="1:10">
      <c r="A3354" t="str">
        <f>IF(AND(C3354&lt;=员工工序明细查询!$I$3,C3354&gt;=员工工序明细查询!$F$3,OR(D3354=员工工序明细查询!$F$2,员工工序明细查询!$F$2=""),OR(G3354=员工工序明细查询!$I$2,员工工序明细查询!$I$2="")),ROW()&amp;"","")</f>
        <v/>
      </c>
      <c r="C3354" s="59"/>
      <c r="D3354" s="14"/>
      <c r="E3354" s="14" t="str">
        <f>IFERROR(VLOOKUP(D3354,员工信息表!B:D,2,0),"")</f>
        <v/>
      </c>
      <c r="F3354" s="14" t="str">
        <f>IFERROR(VLOOKUP(D3354,员工信息表!B:D,3,0),"")</f>
        <v/>
      </c>
      <c r="G3354" s="14"/>
      <c r="H3354" s="14" t="str">
        <f>IFERROR(VLOOKUP(G3354,工序对照表!B:C,2,0),"")</f>
        <v/>
      </c>
      <c r="I3354" s="14"/>
      <c r="J3354" s="14"/>
    </row>
    <row r="3355" spans="1:10">
      <c r="A3355" t="str">
        <f>IF(AND(C3355&lt;=员工工序明细查询!$I$3,C3355&gt;=员工工序明细查询!$F$3,OR(D3355=员工工序明细查询!$F$2,员工工序明细查询!$F$2=""),OR(G3355=员工工序明细查询!$I$2,员工工序明细查询!$I$2="")),ROW()&amp;"","")</f>
        <v/>
      </c>
      <c r="C3355" s="59"/>
      <c r="D3355" s="14"/>
      <c r="E3355" s="14" t="str">
        <f>IFERROR(VLOOKUP(D3355,员工信息表!B:D,2,0),"")</f>
        <v/>
      </c>
      <c r="F3355" s="14" t="str">
        <f>IFERROR(VLOOKUP(D3355,员工信息表!B:D,3,0),"")</f>
        <v/>
      </c>
      <c r="G3355" s="14"/>
      <c r="H3355" s="14" t="str">
        <f>IFERROR(VLOOKUP(G3355,工序对照表!B:C,2,0),"")</f>
        <v/>
      </c>
      <c r="I3355" s="14"/>
      <c r="J3355" s="14"/>
    </row>
    <row r="3356" spans="1:10">
      <c r="A3356" t="str">
        <f>IF(AND(C3356&lt;=员工工序明细查询!$I$3,C3356&gt;=员工工序明细查询!$F$3,OR(D3356=员工工序明细查询!$F$2,员工工序明细查询!$F$2=""),OR(G3356=员工工序明细查询!$I$2,员工工序明细查询!$I$2="")),ROW()&amp;"","")</f>
        <v/>
      </c>
      <c r="C3356" s="59"/>
      <c r="D3356" s="14"/>
      <c r="E3356" s="14" t="str">
        <f>IFERROR(VLOOKUP(D3356,员工信息表!B:D,2,0),"")</f>
        <v/>
      </c>
      <c r="F3356" s="14" t="str">
        <f>IFERROR(VLOOKUP(D3356,员工信息表!B:D,3,0),"")</f>
        <v/>
      </c>
      <c r="G3356" s="14"/>
      <c r="H3356" s="14" t="str">
        <f>IFERROR(VLOOKUP(G3356,工序对照表!B:C,2,0),"")</f>
        <v/>
      </c>
      <c r="I3356" s="14"/>
      <c r="J3356" s="14"/>
    </row>
    <row r="3357" spans="1:10">
      <c r="A3357" t="str">
        <f>IF(AND(C3357&lt;=员工工序明细查询!$I$3,C3357&gt;=员工工序明细查询!$F$3,OR(D3357=员工工序明细查询!$F$2,员工工序明细查询!$F$2=""),OR(G3357=员工工序明细查询!$I$2,员工工序明细查询!$I$2="")),ROW()&amp;"","")</f>
        <v/>
      </c>
      <c r="C3357" s="59"/>
      <c r="D3357" s="14"/>
      <c r="E3357" s="14" t="str">
        <f>IFERROR(VLOOKUP(D3357,员工信息表!B:D,2,0),"")</f>
        <v/>
      </c>
      <c r="F3357" s="14" t="str">
        <f>IFERROR(VLOOKUP(D3357,员工信息表!B:D,3,0),"")</f>
        <v/>
      </c>
      <c r="G3357" s="14"/>
      <c r="H3357" s="14" t="str">
        <f>IFERROR(VLOOKUP(G3357,工序对照表!B:C,2,0),"")</f>
        <v/>
      </c>
      <c r="I3357" s="14"/>
      <c r="J3357" s="14"/>
    </row>
    <row r="3358" spans="1:10">
      <c r="A3358" t="str">
        <f>IF(AND(C3358&lt;=员工工序明细查询!$I$3,C3358&gt;=员工工序明细查询!$F$3,OR(D3358=员工工序明细查询!$F$2,员工工序明细查询!$F$2=""),OR(G3358=员工工序明细查询!$I$2,员工工序明细查询!$I$2="")),ROW()&amp;"","")</f>
        <v/>
      </c>
      <c r="C3358" s="59"/>
      <c r="D3358" s="14"/>
      <c r="E3358" s="14" t="str">
        <f>IFERROR(VLOOKUP(D3358,员工信息表!B:D,2,0),"")</f>
        <v/>
      </c>
      <c r="F3358" s="14" t="str">
        <f>IFERROR(VLOOKUP(D3358,员工信息表!B:D,3,0),"")</f>
        <v/>
      </c>
      <c r="G3358" s="14"/>
      <c r="H3358" s="14" t="str">
        <f>IFERROR(VLOOKUP(G3358,工序对照表!B:C,2,0),"")</f>
        <v/>
      </c>
      <c r="I3358" s="14"/>
      <c r="J3358" s="14"/>
    </row>
    <row r="3359" spans="1:10">
      <c r="A3359" t="str">
        <f>IF(AND(C3359&lt;=员工工序明细查询!$I$3,C3359&gt;=员工工序明细查询!$F$3,OR(D3359=员工工序明细查询!$F$2,员工工序明细查询!$F$2=""),OR(G3359=员工工序明细查询!$I$2,员工工序明细查询!$I$2="")),ROW()&amp;"","")</f>
        <v/>
      </c>
      <c r="C3359" s="59"/>
      <c r="D3359" s="14"/>
      <c r="E3359" s="14" t="str">
        <f>IFERROR(VLOOKUP(D3359,员工信息表!B:D,2,0),"")</f>
        <v/>
      </c>
      <c r="F3359" s="14" t="str">
        <f>IFERROR(VLOOKUP(D3359,员工信息表!B:D,3,0),"")</f>
        <v/>
      </c>
      <c r="G3359" s="14"/>
      <c r="H3359" s="14" t="str">
        <f>IFERROR(VLOOKUP(G3359,工序对照表!B:C,2,0),"")</f>
        <v/>
      </c>
      <c r="I3359" s="14"/>
      <c r="J3359" s="14"/>
    </row>
    <row r="3360" spans="1:10">
      <c r="A3360" t="str">
        <f>IF(AND(C3360&lt;=员工工序明细查询!$I$3,C3360&gt;=员工工序明细查询!$F$3,OR(D3360=员工工序明细查询!$F$2,员工工序明细查询!$F$2=""),OR(G3360=员工工序明细查询!$I$2,员工工序明细查询!$I$2="")),ROW()&amp;"","")</f>
        <v/>
      </c>
      <c r="C3360" s="59"/>
      <c r="D3360" s="14"/>
      <c r="E3360" s="14" t="str">
        <f>IFERROR(VLOOKUP(D3360,员工信息表!B:D,2,0),"")</f>
        <v/>
      </c>
      <c r="F3360" s="14" t="str">
        <f>IFERROR(VLOOKUP(D3360,员工信息表!B:D,3,0),"")</f>
        <v/>
      </c>
      <c r="G3360" s="14"/>
      <c r="H3360" s="14" t="str">
        <f>IFERROR(VLOOKUP(G3360,工序对照表!B:C,2,0),"")</f>
        <v/>
      </c>
      <c r="I3360" s="14"/>
      <c r="J3360" s="14"/>
    </row>
    <row r="3361" spans="1:10">
      <c r="A3361" t="str">
        <f>IF(AND(C3361&lt;=员工工序明细查询!$I$3,C3361&gt;=员工工序明细查询!$F$3,OR(D3361=员工工序明细查询!$F$2,员工工序明细查询!$F$2=""),OR(G3361=员工工序明细查询!$I$2,员工工序明细查询!$I$2="")),ROW()&amp;"","")</f>
        <v/>
      </c>
      <c r="C3361" s="59"/>
      <c r="D3361" s="14"/>
      <c r="E3361" s="14" t="str">
        <f>IFERROR(VLOOKUP(D3361,员工信息表!B:D,2,0),"")</f>
        <v/>
      </c>
      <c r="F3361" s="14" t="str">
        <f>IFERROR(VLOOKUP(D3361,员工信息表!B:D,3,0),"")</f>
        <v/>
      </c>
      <c r="G3361" s="14"/>
      <c r="H3361" s="14" t="str">
        <f>IFERROR(VLOOKUP(G3361,工序对照表!B:C,2,0),"")</f>
        <v/>
      </c>
      <c r="I3361" s="14"/>
      <c r="J3361" s="14"/>
    </row>
    <row r="3362" spans="1:10">
      <c r="A3362" t="str">
        <f>IF(AND(C3362&lt;=员工工序明细查询!$I$3,C3362&gt;=员工工序明细查询!$F$3,OR(D3362=员工工序明细查询!$F$2,员工工序明细查询!$F$2=""),OR(G3362=员工工序明细查询!$I$2,员工工序明细查询!$I$2="")),ROW()&amp;"","")</f>
        <v/>
      </c>
      <c r="C3362" s="59"/>
      <c r="D3362" s="14"/>
      <c r="E3362" s="14" t="str">
        <f>IFERROR(VLOOKUP(D3362,员工信息表!B:D,2,0),"")</f>
        <v/>
      </c>
      <c r="F3362" s="14" t="str">
        <f>IFERROR(VLOOKUP(D3362,员工信息表!B:D,3,0),"")</f>
        <v/>
      </c>
      <c r="G3362" s="14"/>
      <c r="H3362" s="14" t="str">
        <f>IFERROR(VLOOKUP(G3362,工序对照表!B:C,2,0),"")</f>
        <v/>
      </c>
      <c r="I3362" s="14"/>
      <c r="J3362" s="14"/>
    </row>
    <row r="3363" spans="1:10">
      <c r="A3363" t="str">
        <f>IF(AND(C3363&lt;=员工工序明细查询!$I$3,C3363&gt;=员工工序明细查询!$F$3,OR(D3363=员工工序明细查询!$F$2,员工工序明细查询!$F$2=""),OR(G3363=员工工序明细查询!$I$2,员工工序明细查询!$I$2="")),ROW()&amp;"","")</f>
        <v/>
      </c>
      <c r="C3363" s="59"/>
      <c r="D3363" s="14"/>
      <c r="E3363" s="14" t="str">
        <f>IFERROR(VLOOKUP(D3363,员工信息表!B:D,2,0),"")</f>
        <v/>
      </c>
      <c r="F3363" s="14" t="str">
        <f>IFERROR(VLOOKUP(D3363,员工信息表!B:D,3,0),"")</f>
        <v/>
      </c>
      <c r="G3363" s="14"/>
      <c r="H3363" s="14" t="str">
        <f>IFERROR(VLOOKUP(G3363,工序对照表!B:C,2,0),"")</f>
        <v/>
      </c>
      <c r="I3363" s="14"/>
      <c r="J3363" s="14"/>
    </row>
    <row r="3364" spans="1:10">
      <c r="A3364" t="str">
        <f>IF(AND(C3364&lt;=员工工序明细查询!$I$3,C3364&gt;=员工工序明细查询!$F$3,OR(D3364=员工工序明细查询!$F$2,员工工序明细查询!$F$2=""),OR(G3364=员工工序明细查询!$I$2,员工工序明细查询!$I$2="")),ROW()&amp;"","")</f>
        <v/>
      </c>
      <c r="C3364" s="59"/>
      <c r="D3364" s="14"/>
      <c r="E3364" s="14" t="str">
        <f>IFERROR(VLOOKUP(D3364,员工信息表!B:D,2,0),"")</f>
        <v/>
      </c>
      <c r="F3364" s="14" t="str">
        <f>IFERROR(VLOOKUP(D3364,员工信息表!B:D,3,0),"")</f>
        <v/>
      </c>
      <c r="G3364" s="14"/>
      <c r="H3364" s="14" t="str">
        <f>IFERROR(VLOOKUP(G3364,工序对照表!B:C,2,0),"")</f>
        <v/>
      </c>
      <c r="I3364" s="14"/>
      <c r="J3364" s="14"/>
    </row>
    <row r="3365" spans="1:10">
      <c r="A3365" t="str">
        <f>IF(AND(C3365&lt;=员工工序明细查询!$I$3,C3365&gt;=员工工序明细查询!$F$3,OR(D3365=员工工序明细查询!$F$2,员工工序明细查询!$F$2=""),OR(G3365=员工工序明细查询!$I$2,员工工序明细查询!$I$2="")),ROW()&amp;"","")</f>
        <v/>
      </c>
      <c r="C3365" s="59"/>
      <c r="D3365" s="14"/>
      <c r="E3365" s="14" t="str">
        <f>IFERROR(VLOOKUP(D3365,员工信息表!B:D,2,0),"")</f>
        <v/>
      </c>
      <c r="F3365" s="14" t="str">
        <f>IFERROR(VLOOKUP(D3365,员工信息表!B:D,3,0),"")</f>
        <v/>
      </c>
      <c r="G3365" s="14"/>
      <c r="H3365" s="14" t="str">
        <f>IFERROR(VLOOKUP(G3365,工序对照表!B:C,2,0),"")</f>
        <v/>
      </c>
      <c r="I3365" s="14"/>
      <c r="J3365" s="14"/>
    </row>
    <row r="3366" spans="1:10">
      <c r="A3366" t="str">
        <f>IF(AND(C3366&lt;=员工工序明细查询!$I$3,C3366&gt;=员工工序明细查询!$F$3,OR(D3366=员工工序明细查询!$F$2,员工工序明细查询!$F$2=""),OR(G3366=员工工序明细查询!$I$2,员工工序明细查询!$I$2="")),ROW()&amp;"","")</f>
        <v/>
      </c>
      <c r="C3366" s="59"/>
      <c r="D3366" s="14"/>
      <c r="E3366" s="14" t="str">
        <f>IFERROR(VLOOKUP(D3366,员工信息表!B:D,2,0),"")</f>
        <v/>
      </c>
      <c r="F3366" s="14" t="str">
        <f>IFERROR(VLOOKUP(D3366,员工信息表!B:D,3,0),"")</f>
        <v/>
      </c>
      <c r="G3366" s="14"/>
      <c r="H3366" s="14" t="str">
        <f>IFERROR(VLOOKUP(G3366,工序对照表!B:C,2,0),"")</f>
        <v/>
      </c>
      <c r="I3366" s="14"/>
      <c r="J3366" s="14"/>
    </row>
    <row r="3367" spans="1:10">
      <c r="A3367" t="str">
        <f>IF(AND(C3367&lt;=员工工序明细查询!$I$3,C3367&gt;=员工工序明细查询!$F$3,OR(D3367=员工工序明细查询!$F$2,员工工序明细查询!$F$2=""),OR(G3367=员工工序明细查询!$I$2,员工工序明细查询!$I$2="")),ROW()&amp;"","")</f>
        <v/>
      </c>
      <c r="C3367" s="59"/>
      <c r="D3367" s="14"/>
      <c r="E3367" s="14" t="str">
        <f>IFERROR(VLOOKUP(D3367,员工信息表!B:D,2,0),"")</f>
        <v/>
      </c>
      <c r="F3367" s="14" t="str">
        <f>IFERROR(VLOOKUP(D3367,员工信息表!B:D,3,0),"")</f>
        <v/>
      </c>
      <c r="G3367" s="14"/>
      <c r="H3367" s="14" t="str">
        <f>IFERROR(VLOOKUP(G3367,工序对照表!B:C,2,0),"")</f>
        <v/>
      </c>
      <c r="I3367" s="14"/>
      <c r="J3367" s="14"/>
    </row>
    <row r="3368" spans="1:10">
      <c r="A3368" t="str">
        <f>IF(AND(C3368&lt;=员工工序明细查询!$I$3,C3368&gt;=员工工序明细查询!$F$3,OR(D3368=员工工序明细查询!$F$2,员工工序明细查询!$F$2=""),OR(G3368=员工工序明细查询!$I$2,员工工序明细查询!$I$2="")),ROW()&amp;"","")</f>
        <v/>
      </c>
      <c r="C3368" s="59"/>
      <c r="D3368" s="14"/>
      <c r="E3368" s="14" t="str">
        <f>IFERROR(VLOOKUP(D3368,员工信息表!B:D,2,0),"")</f>
        <v/>
      </c>
      <c r="F3368" s="14" t="str">
        <f>IFERROR(VLOOKUP(D3368,员工信息表!B:D,3,0),"")</f>
        <v/>
      </c>
      <c r="G3368" s="14"/>
      <c r="H3368" s="14" t="str">
        <f>IFERROR(VLOOKUP(G3368,工序对照表!B:C,2,0),"")</f>
        <v/>
      </c>
      <c r="I3368" s="14"/>
      <c r="J3368" s="14"/>
    </row>
    <row r="3369" spans="1:10">
      <c r="A3369" t="str">
        <f>IF(AND(C3369&lt;=员工工序明细查询!$I$3,C3369&gt;=员工工序明细查询!$F$3,OR(D3369=员工工序明细查询!$F$2,员工工序明细查询!$F$2=""),OR(G3369=员工工序明细查询!$I$2,员工工序明细查询!$I$2="")),ROW()&amp;"","")</f>
        <v/>
      </c>
      <c r="C3369" s="59"/>
      <c r="D3369" s="14"/>
      <c r="E3369" s="14" t="str">
        <f>IFERROR(VLOOKUP(D3369,员工信息表!B:D,2,0),"")</f>
        <v/>
      </c>
      <c r="F3369" s="14" t="str">
        <f>IFERROR(VLOOKUP(D3369,员工信息表!B:D,3,0),"")</f>
        <v/>
      </c>
      <c r="G3369" s="14"/>
      <c r="H3369" s="14" t="str">
        <f>IFERROR(VLOOKUP(G3369,工序对照表!B:C,2,0),"")</f>
        <v/>
      </c>
      <c r="I3369" s="14"/>
      <c r="J3369" s="14"/>
    </row>
    <row r="3370" spans="1:10">
      <c r="A3370" t="str">
        <f>IF(AND(C3370&lt;=员工工序明细查询!$I$3,C3370&gt;=员工工序明细查询!$F$3,OR(D3370=员工工序明细查询!$F$2,员工工序明细查询!$F$2=""),OR(G3370=员工工序明细查询!$I$2,员工工序明细查询!$I$2="")),ROW()&amp;"","")</f>
        <v/>
      </c>
      <c r="C3370" s="59"/>
      <c r="D3370" s="14"/>
      <c r="E3370" s="14" t="str">
        <f>IFERROR(VLOOKUP(D3370,员工信息表!B:D,2,0),"")</f>
        <v/>
      </c>
      <c r="F3370" s="14" t="str">
        <f>IFERROR(VLOOKUP(D3370,员工信息表!B:D,3,0),"")</f>
        <v/>
      </c>
      <c r="G3370" s="14"/>
      <c r="H3370" s="14" t="str">
        <f>IFERROR(VLOOKUP(G3370,工序对照表!B:C,2,0),"")</f>
        <v/>
      </c>
      <c r="I3370" s="14"/>
      <c r="J3370" s="14"/>
    </row>
    <row r="3371" spans="1:10">
      <c r="A3371" t="str">
        <f>IF(AND(C3371&lt;=员工工序明细查询!$I$3,C3371&gt;=员工工序明细查询!$F$3,OR(D3371=员工工序明细查询!$F$2,员工工序明细查询!$F$2=""),OR(G3371=员工工序明细查询!$I$2,员工工序明细查询!$I$2="")),ROW()&amp;"","")</f>
        <v/>
      </c>
      <c r="C3371" s="59"/>
      <c r="D3371" s="14"/>
      <c r="E3371" s="14" t="str">
        <f>IFERROR(VLOOKUP(D3371,员工信息表!B:D,2,0),"")</f>
        <v/>
      </c>
      <c r="F3371" s="14" t="str">
        <f>IFERROR(VLOOKUP(D3371,员工信息表!B:D,3,0),"")</f>
        <v/>
      </c>
      <c r="G3371" s="14"/>
      <c r="H3371" s="14" t="str">
        <f>IFERROR(VLOOKUP(G3371,工序对照表!B:C,2,0),"")</f>
        <v/>
      </c>
      <c r="I3371" s="14"/>
      <c r="J3371" s="14"/>
    </row>
    <row r="3372" spans="1:10">
      <c r="A3372" t="str">
        <f>IF(AND(C3372&lt;=员工工序明细查询!$I$3,C3372&gt;=员工工序明细查询!$F$3,OR(D3372=员工工序明细查询!$F$2,员工工序明细查询!$F$2=""),OR(G3372=员工工序明细查询!$I$2,员工工序明细查询!$I$2="")),ROW()&amp;"","")</f>
        <v/>
      </c>
      <c r="C3372" s="59"/>
      <c r="D3372" s="14"/>
      <c r="E3372" s="14" t="str">
        <f>IFERROR(VLOOKUP(D3372,员工信息表!B:D,2,0),"")</f>
        <v/>
      </c>
      <c r="F3372" s="14" t="str">
        <f>IFERROR(VLOOKUP(D3372,员工信息表!B:D,3,0),"")</f>
        <v/>
      </c>
      <c r="G3372" s="14"/>
      <c r="H3372" s="14" t="str">
        <f>IFERROR(VLOOKUP(G3372,工序对照表!B:C,2,0),"")</f>
        <v/>
      </c>
      <c r="I3372" s="14"/>
      <c r="J3372" s="14"/>
    </row>
    <row r="3373" spans="1:10">
      <c r="A3373" t="str">
        <f>IF(AND(C3373&lt;=员工工序明细查询!$I$3,C3373&gt;=员工工序明细查询!$F$3,OR(D3373=员工工序明细查询!$F$2,员工工序明细查询!$F$2=""),OR(G3373=员工工序明细查询!$I$2,员工工序明细查询!$I$2="")),ROW()&amp;"","")</f>
        <v/>
      </c>
      <c r="C3373" s="59"/>
      <c r="D3373" s="14"/>
      <c r="E3373" s="14" t="str">
        <f>IFERROR(VLOOKUP(D3373,员工信息表!B:D,2,0),"")</f>
        <v/>
      </c>
      <c r="F3373" s="14" t="str">
        <f>IFERROR(VLOOKUP(D3373,员工信息表!B:D,3,0),"")</f>
        <v/>
      </c>
      <c r="G3373" s="14"/>
      <c r="H3373" s="14" t="str">
        <f>IFERROR(VLOOKUP(G3373,工序对照表!B:C,2,0),"")</f>
        <v/>
      </c>
      <c r="I3373" s="14"/>
      <c r="J3373" s="14"/>
    </row>
    <row r="3374" spans="1:10">
      <c r="A3374" t="str">
        <f>IF(AND(C3374&lt;=员工工序明细查询!$I$3,C3374&gt;=员工工序明细查询!$F$3,OR(D3374=员工工序明细查询!$F$2,员工工序明细查询!$F$2=""),OR(G3374=员工工序明细查询!$I$2,员工工序明细查询!$I$2="")),ROW()&amp;"","")</f>
        <v/>
      </c>
      <c r="C3374" s="59"/>
      <c r="D3374" s="14"/>
      <c r="E3374" s="14" t="str">
        <f>IFERROR(VLOOKUP(D3374,员工信息表!B:D,2,0),"")</f>
        <v/>
      </c>
      <c r="F3374" s="14" t="str">
        <f>IFERROR(VLOOKUP(D3374,员工信息表!B:D,3,0),"")</f>
        <v/>
      </c>
      <c r="G3374" s="14"/>
      <c r="H3374" s="14" t="str">
        <f>IFERROR(VLOOKUP(G3374,工序对照表!B:C,2,0),"")</f>
        <v/>
      </c>
      <c r="I3374" s="14"/>
      <c r="J3374" s="14"/>
    </row>
    <row r="3375" spans="1:10">
      <c r="A3375" t="str">
        <f>IF(AND(C3375&lt;=员工工序明细查询!$I$3,C3375&gt;=员工工序明细查询!$F$3,OR(D3375=员工工序明细查询!$F$2,员工工序明细查询!$F$2=""),OR(G3375=员工工序明细查询!$I$2,员工工序明细查询!$I$2="")),ROW()&amp;"","")</f>
        <v/>
      </c>
      <c r="C3375" s="59"/>
      <c r="D3375" s="14"/>
      <c r="E3375" s="14" t="str">
        <f>IFERROR(VLOOKUP(D3375,员工信息表!B:D,2,0),"")</f>
        <v/>
      </c>
      <c r="F3375" s="14" t="str">
        <f>IFERROR(VLOOKUP(D3375,员工信息表!B:D,3,0),"")</f>
        <v/>
      </c>
      <c r="G3375" s="14"/>
      <c r="H3375" s="14" t="str">
        <f>IFERROR(VLOOKUP(G3375,工序对照表!B:C,2,0),"")</f>
        <v/>
      </c>
      <c r="I3375" s="14"/>
      <c r="J3375" s="14"/>
    </row>
    <row r="3376" spans="1:10">
      <c r="A3376" t="str">
        <f>IF(AND(C3376&lt;=员工工序明细查询!$I$3,C3376&gt;=员工工序明细查询!$F$3,OR(D3376=员工工序明细查询!$F$2,员工工序明细查询!$F$2=""),OR(G3376=员工工序明细查询!$I$2,员工工序明细查询!$I$2="")),ROW()&amp;"","")</f>
        <v/>
      </c>
      <c r="C3376" s="59"/>
      <c r="D3376" s="14"/>
      <c r="E3376" s="14" t="str">
        <f>IFERROR(VLOOKUP(D3376,员工信息表!B:D,2,0),"")</f>
        <v/>
      </c>
      <c r="F3376" s="14" t="str">
        <f>IFERROR(VLOOKUP(D3376,员工信息表!B:D,3,0),"")</f>
        <v/>
      </c>
      <c r="G3376" s="14"/>
      <c r="H3376" s="14" t="str">
        <f>IFERROR(VLOOKUP(G3376,工序对照表!B:C,2,0),"")</f>
        <v/>
      </c>
      <c r="I3376" s="14"/>
      <c r="J3376" s="14"/>
    </row>
    <row r="3377" spans="1:10">
      <c r="A3377" t="str">
        <f>IF(AND(C3377&lt;=员工工序明细查询!$I$3,C3377&gt;=员工工序明细查询!$F$3,OR(D3377=员工工序明细查询!$F$2,员工工序明细查询!$F$2=""),OR(G3377=员工工序明细查询!$I$2,员工工序明细查询!$I$2="")),ROW()&amp;"","")</f>
        <v/>
      </c>
      <c r="C3377" s="59"/>
      <c r="D3377" s="14"/>
      <c r="E3377" s="14" t="str">
        <f>IFERROR(VLOOKUP(D3377,员工信息表!B:D,2,0),"")</f>
        <v/>
      </c>
      <c r="F3377" s="14" t="str">
        <f>IFERROR(VLOOKUP(D3377,员工信息表!B:D,3,0),"")</f>
        <v/>
      </c>
      <c r="G3377" s="14"/>
      <c r="H3377" s="14" t="str">
        <f>IFERROR(VLOOKUP(G3377,工序对照表!B:C,2,0),"")</f>
        <v/>
      </c>
      <c r="I3377" s="14"/>
      <c r="J3377" s="14"/>
    </row>
    <row r="3378" spans="1:10">
      <c r="A3378" t="str">
        <f>IF(AND(C3378&lt;=员工工序明细查询!$I$3,C3378&gt;=员工工序明细查询!$F$3,OR(D3378=员工工序明细查询!$F$2,员工工序明细查询!$F$2=""),OR(G3378=员工工序明细查询!$I$2,员工工序明细查询!$I$2="")),ROW()&amp;"","")</f>
        <v/>
      </c>
      <c r="C3378" s="59"/>
      <c r="D3378" s="14"/>
      <c r="E3378" s="14" t="str">
        <f>IFERROR(VLOOKUP(D3378,员工信息表!B:D,2,0),"")</f>
        <v/>
      </c>
      <c r="F3378" s="14" t="str">
        <f>IFERROR(VLOOKUP(D3378,员工信息表!B:D,3,0),"")</f>
        <v/>
      </c>
      <c r="G3378" s="14"/>
      <c r="H3378" s="14" t="str">
        <f>IFERROR(VLOOKUP(G3378,工序对照表!B:C,2,0),"")</f>
        <v/>
      </c>
      <c r="I3378" s="14"/>
      <c r="J3378" s="14"/>
    </row>
    <row r="3379" spans="1:10">
      <c r="A3379" t="str">
        <f>IF(AND(C3379&lt;=员工工序明细查询!$I$3,C3379&gt;=员工工序明细查询!$F$3,OR(D3379=员工工序明细查询!$F$2,员工工序明细查询!$F$2=""),OR(G3379=员工工序明细查询!$I$2,员工工序明细查询!$I$2="")),ROW()&amp;"","")</f>
        <v/>
      </c>
      <c r="C3379" s="59"/>
      <c r="D3379" s="14"/>
      <c r="E3379" s="14" t="str">
        <f>IFERROR(VLOOKUP(D3379,员工信息表!B:D,2,0),"")</f>
        <v/>
      </c>
      <c r="F3379" s="14" t="str">
        <f>IFERROR(VLOOKUP(D3379,员工信息表!B:D,3,0),"")</f>
        <v/>
      </c>
      <c r="G3379" s="14"/>
      <c r="H3379" s="14" t="str">
        <f>IFERROR(VLOOKUP(G3379,工序对照表!B:C,2,0),"")</f>
        <v/>
      </c>
      <c r="I3379" s="14"/>
      <c r="J3379" s="14"/>
    </row>
    <row r="3380" spans="1:10">
      <c r="A3380" t="str">
        <f>IF(AND(C3380&lt;=员工工序明细查询!$I$3,C3380&gt;=员工工序明细查询!$F$3,OR(D3380=员工工序明细查询!$F$2,员工工序明细查询!$F$2=""),OR(G3380=员工工序明细查询!$I$2,员工工序明细查询!$I$2="")),ROW()&amp;"","")</f>
        <v/>
      </c>
      <c r="C3380" s="59"/>
      <c r="D3380" s="14"/>
      <c r="E3380" s="14" t="str">
        <f>IFERROR(VLOOKUP(D3380,员工信息表!B:D,2,0),"")</f>
        <v/>
      </c>
      <c r="F3380" s="14" t="str">
        <f>IFERROR(VLOOKUP(D3380,员工信息表!B:D,3,0),"")</f>
        <v/>
      </c>
      <c r="G3380" s="14"/>
      <c r="H3380" s="14" t="str">
        <f>IFERROR(VLOOKUP(G3380,工序对照表!B:C,2,0),"")</f>
        <v/>
      </c>
      <c r="I3380" s="14"/>
      <c r="J3380" s="14"/>
    </row>
    <row r="3381" spans="1:10">
      <c r="A3381" t="str">
        <f>IF(AND(C3381&lt;=员工工序明细查询!$I$3,C3381&gt;=员工工序明细查询!$F$3,OR(D3381=员工工序明细查询!$F$2,员工工序明细查询!$F$2=""),OR(G3381=员工工序明细查询!$I$2,员工工序明细查询!$I$2="")),ROW()&amp;"","")</f>
        <v/>
      </c>
      <c r="C3381" s="59"/>
      <c r="D3381" s="14"/>
      <c r="E3381" s="14" t="str">
        <f>IFERROR(VLOOKUP(D3381,员工信息表!B:D,2,0),"")</f>
        <v/>
      </c>
      <c r="F3381" s="14" t="str">
        <f>IFERROR(VLOOKUP(D3381,员工信息表!B:D,3,0),"")</f>
        <v/>
      </c>
      <c r="G3381" s="14"/>
      <c r="H3381" s="14" t="str">
        <f>IFERROR(VLOOKUP(G3381,工序对照表!B:C,2,0),"")</f>
        <v/>
      </c>
      <c r="I3381" s="14"/>
      <c r="J3381" s="14"/>
    </row>
    <row r="3382" spans="1:10">
      <c r="A3382" t="str">
        <f>IF(AND(C3382&lt;=员工工序明细查询!$I$3,C3382&gt;=员工工序明细查询!$F$3,OR(D3382=员工工序明细查询!$F$2,员工工序明细查询!$F$2=""),OR(G3382=员工工序明细查询!$I$2,员工工序明细查询!$I$2="")),ROW()&amp;"","")</f>
        <v/>
      </c>
      <c r="C3382" s="59"/>
      <c r="D3382" s="14"/>
      <c r="E3382" s="14" t="str">
        <f>IFERROR(VLOOKUP(D3382,员工信息表!B:D,2,0),"")</f>
        <v/>
      </c>
      <c r="F3382" s="14" t="str">
        <f>IFERROR(VLOOKUP(D3382,员工信息表!B:D,3,0),"")</f>
        <v/>
      </c>
      <c r="G3382" s="14"/>
      <c r="H3382" s="14" t="str">
        <f>IFERROR(VLOOKUP(G3382,工序对照表!B:C,2,0),"")</f>
        <v/>
      </c>
      <c r="I3382" s="14"/>
      <c r="J3382" s="14"/>
    </row>
    <row r="3383" spans="1:10">
      <c r="A3383" t="str">
        <f>IF(AND(C3383&lt;=员工工序明细查询!$I$3,C3383&gt;=员工工序明细查询!$F$3,OR(D3383=员工工序明细查询!$F$2,员工工序明细查询!$F$2=""),OR(G3383=员工工序明细查询!$I$2,员工工序明细查询!$I$2="")),ROW()&amp;"","")</f>
        <v/>
      </c>
      <c r="C3383" s="59"/>
      <c r="D3383" s="14"/>
      <c r="E3383" s="14" t="str">
        <f>IFERROR(VLOOKUP(D3383,员工信息表!B:D,2,0),"")</f>
        <v/>
      </c>
      <c r="F3383" s="14" t="str">
        <f>IFERROR(VLOOKUP(D3383,员工信息表!B:D,3,0),"")</f>
        <v/>
      </c>
      <c r="G3383" s="14"/>
      <c r="H3383" s="14" t="str">
        <f>IFERROR(VLOOKUP(G3383,工序对照表!B:C,2,0),"")</f>
        <v/>
      </c>
      <c r="I3383" s="14"/>
      <c r="J3383" s="14"/>
    </row>
    <row r="3384" spans="1:10">
      <c r="A3384" t="str">
        <f>IF(AND(C3384&lt;=员工工序明细查询!$I$3,C3384&gt;=员工工序明细查询!$F$3,OR(D3384=员工工序明细查询!$F$2,员工工序明细查询!$F$2=""),OR(G3384=员工工序明细查询!$I$2,员工工序明细查询!$I$2="")),ROW()&amp;"","")</f>
        <v/>
      </c>
      <c r="C3384" s="59"/>
      <c r="D3384" s="14"/>
      <c r="E3384" s="14" t="str">
        <f>IFERROR(VLOOKUP(D3384,员工信息表!B:D,2,0),"")</f>
        <v/>
      </c>
      <c r="F3384" s="14" t="str">
        <f>IFERROR(VLOOKUP(D3384,员工信息表!B:D,3,0),"")</f>
        <v/>
      </c>
      <c r="G3384" s="14"/>
      <c r="H3384" s="14" t="str">
        <f>IFERROR(VLOOKUP(G3384,工序对照表!B:C,2,0),"")</f>
        <v/>
      </c>
      <c r="I3384" s="14"/>
      <c r="J3384" s="14"/>
    </row>
    <row r="3385" spans="1:10">
      <c r="A3385" t="str">
        <f>IF(AND(C3385&lt;=员工工序明细查询!$I$3,C3385&gt;=员工工序明细查询!$F$3,OR(D3385=员工工序明细查询!$F$2,员工工序明细查询!$F$2=""),OR(G3385=员工工序明细查询!$I$2,员工工序明细查询!$I$2="")),ROW()&amp;"","")</f>
        <v/>
      </c>
      <c r="C3385" s="59"/>
      <c r="D3385" s="14"/>
      <c r="E3385" s="14" t="str">
        <f>IFERROR(VLOOKUP(D3385,员工信息表!B:D,2,0),"")</f>
        <v/>
      </c>
      <c r="F3385" s="14" t="str">
        <f>IFERROR(VLOOKUP(D3385,员工信息表!B:D,3,0),"")</f>
        <v/>
      </c>
      <c r="G3385" s="14"/>
      <c r="H3385" s="14" t="str">
        <f>IFERROR(VLOOKUP(G3385,工序对照表!B:C,2,0),"")</f>
        <v/>
      </c>
      <c r="I3385" s="14"/>
      <c r="J3385" s="14"/>
    </row>
    <row r="3386" spans="1:10">
      <c r="A3386" t="str">
        <f>IF(AND(C3386&lt;=员工工序明细查询!$I$3,C3386&gt;=员工工序明细查询!$F$3,OR(D3386=员工工序明细查询!$F$2,员工工序明细查询!$F$2=""),OR(G3386=员工工序明细查询!$I$2,员工工序明细查询!$I$2="")),ROW()&amp;"","")</f>
        <v/>
      </c>
      <c r="C3386" s="59"/>
      <c r="D3386" s="14"/>
      <c r="E3386" s="14" t="str">
        <f>IFERROR(VLOOKUP(D3386,员工信息表!B:D,2,0),"")</f>
        <v/>
      </c>
      <c r="F3386" s="14" t="str">
        <f>IFERROR(VLOOKUP(D3386,员工信息表!B:D,3,0),"")</f>
        <v/>
      </c>
      <c r="G3386" s="14"/>
      <c r="H3386" s="14" t="str">
        <f>IFERROR(VLOOKUP(G3386,工序对照表!B:C,2,0),"")</f>
        <v/>
      </c>
      <c r="I3386" s="14"/>
      <c r="J3386" s="14"/>
    </row>
    <row r="3387" spans="1:10">
      <c r="A3387" t="str">
        <f>IF(AND(C3387&lt;=员工工序明细查询!$I$3,C3387&gt;=员工工序明细查询!$F$3,OR(D3387=员工工序明细查询!$F$2,员工工序明细查询!$F$2=""),OR(G3387=员工工序明细查询!$I$2,员工工序明细查询!$I$2="")),ROW()&amp;"","")</f>
        <v/>
      </c>
      <c r="C3387" s="59"/>
      <c r="D3387" s="14"/>
      <c r="E3387" s="14" t="str">
        <f>IFERROR(VLOOKUP(D3387,员工信息表!B:D,2,0),"")</f>
        <v/>
      </c>
      <c r="F3387" s="14" t="str">
        <f>IFERROR(VLOOKUP(D3387,员工信息表!B:D,3,0),"")</f>
        <v/>
      </c>
      <c r="G3387" s="14"/>
      <c r="H3387" s="14" t="str">
        <f>IFERROR(VLOOKUP(G3387,工序对照表!B:C,2,0),"")</f>
        <v/>
      </c>
      <c r="I3387" s="14"/>
      <c r="J3387" s="14"/>
    </row>
    <row r="3388" spans="1:10">
      <c r="A3388" t="str">
        <f>IF(AND(C3388&lt;=员工工序明细查询!$I$3,C3388&gt;=员工工序明细查询!$F$3,OR(D3388=员工工序明细查询!$F$2,员工工序明细查询!$F$2=""),OR(G3388=员工工序明细查询!$I$2,员工工序明细查询!$I$2="")),ROW()&amp;"","")</f>
        <v/>
      </c>
      <c r="C3388" s="59"/>
      <c r="D3388" s="14"/>
      <c r="E3388" s="14" t="str">
        <f>IFERROR(VLOOKUP(D3388,员工信息表!B:D,2,0),"")</f>
        <v/>
      </c>
      <c r="F3388" s="14" t="str">
        <f>IFERROR(VLOOKUP(D3388,员工信息表!B:D,3,0),"")</f>
        <v/>
      </c>
      <c r="G3388" s="14"/>
      <c r="H3388" s="14" t="str">
        <f>IFERROR(VLOOKUP(G3388,工序对照表!B:C,2,0),"")</f>
        <v/>
      </c>
      <c r="I3388" s="14"/>
      <c r="J3388" s="14"/>
    </row>
    <row r="3389" spans="1:10">
      <c r="A3389" t="str">
        <f>IF(AND(C3389&lt;=员工工序明细查询!$I$3,C3389&gt;=员工工序明细查询!$F$3,OR(D3389=员工工序明细查询!$F$2,员工工序明细查询!$F$2=""),OR(G3389=员工工序明细查询!$I$2,员工工序明细查询!$I$2="")),ROW()&amp;"","")</f>
        <v/>
      </c>
      <c r="C3389" s="59"/>
      <c r="D3389" s="14"/>
      <c r="E3389" s="14" t="str">
        <f>IFERROR(VLOOKUP(D3389,员工信息表!B:D,2,0),"")</f>
        <v/>
      </c>
      <c r="F3389" s="14" t="str">
        <f>IFERROR(VLOOKUP(D3389,员工信息表!B:D,3,0),"")</f>
        <v/>
      </c>
      <c r="G3389" s="14"/>
      <c r="H3389" s="14" t="str">
        <f>IFERROR(VLOOKUP(G3389,工序对照表!B:C,2,0),"")</f>
        <v/>
      </c>
      <c r="I3389" s="14"/>
      <c r="J3389" s="14"/>
    </row>
    <row r="3390" spans="1:10">
      <c r="A3390" t="str">
        <f>IF(AND(C3390&lt;=员工工序明细查询!$I$3,C3390&gt;=员工工序明细查询!$F$3,OR(D3390=员工工序明细查询!$F$2,员工工序明细查询!$F$2=""),OR(G3390=员工工序明细查询!$I$2,员工工序明细查询!$I$2="")),ROW()&amp;"","")</f>
        <v/>
      </c>
      <c r="C3390" s="59"/>
      <c r="D3390" s="14"/>
      <c r="E3390" s="14" t="str">
        <f>IFERROR(VLOOKUP(D3390,员工信息表!B:D,2,0),"")</f>
        <v/>
      </c>
      <c r="F3390" s="14" t="str">
        <f>IFERROR(VLOOKUP(D3390,员工信息表!B:D,3,0),"")</f>
        <v/>
      </c>
      <c r="G3390" s="14"/>
      <c r="H3390" s="14" t="str">
        <f>IFERROR(VLOOKUP(G3390,工序对照表!B:C,2,0),"")</f>
        <v/>
      </c>
      <c r="I3390" s="14"/>
      <c r="J3390" s="14"/>
    </row>
    <row r="3391" spans="1:10">
      <c r="A3391" t="str">
        <f>IF(AND(C3391&lt;=员工工序明细查询!$I$3,C3391&gt;=员工工序明细查询!$F$3,OR(D3391=员工工序明细查询!$F$2,员工工序明细查询!$F$2=""),OR(G3391=员工工序明细查询!$I$2,员工工序明细查询!$I$2="")),ROW()&amp;"","")</f>
        <v/>
      </c>
      <c r="C3391" s="59"/>
      <c r="D3391" s="14"/>
      <c r="E3391" s="14" t="str">
        <f>IFERROR(VLOOKUP(D3391,员工信息表!B:D,2,0),"")</f>
        <v/>
      </c>
      <c r="F3391" s="14" t="str">
        <f>IFERROR(VLOOKUP(D3391,员工信息表!B:D,3,0),"")</f>
        <v/>
      </c>
      <c r="G3391" s="14"/>
      <c r="H3391" s="14" t="str">
        <f>IFERROR(VLOOKUP(G3391,工序对照表!B:C,2,0),"")</f>
        <v/>
      </c>
      <c r="I3391" s="14"/>
      <c r="J3391" s="14"/>
    </row>
    <row r="3392" spans="1:10">
      <c r="A3392" t="str">
        <f>IF(AND(C3392&lt;=员工工序明细查询!$I$3,C3392&gt;=员工工序明细查询!$F$3,OR(D3392=员工工序明细查询!$F$2,员工工序明细查询!$F$2=""),OR(G3392=员工工序明细查询!$I$2,员工工序明细查询!$I$2="")),ROW()&amp;"","")</f>
        <v/>
      </c>
      <c r="C3392" s="59"/>
      <c r="D3392" s="14"/>
      <c r="E3392" s="14" t="str">
        <f>IFERROR(VLOOKUP(D3392,员工信息表!B:D,2,0),"")</f>
        <v/>
      </c>
      <c r="F3392" s="14" t="str">
        <f>IFERROR(VLOOKUP(D3392,员工信息表!B:D,3,0),"")</f>
        <v/>
      </c>
      <c r="G3392" s="14"/>
      <c r="H3392" s="14" t="str">
        <f>IFERROR(VLOOKUP(G3392,工序对照表!B:C,2,0),"")</f>
        <v/>
      </c>
      <c r="I3392" s="14"/>
      <c r="J3392" s="14"/>
    </row>
    <row r="3393" spans="1:10">
      <c r="A3393" t="str">
        <f>IF(AND(C3393&lt;=员工工序明细查询!$I$3,C3393&gt;=员工工序明细查询!$F$3,OR(D3393=员工工序明细查询!$F$2,员工工序明细查询!$F$2=""),OR(G3393=员工工序明细查询!$I$2,员工工序明细查询!$I$2="")),ROW()&amp;"","")</f>
        <v/>
      </c>
      <c r="C3393" s="59"/>
      <c r="D3393" s="14"/>
      <c r="E3393" s="14" t="str">
        <f>IFERROR(VLOOKUP(D3393,员工信息表!B:D,2,0),"")</f>
        <v/>
      </c>
      <c r="F3393" s="14" t="str">
        <f>IFERROR(VLOOKUP(D3393,员工信息表!B:D,3,0),"")</f>
        <v/>
      </c>
      <c r="G3393" s="14"/>
      <c r="H3393" s="14" t="str">
        <f>IFERROR(VLOOKUP(G3393,工序对照表!B:C,2,0),"")</f>
        <v/>
      </c>
      <c r="I3393" s="14"/>
      <c r="J3393" s="14"/>
    </row>
    <row r="3394" spans="1:10">
      <c r="A3394" t="str">
        <f>IF(AND(C3394&lt;=员工工序明细查询!$I$3,C3394&gt;=员工工序明细查询!$F$3,OR(D3394=员工工序明细查询!$F$2,员工工序明细查询!$F$2=""),OR(G3394=员工工序明细查询!$I$2,员工工序明细查询!$I$2="")),ROW()&amp;"","")</f>
        <v/>
      </c>
      <c r="C3394" s="59"/>
      <c r="D3394" s="14"/>
      <c r="E3394" s="14" t="str">
        <f>IFERROR(VLOOKUP(D3394,员工信息表!B:D,2,0),"")</f>
        <v/>
      </c>
      <c r="F3394" s="14" t="str">
        <f>IFERROR(VLOOKUP(D3394,员工信息表!B:D,3,0),"")</f>
        <v/>
      </c>
      <c r="G3394" s="14"/>
      <c r="H3394" s="14" t="str">
        <f>IFERROR(VLOOKUP(G3394,工序对照表!B:C,2,0),"")</f>
        <v/>
      </c>
      <c r="I3394" s="14"/>
      <c r="J3394" s="14"/>
    </row>
    <row r="3395" spans="1:10">
      <c r="A3395" t="str">
        <f>IF(AND(C3395&lt;=员工工序明细查询!$I$3,C3395&gt;=员工工序明细查询!$F$3,OR(D3395=员工工序明细查询!$F$2,员工工序明细查询!$F$2=""),OR(G3395=员工工序明细查询!$I$2,员工工序明细查询!$I$2="")),ROW()&amp;"","")</f>
        <v/>
      </c>
      <c r="C3395" s="59"/>
      <c r="D3395" s="14"/>
      <c r="E3395" s="14" t="str">
        <f>IFERROR(VLOOKUP(D3395,员工信息表!B:D,2,0),"")</f>
        <v/>
      </c>
      <c r="F3395" s="14" t="str">
        <f>IFERROR(VLOOKUP(D3395,员工信息表!B:D,3,0),"")</f>
        <v/>
      </c>
      <c r="G3395" s="14"/>
      <c r="H3395" s="14" t="str">
        <f>IFERROR(VLOOKUP(G3395,工序对照表!B:C,2,0),"")</f>
        <v/>
      </c>
      <c r="I3395" s="14"/>
      <c r="J3395" s="14"/>
    </row>
    <row r="3396" spans="1:10">
      <c r="A3396" t="str">
        <f>IF(AND(C3396&lt;=员工工序明细查询!$I$3,C3396&gt;=员工工序明细查询!$F$3,OR(D3396=员工工序明细查询!$F$2,员工工序明细查询!$F$2=""),OR(G3396=员工工序明细查询!$I$2,员工工序明细查询!$I$2="")),ROW()&amp;"","")</f>
        <v/>
      </c>
      <c r="C3396" s="59"/>
      <c r="D3396" s="14"/>
      <c r="E3396" s="14" t="str">
        <f>IFERROR(VLOOKUP(D3396,员工信息表!B:D,2,0),"")</f>
        <v/>
      </c>
      <c r="F3396" s="14" t="str">
        <f>IFERROR(VLOOKUP(D3396,员工信息表!B:D,3,0),"")</f>
        <v/>
      </c>
      <c r="G3396" s="14"/>
      <c r="H3396" s="14" t="str">
        <f>IFERROR(VLOOKUP(G3396,工序对照表!B:C,2,0),"")</f>
        <v/>
      </c>
      <c r="I3396" s="14"/>
      <c r="J3396" s="14"/>
    </row>
    <row r="3397" spans="1:10">
      <c r="A3397" t="str">
        <f>IF(AND(C3397&lt;=员工工序明细查询!$I$3,C3397&gt;=员工工序明细查询!$F$3,OR(D3397=员工工序明细查询!$F$2,员工工序明细查询!$F$2=""),OR(G3397=员工工序明细查询!$I$2,员工工序明细查询!$I$2="")),ROW()&amp;"","")</f>
        <v/>
      </c>
      <c r="C3397" s="59"/>
      <c r="D3397" s="14"/>
      <c r="E3397" s="14" t="str">
        <f>IFERROR(VLOOKUP(D3397,员工信息表!B:D,2,0),"")</f>
        <v/>
      </c>
      <c r="F3397" s="14" t="str">
        <f>IFERROR(VLOOKUP(D3397,员工信息表!B:D,3,0),"")</f>
        <v/>
      </c>
      <c r="G3397" s="14"/>
      <c r="H3397" s="14" t="str">
        <f>IFERROR(VLOOKUP(G3397,工序对照表!B:C,2,0),"")</f>
        <v/>
      </c>
      <c r="I3397" s="14"/>
      <c r="J3397" s="14"/>
    </row>
    <row r="3398" spans="1:10">
      <c r="A3398" t="str">
        <f>IF(AND(C3398&lt;=员工工序明细查询!$I$3,C3398&gt;=员工工序明细查询!$F$3,OR(D3398=员工工序明细查询!$F$2,员工工序明细查询!$F$2=""),OR(G3398=员工工序明细查询!$I$2,员工工序明细查询!$I$2="")),ROW()&amp;"","")</f>
        <v/>
      </c>
      <c r="C3398" s="59"/>
      <c r="D3398" s="14"/>
      <c r="E3398" s="14" t="str">
        <f>IFERROR(VLOOKUP(D3398,员工信息表!B:D,2,0),"")</f>
        <v/>
      </c>
      <c r="F3398" s="14" t="str">
        <f>IFERROR(VLOOKUP(D3398,员工信息表!B:D,3,0),"")</f>
        <v/>
      </c>
      <c r="G3398" s="14"/>
      <c r="H3398" s="14" t="str">
        <f>IFERROR(VLOOKUP(G3398,工序对照表!B:C,2,0),"")</f>
        <v/>
      </c>
      <c r="I3398" s="14"/>
      <c r="J3398" s="14"/>
    </row>
    <row r="3399" spans="1:10">
      <c r="A3399" t="str">
        <f>IF(AND(C3399&lt;=员工工序明细查询!$I$3,C3399&gt;=员工工序明细查询!$F$3,OR(D3399=员工工序明细查询!$F$2,员工工序明细查询!$F$2=""),OR(G3399=员工工序明细查询!$I$2,员工工序明细查询!$I$2="")),ROW()&amp;"","")</f>
        <v/>
      </c>
      <c r="C3399" s="59"/>
      <c r="D3399" s="14"/>
      <c r="E3399" s="14" t="str">
        <f>IFERROR(VLOOKUP(D3399,员工信息表!B:D,2,0),"")</f>
        <v/>
      </c>
      <c r="F3399" s="14" t="str">
        <f>IFERROR(VLOOKUP(D3399,员工信息表!B:D,3,0),"")</f>
        <v/>
      </c>
      <c r="G3399" s="14"/>
      <c r="H3399" s="14" t="str">
        <f>IFERROR(VLOOKUP(G3399,工序对照表!B:C,2,0),"")</f>
        <v/>
      </c>
      <c r="I3399" s="14"/>
      <c r="J3399" s="14"/>
    </row>
    <row r="3400" spans="1:10">
      <c r="A3400" t="str">
        <f>IF(AND(C3400&lt;=员工工序明细查询!$I$3,C3400&gt;=员工工序明细查询!$F$3,OR(D3400=员工工序明细查询!$F$2,员工工序明细查询!$F$2=""),OR(G3400=员工工序明细查询!$I$2,员工工序明细查询!$I$2="")),ROW()&amp;"","")</f>
        <v/>
      </c>
      <c r="C3400" s="59"/>
      <c r="D3400" s="14"/>
      <c r="E3400" s="14" t="str">
        <f>IFERROR(VLOOKUP(D3400,员工信息表!B:D,2,0),"")</f>
        <v/>
      </c>
      <c r="F3400" s="14" t="str">
        <f>IFERROR(VLOOKUP(D3400,员工信息表!B:D,3,0),"")</f>
        <v/>
      </c>
      <c r="G3400" s="14"/>
      <c r="H3400" s="14" t="str">
        <f>IFERROR(VLOOKUP(G3400,工序对照表!B:C,2,0),"")</f>
        <v/>
      </c>
      <c r="I3400" s="14"/>
      <c r="J3400" s="14"/>
    </row>
    <row r="3401" spans="1:10">
      <c r="A3401" t="str">
        <f>IF(AND(C3401&lt;=员工工序明细查询!$I$3,C3401&gt;=员工工序明细查询!$F$3,OR(D3401=员工工序明细查询!$F$2,员工工序明细查询!$F$2=""),OR(G3401=员工工序明细查询!$I$2,员工工序明细查询!$I$2="")),ROW()&amp;"","")</f>
        <v/>
      </c>
      <c r="C3401" s="59"/>
      <c r="D3401" s="14"/>
      <c r="E3401" s="14" t="str">
        <f>IFERROR(VLOOKUP(D3401,员工信息表!B:D,2,0),"")</f>
        <v/>
      </c>
      <c r="F3401" s="14" t="str">
        <f>IFERROR(VLOOKUP(D3401,员工信息表!B:D,3,0),"")</f>
        <v/>
      </c>
      <c r="G3401" s="14"/>
      <c r="H3401" s="14" t="str">
        <f>IFERROR(VLOOKUP(G3401,工序对照表!B:C,2,0),"")</f>
        <v/>
      </c>
      <c r="I3401" s="14"/>
      <c r="J3401" s="14"/>
    </row>
    <row r="3402" spans="1:10">
      <c r="A3402" t="str">
        <f>IF(AND(C3402&lt;=员工工序明细查询!$I$3,C3402&gt;=员工工序明细查询!$F$3,OR(D3402=员工工序明细查询!$F$2,员工工序明细查询!$F$2=""),OR(G3402=员工工序明细查询!$I$2,员工工序明细查询!$I$2="")),ROW()&amp;"","")</f>
        <v/>
      </c>
      <c r="C3402" s="59"/>
      <c r="D3402" s="14"/>
      <c r="E3402" s="14" t="str">
        <f>IFERROR(VLOOKUP(D3402,员工信息表!B:D,2,0),"")</f>
        <v/>
      </c>
      <c r="F3402" s="14" t="str">
        <f>IFERROR(VLOOKUP(D3402,员工信息表!B:D,3,0),"")</f>
        <v/>
      </c>
      <c r="G3402" s="14"/>
      <c r="H3402" s="14" t="str">
        <f>IFERROR(VLOOKUP(G3402,工序对照表!B:C,2,0),"")</f>
        <v/>
      </c>
      <c r="I3402" s="14"/>
      <c r="J3402" s="14"/>
    </row>
    <row r="3403" spans="1:10">
      <c r="A3403" t="str">
        <f>IF(AND(C3403&lt;=员工工序明细查询!$I$3,C3403&gt;=员工工序明细查询!$F$3,OR(D3403=员工工序明细查询!$F$2,员工工序明细查询!$F$2=""),OR(G3403=员工工序明细查询!$I$2,员工工序明细查询!$I$2="")),ROW()&amp;"","")</f>
        <v/>
      </c>
      <c r="C3403" s="59"/>
      <c r="D3403" s="14"/>
      <c r="E3403" s="14" t="str">
        <f>IFERROR(VLOOKUP(D3403,员工信息表!B:D,2,0),"")</f>
        <v/>
      </c>
      <c r="F3403" s="14" t="str">
        <f>IFERROR(VLOOKUP(D3403,员工信息表!B:D,3,0),"")</f>
        <v/>
      </c>
      <c r="G3403" s="14"/>
      <c r="H3403" s="14" t="str">
        <f>IFERROR(VLOOKUP(G3403,工序对照表!B:C,2,0),"")</f>
        <v/>
      </c>
      <c r="I3403" s="14"/>
      <c r="J3403" s="14"/>
    </row>
    <row r="3404" spans="1:10">
      <c r="A3404" t="str">
        <f>IF(AND(C3404&lt;=员工工序明细查询!$I$3,C3404&gt;=员工工序明细查询!$F$3,OR(D3404=员工工序明细查询!$F$2,员工工序明细查询!$F$2=""),OR(G3404=员工工序明细查询!$I$2,员工工序明细查询!$I$2="")),ROW()&amp;"","")</f>
        <v/>
      </c>
      <c r="C3404" s="59"/>
      <c r="D3404" s="14"/>
      <c r="E3404" s="14" t="str">
        <f>IFERROR(VLOOKUP(D3404,员工信息表!B:D,2,0),"")</f>
        <v/>
      </c>
      <c r="F3404" s="14" t="str">
        <f>IFERROR(VLOOKUP(D3404,员工信息表!B:D,3,0),"")</f>
        <v/>
      </c>
      <c r="G3404" s="14"/>
      <c r="H3404" s="14" t="str">
        <f>IFERROR(VLOOKUP(G3404,工序对照表!B:C,2,0),"")</f>
        <v/>
      </c>
      <c r="I3404" s="14"/>
      <c r="J3404" s="14"/>
    </row>
    <row r="3405" spans="1:10">
      <c r="A3405" t="str">
        <f>IF(AND(C3405&lt;=员工工序明细查询!$I$3,C3405&gt;=员工工序明细查询!$F$3,OR(D3405=员工工序明细查询!$F$2,员工工序明细查询!$F$2=""),OR(G3405=员工工序明细查询!$I$2,员工工序明细查询!$I$2="")),ROW()&amp;"","")</f>
        <v/>
      </c>
      <c r="C3405" s="59"/>
      <c r="D3405" s="14"/>
      <c r="E3405" s="14" t="str">
        <f>IFERROR(VLOOKUP(D3405,员工信息表!B:D,2,0),"")</f>
        <v/>
      </c>
      <c r="F3405" s="14" t="str">
        <f>IFERROR(VLOOKUP(D3405,员工信息表!B:D,3,0),"")</f>
        <v/>
      </c>
      <c r="G3405" s="14"/>
      <c r="H3405" s="14" t="str">
        <f>IFERROR(VLOOKUP(G3405,工序对照表!B:C,2,0),"")</f>
        <v/>
      </c>
      <c r="I3405" s="14"/>
      <c r="J3405" s="14"/>
    </row>
    <row r="3406" spans="1:10">
      <c r="A3406" t="str">
        <f>IF(AND(C3406&lt;=员工工序明细查询!$I$3,C3406&gt;=员工工序明细查询!$F$3,OR(D3406=员工工序明细查询!$F$2,员工工序明细查询!$F$2=""),OR(G3406=员工工序明细查询!$I$2,员工工序明细查询!$I$2="")),ROW()&amp;"","")</f>
        <v/>
      </c>
      <c r="C3406" s="59"/>
      <c r="D3406" s="14"/>
      <c r="E3406" s="14" t="str">
        <f>IFERROR(VLOOKUP(D3406,员工信息表!B:D,2,0),"")</f>
        <v/>
      </c>
      <c r="F3406" s="14" t="str">
        <f>IFERROR(VLOOKUP(D3406,员工信息表!B:D,3,0),"")</f>
        <v/>
      </c>
      <c r="G3406" s="14"/>
      <c r="H3406" s="14" t="str">
        <f>IFERROR(VLOOKUP(G3406,工序对照表!B:C,2,0),"")</f>
        <v/>
      </c>
      <c r="I3406" s="14"/>
      <c r="J3406" s="14"/>
    </row>
    <row r="3407" spans="1:10">
      <c r="A3407" t="str">
        <f>IF(AND(C3407&lt;=员工工序明细查询!$I$3,C3407&gt;=员工工序明细查询!$F$3,OR(D3407=员工工序明细查询!$F$2,员工工序明细查询!$F$2=""),OR(G3407=员工工序明细查询!$I$2,员工工序明细查询!$I$2="")),ROW()&amp;"","")</f>
        <v/>
      </c>
      <c r="C3407" s="59"/>
      <c r="D3407" s="14"/>
      <c r="E3407" s="14" t="str">
        <f>IFERROR(VLOOKUP(D3407,员工信息表!B:D,2,0),"")</f>
        <v/>
      </c>
      <c r="F3407" s="14" t="str">
        <f>IFERROR(VLOOKUP(D3407,员工信息表!B:D,3,0),"")</f>
        <v/>
      </c>
      <c r="G3407" s="14"/>
      <c r="H3407" s="14" t="str">
        <f>IFERROR(VLOOKUP(G3407,工序对照表!B:C,2,0),"")</f>
        <v/>
      </c>
      <c r="I3407" s="14"/>
      <c r="J3407" s="14"/>
    </row>
    <row r="3408" spans="1:10">
      <c r="A3408" t="str">
        <f>IF(AND(C3408&lt;=员工工序明细查询!$I$3,C3408&gt;=员工工序明细查询!$F$3,OR(D3408=员工工序明细查询!$F$2,员工工序明细查询!$F$2=""),OR(G3408=员工工序明细查询!$I$2,员工工序明细查询!$I$2="")),ROW()&amp;"","")</f>
        <v/>
      </c>
      <c r="C3408" s="59"/>
      <c r="D3408" s="14"/>
      <c r="E3408" s="14" t="str">
        <f>IFERROR(VLOOKUP(D3408,员工信息表!B:D,2,0),"")</f>
        <v/>
      </c>
      <c r="F3408" s="14" t="str">
        <f>IFERROR(VLOOKUP(D3408,员工信息表!B:D,3,0),"")</f>
        <v/>
      </c>
      <c r="G3408" s="14"/>
      <c r="H3408" s="14" t="str">
        <f>IFERROR(VLOOKUP(G3408,工序对照表!B:C,2,0),"")</f>
        <v/>
      </c>
      <c r="I3408" s="14"/>
      <c r="J3408" s="14"/>
    </row>
    <row r="3409" spans="1:10">
      <c r="A3409" t="str">
        <f>IF(AND(C3409&lt;=员工工序明细查询!$I$3,C3409&gt;=员工工序明细查询!$F$3,OR(D3409=员工工序明细查询!$F$2,员工工序明细查询!$F$2=""),OR(G3409=员工工序明细查询!$I$2,员工工序明细查询!$I$2="")),ROW()&amp;"","")</f>
        <v/>
      </c>
      <c r="C3409" s="59"/>
      <c r="D3409" s="14"/>
      <c r="E3409" s="14" t="str">
        <f>IFERROR(VLOOKUP(D3409,员工信息表!B:D,2,0),"")</f>
        <v/>
      </c>
      <c r="F3409" s="14" t="str">
        <f>IFERROR(VLOOKUP(D3409,员工信息表!B:D,3,0),"")</f>
        <v/>
      </c>
      <c r="G3409" s="14"/>
      <c r="H3409" s="14" t="str">
        <f>IFERROR(VLOOKUP(G3409,工序对照表!B:C,2,0),"")</f>
        <v/>
      </c>
      <c r="I3409" s="14"/>
      <c r="J3409" s="14"/>
    </row>
    <row r="3410" spans="1:10">
      <c r="A3410" t="str">
        <f>IF(AND(C3410&lt;=员工工序明细查询!$I$3,C3410&gt;=员工工序明细查询!$F$3,OR(D3410=员工工序明细查询!$F$2,员工工序明细查询!$F$2=""),OR(G3410=员工工序明细查询!$I$2,员工工序明细查询!$I$2="")),ROW()&amp;"","")</f>
        <v/>
      </c>
      <c r="C3410" s="59"/>
      <c r="D3410" s="14"/>
      <c r="E3410" s="14" t="str">
        <f>IFERROR(VLOOKUP(D3410,员工信息表!B:D,2,0),"")</f>
        <v/>
      </c>
      <c r="F3410" s="14" t="str">
        <f>IFERROR(VLOOKUP(D3410,员工信息表!B:D,3,0),"")</f>
        <v/>
      </c>
      <c r="G3410" s="14"/>
      <c r="H3410" s="14" t="str">
        <f>IFERROR(VLOOKUP(G3410,工序对照表!B:C,2,0),"")</f>
        <v/>
      </c>
      <c r="I3410" s="14"/>
      <c r="J3410" s="14"/>
    </row>
    <row r="3411" spans="1:10">
      <c r="A3411" t="str">
        <f>IF(AND(C3411&lt;=员工工序明细查询!$I$3,C3411&gt;=员工工序明细查询!$F$3,OR(D3411=员工工序明细查询!$F$2,员工工序明细查询!$F$2=""),OR(G3411=员工工序明细查询!$I$2,员工工序明细查询!$I$2="")),ROW()&amp;"","")</f>
        <v/>
      </c>
      <c r="C3411" s="59"/>
      <c r="D3411" s="14"/>
      <c r="E3411" s="14" t="str">
        <f>IFERROR(VLOOKUP(D3411,员工信息表!B:D,2,0),"")</f>
        <v/>
      </c>
      <c r="F3411" s="14" t="str">
        <f>IFERROR(VLOOKUP(D3411,员工信息表!B:D,3,0),"")</f>
        <v/>
      </c>
      <c r="G3411" s="14"/>
      <c r="H3411" s="14" t="str">
        <f>IFERROR(VLOOKUP(G3411,工序对照表!B:C,2,0),"")</f>
        <v/>
      </c>
      <c r="I3411" s="14"/>
      <c r="J3411" s="14"/>
    </row>
    <row r="3412" spans="1:10">
      <c r="A3412" t="str">
        <f>IF(AND(C3412&lt;=员工工序明细查询!$I$3,C3412&gt;=员工工序明细查询!$F$3,OR(D3412=员工工序明细查询!$F$2,员工工序明细查询!$F$2=""),OR(G3412=员工工序明细查询!$I$2,员工工序明细查询!$I$2="")),ROW()&amp;"","")</f>
        <v/>
      </c>
      <c r="C3412" s="59"/>
      <c r="D3412" s="14"/>
      <c r="E3412" s="14" t="str">
        <f>IFERROR(VLOOKUP(D3412,员工信息表!B:D,2,0),"")</f>
        <v/>
      </c>
      <c r="F3412" s="14" t="str">
        <f>IFERROR(VLOOKUP(D3412,员工信息表!B:D,3,0),"")</f>
        <v/>
      </c>
      <c r="G3412" s="14"/>
      <c r="H3412" s="14" t="str">
        <f>IFERROR(VLOOKUP(G3412,工序对照表!B:C,2,0),"")</f>
        <v/>
      </c>
      <c r="I3412" s="14"/>
      <c r="J3412" s="14"/>
    </row>
    <row r="3413" spans="1:10">
      <c r="A3413" t="str">
        <f>IF(AND(C3413&lt;=员工工序明细查询!$I$3,C3413&gt;=员工工序明细查询!$F$3,OR(D3413=员工工序明细查询!$F$2,员工工序明细查询!$F$2=""),OR(G3413=员工工序明细查询!$I$2,员工工序明细查询!$I$2="")),ROW()&amp;"","")</f>
        <v/>
      </c>
      <c r="C3413" s="59"/>
      <c r="D3413" s="14"/>
      <c r="E3413" s="14" t="str">
        <f>IFERROR(VLOOKUP(D3413,员工信息表!B:D,2,0),"")</f>
        <v/>
      </c>
      <c r="F3413" s="14" t="str">
        <f>IFERROR(VLOOKUP(D3413,员工信息表!B:D,3,0),"")</f>
        <v/>
      </c>
      <c r="G3413" s="14"/>
      <c r="H3413" s="14" t="str">
        <f>IFERROR(VLOOKUP(G3413,工序对照表!B:C,2,0),"")</f>
        <v/>
      </c>
      <c r="I3413" s="14"/>
      <c r="J3413" s="14"/>
    </row>
    <row r="3414" spans="1:10">
      <c r="A3414" t="str">
        <f>IF(AND(C3414&lt;=员工工序明细查询!$I$3,C3414&gt;=员工工序明细查询!$F$3,OR(D3414=员工工序明细查询!$F$2,员工工序明细查询!$F$2=""),OR(G3414=员工工序明细查询!$I$2,员工工序明细查询!$I$2="")),ROW()&amp;"","")</f>
        <v/>
      </c>
      <c r="C3414" s="59"/>
      <c r="D3414" s="14"/>
      <c r="E3414" s="14" t="str">
        <f>IFERROR(VLOOKUP(D3414,员工信息表!B:D,2,0),"")</f>
        <v/>
      </c>
      <c r="F3414" s="14" t="str">
        <f>IFERROR(VLOOKUP(D3414,员工信息表!B:D,3,0),"")</f>
        <v/>
      </c>
      <c r="G3414" s="14"/>
      <c r="H3414" s="14" t="str">
        <f>IFERROR(VLOOKUP(G3414,工序对照表!B:C,2,0),"")</f>
        <v/>
      </c>
      <c r="I3414" s="14"/>
      <c r="J3414" s="14"/>
    </row>
    <row r="3415" spans="1:10">
      <c r="A3415" t="str">
        <f>IF(AND(C3415&lt;=员工工序明细查询!$I$3,C3415&gt;=员工工序明细查询!$F$3,OR(D3415=员工工序明细查询!$F$2,员工工序明细查询!$F$2=""),OR(G3415=员工工序明细查询!$I$2,员工工序明细查询!$I$2="")),ROW()&amp;"","")</f>
        <v/>
      </c>
      <c r="C3415" s="59"/>
      <c r="D3415" s="14"/>
      <c r="E3415" s="14" t="str">
        <f>IFERROR(VLOOKUP(D3415,员工信息表!B:D,2,0),"")</f>
        <v/>
      </c>
      <c r="F3415" s="14" t="str">
        <f>IFERROR(VLOOKUP(D3415,员工信息表!B:D,3,0),"")</f>
        <v/>
      </c>
      <c r="G3415" s="14"/>
      <c r="H3415" s="14" t="str">
        <f>IFERROR(VLOOKUP(G3415,工序对照表!B:C,2,0),"")</f>
        <v/>
      </c>
      <c r="I3415" s="14"/>
      <c r="J3415" s="14"/>
    </row>
    <row r="3416" spans="1:10">
      <c r="A3416" t="str">
        <f>IF(AND(C3416&lt;=员工工序明细查询!$I$3,C3416&gt;=员工工序明细查询!$F$3,OR(D3416=员工工序明细查询!$F$2,员工工序明细查询!$F$2=""),OR(G3416=员工工序明细查询!$I$2,员工工序明细查询!$I$2="")),ROW()&amp;"","")</f>
        <v/>
      </c>
      <c r="C3416" s="59"/>
      <c r="D3416" s="14"/>
      <c r="E3416" s="14" t="str">
        <f>IFERROR(VLOOKUP(D3416,员工信息表!B:D,2,0),"")</f>
        <v/>
      </c>
      <c r="F3416" s="14" t="str">
        <f>IFERROR(VLOOKUP(D3416,员工信息表!B:D,3,0),"")</f>
        <v/>
      </c>
      <c r="G3416" s="14"/>
      <c r="H3416" s="14" t="str">
        <f>IFERROR(VLOOKUP(G3416,工序对照表!B:C,2,0),"")</f>
        <v/>
      </c>
      <c r="I3416" s="14"/>
      <c r="J3416" s="14"/>
    </row>
    <row r="3417" spans="1:10">
      <c r="A3417" t="str">
        <f>IF(AND(C3417&lt;=员工工序明细查询!$I$3,C3417&gt;=员工工序明细查询!$F$3,OR(D3417=员工工序明细查询!$F$2,员工工序明细查询!$F$2=""),OR(G3417=员工工序明细查询!$I$2,员工工序明细查询!$I$2="")),ROW()&amp;"","")</f>
        <v/>
      </c>
      <c r="C3417" s="59"/>
      <c r="D3417" s="14"/>
      <c r="E3417" s="14" t="str">
        <f>IFERROR(VLOOKUP(D3417,员工信息表!B:D,2,0),"")</f>
        <v/>
      </c>
      <c r="F3417" s="14" t="str">
        <f>IFERROR(VLOOKUP(D3417,员工信息表!B:D,3,0),"")</f>
        <v/>
      </c>
      <c r="G3417" s="14"/>
      <c r="H3417" s="14" t="str">
        <f>IFERROR(VLOOKUP(G3417,工序对照表!B:C,2,0),"")</f>
        <v/>
      </c>
      <c r="I3417" s="14"/>
      <c r="J3417" s="14"/>
    </row>
    <row r="3418" spans="1:10">
      <c r="A3418" t="str">
        <f>IF(AND(C3418&lt;=员工工序明细查询!$I$3,C3418&gt;=员工工序明细查询!$F$3,OR(D3418=员工工序明细查询!$F$2,员工工序明细查询!$F$2=""),OR(G3418=员工工序明细查询!$I$2,员工工序明细查询!$I$2="")),ROW()&amp;"","")</f>
        <v/>
      </c>
      <c r="C3418" s="59"/>
      <c r="D3418" s="14"/>
      <c r="E3418" s="14" t="str">
        <f>IFERROR(VLOOKUP(D3418,员工信息表!B:D,2,0),"")</f>
        <v/>
      </c>
      <c r="F3418" s="14" t="str">
        <f>IFERROR(VLOOKUP(D3418,员工信息表!B:D,3,0),"")</f>
        <v/>
      </c>
      <c r="G3418" s="14"/>
      <c r="H3418" s="14" t="str">
        <f>IFERROR(VLOOKUP(G3418,工序对照表!B:C,2,0),"")</f>
        <v/>
      </c>
      <c r="I3418" s="14"/>
      <c r="J3418" s="14"/>
    </row>
    <row r="3419" spans="1:10">
      <c r="A3419" t="str">
        <f>IF(AND(C3419&lt;=员工工序明细查询!$I$3,C3419&gt;=员工工序明细查询!$F$3,OR(D3419=员工工序明细查询!$F$2,员工工序明细查询!$F$2=""),OR(G3419=员工工序明细查询!$I$2,员工工序明细查询!$I$2="")),ROW()&amp;"","")</f>
        <v/>
      </c>
      <c r="C3419" s="59"/>
      <c r="D3419" s="14"/>
      <c r="E3419" s="14" t="str">
        <f>IFERROR(VLOOKUP(D3419,员工信息表!B:D,2,0),"")</f>
        <v/>
      </c>
      <c r="F3419" s="14" t="str">
        <f>IFERROR(VLOOKUP(D3419,员工信息表!B:D,3,0),"")</f>
        <v/>
      </c>
      <c r="G3419" s="14"/>
      <c r="H3419" s="14" t="str">
        <f>IFERROR(VLOOKUP(G3419,工序对照表!B:C,2,0),"")</f>
        <v/>
      </c>
      <c r="I3419" s="14"/>
      <c r="J3419" s="14"/>
    </row>
    <row r="3420" spans="1:10">
      <c r="A3420" t="str">
        <f>IF(AND(C3420&lt;=员工工序明细查询!$I$3,C3420&gt;=员工工序明细查询!$F$3,OR(D3420=员工工序明细查询!$F$2,员工工序明细查询!$F$2=""),OR(G3420=员工工序明细查询!$I$2,员工工序明细查询!$I$2="")),ROW()&amp;"","")</f>
        <v/>
      </c>
      <c r="C3420" s="59"/>
      <c r="D3420" s="14"/>
      <c r="E3420" s="14" t="str">
        <f>IFERROR(VLOOKUP(D3420,员工信息表!B:D,2,0),"")</f>
        <v/>
      </c>
      <c r="F3420" s="14" t="str">
        <f>IFERROR(VLOOKUP(D3420,员工信息表!B:D,3,0),"")</f>
        <v/>
      </c>
      <c r="G3420" s="14"/>
      <c r="H3420" s="14" t="str">
        <f>IFERROR(VLOOKUP(G3420,工序对照表!B:C,2,0),"")</f>
        <v/>
      </c>
      <c r="I3420" s="14"/>
      <c r="J3420" s="14"/>
    </row>
    <row r="3421" spans="1:10">
      <c r="A3421" t="str">
        <f>IF(AND(C3421&lt;=员工工序明细查询!$I$3,C3421&gt;=员工工序明细查询!$F$3,OR(D3421=员工工序明细查询!$F$2,员工工序明细查询!$F$2=""),OR(G3421=员工工序明细查询!$I$2,员工工序明细查询!$I$2="")),ROW()&amp;"","")</f>
        <v/>
      </c>
      <c r="C3421" s="59"/>
      <c r="D3421" s="14"/>
      <c r="E3421" s="14" t="str">
        <f>IFERROR(VLOOKUP(D3421,员工信息表!B:D,2,0),"")</f>
        <v/>
      </c>
      <c r="F3421" s="14" t="str">
        <f>IFERROR(VLOOKUP(D3421,员工信息表!B:D,3,0),"")</f>
        <v/>
      </c>
      <c r="G3421" s="14"/>
      <c r="H3421" s="14" t="str">
        <f>IFERROR(VLOOKUP(G3421,工序对照表!B:C,2,0),"")</f>
        <v/>
      </c>
      <c r="I3421" s="14"/>
      <c r="J3421" s="14"/>
    </row>
    <row r="3422" spans="1:10">
      <c r="A3422" t="str">
        <f>IF(AND(C3422&lt;=员工工序明细查询!$I$3,C3422&gt;=员工工序明细查询!$F$3,OR(D3422=员工工序明细查询!$F$2,员工工序明细查询!$F$2=""),OR(G3422=员工工序明细查询!$I$2,员工工序明细查询!$I$2="")),ROW()&amp;"","")</f>
        <v/>
      </c>
      <c r="C3422" s="59"/>
      <c r="D3422" s="14"/>
      <c r="E3422" s="14" t="str">
        <f>IFERROR(VLOOKUP(D3422,员工信息表!B:D,2,0),"")</f>
        <v/>
      </c>
      <c r="F3422" s="14" t="str">
        <f>IFERROR(VLOOKUP(D3422,员工信息表!B:D,3,0),"")</f>
        <v/>
      </c>
      <c r="G3422" s="14"/>
      <c r="H3422" s="14" t="str">
        <f>IFERROR(VLOOKUP(G3422,工序对照表!B:C,2,0),"")</f>
        <v/>
      </c>
      <c r="I3422" s="14"/>
      <c r="J3422" s="14"/>
    </row>
    <row r="3423" spans="1:10">
      <c r="A3423" t="str">
        <f>IF(AND(C3423&lt;=员工工序明细查询!$I$3,C3423&gt;=员工工序明细查询!$F$3,OR(D3423=员工工序明细查询!$F$2,员工工序明细查询!$F$2=""),OR(G3423=员工工序明细查询!$I$2,员工工序明细查询!$I$2="")),ROW()&amp;"","")</f>
        <v/>
      </c>
      <c r="C3423" s="59"/>
      <c r="D3423" s="14"/>
      <c r="E3423" s="14" t="str">
        <f>IFERROR(VLOOKUP(D3423,员工信息表!B:D,2,0),"")</f>
        <v/>
      </c>
      <c r="F3423" s="14" t="str">
        <f>IFERROR(VLOOKUP(D3423,员工信息表!B:D,3,0),"")</f>
        <v/>
      </c>
      <c r="G3423" s="14"/>
      <c r="H3423" s="14" t="str">
        <f>IFERROR(VLOOKUP(G3423,工序对照表!B:C,2,0),"")</f>
        <v/>
      </c>
      <c r="I3423" s="14"/>
      <c r="J3423" s="14"/>
    </row>
    <row r="3424" spans="1:10">
      <c r="A3424" t="str">
        <f>IF(AND(C3424&lt;=员工工序明细查询!$I$3,C3424&gt;=员工工序明细查询!$F$3,OR(D3424=员工工序明细查询!$F$2,员工工序明细查询!$F$2=""),OR(G3424=员工工序明细查询!$I$2,员工工序明细查询!$I$2="")),ROW()&amp;"","")</f>
        <v/>
      </c>
      <c r="C3424" s="59"/>
      <c r="D3424" s="14"/>
      <c r="E3424" s="14" t="str">
        <f>IFERROR(VLOOKUP(D3424,员工信息表!B:D,2,0),"")</f>
        <v/>
      </c>
      <c r="F3424" s="14" t="str">
        <f>IFERROR(VLOOKUP(D3424,员工信息表!B:D,3,0),"")</f>
        <v/>
      </c>
      <c r="G3424" s="14"/>
      <c r="H3424" s="14" t="str">
        <f>IFERROR(VLOOKUP(G3424,工序对照表!B:C,2,0),"")</f>
        <v/>
      </c>
      <c r="I3424" s="14"/>
      <c r="J3424" s="14"/>
    </row>
    <row r="3425" spans="1:10">
      <c r="A3425" t="str">
        <f>IF(AND(C3425&lt;=员工工序明细查询!$I$3,C3425&gt;=员工工序明细查询!$F$3,OR(D3425=员工工序明细查询!$F$2,员工工序明细查询!$F$2=""),OR(G3425=员工工序明细查询!$I$2,员工工序明细查询!$I$2="")),ROW()&amp;"","")</f>
        <v/>
      </c>
      <c r="C3425" s="59"/>
      <c r="D3425" s="14"/>
      <c r="E3425" s="14" t="str">
        <f>IFERROR(VLOOKUP(D3425,员工信息表!B:D,2,0),"")</f>
        <v/>
      </c>
      <c r="F3425" s="14" t="str">
        <f>IFERROR(VLOOKUP(D3425,员工信息表!B:D,3,0),"")</f>
        <v/>
      </c>
      <c r="G3425" s="14"/>
      <c r="H3425" s="14" t="str">
        <f>IFERROR(VLOOKUP(G3425,工序对照表!B:C,2,0),"")</f>
        <v/>
      </c>
      <c r="I3425" s="14"/>
      <c r="J3425" s="14"/>
    </row>
    <row r="3426" spans="1:10">
      <c r="A3426" t="str">
        <f>IF(AND(C3426&lt;=员工工序明细查询!$I$3,C3426&gt;=员工工序明细查询!$F$3,OR(D3426=员工工序明细查询!$F$2,员工工序明细查询!$F$2=""),OR(G3426=员工工序明细查询!$I$2,员工工序明细查询!$I$2="")),ROW()&amp;"","")</f>
        <v/>
      </c>
      <c r="C3426" s="59"/>
      <c r="D3426" s="14"/>
      <c r="E3426" s="14" t="str">
        <f>IFERROR(VLOOKUP(D3426,员工信息表!B:D,2,0),"")</f>
        <v/>
      </c>
      <c r="F3426" s="14" t="str">
        <f>IFERROR(VLOOKUP(D3426,员工信息表!B:D,3,0),"")</f>
        <v/>
      </c>
      <c r="G3426" s="14"/>
      <c r="H3426" s="14" t="str">
        <f>IFERROR(VLOOKUP(G3426,工序对照表!B:C,2,0),"")</f>
        <v/>
      </c>
      <c r="I3426" s="14"/>
      <c r="J3426" s="14"/>
    </row>
    <row r="3427" spans="1:10">
      <c r="A3427" t="str">
        <f>IF(AND(C3427&lt;=员工工序明细查询!$I$3,C3427&gt;=员工工序明细查询!$F$3,OR(D3427=员工工序明细查询!$F$2,员工工序明细查询!$F$2=""),OR(G3427=员工工序明细查询!$I$2,员工工序明细查询!$I$2="")),ROW()&amp;"","")</f>
        <v/>
      </c>
      <c r="C3427" s="59"/>
      <c r="D3427" s="14"/>
      <c r="E3427" s="14" t="str">
        <f>IFERROR(VLOOKUP(D3427,员工信息表!B:D,2,0),"")</f>
        <v/>
      </c>
      <c r="F3427" s="14" t="str">
        <f>IFERROR(VLOOKUP(D3427,员工信息表!B:D,3,0),"")</f>
        <v/>
      </c>
      <c r="G3427" s="14"/>
      <c r="H3427" s="14" t="str">
        <f>IFERROR(VLOOKUP(G3427,工序对照表!B:C,2,0),"")</f>
        <v/>
      </c>
      <c r="I3427" s="14"/>
      <c r="J3427" s="14"/>
    </row>
    <row r="3428" spans="1:10">
      <c r="A3428" t="str">
        <f>IF(AND(C3428&lt;=员工工序明细查询!$I$3,C3428&gt;=员工工序明细查询!$F$3,OR(D3428=员工工序明细查询!$F$2,员工工序明细查询!$F$2=""),OR(G3428=员工工序明细查询!$I$2,员工工序明细查询!$I$2="")),ROW()&amp;"","")</f>
        <v/>
      </c>
      <c r="C3428" s="59"/>
      <c r="D3428" s="14"/>
      <c r="E3428" s="14" t="str">
        <f>IFERROR(VLOOKUP(D3428,员工信息表!B:D,2,0),"")</f>
        <v/>
      </c>
      <c r="F3428" s="14" t="str">
        <f>IFERROR(VLOOKUP(D3428,员工信息表!B:D,3,0),"")</f>
        <v/>
      </c>
      <c r="G3428" s="14"/>
      <c r="H3428" s="14" t="str">
        <f>IFERROR(VLOOKUP(G3428,工序对照表!B:C,2,0),"")</f>
        <v/>
      </c>
      <c r="I3428" s="14"/>
      <c r="J3428" s="14"/>
    </row>
    <row r="3429" spans="1:10">
      <c r="A3429" t="str">
        <f>IF(AND(C3429&lt;=员工工序明细查询!$I$3,C3429&gt;=员工工序明细查询!$F$3,OR(D3429=员工工序明细查询!$F$2,员工工序明细查询!$F$2=""),OR(G3429=员工工序明细查询!$I$2,员工工序明细查询!$I$2="")),ROW()&amp;"","")</f>
        <v/>
      </c>
      <c r="C3429" s="59"/>
      <c r="D3429" s="14"/>
      <c r="E3429" s="14" t="str">
        <f>IFERROR(VLOOKUP(D3429,员工信息表!B:D,2,0),"")</f>
        <v/>
      </c>
      <c r="F3429" s="14" t="str">
        <f>IFERROR(VLOOKUP(D3429,员工信息表!B:D,3,0),"")</f>
        <v/>
      </c>
      <c r="G3429" s="14"/>
      <c r="H3429" s="14" t="str">
        <f>IFERROR(VLOOKUP(G3429,工序对照表!B:C,2,0),"")</f>
        <v/>
      </c>
      <c r="I3429" s="14"/>
      <c r="J3429" s="14"/>
    </row>
    <row r="3430" spans="1:10">
      <c r="A3430" t="str">
        <f>IF(AND(C3430&lt;=员工工序明细查询!$I$3,C3430&gt;=员工工序明细查询!$F$3,OR(D3430=员工工序明细查询!$F$2,员工工序明细查询!$F$2=""),OR(G3430=员工工序明细查询!$I$2,员工工序明细查询!$I$2="")),ROW()&amp;"","")</f>
        <v/>
      </c>
      <c r="C3430" s="59"/>
      <c r="D3430" s="14"/>
      <c r="E3430" s="14" t="str">
        <f>IFERROR(VLOOKUP(D3430,员工信息表!B:D,2,0),"")</f>
        <v/>
      </c>
      <c r="F3430" s="14" t="str">
        <f>IFERROR(VLOOKUP(D3430,员工信息表!B:D,3,0),"")</f>
        <v/>
      </c>
      <c r="G3430" s="14"/>
      <c r="H3430" s="14" t="str">
        <f>IFERROR(VLOOKUP(G3430,工序对照表!B:C,2,0),"")</f>
        <v/>
      </c>
      <c r="I3430" s="14"/>
      <c r="J3430" s="14"/>
    </row>
    <row r="3431" spans="1:10">
      <c r="A3431" t="str">
        <f>IF(AND(C3431&lt;=员工工序明细查询!$I$3,C3431&gt;=员工工序明细查询!$F$3,OR(D3431=员工工序明细查询!$F$2,员工工序明细查询!$F$2=""),OR(G3431=员工工序明细查询!$I$2,员工工序明细查询!$I$2="")),ROW()&amp;"","")</f>
        <v/>
      </c>
      <c r="C3431" s="59"/>
      <c r="D3431" s="14"/>
      <c r="E3431" s="14" t="str">
        <f>IFERROR(VLOOKUP(D3431,员工信息表!B:D,2,0),"")</f>
        <v/>
      </c>
      <c r="F3431" s="14" t="str">
        <f>IFERROR(VLOOKUP(D3431,员工信息表!B:D,3,0),"")</f>
        <v/>
      </c>
      <c r="G3431" s="14"/>
      <c r="H3431" s="14" t="str">
        <f>IFERROR(VLOOKUP(G3431,工序对照表!B:C,2,0),"")</f>
        <v/>
      </c>
      <c r="I3431" s="14"/>
      <c r="J3431" s="14"/>
    </row>
    <row r="3432" spans="1:10">
      <c r="A3432" t="str">
        <f>IF(AND(C3432&lt;=员工工序明细查询!$I$3,C3432&gt;=员工工序明细查询!$F$3,OR(D3432=员工工序明细查询!$F$2,员工工序明细查询!$F$2=""),OR(G3432=员工工序明细查询!$I$2,员工工序明细查询!$I$2="")),ROW()&amp;"","")</f>
        <v/>
      </c>
      <c r="C3432" s="59"/>
      <c r="D3432" s="14"/>
      <c r="E3432" s="14" t="str">
        <f>IFERROR(VLOOKUP(D3432,员工信息表!B:D,2,0),"")</f>
        <v/>
      </c>
      <c r="F3432" s="14" t="str">
        <f>IFERROR(VLOOKUP(D3432,员工信息表!B:D,3,0),"")</f>
        <v/>
      </c>
      <c r="G3432" s="14"/>
      <c r="H3432" s="14" t="str">
        <f>IFERROR(VLOOKUP(G3432,工序对照表!B:C,2,0),"")</f>
        <v/>
      </c>
      <c r="I3432" s="14"/>
      <c r="J3432" s="14"/>
    </row>
    <row r="3433" spans="1:10">
      <c r="A3433" t="str">
        <f>IF(AND(C3433&lt;=员工工序明细查询!$I$3,C3433&gt;=员工工序明细查询!$F$3,OR(D3433=员工工序明细查询!$F$2,员工工序明细查询!$F$2=""),OR(G3433=员工工序明细查询!$I$2,员工工序明细查询!$I$2="")),ROW()&amp;"","")</f>
        <v/>
      </c>
      <c r="C3433" s="59"/>
      <c r="D3433" s="14"/>
      <c r="E3433" s="14" t="str">
        <f>IFERROR(VLOOKUP(D3433,员工信息表!B:D,2,0),"")</f>
        <v/>
      </c>
      <c r="F3433" s="14" t="str">
        <f>IFERROR(VLOOKUP(D3433,员工信息表!B:D,3,0),"")</f>
        <v/>
      </c>
      <c r="G3433" s="14"/>
      <c r="H3433" s="14" t="str">
        <f>IFERROR(VLOOKUP(G3433,工序对照表!B:C,2,0),"")</f>
        <v/>
      </c>
      <c r="I3433" s="14"/>
      <c r="J3433" s="14"/>
    </row>
    <row r="3434" spans="1:10">
      <c r="A3434" t="str">
        <f>IF(AND(C3434&lt;=员工工序明细查询!$I$3,C3434&gt;=员工工序明细查询!$F$3,OR(D3434=员工工序明细查询!$F$2,员工工序明细查询!$F$2=""),OR(G3434=员工工序明细查询!$I$2,员工工序明细查询!$I$2="")),ROW()&amp;"","")</f>
        <v/>
      </c>
      <c r="C3434" s="59"/>
      <c r="D3434" s="14"/>
      <c r="E3434" s="14" t="str">
        <f>IFERROR(VLOOKUP(D3434,员工信息表!B:D,2,0),"")</f>
        <v/>
      </c>
      <c r="F3434" s="14" t="str">
        <f>IFERROR(VLOOKUP(D3434,员工信息表!B:D,3,0),"")</f>
        <v/>
      </c>
      <c r="G3434" s="14"/>
      <c r="H3434" s="14" t="str">
        <f>IFERROR(VLOOKUP(G3434,工序对照表!B:C,2,0),"")</f>
        <v/>
      </c>
      <c r="I3434" s="14"/>
      <c r="J3434" s="14"/>
    </row>
    <row r="3435" spans="1:10">
      <c r="A3435" t="str">
        <f>IF(AND(C3435&lt;=员工工序明细查询!$I$3,C3435&gt;=员工工序明细查询!$F$3,OR(D3435=员工工序明细查询!$F$2,员工工序明细查询!$F$2=""),OR(G3435=员工工序明细查询!$I$2,员工工序明细查询!$I$2="")),ROW()&amp;"","")</f>
        <v/>
      </c>
      <c r="C3435" s="59"/>
      <c r="D3435" s="14"/>
      <c r="E3435" s="14" t="str">
        <f>IFERROR(VLOOKUP(D3435,员工信息表!B:D,2,0),"")</f>
        <v/>
      </c>
      <c r="F3435" s="14" t="str">
        <f>IFERROR(VLOOKUP(D3435,员工信息表!B:D,3,0),"")</f>
        <v/>
      </c>
      <c r="G3435" s="14"/>
      <c r="H3435" s="14" t="str">
        <f>IFERROR(VLOOKUP(G3435,工序对照表!B:C,2,0),"")</f>
        <v/>
      </c>
      <c r="I3435" s="14"/>
      <c r="J3435" s="14"/>
    </row>
    <row r="3436" spans="1:10">
      <c r="A3436" t="str">
        <f>IF(AND(C3436&lt;=员工工序明细查询!$I$3,C3436&gt;=员工工序明细查询!$F$3,OR(D3436=员工工序明细查询!$F$2,员工工序明细查询!$F$2=""),OR(G3436=员工工序明细查询!$I$2,员工工序明细查询!$I$2="")),ROW()&amp;"","")</f>
        <v/>
      </c>
      <c r="C3436" s="59"/>
      <c r="D3436" s="14"/>
      <c r="E3436" s="14" t="str">
        <f>IFERROR(VLOOKUP(D3436,员工信息表!B:D,2,0),"")</f>
        <v/>
      </c>
      <c r="F3436" s="14" t="str">
        <f>IFERROR(VLOOKUP(D3436,员工信息表!B:D,3,0),"")</f>
        <v/>
      </c>
      <c r="G3436" s="14"/>
      <c r="H3436" s="14" t="str">
        <f>IFERROR(VLOOKUP(G3436,工序对照表!B:C,2,0),"")</f>
        <v/>
      </c>
      <c r="I3436" s="14"/>
      <c r="J3436" s="14"/>
    </row>
    <row r="3437" spans="1:10">
      <c r="A3437" t="str">
        <f>IF(AND(C3437&lt;=员工工序明细查询!$I$3,C3437&gt;=员工工序明细查询!$F$3,OR(D3437=员工工序明细查询!$F$2,员工工序明细查询!$F$2=""),OR(G3437=员工工序明细查询!$I$2,员工工序明细查询!$I$2="")),ROW()&amp;"","")</f>
        <v/>
      </c>
      <c r="C3437" s="59"/>
      <c r="D3437" s="14"/>
      <c r="E3437" s="14" t="str">
        <f>IFERROR(VLOOKUP(D3437,员工信息表!B:D,2,0),"")</f>
        <v/>
      </c>
      <c r="F3437" s="14" t="str">
        <f>IFERROR(VLOOKUP(D3437,员工信息表!B:D,3,0),"")</f>
        <v/>
      </c>
      <c r="G3437" s="14"/>
      <c r="H3437" s="14" t="str">
        <f>IFERROR(VLOOKUP(G3437,工序对照表!B:C,2,0),"")</f>
        <v/>
      </c>
      <c r="I3437" s="14"/>
      <c r="J3437" s="14"/>
    </row>
    <row r="3438" spans="1:10">
      <c r="A3438" t="str">
        <f>IF(AND(C3438&lt;=员工工序明细查询!$I$3,C3438&gt;=员工工序明细查询!$F$3,OR(D3438=员工工序明细查询!$F$2,员工工序明细查询!$F$2=""),OR(G3438=员工工序明细查询!$I$2,员工工序明细查询!$I$2="")),ROW()&amp;"","")</f>
        <v/>
      </c>
      <c r="C3438" s="59"/>
      <c r="D3438" s="14"/>
      <c r="E3438" s="14" t="str">
        <f>IFERROR(VLOOKUP(D3438,员工信息表!B:D,2,0),"")</f>
        <v/>
      </c>
      <c r="F3438" s="14" t="str">
        <f>IFERROR(VLOOKUP(D3438,员工信息表!B:D,3,0),"")</f>
        <v/>
      </c>
      <c r="G3438" s="14"/>
      <c r="H3438" s="14" t="str">
        <f>IFERROR(VLOOKUP(G3438,工序对照表!B:C,2,0),"")</f>
        <v/>
      </c>
      <c r="I3438" s="14"/>
      <c r="J3438" s="14"/>
    </row>
    <row r="3439" spans="1:10">
      <c r="A3439" t="str">
        <f>IF(AND(C3439&lt;=员工工序明细查询!$I$3,C3439&gt;=员工工序明细查询!$F$3,OR(D3439=员工工序明细查询!$F$2,员工工序明细查询!$F$2=""),OR(G3439=员工工序明细查询!$I$2,员工工序明细查询!$I$2="")),ROW()&amp;"","")</f>
        <v/>
      </c>
      <c r="C3439" s="59"/>
      <c r="D3439" s="14"/>
      <c r="E3439" s="14" t="str">
        <f>IFERROR(VLOOKUP(D3439,员工信息表!B:D,2,0),"")</f>
        <v/>
      </c>
      <c r="F3439" s="14" t="str">
        <f>IFERROR(VLOOKUP(D3439,员工信息表!B:D,3,0),"")</f>
        <v/>
      </c>
      <c r="G3439" s="14"/>
      <c r="H3439" s="14" t="str">
        <f>IFERROR(VLOOKUP(G3439,工序对照表!B:C,2,0),"")</f>
        <v/>
      </c>
      <c r="I3439" s="14"/>
      <c r="J3439" s="14"/>
    </row>
    <row r="3440" spans="1:10">
      <c r="A3440" t="str">
        <f>IF(AND(C3440&lt;=员工工序明细查询!$I$3,C3440&gt;=员工工序明细查询!$F$3,OR(D3440=员工工序明细查询!$F$2,员工工序明细查询!$F$2=""),OR(G3440=员工工序明细查询!$I$2,员工工序明细查询!$I$2="")),ROW()&amp;"","")</f>
        <v/>
      </c>
      <c r="C3440" s="59"/>
      <c r="D3440" s="14"/>
      <c r="E3440" s="14" t="str">
        <f>IFERROR(VLOOKUP(D3440,员工信息表!B:D,2,0),"")</f>
        <v/>
      </c>
      <c r="F3440" s="14" t="str">
        <f>IFERROR(VLOOKUP(D3440,员工信息表!B:D,3,0),"")</f>
        <v/>
      </c>
      <c r="G3440" s="14"/>
      <c r="H3440" s="14" t="str">
        <f>IFERROR(VLOOKUP(G3440,工序对照表!B:C,2,0),"")</f>
        <v/>
      </c>
      <c r="I3440" s="14"/>
      <c r="J3440" s="14"/>
    </row>
    <row r="3441" spans="1:10">
      <c r="A3441" t="str">
        <f>IF(AND(C3441&lt;=员工工序明细查询!$I$3,C3441&gt;=员工工序明细查询!$F$3,OR(D3441=员工工序明细查询!$F$2,员工工序明细查询!$F$2=""),OR(G3441=员工工序明细查询!$I$2,员工工序明细查询!$I$2="")),ROW()&amp;"","")</f>
        <v/>
      </c>
      <c r="C3441" s="59"/>
      <c r="D3441" s="14"/>
      <c r="E3441" s="14" t="str">
        <f>IFERROR(VLOOKUP(D3441,员工信息表!B:D,2,0),"")</f>
        <v/>
      </c>
      <c r="F3441" s="14" t="str">
        <f>IFERROR(VLOOKUP(D3441,员工信息表!B:D,3,0),"")</f>
        <v/>
      </c>
      <c r="G3441" s="14"/>
      <c r="H3441" s="14" t="str">
        <f>IFERROR(VLOOKUP(G3441,工序对照表!B:C,2,0),"")</f>
        <v/>
      </c>
      <c r="I3441" s="14"/>
      <c r="J3441" s="14"/>
    </row>
    <row r="3442" spans="1:10">
      <c r="A3442" t="str">
        <f>IF(AND(C3442&lt;=员工工序明细查询!$I$3,C3442&gt;=员工工序明细查询!$F$3,OR(D3442=员工工序明细查询!$F$2,员工工序明细查询!$F$2=""),OR(G3442=员工工序明细查询!$I$2,员工工序明细查询!$I$2="")),ROW()&amp;"","")</f>
        <v/>
      </c>
      <c r="C3442" s="59"/>
      <c r="D3442" s="14"/>
      <c r="E3442" s="14" t="str">
        <f>IFERROR(VLOOKUP(D3442,员工信息表!B:D,2,0),"")</f>
        <v/>
      </c>
      <c r="F3442" s="14" t="str">
        <f>IFERROR(VLOOKUP(D3442,员工信息表!B:D,3,0),"")</f>
        <v/>
      </c>
      <c r="G3442" s="14"/>
      <c r="H3442" s="14" t="str">
        <f>IFERROR(VLOOKUP(G3442,工序对照表!B:C,2,0),"")</f>
        <v/>
      </c>
      <c r="I3442" s="14"/>
      <c r="J3442" s="14"/>
    </row>
    <row r="3443" spans="1:10">
      <c r="A3443" t="str">
        <f>IF(AND(C3443&lt;=员工工序明细查询!$I$3,C3443&gt;=员工工序明细查询!$F$3,OR(D3443=员工工序明细查询!$F$2,员工工序明细查询!$F$2=""),OR(G3443=员工工序明细查询!$I$2,员工工序明细查询!$I$2="")),ROW()&amp;"","")</f>
        <v/>
      </c>
      <c r="C3443" s="59"/>
      <c r="D3443" s="14"/>
      <c r="E3443" s="14" t="str">
        <f>IFERROR(VLOOKUP(D3443,员工信息表!B:D,2,0),"")</f>
        <v/>
      </c>
      <c r="F3443" s="14" t="str">
        <f>IFERROR(VLOOKUP(D3443,员工信息表!B:D,3,0),"")</f>
        <v/>
      </c>
      <c r="G3443" s="14"/>
      <c r="H3443" s="14" t="str">
        <f>IFERROR(VLOOKUP(G3443,工序对照表!B:C,2,0),"")</f>
        <v/>
      </c>
      <c r="I3443" s="14"/>
      <c r="J3443" s="14"/>
    </row>
    <row r="3444" spans="1:10">
      <c r="A3444" t="str">
        <f>IF(AND(C3444&lt;=员工工序明细查询!$I$3,C3444&gt;=员工工序明细查询!$F$3,OR(D3444=员工工序明细查询!$F$2,员工工序明细查询!$F$2=""),OR(G3444=员工工序明细查询!$I$2,员工工序明细查询!$I$2="")),ROW()&amp;"","")</f>
        <v/>
      </c>
      <c r="C3444" s="59"/>
      <c r="D3444" s="14"/>
      <c r="E3444" s="14" t="str">
        <f>IFERROR(VLOOKUP(D3444,员工信息表!B:D,2,0),"")</f>
        <v/>
      </c>
      <c r="F3444" s="14" t="str">
        <f>IFERROR(VLOOKUP(D3444,员工信息表!B:D,3,0),"")</f>
        <v/>
      </c>
      <c r="G3444" s="14"/>
      <c r="H3444" s="14" t="str">
        <f>IFERROR(VLOOKUP(G3444,工序对照表!B:C,2,0),"")</f>
        <v/>
      </c>
      <c r="I3444" s="14"/>
      <c r="J3444" s="14"/>
    </row>
    <row r="3445" spans="1:10">
      <c r="A3445" t="str">
        <f>IF(AND(C3445&lt;=员工工序明细查询!$I$3,C3445&gt;=员工工序明细查询!$F$3,OR(D3445=员工工序明细查询!$F$2,员工工序明细查询!$F$2=""),OR(G3445=员工工序明细查询!$I$2,员工工序明细查询!$I$2="")),ROW()&amp;"","")</f>
        <v/>
      </c>
      <c r="C3445" s="59"/>
      <c r="D3445" s="14"/>
      <c r="E3445" s="14" t="str">
        <f>IFERROR(VLOOKUP(D3445,员工信息表!B:D,2,0),"")</f>
        <v/>
      </c>
      <c r="F3445" s="14" t="str">
        <f>IFERROR(VLOOKUP(D3445,员工信息表!B:D,3,0),"")</f>
        <v/>
      </c>
      <c r="G3445" s="14"/>
      <c r="H3445" s="14" t="str">
        <f>IFERROR(VLOOKUP(G3445,工序对照表!B:C,2,0),"")</f>
        <v/>
      </c>
      <c r="I3445" s="14"/>
      <c r="J3445" s="14"/>
    </row>
    <row r="3446" spans="1:10">
      <c r="A3446" t="str">
        <f>IF(AND(C3446&lt;=员工工序明细查询!$I$3,C3446&gt;=员工工序明细查询!$F$3,OR(D3446=员工工序明细查询!$F$2,员工工序明细查询!$F$2=""),OR(G3446=员工工序明细查询!$I$2,员工工序明细查询!$I$2="")),ROW()&amp;"","")</f>
        <v/>
      </c>
      <c r="C3446" s="59"/>
      <c r="D3446" s="14"/>
      <c r="E3446" s="14" t="str">
        <f>IFERROR(VLOOKUP(D3446,员工信息表!B:D,2,0),"")</f>
        <v/>
      </c>
      <c r="F3446" s="14" t="str">
        <f>IFERROR(VLOOKUP(D3446,员工信息表!B:D,3,0),"")</f>
        <v/>
      </c>
      <c r="G3446" s="14"/>
      <c r="H3446" s="14" t="str">
        <f>IFERROR(VLOOKUP(G3446,工序对照表!B:C,2,0),"")</f>
        <v/>
      </c>
      <c r="I3446" s="14"/>
      <c r="J3446" s="14"/>
    </row>
    <row r="3447" spans="1:10">
      <c r="A3447" t="str">
        <f>IF(AND(C3447&lt;=员工工序明细查询!$I$3,C3447&gt;=员工工序明细查询!$F$3,OR(D3447=员工工序明细查询!$F$2,员工工序明细查询!$F$2=""),OR(G3447=员工工序明细查询!$I$2,员工工序明细查询!$I$2="")),ROW()&amp;"","")</f>
        <v/>
      </c>
      <c r="C3447" s="59"/>
      <c r="D3447" s="14"/>
      <c r="E3447" s="14" t="str">
        <f>IFERROR(VLOOKUP(D3447,员工信息表!B:D,2,0),"")</f>
        <v/>
      </c>
      <c r="F3447" s="14" t="str">
        <f>IFERROR(VLOOKUP(D3447,员工信息表!B:D,3,0),"")</f>
        <v/>
      </c>
      <c r="G3447" s="14"/>
      <c r="H3447" s="14" t="str">
        <f>IFERROR(VLOOKUP(G3447,工序对照表!B:C,2,0),"")</f>
        <v/>
      </c>
      <c r="I3447" s="14"/>
      <c r="J3447" s="14"/>
    </row>
    <row r="3448" spans="1:10">
      <c r="A3448" t="str">
        <f>IF(AND(C3448&lt;=员工工序明细查询!$I$3,C3448&gt;=员工工序明细查询!$F$3,OR(D3448=员工工序明细查询!$F$2,员工工序明细查询!$F$2=""),OR(G3448=员工工序明细查询!$I$2,员工工序明细查询!$I$2="")),ROW()&amp;"","")</f>
        <v/>
      </c>
      <c r="C3448" s="59"/>
      <c r="D3448" s="14"/>
      <c r="E3448" s="14" t="str">
        <f>IFERROR(VLOOKUP(D3448,员工信息表!B:D,2,0),"")</f>
        <v/>
      </c>
      <c r="F3448" s="14" t="str">
        <f>IFERROR(VLOOKUP(D3448,员工信息表!B:D,3,0),"")</f>
        <v/>
      </c>
      <c r="G3448" s="14"/>
      <c r="H3448" s="14" t="str">
        <f>IFERROR(VLOOKUP(G3448,工序对照表!B:C,2,0),"")</f>
        <v/>
      </c>
      <c r="I3448" s="14"/>
      <c r="J3448" s="14"/>
    </row>
    <row r="3449" spans="1:10">
      <c r="A3449" t="str">
        <f>IF(AND(C3449&lt;=员工工序明细查询!$I$3,C3449&gt;=员工工序明细查询!$F$3,OR(D3449=员工工序明细查询!$F$2,员工工序明细查询!$F$2=""),OR(G3449=员工工序明细查询!$I$2,员工工序明细查询!$I$2="")),ROW()&amp;"","")</f>
        <v/>
      </c>
      <c r="C3449" s="59"/>
      <c r="D3449" s="14"/>
      <c r="E3449" s="14" t="str">
        <f>IFERROR(VLOOKUP(D3449,员工信息表!B:D,2,0),"")</f>
        <v/>
      </c>
      <c r="F3449" s="14" t="str">
        <f>IFERROR(VLOOKUP(D3449,员工信息表!B:D,3,0),"")</f>
        <v/>
      </c>
      <c r="G3449" s="14"/>
      <c r="H3449" s="14" t="str">
        <f>IFERROR(VLOOKUP(G3449,工序对照表!B:C,2,0),"")</f>
        <v/>
      </c>
      <c r="I3449" s="14"/>
      <c r="J3449" s="14"/>
    </row>
    <row r="3450" spans="1:10">
      <c r="A3450" t="str">
        <f>IF(AND(C3450&lt;=员工工序明细查询!$I$3,C3450&gt;=员工工序明细查询!$F$3,OR(D3450=员工工序明细查询!$F$2,员工工序明细查询!$F$2=""),OR(G3450=员工工序明细查询!$I$2,员工工序明细查询!$I$2="")),ROW()&amp;"","")</f>
        <v/>
      </c>
      <c r="C3450" s="59"/>
      <c r="D3450" s="14"/>
      <c r="E3450" s="14" t="str">
        <f>IFERROR(VLOOKUP(D3450,员工信息表!B:D,2,0),"")</f>
        <v/>
      </c>
      <c r="F3450" s="14" t="str">
        <f>IFERROR(VLOOKUP(D3450,员工信息表!B:D,3,0),"")</f>
        <v/>
      </c>
      <c r="G3450" s="14"/>
      <c r="H3450" s="14" t="str">
        <f>IFERROR(VLOOKUP(G3450,工序对照表!B:C,2,0),"")</f>
        <v/>
      </c>
      <c r="I3450" s="14"/>
      <c r="J3450" s="14"/>
    </row>
    <row r="3451" spans="1:10">
      <c r="A3451" t="str">
        <f>IF(AND(C3451&lt;=员工工序明细查询!$I$3,C3451&gt;=员工工序明细查询!$F$3,OR(D3451=员工工序明细查询!$F$2,员工工序明细查询!$F$2=""),OR(G3451=员工工序明细查询!$I$2,员工工序明细查询!$I$2="")),ROW()&amp;"","")</f>
        <v/>
      </c>
      <c r="C3451" s="59"/>
      <c r="D3451" s="14"/>
      <c r="E3451" s="14" t="str">
        <f>IFERROR(VLOOKUP(D3451,员工信息表!B:D,2,0),"")</f>
        <v/>
      </c>
      <c r="F3451" s="14" t="str">
        <f>IFERROR(VLOOKUP(D3451,员工信息表!B:D,3,0),"")</f>
        <v/>
      </c>
      <c r="G3451" s="14"/>
      <c r="H3451" s="14" t="str">
        <f>IFERROR(VLOOKUP(G3451,工序对照表!B:C,2,0),"")</f>
        <v/>
      </c>
      <c r="I3451" s="14"/>
      <c r="J3451" s="14"/>
    </row>
    <row r="3452" spans="1:10">
      <c r="A3452" t="str">
        <f>IF(AND(C3452&lt;=员工工序明细查询!$I$3,C3452&gt;=员工工序明细查询!$F$3,OR(D3452=员工工序明细查询!$F$2,员工工序明细查询!$F$2=""),OR(G3452=员工工序明细查询!$I$2,员工工序明细查询!$I$2="")),ROW()&amp;"","")</f>
        <v/>
      </c>
      <c r="C3452" s="59"/>
      <c r="D3452" s="14"/>
      <c r="E3452" s="14" t="str">
        <f>IFERROR(VLOOKUP(D3452,员工信息表!B:D,2,0),"")</f>
        <v/>
      </c>
      <c r="F3452" s="14" t="str">
        <f>IFERROR(VLOOKUP(D3452,员工信息表!B:D,3,0),"")</f>
        <v/>
      </c>
      <c r="G3452" s="14"/>
      <c r="H3452" s="14" t="str">
        <f>IFERROR(VLOOKUP(G3452,工序对照表!B:C,2,0),"")</f>
        <v/>
      </c>
      <c r="I3452" s="14"/>
      <c r="J3452" s="14"/>
    </row>
    <row r="3453" spans="1:10">
      <c r="A3453" t="str">
        <f>IF(AND(C3453&lt;=员工工序明细查询!$I$3,C3453&gt;=员工工序明细查询!$F$3,OR(D3453=员工工序明细查询!$F$2,员工工序明细查询!$F$2=""),OR(G3453=员工工序明细查询!$I$2,员工工序明细查询!$I$2="")),ROW()&amp;"","")</f>
        <v/>
      </c>
      <c r="C3453" s="59"/>
      <c r="D3453" s="14"/>
      <c r="E3453" s="14" t="str">
        <f>IFERROR(VLOOKUP(D3453,员工信息表!B:D,2,0),"")</f>
        <v/>
      </c>
      <c r="F3453" s="14" t="str">
        <f>IFERROR(VLOOKUP(D3453,员工信息表!B:D,3,0),"")</f>
        <v/>
      </c>
      <c r="G3453" s="14"/>
      <c r="H3453" s="14" t="str">
        <f>IFERROR(VLOOKUP(G3453,工序对照表!B:C,2,0),"")</f>
        <v/>
      </c>
      <c r="I3453" s="14"/>
      <c r="J3453" s="14"/>
    </row>
    <row r="3454" spans="1:10">
      <c r="A3454" t="str">
        <f>IF(AND(C3454&lt;=员工工序明细查询!$I$3,C3454&gt;=员工工序明细查询!$F$3,OR(D3454=员工工序明细查询!$F$2,员工工序明细查询!$F$2=""),OR(G3454=员工工序明细查询!$I$2,员工工序明细查询!$I$2="")),ROW()&amp;"","")</f>
        <v/>
      </c>
      <c r="C3454" s="59"/>
      <c r="D3454" s="14"/>
      <c r="E3454" s="14" t="str">
        <f>IFERROR(VLOOKUP(D3454,员工信息表!B:D,2,0),"")</f>
        <v/>
      </c>
      <c r="F3454" s="14" t="str">
        <f>IFERROR(VLOOKUP(D3454,员工信息表!B:D,3,0),"")</f>
        <v/>
      </c>
      <c r="G3454" s="14"/>
      <c r="H3454" s="14" t="str">
        <f>IFERROR(VLOOKUP(G3454,工序对照表!B:C,2,0),"")</f>
        <v/>
      </c>
      <c r="I3454" s="14"/>
      <c r="J3454" s="14"/>
    </row>
    <row r="3455" spans="1:10">
      <c r="A3455" t="str">
        <f>IF(AND(C3455&lt;=员工工序明细查询!$I$3,C3455&gt;=员工工序明细查询!$F$3,OR(D3455=员工工序明细查询!$F$2,员工工序明细查询!$F$2=""),OR(G3455=员工工序明细查询!$I$2,员工工序明细查询!$I$2="")),ROW()&amp;"","")</f>
        <v/>
      </c>
      <c r="C3455" s="59"/>
      <c r="D3455" s="14"/>
      <c r="E3455" s="14" t="str">
        <f>IFERROR(VLOOKUP(D3455,员工信息表!B:D,2,0),"")</f>
        <v/>
      </c>
      <c r="F3455" s="14" t="str">
        <f>IFERROR(VLOOKUP(D3455,员工信息表!B:D,3,0),"")</f>
        <v/>
      </c>
      <c r="G3455" s="14"/>
      <c r="H3455" s="14" t="str">
        <f>IFERROR(VLOOKUP(G3455,工序对照表!B:C,2,0),"")</f>
        <v/>
      </c>
      <c r="I3455" s="14"/>
      <c r="J3455" s="14"/>
    </row>
    <row r="3456" spans="1:10">
      <c r="A3456" t="str">
        <f>IF(AND(C3456&lt;=员工工序明细查询!$I$3,C3456&gt;=员工工序明细查询!$F$3,OR(D3456=员工工序明细查询!$F$2,员工工序明细查询!$F$2=""),OR(G3456=员工工序明细查询!$I$2,员工工序明细查询!$I$2="")),ROW()&amp;"","")</f>
        <v/>
      </c>
      <c r="C3456" s="59"/>
      <c r="D3456" s="14"/>
      <c r="E3456" s="14" t="str">
        <f>IFERROR(VLOOKUP(D3456,员工信息表!B:D,2,0),"")</f>
        <v/>
      </c>
      <c r="F3456" s="14" t="str">
        <f>IFERROR(VLOOKUP(D3456,员工信息表!B:D,3,0),"")</f>
        <v/>
      </c>
      <c r="G3456" s="14"/>
      <c r="H3456" s="14" t="str">
        <f>IFERROR(VLOOKUP(G3456,工序对照表!B:C,2,0),"")</f>
        <v/>
      </c>
      <c r="I3456" s="14"/>
      <c r="J3456" s="14"/>
    </row>
    <row r="3457" spans="1:10">
      <c r="A3457" t="str">
        <f>IF(AND(C3457&lt;=员工工序明细查询!$I$3,C3457&gt;=员工工序明细查询!$F$3,OR(D3457=员工工序明细查询!$F$2,员工工序明细查询!$F$2=""),OR(G3457=员工工序明细查询!$I$2,员工工序明细查询!$I$2="")),ROW()&amp;"","")</f>
        <v/>
      </c>
      <c r="C3457" s="59"/>
      <c r="D3457" s="14"/>
      <c r="E3457" s="14" t="str">
        <f>IFERROR(VLOOKUP(D3457,员工信息表!B:D,2,0),"")</f>
        <v/>
      </c>
      <c r="F3457" s="14" t="str">
        <f>IFERROR(VLOOKUP(D3457,员工信息表!B:D,3,0),"")</f>
        <v/>
      </c>
      <c r="G3457" s="14"/>
      <c r="H3457" s="14" t="str">
        <f>IFERROR(VLOOKUP(G3457,工序对照表!B:C,2,0),"")</f>
        <v/>
      </c>
      <c r="I3457" s="14"/>
      <c r="J3457" s="14"/>
    </row>
    <row r="3458" spans="1:10">
      <c r="A3458" t="str">
        <f>IF(AND(C3458&lt;=员工工序明细查询!$I$3,C3458&gt;=员工工序明细查询!$F$3,OR(D3458=员工工序明细查询!$F$2,员工工序明细查询!$F$2=""),OR(G3458=员工工序明细查询!$I$2,员工工序明细查询!$I$2="")),ROW()&amp;"","")</f>
        <v/>
      </c>
      <c r="C3458" s="59"/>
      <c r="D3458" s="14"/>
      <c r="E3458" s="14" t="str">
        <f>IFERROR(VLOOKUP(D3458,员工信息表!B:D,2,0),"")</f>
        <v/>
      </c>
      <c r="F3458" s="14" t="str">
        <f>IFERROR(VLOOKUP(D3458,员工信息表!B:D,3,0),"")</f>
        <v/>
      </c>
      <c r="G3458" s="14"/>
      <c r="H3458" s="14" t="str">
        <f>IFERROR(VLOOKUP(G3458,工序对照表!B:C,2,0),"")</f>
        <v/>
      </c>
      <c r="I3458" s="14"/>
      <c r="J3458" s="14"/>
    </row>
    <row r="3459" spans="1:10">
      <c r="A3459" t="str">
        <f>IF(AND(C3459&lt;=员工工序明细查询!$I$3,C3459&gt;=员工工序明细查询!$F$3,OR(D3459=员工工序明细查询!$F$2,员工工序明细查询!$F$2=""),OR(G3459=员工工序明细查询!$I$2,员工工序明细查询!$I$2="")),ROW()&amp;"","")</f>
        <v/>
      </c>
      <c r="C3459" s="59"/>
      <c r="D3459" s="14"/>
      <c r="E3459" s="14" t="str">
        <f>IFERROR(VLOOKUP(D3459,员工信息表!B:D,2,0),"")</f>
        <v/>
      </c>
      <c r="F3459" s="14" t="str">
        <f>IFERROR(VLOOKUP(D3459,员工信息表!B:D,3,0),"")</f>
        <v/>
      </c>
      <c r="G3459" s="14"/>
      <c r="H3459" s="14" t="str">
        <f>IFERROR(VLOOKUP(G3459,工序对照表!B:C,2,0),"")</f>
        <v/>
      </c>
      <c r="I3459" s="14"/>
      <c r="J3459" s="14"/>
    </row>
    <row r="3460" spans="1:10">
      <c r="A3460" t="str">
        <f>IF(AND(C3460&lt;=员工工序明细查询!$I$3,C3460&gt;=员工工序明细查询!$F$3,OR(D3460=员工工序明细查询!$F$2,员工工序明细查询!$F$2=""),OR(G3460=员工工序明细查询!$I$2,员工工序明细查询!$I$2="")),ROW()&amp;"","")</f>
        <v/>
      </c>
      <c r="C3460" s="59"/>
      <c r="D3460" s="14"/>
      <c r="E3460" s="14" t="str">
        <f>IFERROR(VLOOKUP(D3460,员工信息表!B:D,2,0),"")</f>
        <v/>
      </c>
      <c r="F3460" s="14" t="str">
        <f>IFERROR(VLOOKUP(D3460,员工信息表!B:D,3,0),"")</f>
        <v/>
      </c>
      <c r="G3460" s="14"/>
      <c r="H3460" s="14" t="str">
        <f>IFERROR(VLOOKUP(G3460,工序对照表!B:C,2,0),"")</f>
        <v/>
      </c>
      <c r="I3460" s="14"/>
      <c r="J3460" s="14"/>
    </row>
    <row r="3461" spans="1:10">
      <c r="A3461" t="str">
        <f>IF(AND(C3461&lt;=员工工序明细查询!$I$3,C3461&gt;=员工工序明细查询!$F$3,OR(D3461=员工工序明细查询!$F$2,员工工序明细查询!$F$2=""),OR(G3461=员工工序明细查询!$I$2,员工工序明细查询!$I$2="")),ROW()&amp;"","")</f>
        <v/>
      </c>
      <c r="C3461" s="59"/>
      <c r="D3461" s="14"/>
      <c r="E3461" s="14" t="str">
        <f>IFERROR(VLOOKUP(D3461,员工信息表!B:D,2,0),"")</f>
        <v/>
      </c>
      <c r="F3461" s="14" t="str">
        <f>IFERROR(VLOOKUP(D3461,员工信息表!B:D,3,0),"")</f>
        <v/>
      </c>
      <c r="G3461" s="14"/>
      <c r="H3461" s="14" t="str">
        <f>IFERROR(VLOOKUP(G3461,工序对照表!B:C,2,0),"")</f>
        <v/>
      </c>
      <c r="I3461" s="14"/>
      <c r="J3461" s="14"/>
    </row>
    <row r="3462" spans="1:10">
      <c r="A3462" t="str">
        <f>IF(AND(C3462&lt;=员工工序明细查询!$I$3,C3462&gt;=员工工序明细查询!$F$3,OR(D3462=员工工序明细查询!$F$2,员工工序明细查询!$F$2=""),OR(G3462=员工工序明细查询!$I$2,员工工序明细查询!$I$2="")),ROW()&amp;"","")</f>
        <v/>
      </c>
      <c r="C3462" s="59"/>
      <c r="D3462" s="14"/>
      <c r="E3462" s="14" t="str">
        <f>IFERROR(VLOOKUP(D3462,员工信息表!B:D,2,0),"")</f>
        <v/>
      </c>
      <c r="F3462" s="14" t="str">
        <f>IFERROR(VLOOKUP(D3462,员工信息表!B:D,3,0),"")</f>
        <v/>
      </c>
      <c r="G3462" s="14"/>
      <c r="H3462" s="14" t="str">
        <f>IFERROR(VLOOKUP(G3462,工序对照表!B:C,2,0),"")</f>
        <v/>
      </c>
      <c r="I3462" s="14"/>
      <c r="J3462" s="14"/>
    </row>
    <row r="3463" spans="1:10">
      <c r="A3463" t="str">
        <f>IF(AND(C3463&lt;=员工工序明细查询!$I$3,C3463&gt;=员工工序明细查询!$F$3,OR(D3463=员工工序明细查询!$F$2,员工工序明细查询!$F$2=""),OR(G3463=员工工序明细查询!$I$2,员工工序明细查询!$I$2="")),ROW()&amp;"","")</f>
        <v/>
      </c>
      <c r="C3463" s="59"/>
      <c r="D3463" s="14"/>
      <c r="E3463" s="14" t="str">
        <f>IFERROR(VLOOKUP(D3463,员工信息表!B:D,2,0),"")</f>
        <v/>
      </c>
      <c r="F3463" s="14" t="str">
        <f>IFERROR(VLOOKUP(D3463,员工信息表!B:D,3,0),"")</f>
        <v/>
      </c>
      <c r="G3463" s="14"/>
      <c r="H3463" s="14" t="str">
        <f>IFERROR(VLOOKUP(G3463,工序对照表!B:C,2,0),"")</f>
        <v/>
      </c>
      <c r="I3463" s="14"/>
      <c r="J3463" s="14"/>
    </row>
    <row r="3464" spans="1:10">
      <c r="A3464" t="str">
        <f>IF(AND(C3464&lt;=员工工序明细查询!$I$3,C3464&gt;=员工工序明细查询!$F$3,OR(D3464=员工工序明细查询!$F$2,员工工序明细查询!$F$2=""),OR(G3464=员工工序明细查询!$I$2,员工工序明细查询!$I$2="")),ROW()&amp;"","")</f>
        <v/>
      </c>
      <c r="C3464" s="59"/>
      <c r="D3464" s="14"/>
      <c r="E3464" s="14" t="str">
        <f>IFERROR(VLOOKUP(D3464,员工信息表!B:D,2,0),"")</f>
        <v/>
      </c>
      <c r="F3464" s="14" t="str">
        <f>IFERROR(VLOOKUP(D3464,员工信息表!B:D,3,0),"")</f>
        <v/>
      </c>
      <c r="G3464" s="14"/>
      <c r="H3464" s="14" t="str">
        <f>IFERROR(VLOOKUP(G3464,工序对照表!B:C,2,0),"")</f>
        <v/>
      </c>
      <c r="I3464" s="14"/>
      <c r="J3464" s="14"/>
    </row>
    <row r="3465" spans="1:10">
      <c r="A3465" t="str">
        <f>IF(AND(C3465&lt;=员工工序明细查询!$I$3,C3465&gt;=员工工序明细查询!$F$3,OR(D3465=员工工序明细查询!$F$2,员工工序明细查询!$F$2=""),OR(G3465=员工工序明细查询!$I$2,员工工序明细查询!$I$2="")),ROW()&amp;"","")</f>
        <v/>
      </c>
      <c r="C3465" s="59"/>
      <c r="D3465" s="14"/>
      <c r="E3465" s="14" t="str">
        <f>IFERROR(VLOOKUP(D3465,员工信息表!B:D,2,0),"")</f>
        <v/>
      </c>
      <c r="F3465" s="14" t="str">
        <f>IFERROR(VLOOKUP(D3465,员工信息表!B:D,3,0),"")</f>
        <v/>
      </c>
      <c r="G3465" s="14"/>
      <c r="H3465" s="14" t="str">
        <f>IFERROR(VLOOKUP(G3465,工序对照表!B:C,2,0),"")</f>
        <v/>
      </c>
      <c r="I3465" s="14"/>
      <c r="J3465" s="14"/>
    </row>
    <row r="3466" spans="1:10">
      <c r="A3466" t="str">
        <f>IF(AND(C3466&lt;=员工工序明细查询!$I$3,C3466&gt;=员工工序明细查询!$F$3,OR(D3466=员工工序明细查询!$F$2,员工工序明细查询!$F$2=""),OR(G3466=员工工序明细查询!$I$2,员工工序明细查询!$I$2="")),ROW()&amp;"","")</f>
        <v/>
      </c>
      <c r="C3466" s="59"/>
      <c r="D3466" s="14"/>
      <c r="E3466" s="14" t="str">
        <f>IFERROR(VLOOKUP(D3466,员工信息表!B:D,2,0),"")</f>
        <v/>
      </c>
      <c r="F3466" s="14" t="str">
        <f>IFERROR(VLOOKUP(D3466,员工信息表!B:D,3,0),"")</f>
        <v/>
      </c>
      <c r="G3466" s="14"/>
      <c r="H3466" s="14" t="str">
        <f>IFERROR(VLOOKUP(G3466,工序对照表!B:C,2,0),"")</f>
        <v/>
      </c>
      <c r="I3466" s="14"/>
      <c r="J3466" s="14"/>
    </row>
    <row r="3467" spans="1:10">
      <c r="A3467" t="str">
        <f>IF(AND(C3467&lt;=员工工序明细查询!$I$3,C3467&gt;=员工工序明细查询!$F$3,OR(D3467=员工工序明细查询!$F$2,员工工序明细查询!$F$2=""),OR(G3467=员工工序明细查询!$I$2,员工工序明细查询!$I$2="")),ROW()&amp;"","")</f>
        <v/>
      </c>
      <c r="C3467" s="59"/>
      <c r="D3467" s="14"/>
      <c r="E3467" s="14" t="str">
        <f>IFERROR(VLOOKUP(D3467,员工信息表!B:D,2,0),"")</f>
        <v/>
      </c>
      <c r="F3467" s="14" t="str">
        <f>IFERROR(VLOOKUP(D3467,员工信息表!B:D,3,0),"")</f>
        <v/>
      </c>
      <c r="G3467" s="14"/>
      <c r="H3467" s="14" t="str">
        <f>IFERROR(VLOOKUP(G3467,工序对照表!B:C,2,0),"")</f>
        <v/>
      </c>
      <c r="I3467" s="14"/>
      <c r="J3467" s="14"/>
    </row>
    <row r="3468" spans="1:10">
      <c r="A3468" t="str">
        <f>IF(AND(C3468&lt;=员工工序明细查询!$I$3,C3468&gt;=员工工序明细查询!$F$3,OR(D3468=员工工序明细查询!$F$2,员工工序明细查询!$F$2=""),OR(G3468=员工工序明细查询!$I$2,员工工序明细查询!$I$2="")),ROW()&amp;"","")</f>
        <v/>
      </c>
      <c r="C3468" s="59"/>
      <c r="D3468" s="14"/>
      <c r="E3468" s="14" t="str">
        <f>IFERROR(VLOOKUP(D3468,员工信息表!B:D,2,0),"")</f>
        <v/>
      </c>
      <c r="F3468" s="14" t="str">
        <f>IFERROR(VLOOKUP(D3468,员工信息表!B:D,3,0),"")</f>
        <v/>
      </c>
      <c r="G3468" s="14"/>
      <c r="H3468" s="14" t="str">
        <f>IFERROR(VLOOKUP(G3468,工序对照表!B:C,2,0),"")</f>
        <v/>
      </c>
      <c r="I3468" s="14"/>
      <c r="J3468" s="14"/>
    </row>
    <row r="3469" spans="1:10">
      <c r="A3469" t="str">
        <f>IF(AND(C3469&lt;=员工工序明细查询!$I$3,C3469&gt;=员工工序明细查询!$F$3,OR(D3469=员工工序明细查询!$F$2,员工工序明细查询!$F$2=""),OR(G3469=员工工序明细查询!$I$2,员工工序明细查询!$I$2="")),ROW()&amp;"","")</f>
        <v/>
      </c>
      <c r="C3469" s="59"/>
      <c r="D3469" s="14"/>
      <c r="E3469" s="14" t="str">
        <f>IFERROR(VLOOKUP(D3469,员工信息表!B:D,2,0),"")</f>
        <v/>
      </c>
      <c r="F3469" s="14" t="str">
        <f>IFERROR(VLOOKUP(D3469,员工信息表!B:D,3,0),"")</f>
        <v/>
      </c>
      <c r="G3469" s="14"/>
      <c r="H3469" s="14" t="str">
        <f>IFERROR(VLOOKUP(G3469,工序对照表!B:C,2,0),"")</f>
        <v/>
      </c>
      <c r="I3469" s="14"/>
      <c r="J3469" s="14"/>
    </row>
    <row r="3470" spans="1:10">
      <c r="A3470" t="str">
        <f>IF(AND(C3470&lt;=员工工序明细查询!$I$3,C3470&gt;=员工工序明细查询!$F$3,OR(D3470=员工工序明细查询!$F$2,员工工序明细查询!$F$2=""),OR(G3470=员工工序明细查询!$I$2,员工工序明细查询!$I$2="")),ROW()&amp;"","")</f>
        <v/>
      </c>
      <c r="C3470" s="59"/>
      <c r="D3470" s="14"/>
      <c r="E3470" s="14" t="str">
        <f>IFERROR(VLOOKUP(D3470,员工信息表!B:D,2,0),"")</f>
        <v/>
      </c>
      <c r="F3470" s="14" t="str">
        <f>IFERROR(VLOOKUP(D3470,员工信息表!B:D,3,0),"")</f>
        <v/>
      </c>
      <c r="G3470" s="14"/>
      <c r="H3470" s="14" t="str">
        <f>IFERROR(VLOOKUP(G3470,工序对照表!B:C,2,0),"")</f>
        <v/>
      </c>
      <c r="I3470" s="14"/>
      <c r="J3470" s="14"/>
    </row>
    <row r="3471" spans="1:10">
      <c r="A3471" t="str">
        <f>IF(AND(C3471&lt;=员工工序明细查询!$I$3,C3471&gt;=员工工序明细查询!$F$3,OR(D3471=员工工序明细查询!$F$2,员工工序明细查询!$F$2=""),OR(G3471=员工工序明细查询!$I$2,员工工序明细查询!$I$2="")),ROW()&amp;"","")</f>
        <v/>
      </c>
      <c r="C3471" s="59"/>
      <c r="D3471" s="14"/>
      <c r="E3471" s="14" t="str">
        <f>IFERROR(VLOOKUP(D3471,员工信息表!B:D,2,0),"")</f>
        <v/>
      </c>
      <c r="F3471" s="14" t="str">
        <f>IFERROR(VLOOKUP(D3471,员工信息表!B:D,3,0),"")</f>
        <v/>
      </c>
      <c r="G3471" s="14"/>
      <c r="H3471" s="14" t="str">
        <f>IFERROR(VLOOKUP(G3471,工序对照表!B:C,2,0),"")</f>
        <v/>
      </c>
      <c r="I3471" s="14"/>
      <c r="J3471" s="14"/>
    </row>
    <row r="3472" spans="1:10">
      <c r="A3472" t="str">
        <f>IF(AND(C3472&lt;=员工工序明细查询!$I$3,C3472&gt;=员工工序明细查询!$F$3,OR(D3472=员工工序明细查询!$F$2,员工工序明细查询!$F$2=""),OR(G3472=员工工序明细查询!$I$2,员工工序明细查询!$I$2="")),ROW()&amp;"","")</f>
        <v/>
      </c>
      <c r="C3472" s="59"/>
      <c r="D3472" s="14"/>
      <c r="E3472" s="14" t="str">
        <f>IFERROR(VLOOKUP(D3472,员工信息表!B:D,2,0),"")</f>
        <v/>
      </c>
      <c r="F3472" s="14" t="str">
        <f>IFERROR(VLOOKUP(D3472,员工信息表!B:D,3,0),"")</f>
        <v/>
      </c>
      <c r="G3472" s="14"/>
      <c r="H3472" s="14" t="str">
        <f>IFERROR(VLOOKUP(G3472,工序对照表!B:C,2,0),"")</f>
        <v/>
      </c>
      <c r="I3472" s="14"/>
      <c r="J3472" s="14"/>
    </row>
    <row r="3473" spans="1:10">
      <c r="A3473" t="str">
        <f>IF(AND(C3473&lt;=员工工序明细查询!$I$3,C3473&gt;=员工工序明细查询!$F$3,OR(D3473=员工工序明细查询!$F$2,员工工序明细查询!$F$2=""),OR(G3473=员工工序明细查询!$I$2,员工工序明细查询!$I$2="")),ROW()&amp;"","")</f>
        <v/>
      </c>
      <c r="C3473" s="59"/>
      <c r="D3473" s="14"/>
      <c r="E3473" s="14" t="str">
        <f>IFERROR(VLOOKUP(D3473,员工信息表!B:D,2,0),"")</f>
        <v/>
      </c>
      <c r="F3473" s="14" t="str">
        <f>IFERROR(VLOOKUP(D3473,员工信息表!B:D,3,0),"")</f>
        <v/>
      </c>
      <c r="G3473" s="14"/>
      <c r="H3473" s="14" t="str">
        <f>IFERROR(VLOOKUP(G3473,工序对照表!B:C,2,0),"")</f>
        <v/>
      </c>
      <c r="I3473" s="14"/>
      <c r="J3473" s="14"/>
    </row>
    <row r="3474" spans="1:10">
      <c r="A3474" t="str">
        <f>IF(AND(C3474&lt;=员工工序明细查询!$I$3,C3474&gt;=员工工序明细查询!$F$3,OR(D3474=员工工序明细查询!$F$2,员工工序明细查询!$F$2=""),OR(G3474=员工工序明细查询!$I$2,员工工序明细查询!$I$2="")),ROW()&amp;"","")</f>
        <v/>
      </c>
      <c r="C3474" s="59"/>
      <c r="D3474" s="14"/>
      <c r="E3474" s="14" t="str">
        <f>IFERROR(VLOOKUP(D3474,员工信息表!B:D,2,0),"")</f>
        <v/>
      </c>
      <c r="F3474" s="14" t="str">
        <f>IFERROR(VLOOKUP(D3474,员工信息表!B:D,3,0),"")</f>
        <v/>
      </c>
      <c r="G3474" s="14"/>
      <c r="H3474" s="14" t="str">
        <f>IFERROR(VLOOKUP(G3474,工序对照表!B:C,2,0),"")</f>
        <v/>
      </c>
      <c r="I3474" s="14"/>
      <c r="J3474" s="14"/>
    </row>
    <row r="3475" spans="1:10">
      <c r="A3475" t="str">
        <f>IF(AND(C3475&lt;=员工工序明细查询!$I$3,C3475&gt;=员工工序明细查询!$F$3,OR(D3475=员工工序明细查询!$F$2,员工工序明细查询!$F$2=""),OR(G3475=员工工序明细查询!$I$2,员工工序明细查询!$I$2="")),ROW()&amp;"","")</f>
        <v/>
      </c>
      <c r="C3475" s="59"/>
      <c r="D3475" s="14"/>
      <c r="E3475" s="14" t="str">
        <f>IFERROR(VLOOKUP(D3475,员工信息表!B:D,2,0),"")</f>
        <v/>
      </c>
      <c r="F3475" s="14" t="str">
        <f>IFERROR(VLOOKUP(D3475,员工信息表!B:D,3,0),"")</f>
        <v/>
      </c>
      <c r="G3475" s="14"/>
      <c r="H3475" s="14" t="str">
        <f>IFERROR(VLOOKUP(G3475,工序对照表!B:C,2,0),"")</f>
        <v/>
      </c>
      <c r="I3475" s="14"/>
      <c r="J3475" s="14"/>
    </row>
    <row r="3476" spans="1:10">
      <c r="A3476" t="str">
        <f>IF(AND(C3476&lt;=员工工序明细查询!$I$3,C3476&gt;=员工工序明细查询!$F$3,OR(D3476=员工工序明细查询!$F$2,员工工序明细查询!$F$2=""),OR(G3476=员工工序明细查询!$I$2,员工工序明细查询!$I$2="")),ROW()&amp;"","")</f>
        <v/>
      </c>
      <c r="C3476" s="59"/>
      <c r="D3476" s="14"/>
      <c r="E3476" s="14" t="str">
        <f>IFERROR(VLOOKUP(D3476,员工信息表!B:D,2,0),"")</f>
        <v/>
      </c>
      <c r="F3476" s="14" t="str">
        <f>IFERROR(VLOOKUP(D3476,员工信息表!B:D,3,0),"")</f>
        <v/>
      </c>
      <c r="G3476" s="14"/>
      <c r="H3476" s="14" t="str">
        <f>IFERROR(VLOOKUP(G3476,工序对照表!B:C,2,0),"")</f>
        <v/>
      </c>
      <c r="I3476" s="14"/>
      <c r="J3476" s="14"/>
    </row>
    <row r="3477" spans="1:10">
      <c r="A3477" t="str">
        <f>IF(AND(C3477&lt;=员工工序明细查询!$I$3,C3477&gt;=员工工序明细查询!$F$3,OR(D3477=员工工序明细查询!$F$2,员工工序明细查询!$F$2=""),OR(G3477=员工工序明细查询!$I$2,员工工序明细查询!$I$2="")),ROW()&amp;"","")</f>
        <v/>
      </c>
      <c r="C3477" s="59"/>
      <c r="D3477" s="14"/>
      <c r="E3477" s="14" t="str">
        <f>IFERROR(VLOOKUP(D3477,员工信息表!B:D,2,0),"")</f>
        <v/>
      </c>
      <c r="F3477" s="14" t="str">
        <f>IFERROR(VLOOKUP(D3477,员工信息表!B:D,3,0),"")</f>
        <v/>
      </c>
      <c r="G3477" s="14"/>
      <c r="H3477" s="14" t="str">
        <f>IFERROR(VLOOKUP(G3477,工序对照表!B:C,2,0),"")</f>
        <v/>
      </c>
      <c r="I3477" s="14"/>
      <c r="J3477" s="14"/>
    </row>
    <row r="3478" spans="1:10">
      <c r="A3478" t="str">
        <f>IF(AND(C3478&lt;=员工工序明细查询!$I$3,C3478&gt;=员工工序明细查询!$F$3,OR(D3478=员工工序明细查询!$F$2,员工工序明细查询!$F$2=""),OR(G3478=员工工序明细查询!$I$2,员工工序明细查询!$I$2="")),ROW()&amp;"","")</f>
        <v/>
      </c>
      <c r="C3478" s="59"/>
      <c r="D3478" s="14"/>
      <c r="E3478" s="14" t="str">
        <f>IFERROR(VLOOKUP(D3478,员工信息表!B:D,2,0),"")</f>
        <v/>
      </c>
      <c r="F3478" s="14" t="str">
        <f>IFERROR(VLOOKUP(D3478,员工信息表!B:D,3,0),"")</f>
        <v/>
      </c>
      <c r="G3478" s="14"/>
      <c r="H3478" s="14" t="str">
        <f>IFERROR(VLOOKUP(G3478,工序对照表!B:C,2,0),"")</f>
        <v/>
      </c>
      <c r="I3478" s="14"/>
      <c r="J3478" s="14"/>
    </row>
    <row r="3479" spans="1:10">
      <c r="A3479" t="str">
        <f>IF(AND(C3479&lt;=员工工序明细查询!$I$3,C3479&gt;=员工工序明细查询!$F$3,OR(D3479=员工工序明细查询!$F$2,员工工序明细查询!$F$2=""),OR(G3479=员工工序明细查询!$I$2,员工工序明细查询!$I$2="")),ROW()&amp;"","")</f>
        <v/>
      </c>
      <c r="C3479" s="59"/>
      <c r="D3479" s="14"/>
      <c r="E3479" s="14" t="str">
        <f>IFERROR(VLOOKUP(D3479,员工信息表!B:D,2,0),"")</f>
        <v/>
      </c>
      <c r="F3479" s="14" t="str">
        <f>IFERROR(VLOOKUP(D3479,员工信息表!B:D,3,0),"")</f>
        <v/>
      </c>
      <c r="G3479" s="14"/>
      <c r="H3479" s="14" t="str">
        <f>IFERROR(VLOOKUP(G3479,工序对照表!B:C,2,0),"")</f>
        <v/>
      </c>
      <c r="I3479" s="14"/>
      <c r="J3479" s="14"/>
    </row>
    <row r="3480" spans="1:10">
      <c r="A3480" t="str">
        <f>IF(AND(C3480&lt;=员工工序明细查询!$I$3,C3480&gt;=员工工序明细查询!$F$3,OR(D3480=员工工序明细查询!$F$2,员工工序明细查询!$F$2=""),OR(G3480=员工工序明细查询!$I$2,员工工序明细查询!$I$2="")),ROW()&amp;"","")</f>
        <v/>
      </c>
      <c r="C3480" s="59"/>
      <c r="D3480" s="14"/>
      <c r="E3480" s="14" t="str">
        <f>IFERROR(VLOOKUP(D3480,员工信息表!B:D,2,0),"")</f>
        <v/>
      </c>
      <c r="F3480" s="14" t="str">
        <f>IFERROR(VLOOKUP(D3480,员工信息表!B:D,3,0),"")</f>
        <v/>
      </c>
      <c r="G3480" s="14"/>
      <c r="H3480" s="14" t="str">
        <f>IFERROR(VLOOKUP(G3480,工序对照表!B:C,2,0),"")</f>
        <v/>
      </c>
      <c r="I3480" s="14"/>
      <c r="J3480" s="14"/>
    </row>
    <row r="3481" spans="1:10">
      <c r="A3481" t="str">
        <f>IF(AND(C3481&lt;=员工工序明细查询!$I$3,C3481&gt;=员工工序明细查询!$F$3,OR(D3481=员工工序明细查询!$F$2,员工工序明细查询!$F$2=""),OR(G3481=员工工序明细查询!$I$2,员工工序明细查询!$I$2="")),ROW()&amp;"","")</f>
        <v/>
      </c>
      <c r="C3481" s="59"/>
      <c r="D3481" s="14"/>
      <c r="E3481" s="14" t="str">
        <f>IFERROR(VLOOKUP(D3481,员工信息表!B:D,2,0),"")</f>
        <v/>
      </c>
      <c r="F3481" s="14" t="str">
        <f>IFERROR(VLOOKUP(D3481,员工信息表!B:D,3,0),"")</f>
        <v/>
      </c>
      <c r="G3481" s="14"/>
      <c r="H3481" s="14" t="str">
        <f>IFERROR(VLOOKUP(G3481,工序对照表!B:C,2,0),"")</f>
        <v/>
      </c>
      <c r="I3481" s="14"/>
      <c r="J3481" s="14"/>
    </row>
    <row r="3482" spans="1:10">
      <c r="A3482" t="str">
        <f>IF(AND(C3482&lt;=员工工序明细查询!$I$3,C3482&gt;=员工工序明细查询!$F$3,OR(D3482=员工工序明细查询!$F$2,员工工序明细查询!$F$2=""),OR(G3482=员工工序明细查询!$I$2,员工工序明细查询!$I$2="")),ROW()&amp;"","")</f>
        <v/>
      </c>
      <c r="C3482" s="59"/>
      <c r="D3482" s="14"/>
      <c r="E3482" s="14" t="str">
        <f>IFERROR(VLOOKUP(D3482,员工信息表!B:D,2,0),"")</f>
        <v/>
      </c>
      <c r="F3482" s="14" t="str">
        <f>IFERROR(VLOOKUP(D3482,员工信息表!B:D,3,0),"")</f>
        <v/>
      </c>
      <c r="G3482" s="14"/>
      <c r="H3482" s="14" t="str">
        <f>IFERROR(VLOOKUP(G3482,工序对照表!B:C,2,0),"")</f>
        <v/>
      </c>
      <c r="I3482" s="14"/>
      <c r="J3482" s="14"/>
    </row>
    <row r="3483" spans="1:10">
      <c r="A3483" t="str">
        <f>IF(AND(C3483&lt;=员工工序明细查询!$I$3,C3483&gt;=员工工序明细查询!$F$3,OR(D3483=员工工序明细查询!$F$2,员工工序明细查询!$F$2=""),OR(G3483=员工工序明细查询!$I$2,员工工序明细查询!$I$2="")),ROW()&amp;"","")</f>
        <v/>
      </c>
      <c r="C3483" s="59"/>
      <c r="D3483" s="14"/>
      <c r="E3483" s="14" t="str">
        <f>IFERROR(VLOOKUP(D3483,员工信息表!B:D,2,0),"")</f>
        <v/>
      </c>
      <c r="F3483" s="14" t="str">
        <f>IFERROR(VLOOKUP(D3483,员工信息表!B:D,3,0),"")</f>
        <v/>
      </c>
      <c r="G3483" s="14"/>
      <c r="H3483" s="14" t="str">
        <f>IFERROR(VLOOKUP(G3483,工序对照表!B:C,2,0),"")</f>
        <v/>
      </c>
      <c r="I3483" s="14"/>
      <c r="J3483" s="14"/>
    </row>
    <row r="3484" spans="1:10">
      <c r="A3484" t="str">
        <f>IF(AND(C3484&lt;=员工工序明细查询!$I$3,C3484&gt;=员工工序明细查询!$F$3,OR(D3484=员工工序明细查询!$F$2,员工工序明细查询!$F$2=""),OR(G3484=员工工序明细查询!$I$2,员工工序明细查询!$I$2="")),ROW()&amp;"","")</f>
        <v/>
      </c>
      <c r="C3484" s="59"/>
      <c r="D3484" s="14"/>
      <c r="E3484" s="14" t="str">
        <f>IFERROR(VLOOKUP(D3484,员工信息表!B:D,2,0),"")</f>
        <v/>
      </c>
      <c r="F3484" s="14" t="str">
        <f>IFERROR(VLOOKUP(D3484,员工信息表!B:D,3,0),"")</f>
        <v/>
      </c>
      <c r="G3484" s="14"/>
      <c r="H3484" s="14" t="str">
        <f>IFERROR(VLOOKUP(G3484,工序对照表!B:C,2,0),"")</f>
        <v/>
      </c>
      <c r="I3484" s="14"/>
      <c r="J3484" s="14"/>
    </row>
    <row r="3485" spans="1:10">
      <c r="A3485" t="str">
        <f>IF(AND(C3485&lt;=员工工序明细查询!$I$3,C3485&gt;=员工工序明细查询!$F$3,OR(D3485=员工工序明细查询!$F$2,员工工序明细查询!$F$2=""),OR(G3485=员工工序明细查询!$I$2,员工工序明细查询!$I$2="")),ROW()&amp;"","")</f>
        <v/>
      </c>
      <c r="C3485" s="59"/>
      <c r="D3485" s="14"/>
      <c r="E3485" s="14" t="str">
        <f>IFERROR(VLOOKUP(D3485,员工信息表!B:D,2,0),"")</f>
        <v/>
      </c>
      <c r="F3485" s="14" t="str">
        <f>IFERROR(VLOOKUP(D3485,员工信息表!B:D,3,0),"")</f>
        <v/>
      </c>
      <c r="G3485" s="14"/>
      <c r="H3485" s="14" t="str">
        <f>IFERROR(VLOOKUP(G3485,工序对照表!B:C,2,0),"")</f>
        <v/>
      </c>
      <c r="I3485" s="14"/>
      <c r="J3485" s="14"/>
    </row>
    <row r="3486" spans="1:10">
      <c r="A3486" t="str">
        <f>IF(AND(C3486&lt;=员工工序明细查询!$I$3,C3486&gt;=员工工序明细查询!$F$3,OR(D3486=员工工序明细查询!$F$2,员工工序明细查询!$F$2=""),OR(G3486=员工工序明细查询!$I$2,员工工序明细查询!$I$2="")),ROW()&amp;"","")</f>
        <v/>
      </c>
      <c r="C3486" s="59"/>
      <c r="D3486" s="14"/>
      <c r="E3486" s="14" t="str">
        <f>IFERROR(VLOOKUP(D3486,员工信息表!B:D,2,0),"")</f>
        <v/>
      </c>
      <c r="F3486" s="14" t="str">
        <f>IFERROR(VLOOKUP(D3486,员工信息表!B:D,3,0),"")</f>
        <v/>
      </c>
      <c r="G3486" s="14"/>
      <c r="H3486" s="14" t="str">
        <f>IFERROR(VLOOKUP(G3486,工序对照表!B:C,2,0),"")</f>
        <v/>
      </c>
      <c r="I3486" s="14"/>
      <c r="J3486" s="14"/>
    </row>
    <row r="3487" spans="1:10">
      <c r="A3487" t="str">
        <f>IF(AND(C3487&lt;=员工工序明细查询!$I$3,C3487&gt;=员工工序明细查询!$F$3,OR(D3487=员工工序明细查询!$F$2,员工工序明细查询!$F$2=""),OR(G3487=员工工序明细查询!$I$2,员工工序明细查询!$I$2="")),ROW()&amp;"","")</f>
        <v/>
      </c>
      <c r="C3487" s="59"/>
      <c r="D3487" s="14"/>
      <c r="E3487" s="14" t="str">
        <f>IFERROR(VLOOKUP(D3487,员工信息表!B:D,2,0),"")</f>
        <v/>
      </c>
      <c r="F3487" s="14" t="str">
        <f>IFERROR(VLOOKUP(D3487,员工信息表!B:D,3,0),"")</f>
        <v/>
      </c>
      <c r="G3487" s="14"/>
      <c r="H3487" s="14" t="str">
        <f>IFERROR(VLOOKUP(G3487,工序对照表!B:C,2,0),"")</f>
        <v/>
      </c>
      <c r="I3487" s="14"/>
      <c r="J3487" s="14"/>
    </row>
    <row r="3488" spans="1:10">
      <c r="A3488" t="str">
        <f>IF(AND(C3488&lt;=员工工序明细查询!$I$3,C3488&gt;=员工工序明细查询!$F$3,OR(D3488=员工工序明细查询!$F$2,员工工序明细查询!$F$2=""),OR(G3488=员工工序明细查询!$I$2,员工工序明细查询!$I$2="")),ROW()&amp;"","")</f>
        <v/>
      </c>
      <c r="C3488" s="59"/>
      <c r="D3488" s="14"/>
      <c r="E3488" s="14" t="str">
        <f>IFERROR(VLOOKUP(D3488,员工信息表!B:D,2,0),"")</f>
        <v/>
      </c>
      <c r="F3488" s="14" t="str">
        <f>IFERROR(VLOOKUP(D3488,员工信息表!B:D,3,0),"")</f>
        <v/>
      </c>
      <c r="G3488" s="14"/>
      <c r="H3488" s="14" t="str">
        <f>IFERROR(VLOOKUP(G3488,工序对照表!B:C,2,0),"")</f>
        <v/>
      </c>
      <c r="I3488" s="14"/>
      <c r="J3488" s="14"/>
    </row>
    <row r="3489" spans="1:10">
      <c r="A3489" t="str">
        <f>IF(AND(C3489&lt;=员工工序明细查询!$I$3,C3489&gt;=员工工序明细查询!$F$3,OR(D3489=员工工序明细查询!$F$2,员工工序明细查询!$F$2=""),OR(G3489=员工工序明细查询!$I$2,员工工序明细查询!$I$2="")),ROW()&amp;"","")</f>
        <v/>
      </c>
      <c r="C3489" s="59"/>
      <c r="D3489" s="14"/>
      <c r="E3489" s="14" t="str">
        <f>IFERROR(VLOOKUP(D3489,员工信息表!B:D,2,0),"")</f>
        <v/>
      </c>
      <c r="F3489" s="14" t="str">
        <f>IFERROR(VLOOKUP(D3489,员工信息表!B:D,3,0),"")</f>
        <v/>
      </c>
      <c r="G3489" s="14"/>
      <c r="H3489" s="14" t="str">
        <f>IFERROR(VLOOKUP(G3489,工序对照表!B:C,2,0),"")</f>
        <v/>
      </c>
      <c r="I3489" s="14"/>
      <c r="J3489" s="14"/>
    </row>
    <row r="3490" spans="1:10">
      <c r="A3490" t="str">
        <f>IF(AND(C3490&lt;=员工工序明细查询!$I$3,C3490&gt;=员工工序明细查询!$F$3,OR(D3490=员工工序明细查询!$F$2,员工工序明细查询!$F$2=""),OR(G3490=员工工序明细查询!$I$2,员工工序明细查询!$I$2="")),ROW()&amp;"","")</f>
        <v/>
      </c>
      <c r="C3490" s="59"/>
      <c r="D3490" s="14"/>
      <c r="E3490" s="14" t="str">
        <f>IFERROR(VLOOKUP(D3490,员工信息表!B:D,2,0),"")</f>
        <v/>
      </c>
      <c r="F3490" s="14" t="str">
        <f>IFERROR(VLOOKUP(D3490,员工信息表!B:D,3,0),"")</f>
        <v/>
      </c>
      <c r="G3490" s="14"/>
      <c r="H3490" s="14" t="str">
        <f>IFERROR(VLOOKUP(G3490,工序对照表!B:C,2,0),"")</f>
        <v/>
      </c>
      <c r="I3490" s="14"/>
      <c r="J3490" s="14"/>
    </row>
    <row r="3491" spans="1:10">
      <c r="A3491" t="str">
        <f>IF(AND(C3491&lt;=员工工序明细查询!$I$3,C3491&gt;=员工工序明细查询!$F$3,OR(D3491=员工工序明细查询!$F$2,员工工序明细查询!$F$2=""),OR(G3491=员工工序明细查询!$I$2,员工工序明细查询!$I$2="")),ROW()&amp;"","")</f>
        <v/>
      </c>
      <c r="C3491" s="59"/>
      <c r="D3491" s="14"/>
      <c r="E3491" s="14" t="str">
        <f>IFERROR(VLOOKUP(D3491,员工信息表!B:D,2,0),"")</f>
        <v/>
      </c>
      <c r="F3491" s="14" t="str">
        <f>IFERROR(VLOOKUP(D3491,员工信息表!B:D,3,0),"")</f>
        <v/>
      </c>
      <c r="G3491" s="14"/>
      <c r="H3491" s="14" t="str">
        <f>IFERROR(VLOOKUP(G3491,工序对照表!B:C,2,0),"")</f>
        <v/>
      </c>
      <c r="I3491" s="14"/>
      <c r="J3491" s="14"/>
    </row>
    <row r="3492" spans="1:10">
      <c r="A3492" t="str">
        <f>IF(AND(C3492&lt;=员工工序明细查询!$I$3,C3492&gt;=员工工序明细查询!$F$3,OR(D3492=员工工序明细查询!$F$2,员工工序明细查询!$F$2=""),OR(G3492=员工工序明细查询!$I$2,员工工序明细查询!$I$2="")),ROW()&amp;"","")</f>
        <v/>
      </c>
      <c r="C3492" s="59"/>
      <c r="D3492" s="14"/>
      <c r="E3492" s="14" t="str">
        <f>IFERROR(VLOOKUP(D3492,员工信息表!B:D,2,0),"")</f>
        <v/>
      </c>
      <c r="F3492" s="14" t="str">
        <f>IFERROR(VLOOKUP(D3492,员工信息表!B:D,3,0),"")</f>
        <v/>
      </c>
      <c r="G3492" s="14"/>
      <c r="H3492" s="14" t="str">
        <f>IFERROR(VLOOKUP(G3492,工序对照表!B:C,2,0),"")</f>
        <v/>
      </c>
      <c r="I3492" s="14"/>
      <c r="J3492" s="14"/>
    </row>
    <row r="3493" spans="1:10">
      <c r="A3493" t="str">
        <f>IF(AND(C3493&lt;=员工工序明细查询!$I$3,C3493&gt;=员工工序明细查询!$F$3,OR(D3493=员工工序明细查询!$F$2,员工工序明细查询!$F$2=""),OR(G3493=员工工序明细查询!$I$2,员工工序明细查询!$I$2="")),ROW()&amp;"","")</f>
        <v/>
      </c>
      <c r="C3493" s="59"/>
      <c r="D3493" s="14"/>
      <c r="E3493" s="14" t="str">
        <f>IFERROR(VLOOKUP(D3493,员工信息表!B:D,2,0),"")</f>
        <v/>
      </c>
      <c r="F3493" s="14" t="str">
        <f>IFERROR(VLOOKUP(D3493,员工信息表!B:D,3,0),"")</f>
        <v/>
      </c>
      <c r="G3493" s="14"/>
      <c r="H3493" s="14" t="str">
        <f>IFERROR(VLOOKUP(G3493,工序对照表!B:C,2,0),"")</f>
        <v/>
      </c>
      <c r="I3493" s="14"/>
      <c r="J3493" s="14"/>
    </row>
    <row r="3494" spans="1:10">
      <c r="A3494" t="str">
        <f>IF(AND(C3494&lt;=员工工序明细查询!$I$3,C3494&gt;=员工工序明细查询!$F$3,OR(D3494=员工工序明细查询!$F$2,员工工序明细查询!$F$2=""),OR(G3494=员工工序明细查询!$I$2,员工工序明细查询!$I$2="")),ROW()&amp;"","")</f>
        <v/>
      </c>
      <c r="C3494" s="59"/>
      <c r="D3494" s="14"/>
      <c r="E3494" s="14" t="str">
        <f>IFERROR(VLOOKUP(D3494,员工信息表!B:D,2,0),"")</f>
        <v/>
      </c>
      <c r="F3494" s="14" t="str">
        <f>IFERROR(VLOOKUP(D3494,员工信息表!B:D,3,0),"")</f>
        <v/>
      </c>
      <c r="G3494" s="14"/>
      <c r="H3494" s="14" t="str">
        <f>IFERROR(VLOOKUP(G3494,工序对照表!B:C,2,0),"")</f>
        <v/>
      </c>
      <c r="I3494" s="14"/>
      <c r="J3494" s="14"/>
    </row>
    <row r="3495" spans="1:10">
      <c r="A3495" t="str">
        <f>IF(AND(C3495&lt;=员工工序明细查询!$I$3,C3495&gt;=员工工序明细查询!$F$3,OR(D3495=员工工序明细查询!$F$2,员工工序明细查询!$F$2=""),OR(G3495=员工工序明细查询!$I$2,员工工序明细查询!$I$2="")),ROW()&amp;"","")</f>
        <v/>
      </c>
      <c r="C3495" s="59"/>
      <c r="D3495" s="14"/>
      <c r="E3495" s="14" t="str">
        <f>IFERROR(VLOOKUP(D3495,员工信息表!B:D,2,0),"")</f>
        <v/>
      </c>
      <c r="F3495" s="14" t="str">
        <f>IFERROR(VLOOKUP(D3495,员工信息表!B:D,3,0),"")</f>
        <v/>
      </c>
      <c r="G3495" s="14"/>
      <c r="H3495" s="14" t="str">
        <f>IFERROR(VLOOKUP(G3495,工序对照表!B:C,2,0),"")</f>
        <v/>
      </c>
      <c r="I3495" s="14"/>
      <c r="J3495" s="14"/>
    </row>
    <row r="3496" spans="1:10">
      <c r="A3496" t="str">
        <f>IF(AND(C3496&lt;=员工工序明细查询!$I$3,C3496&gt;=员工工序明细查询!$F$3,OR(D3496=员工工序明细查询!$F$2,员工工序明细查询!$F$2=""),OR(G3496=员工工序明细查询!$I$2,员工工序明细查询!$I$2="")),ROW()&amp;"","")</f>
        <v/>
      </c>
      <c r="C3496" s="59"/>
      <c r="D3496" s="14"/>
      <c r="E3496" s="14" t="str">
        <f>IFERROR(VLOOKUP(D3496,员工信息表!B:D,2,0),"")</f>
        <v/>
      </c>
      <c r="F3496" s="14" t="str">
        <f>IFERROR(VLOOKUP(D3496,员工信息表!B:D,3,0),"")</f>
        <v/>
      </c>
      <c r="G3496" s="14"/>
      <c r="H3496" s="14" t="str">
        <f>IFERROR(VLOOKUP(G3496,工序对照表!B:C,2,0),"")</f>
        <v/>
      </c>
      <c r="I3496" s="14"/>
      <c r="J3496" s="14"/>
    </row>
    <row r="3497" spans="1:10">
      <c r="A3497" t="str">
        <f>IF(AND(C3497&lt;=员工工序明细查询!$I$3,C3497&gt;=员工工序明细查询!$F$3,OR(D3497=员工工序明细查询!$F$2,员工工序明细查询!$F$2=""),OR(G3497=员工工序明细查询!$I$2,员工工序明细查询!$I$2="")),ROW()&amp;"","")</f>
        <v/>
      </c>
      <c r="C3497" s="59"/>
      <c r="D3497" s="14"/>
      <c r="E3497" s="14" t="str">
        <f>IFERROR(VLOOKUP(D3497,员工信息表!B:D,2,0),"")</f>
        <v/>
      </c>
      <c r="F3497" s="14" t="str">
        <f>IFERROR(VLOOKUP(D3497,员工信息表!B:D,3,0),"")</f>
        <v/>
      </c>
      <c r="G3497" s="14"/>
      <c r="H3497" s="14" t="str">
        <f>IFERROR(VLOOKUP(G3497,工序对照表!B:C,2,0),"")</f>
        <v/>
      </c>
      <c r="I3497" s="14"/>
      <c r="J3497" s="14"/>
    </row>
    <row r="3498" spans="1:10">
      <c r="A3498" t="str">
        <f>IF(AND(C3498&lt;=员工工序明细查询!$I$3,C3498&gt;=员工工序明细查询!$F$3,OR(D3498=员工工序明细查询!$F$2,员工工序明细查询!$F$2=""),OR(G3498=员工工序明细查询!$I$2,员工工序明细查询!$I$2="")),ROW()&amp;"","")</f>
        <v/>
      </c>
      <c r="C3498" s="59"/>
      <c r="D3498" s="14"/>
      <c r="E3498" s="14" t="str">
        <f>IFERROR(VLOOKUP(D3498,员工信息表!B:D,2,0),"")</f>
        <v/>
      </c>
      <c r="F3498" s="14" t="str">
        <f>IFERROR(VLOOKUP(D3498,员工信息表!B:D,3,0),"")</f>
        <v/>
      </c>
      <c r="G3498" s="14"/>
      <c r="H3498" s="14" t="str">
        <f>IFERROR(VLOOKUP(G3498,工序对照表!B:C,2,0),"")</f>
        <v/>
      </c>
      <c r="I3498" s="14"/>
      <c r="J3498" s="14"/>
    </row>
    <row r="3499" spans="1:10">
      <c r="A3499" t="str">
        <f>IF(AND(C3499&lt;=员工工序明细查询!$I$3,C3499&gt;=员工工序明细查询!$F$3,OR(D3499=员工工序明细查询!$F$2,员工工序明细查询!$F$2=""),OR(G3499=员工工序明细查询!$I$2,员工工序明细查询!$I$2="")),ROW()&amp;"","")</f>
        <v/>
      </c>
      <c r="C3499" s="59"/>
      <c r="D3499" s="14"/>
      <c r="E3499" s="14" t="str">
        <f>IFERROR(VLOOKUP(D3499,员工信息表!B:D,2,0),"")</f>
        <v/>
      </c>
      <c r="F3499" s="14" t="str">
        <f>IFERROR(VLOOKUP(D3499,员工信息表!B:D,3,0),"")</f>
        <v/>
      </c>
      <c r="G3499" s="14"/>
      <c r="H3499" s="14" t="str">
        <f>IFERROR(VLOOKUP(G3499,工序对照表!B:C,2,0),"")</f>
        <v/>
      </c>
      <c r="I3499" s="14"/>
      <c r="J3499" s="14"/>
    </row>
    <row r="3500" spans="1:10">
      <c r="A3500" t="str">
        <f>IF(AND(C3500&lt;=员工工序明细查询!$I$3,C3500&gt;=员工工序明细查询!$F$3,OR(D3500=员工工序明细查询!$F$2,员工工序明细查询!$F$2=""),OR(G3500=员工工序明细查询!$I$2,员工工序明细查询!$I$2="")),ROW()&amp;"","")</f>
        <v/>
      </c>
      <c r="C3500" s="59"/>
      <c r="D3500" s="14"/>
      <c r="E3500" s="14" t="str">
        <f>IFERROR(VLOOKUP(D3500,员工信息表!B:D,2,0),"")</f>
        <v/>
      </c>
      <c r="F3500" s="14" t="str">
        <f>IFERROR(VLOOKUP(D3500,员工信息表!B:D,3,0),"")</f>
        <v/>
      </c>
      <c r="G3500" s="14"/>
      <c r="H3500" s="14" t="str">
        <f>IFERROR(VLOOKUP(G3500,工序对照表!B:C,2,0),"")</f>
        <v/>
      </c>
      <c r="I3500" s="14"/>
      <c r="J3500" s="14"/>
    </row>
    <row r="3501" spans="1:10">
      <c r="A3501" t="str">
        <f>IF(AND(C3501&lt;=员工工序明细查询!$I$3,C3501&gt;=员工工序明细查询!$F$3,OR(D3501=员工工序明细查询!$F$2,员工工序明细查询!$F$2=""),OR(G3501=员工工序明细查询!$I$2,员工工序明细查询!$I$2="")),ROW()&amp;"","")</f>
        <v/>
      </c>
      <c r="C3501" s="59"/>
      <c r="D3501" s="14"/>
      <c r="E3501" s="14" t="str">
        <f>IFERROR(VLOOKUP(D3501,员工信息表!B:D,2,0),"")</f>
        <v/>
      </c>
      <c r="F3501" s="14" t="str">
        <f>IFERROR(VLOOKUP(D3501,员工信息表!B:D,3,0),"")</f>
        <v/>
      </c>
      <c r="G3501" s="14"/>
      <c r="H3501" s="14" t="str">
        <f>IFERROR(VLOOKUP(G3501,工序对照表!B:C,2,0),"")</f>
        <v/>
      </c>
      <c r="I3501" s="14"/>
      <c r="J3501" s="14"/>
    </row>
    <row r="3502" spans="1:10">
      <c r="A3502" t="str">
        <f>IF(AND(C3502&lt;=员工工序明细查询!$I$3,C3502&gt;=员工工序明细查询!$F$3,OR(D3502=员工工序明细查询!$F$2,员工工序明细查询!$F$2=""),OR(G3502=员工工序明细查询!$I$2,员工工序明细查询!$I$2="")),ROW()&amp;"","")</f>
        <v/>
      </c>
      <c r="C3502" s="59"/>
      <c r="D3502" s="14"/>
      <c r="E3502" s="14" t="str">
        <f>IFERROR(VLOOKUP(D3502,员工信息表!B:D,2,0),"")</f>
        <v/>
      </c>
      <c r="F3502" s="14" t="str">
        <f>IFERROR(VLOOKUP(D3502,员工信息表!B:D,3,0),"")</f>
        <v/>
      </c>
      <c r="G3502" s="14"/>
      <c r="H3502" s="14" t="str">
        <f>IFERROR(VLOOKUP(G3502,工序对照表!B:C,2,0),"")</f>
        <v/>
      </c>
      <c r="I3502" s="14"/>
      <c r="J3502" s="14"/>
    </row>
    <row r="3503" spans="1:10">
      <c r="A3503" t="str">
        <f>IF(AND(C3503&lt;=员工工序明细查询!$I$3,C3503&gt;=员工工序明细查询!$F$3,OR(D3503=员工工序明细查询!$F$2,员工工序明细查询!$F$2=""),OR(G3503=员工工序明细查询!$I$2,员工工序明细查询!$I$2="")),ROW()&amp;"","")</f>
        <v/>
      </c>
      <c r="C3503" s="59"/>
      <c r="D3503" s="14"/>
      <c r="E3503" s="14" t="str">
        <f>IFERROR(VLOOKUP(D3503,员工信息表!B:D,2,0),"")</f>
        <v/>
      </c>
      <c r="F3503" s="14" t="str">
        <f>IFERROR(VLOOKUP(D3503,员工信息表!B:D,3,0),"")</f>
        <v/>
      </c>
      <c r="G3503" s="14"/>
      <c r="H3503" s="14" t="str">
        <f>IFERROR(VLOOKUP(G3503,工序对照表!B:C,2,0),"")</f>
        <v/>
      </c>
      <c r="I3503" s="14"/>
      <c r="J3503" s="14"/>
    </row>
    <row r="3504" spans="1:10">
      <c r="A3504" t="str">
        <f>IF(AND(C3504&lt;=员工工序明细查询!$I$3,C3504&gt;=员工工序明细查询!$F$3,OR(D3504=员工工序明细查询!$F$2,员工工序明细查询!$F$2=""),OR(G3504=员工工序明细查询!$I$2,员工工序明细查询!$I$2="")),ROW()&amp;"","")</f>
        <v/>
      </c>
      <c r="C3504" s="59"/>
      <c r="D3504" s="14"/>
      <c r="E3504" s="14" t="str">
        <f>IFERROR(VLOOKUP(D3504,员工信息表!B:D,2,0),"")</f>
        <v/>
      </c>
      <c r="F3504" s="14" t="str">
        <f>IFERROR(VLOOKUP(D3504,员工信息表!B:D,3,0),"")</f>
        <v/>
      </c>
      <c r="G3504" s="14"/>
      <c r="H3504" s="14" t="str">
        <f>IFERROR(VLOOKUP(G3504,工序对照表!B:C,2,0),"")</f>
        <v/>
      </c>
      <c r="I3504" s="14"/>
      <c r="J3504" s="14"/>
    </row>
    <row r="3505" spans="1:10">
      <c r="A3505" t="str">
        <f>IF(AND(C3505&lt;=员工工序明细查询!$I$3,C3505&gt;=员工工序明细查询!$F$3,OR(D3505=员工工序明细查询!$F$2,员工工序明细查询!$F$2=""),OR(G3505=员工工序明细查询!$I$2,员工工序明细查询!$I$2="")),ROW()&amp;"","")</f>
        <v/>
      </c>
      <c r="C3505" s="59"/>
      <c r="D3505" s="14"/>
      <c r="E3505" s="14" t="str">
        <f>IFERROR(VLOOKUP(D3505,员工信息表!B:D,2,0),"")</f>
        <v/>
      </c>
      <c r="F3505" s="14" t="str">
        <f>IFERROR(VLOOKUP(D3505,员工信息表!B:D,3,0),"")</f>
        <v/>
      </c>
      <c r="G3505" s="14"/>
      <c r="H3505" s="14" t="str">
        <f>IFERROR(VLOOKUP(G3505,工序对照表!B:C,2,0),"")</f>
        <v/>
      </c>
      <c r="I3505" s="14"/>
      <c r="J3505" s="14"/>
    </row>
    <row r="3506" spans="1:10">
      <c r="A3506" t="str">
        <f>IF(AND(C3506&lt;=员工工序明细查询!$I$3,C3506&gt;=员工工序明细查询!$F$3,OR(D3506=员工工序明细查询!$F$2,员工工序明细查询!$F$2=""),OR(G3506=员工工序明细查询!$I$2,员工工序明细查询!$I$2="")),ROW()&amp;"","")</f>
        <v/>
      </c>
      <c r="C3506" s="59"/>
      <c r="D3506" s="14"/>
      <c r="E3506" s="14" t="str">
        <f>IFERROR(VLOOKUP(D3506,员工信息表!B:D,2,0),"")</f>
        <v/>
      </c>
      <c r="F3506" s="14" t="str">
        <f>IFERROR(VLOOKUP(D3506,员工信息表!B:D,3,0),"")</f>
        <v/>
      </c>
      <c r="G3506" s="14"/>
      <c r="H3506" s="14" t="str">
        <f>IFERROR(VLOOKUP(G3506,工序对照表!B:C,2,0),"")</f>
        <v/>
      </c>
      <c r="I3506" s="14"/>
      <c r="J3506" s="14"/>
    </row>
    <row r="3507" spans="1:10">
      <c r="A3507" t="str">
        <f>IF(AND(C3507&lt;=员工工序明细查询!$I$3,C3507&gt;=员工工序明细查询!$F$3,OR(D3507=员工工序明细查询!$F$2,员工工序明细查询!$F$2=""),OR(G3507=员工工序明细查询!$I$2,员工工序明细查询!$I$2="")),ROW()&amp;"","")</f>
        <v/>
      </c>
      <c r="C3507" s="59"/>
      <c r="D3507" s="14"/>
      <c r="E3507" s="14" t="str">
        <f>IFERROR(VLOOKUP(D3507,员工信息表!B:D,2,0),"")</f>
        <v/>
      </c>
      <c r="F3507" s="14" t="str">
        <f>IFERROR(VLOOKUP(D3507,员工信息表!B:D,3,0),"")</f>
        <v/>
      </c>
      <c r="G3507" s="14"/>
      <c r="H3507" s="14" t="str">
        <f>IFERROR(VLOOKUP(G3507,工序对照表!B:C,2,0),"")</f>
        <v/>
      </c>
      <c r="I3507" s="14"/>
      <c r="J3507" s="14"/>
    </row>
    <row r="3508" spans="1:10">
      <c r="A3508" t="str">
        <f>IF(AND(C3508&lt;=员工工序明细查询!$I$3,C3508&gt;=员工工序明细查询!$F$3,OR(D3508=员工工序明细查询!$F$2,员工工序明细查询!$F$2=""),OR(G3508=员工工序明细查询!$I$2,员工工序明细查询!$I$2="")),ROW()&amp;"","")</f>
        <v/>
      </c>
      <c r="C3508" s="59"/>
      <c r="D3508" s="14"/>
      <c r="E3508" s="14" t="str">
        <f>IFERROR(VLOOKUP(D3508,员工信息表!B:D,2,0),"")</f>
        <v/>
      </c>
      <c r="F3508" s="14" t="str">
        <f>IFERROR(VLOOKUP(D3508,员工信息表!B:D,3,0),"")</f>
        <v/>
      </c>
      <c r="G3508" s="14"/>
      <c r="H3508" s="14" t="str">
        <f>IFERROR(VLOOKUP(G3508,工序对照表!B:C,2,0),"")</f>
        <v/>
      </c>
      <c r="I3508" s="14"/>
      <c r="J3508" s="14"/>
    </row>
    <row r="3509" spans="1:10">
      <c r="A3509" t="str">
        <f>IF(AND(C3509&lt;=员工工序明细查询!$I$3,C3509&gt;=员工工序明细查询!$F$3,OR(D3509=员工工序明细查询!$F$2,员工工序明细查询!$F$2=""),OR(G3509=员工工序明细查询!$I$2,员工工序明细查询!$I$2="")),ROW()&amp;"","")</f>
        <v/>
      </c>
      <c r="C3509" s="59"/>
      <c r="D3509" s="14"/>
      <c r="E3509" s="14" t="str">
        <f>IFERROR(VLOOKUP(D3509,员工信息表!B:D,2,0),"")</f>
        <v/>
      </c>
      <c r="F3509" s="14" t="str">
        <f>IFERROR(VLOOKUP(D3509,员工信息表!B:D,3,0),"")</f>
        <v/>
      </c>
      <c r="G3509" s="14"/>
      <c r="H3509" s="14" t="str">
        <f>IFERROR(VLOOKUP(G3509,工序对照表!B:C,2,0),"")</f>
        <v/>
      </c>
      <c r="I3509" s="14"/>
      <c r="J3509" s="14"/>
    </row>
    <row r="3510" spans="1:10">
      <c r="A3510" t="str">
        <f>IF(AND(C3510&lt;=员工工序明细查询!$I$3,C3510&gt;=员工工序明细查询!$F$3,OR(D3510=员工工序明细查询!$F$2,员工工序明细查询!$F$2=""),OR(G3510=员工工序明细查询!$I$2,员工工序明细查询!$I$2="")),ROW()&amp;"","")</f>
        <v/>
      </c>
      <c r="C3510" s="59"/>
      <c r="D3510" s="14"/>
      <c r="E3510" s="14" t="str">
        <f>IFERROR(VLOOKUP(D3510,员工信息表!B:D,2,0),"")</f>
        <v/>
      </c>
      <c r="F3510" s="14" t="str">
        <f>IFERROR(VLOOKUP(D3510,员工信息表!B:D,3,0),"")</f>
        <v/>
      </c>
      <c r="G3510" s="14"/>
      <c r="H3510" s="14" t="str">
        <f>IFERROR(VLOOKUP(G3510,工序对照表!B:C,2,0),"")</f>
        <v/>
      </c>
      <c r="I3510" s="14"/>
      <c r="J3510" s="14"/>
    </row>
    <row r="3511" spans="1:10">
      <c r="A3511" t="str">
        <f>IF(AND(C3511&lt;=员工工序明细查询!$I$3,C3511&gt;=员工工序明细查询!$F$3,OR(D3511=员工工序明细查询!$F$2,员工工序明细查询!$F$2=""),OR(G3511=员工工序明细查询!$I$2,员工工序明细查询!$I$2="")),ROW()&amp;"","")</f>
        <v/>
      </c>
      <c r="C3511" s="59"/>
      <c r="D3511" s="14"/>
      <c r="E3511" s="14" t="str">
        <f>IFERROR(VLOOKUP(D3511,员工信息表!B:D,2,0),"")</f>
        <v/>
      </c>
      <c r="F3511" s="14" t="str">
        <f>IFERROR(VLOOKUP(D3511,员工信息表!B:D,3,0),"")</f>
        <v/>
      </c>
      <c r="G3511" s="14"/>
      <c r="H3511" s="14" t="str">
        <f>IFERROR(VLOOKUP(G3511,工序对照表!B:C,2,0),"")</f>
        <v/>
      </c>
      <c r="I3511" s="14"/>
      <c r="J3511" s="14"/>
    </row>
    <row r="3512" spans="1:10">
      <c r="A3512" t="str">
        <f>IF(AND(C3512&lt;=员工工序明细查询!$I$3,C3512&gt;=员工工序明细查询!$F$3,OR(D3512=员工工序明细查询!$F$2,员工工序明细查询!$F$2=""),OR(G3512=员工工序明细查询!$I$2,员工工序明细查询!$I$2="")),ROW()&amp;"","")</f>
        <v/>
      </c>
      <c r="C3512" s="59"/>
      <c r="D3512" s="14"/>
      <c r="E3512" s="14" t="str">
        <f>IFERROR(VLOOKUP(D3512,员工信息表!B:D,2,0),"")</f>
        <v/>
      </c>
      <c r="F3512" s="14" t="str">
        <f>IFERROR(VLOOKUP(D3512,员工信息表!B:D,3,0),"")</f>
        <v/>
      </c>
      <c r="G3512" s="14"/>
      <c r="H3512" s="14" t="str">
        <f>IFERROR(VLOOKUP(G3512,工序对照表!B:C,2,0),"")</f>
        <v/>
      </c>
      <c r="I3512" s="14"/>
      <c r="J3512" s="14"/>
    </row>
    <row r="3513" spans="1:10">
      <c r="A3513" t="str">
        <f>IF(AND(C3513&lt;=员工工序明细查询!$I$3,C3513&gt;=员工工序明细查询!$F$3,OR(D3513=员工工序明细查询!$F$2,员工工序明细查询!$F$2=""),OR(G3513=员工工序明细查询!$I$2,员工工序明细查询!$I$2="")),ROW()&amp;"","")</f>
        <v/>
      </c>
      <c r="C3513" s="59"/>
      <c r="D3513" s="14"/>
      <c r="E3513" s="14" t="str">
        <f>IFERROR(VLOOKUP(D3513,员工信息表!B:D,2,0),"")</f>
        <v/>
      </c>
      <c r="F3513" s="14" t="str">
        <f>IFERROR(VLOOKUP(D3513,员工信息表!B:D,3,0),"")</f>
        <v/>
      </c>
      <c r="G3513" s="14"/>
      <c r="H3513" s="14" t="str">
        <f>IFERROR(VLOOKUP(G3513,工序对照表!B:C,2,0),"")</f>
        <v/>
      </c>
      <c r="I3513" s="14"/>
      <c r="J3513" s="14"/>
    </row>
    <row r="3514" spans="1:10">
      <c r="A3514" t="str">
        <f>IF(AND(C3514&lt;=员工工序明细查询!$I$3,C3514&gt;=员工工序明细查询!$F$3,OR(D3514=员工工序明细查询!$F$2,员工工序明细查询!$F$2=""),OR(G3514=员工工序明细查询!$I$2,员工工序明细查询!$I$2="")),ROW()&amp;"","")</f>
        <v/>
      </c>
      <c r="C3514" s="59"/>
      <c r="D3514" s="14"/>
      <c r="E3514" s="14" t="str">
        <f>IFERROR(VLOOKUP(D3514,员工信息表!B:D,2,0),"")</f>
        <v/>
      </c>
      <c r="F3514" s="14" t="str">
        <f>IFERROR(VLOOKUP(D3514,员工信息表!B:D,3,0),"")</f>
        <v/>
      </c>
      <c r="G3514" s="14"/>
      <c r="H3514" s="14" t="str">
        <f>IFERROR(VLOOKUP(G3514,工序对照表!B:C,2,0),"")</f>
        <v/>
      </c>
      <c r="I3514" s="14"/>
      <c r="J3514" s="14"/>
    </row>
    <row r="3515" spans="1:10">
      <c r="A3515" t="str">
        <f>IF(AND(C3515&lt;=员工工序明细查询!$I$3,C3515&gt;=员工工序明细查询!$F$3,OR(D3515=员工工序明细查询!$F$2,员工工序明细查询!$F$2=""),OR(G3515=员工工序明细查询!$I$2,员工工序明细查询!$I$2="")),ROW()&amp;"","")</f>
        <v/>
      </c>
      <c r="C3515" s="59"/>
      <c r="D3515" s="14"/>
      <c r="E3515" s="14" t="str">
        <f>IFERROR(VLOOKUP(D3515,员工信息表!B:D,2,0),"")</f>
        <v/>
      </c>
      <c r="F3515" s="14" t="str">
        <f>IFERROR(VLOOKUP(D3515,员工信息表!B:D,3,0),"")</f>
        <v/>
      </c>
      <c r="G3515" s="14"/>
      <c r="H3515" s="14" t="str">
        <f>IFERROR(VLOOKUP(G3515,工序对照表!B:C,2,0),"")</f>
        <v/>
      </c>
      <c r="I3515" s="14"/>
      <c r="J3515" s="14"/>
    </row>
    <row r="3516" spans="1:10">
      <c r="A3516" t="str">
        <f>IF(AND(C3516&lt;=员工工序明细查询!$I$3,C3516&gt;=员工工序明细查询!$F$3,OR(D3516=员工工序明细查询!$F$2,员工工序明细查询!$F$2=""),OR(G3516=员工工序明细查询!$I$2,员工工序明细查询!$I$2="")),ROW()&amp;"","")</f>
        <v/>
      </c>
      <c r="C3516" s="59"/>
      <c r="D3516" s="14"/>
      <c r="E3516" s="14" t="str">
        <f>IFERROR(VLOOKUP(D3516,员工信息表!B:D,2,0),"")</f>
        <v/>
      </c>
      <c r="F3516" s="14" t="str">
        <f>IFERROR(VLOOKUP(D3516,员工信息表!B:D,3,0),"")</f>
        <v/>
      </c>
      <c r="G3516" s="14"/>
      <c r="H3516" s="14" t="str">
        <f>IFERROR(VLOOKUP(G3516,工序对照表!B:C,2,0),"")</f>
        <v/>
      </c>
      <c r="I3516" s="14"/>
      <c r="J3516" s="14"/>
    </row>
    <row r="3517" spans="1:10">
      <c r="A3517" t="str">
        <f>IF(AND(C3517&lt;=员工工序明细查询!$I$3,C3517&gt;=员工工序明细查询!$F$3,OR(D3517=员工工序明细查询!$F$2,员工工序明细查询!$F$2=""),OR(G3517=员工工序明细查询!$I$2,员工工序明细查询!$I$2="")),ROW()&amp;"","")</f>
        <v/>
      </c>
      <c r="C3517" s="59"/>
      <c r="D3517" s="14"/>
      <c r="E3517" s="14" t="str">
        <f>IFERROR(VLOOKUP(D3517,员工信息表!B:D,2,0),"")</f>
        <v/>
      </c>
      <c r="F3517" s="14" t="str">
        <f>IFERROR(VLOOKUP(D3517,员工信息表!B:D,3,0),"")</f>
        <v/>
      </c>
      <c r="G3517" s="14"/>
      <c r="H3517" s="14" t="str">
        <f>IFERROR(VLOOKUP(G3517,工序对照表!B:C,2,0),"")</f>
        <v/>
      </c>
      <c r="I3517" s="14"/>
      <c r="J3517" s="14"/>
    </row>
    <row r="3518" spans="1:10">
      <c r="A3518" t="str">
        <f>IF(AND(C3518&lt;=员工工序明细查询!$I$3,C3518&gt;=员工工序明细查询!$F$3,OR(D3518=员工工序明细查询!$F$2,员工工序明细查询!$F$2=""),OR(G3518=员工工序明细查询!$I$2,员工工序明细查询!$I$2="")),ROW()&amp;"","")</f>
        <v/>
      </c>
      <c r="C3518" s="59"/>
      <c r="D3518" s="14"/>
      <c r="E3518" s="14" t="str">
        <f>IFERROR(VLOOKUP(D3518,员工信息表!B:D,2,0),"")</f>
        <v/>
      </c>
      <c r="F3518" s="14" t="str">
        <f>IFERROR(VLOOKUP(D3518,员工信息表!B:D,3,0),"")</f>
        <v/>
      </c>
      <c r="G3518" s="14"/>
      <c r="H3518" s="14" t="str">
        <f>IFERROR(VLOOKUP(G3518,工序对照表!B:C,2,0),"")</f>
        <v/>
      </c>
      <c r="I3518" s="14"/>
      <c r="J3518" s="14"/>
    </row>
    <row r="3519" spans="1:10">
      <c r="A3519" t="str">
        <f>IF(AND(C3519&lt;=员工工序明细查询!$I$3,C3519&gt;=员工工序明细查询!$F$3,OR(D3519=员工工序明细查询!$F$2,员工工序明细查询!$F$2=""),OR(G3519=员工工序明细查询!$I$2,员工工序明细查询!$I$2="")),ROW()&amp;"","")</f>
        <v/>
      </c>
      <c r="C3519" s="59"/>
      <c r="D3519" s="14"/>
      <c r="E3519" s="14" t="str">
        <f>IFERROR(VLOOKUP(D3519,员工信息表!B:D,2,0),"")</f>
        <v/>
      </c>
      <c r="F3519" s="14" t="str">
        <f>IFERROR(VLOOKUP(D3519,员工信息表!B:D,3,0),"")</f>
        <v/>
      </c>
      <c r="G3519" s="14"/>
      <c r="H3519" s="14" t="str">
        <f>IFERROR(VLOOKUP(G3519,工序对照表!B:C,2,0),"")</f>
        <v/>
      </c>
      <c r="I3519" s="14"/>
      <c r="J3519" s="14"/>
    </row>
    <row r="3520" spans="1:10">
      <c r="A3520" t="str">
        <f>IF(AND(C3520&lt;=员工工序明细查询!$I$3,C3520&gt;=员工工序明细查询!$F$3,OR(D3520=员工工序明细查询!$F$2,员工工序明细查询!$F$2=""),OR(G3520=员工工序明细查询!$I$2,员工工序明细查询!$I$2="")),ROW()&amp;"","")</f>
        <v/>
      </c>
      <c r="C3520" s="59"/>
      <c r="D3520" s="14"/>
      <c r="E3520" s="14" t="str">
        <f>IFERROR(VLOOKUP(D3520,员工信息表!B:D,2,0),"")</f>
        <v/>
      </c>
      <c r="F3520" s="14" t="str">
        <f>IFERROR(VLOOKUP(D3520,员工信息表!B:D,3,0),"")</f>
        <v/>
      </c>
      <c r="G3520" s="14"/>
      <c r="H3520" s="14" t="str">
        <f>IFERROR(VLOOKUP(G3520,工序对照表!B:C,2,0),"")</f>
        <v/>
      </c>
      <c r="I3520" s="14"/>
      <c r="J3520" s="14"/>
    </row>
    <row r="3521" spans="1:10">
      <c r="A3521" t="str">
        <f>IF(AND(C3521&lt;=员工工序明细查询!$I$3,C3521&gt;=员工工序明细查询!$F$3,OR(D3521=员工工序明细查询!$F$2,员工工序明细查询!$F$2=""),OR(G3521=员工工序明细查询!$I$2,员工工序明细查询!$I$2="")),ROW()&amp;"","")</f>
        <v/>
      </c>
      <c r="C3521" s="59"/>
      <c r="D3521" s="14"/>
      <c r="E3521" s="14" t="str">
        <f>IFERROR(VLOOKUP(D3521,员工信息表!B:D,2,0),"")</f>
        <v/>
      </c>
      <c r="F3521" s="14" t="str">
        <f>IFERROR(VLOOKUP(D3521,员工信息表!B:D,3,0),"")</f>
        <v/>
      </c>
      <c r="G3521" s="14"/>
      <c r="H3521" s="14" t="str">
        <f>IFERROR(VLOOKUP(G3521,工序对照表!B:C,2,0),"")</f>
        <v/>
      </c>
      <c r="I3521" s="14"/>
      <c r="J3521" s="14"/>
    </row>
    <row r="3522" spans="1:10">
      <c r="A3522" t="str">
        <f>IF(AND(C3522&lt;=员工工序明细查询!$I$3,C3522&gt;=员工工序明细查询!$F$3,OR(D3522=员工工序明细查询!$F$2,员工工序明细查询!$F$2=""),OR(G3522=员工工序明细查询!$I$2,员工工序明细查询!$I$2="")),ROW()&amp;"","")</f>
        <v/>
      </c>
      <c r="C3522" s="59"/>
      <c r="D3522" s="14"/>
      <c r="E3522" s="14" t="str">
        <f>IFERROR(VLOOKUP(D3522,员工信息表!B:D,2,0),"")</f>
        <v/>
      </c>
      <c r="F3522" s="14" t="str">
        <f>IFERROR(VLOOKUP(D3522,员工信息表!B:D,3,0),"")</f>
        <v/>
      </c>
      <c r="G3522" s="14"/>
      <c r="H3522" s="14" t="str">
        <f>IFERROR(VLOOKUP(G3522,工序对照表!B:C,2,0),"")</f>
        <v/>
      </c>
      <c r="I3522" s="14"/>
      <c r="J3522" s="14"/>
    </row>
    <row r="3523" spans="1:10">
      <c r="A3523" t="str">
        <f>IF(AND(C3523&lt;=员工工序明细查询!$I$3,C3523&gt;=员工工序明细查询!$F$3,OR(D3523=员工工序明细查询!$F$2,员工工序明细查询!$F$2=""),OR(G3523=员工工序明细查询!$I$2,员工工序明细查询!$I$2="")),ROW()&amp;"","")</f>
        <v/>
      </c>
      <c r="C3523" s="59"/>
      <c r="D3523" s="14"/>
      <c r="E3523" s="14" t="str">
        <f>IFERROR(VLOOKUP(D3523,员工信息表!B:D,2,0),"")</f>
        <v/>
      </c>
      <c r="F3523" s="14" t="str">
        <f>IFERROR(VLOOKUP(D3523,员工信息表!B:D,3,0),"")</f>
        <v/>
      </c>
      <c r="G3523" s="14"/>
      <c r="H3523" s="14" t="str">
        <f>IFERROR(VLOOKUP(G3523,工序对照表!B:C,2,0),"")</f>
        <v/>
      </c>
      <c r="I3523" s="14"/>
      <c r="J3523" s="14"/>
    </row>
    <row r="3524" spans="1:10">
      <c r="A3524" t="str">
        <f>IF(AND(C3524&lt;=员工工序明细查询!$I$3,C3524&gt;=员工工序明细查询!$F$3,OR(D3524=员工工序明细查询!$F$2,员工工序明细查询!$F$2=""),OR(G3524=员工工序明细查询!$I$2,员工工序明细查询!$I$2="")),ROW()&amp;"","")</f>
        <v/>
      </c>
      <c r="C3524" s="59"/>
      <c r="D3524" s="14"/>
      <c r="E3524" s="14" t="str">
        <f>IFERROR(VLOOKUP(D3524,员工信息表!B:D,2,0),"")</f>
        <v/>
      </c>
      <c r="F3524" s="14" t="str">
        <f>IFERROR(VLOOKUP(D3524,员工信息表!B:D,3,0),"")</f>
        <v/>
      </c>
      <c r="G3524" s="14"/>
      <c r="H3524" s="14" t="str">
        <f>IFERROR(VLOOKUP(G3524,工序对照表!B:C,2,0),"")</f>
        <v/>
      </c>
      <c r="I3524" s="14"/>
      <c r="J3524" s="14"/>
    </row>
    <row r="3525" spans="1:10">
      <c r="A3525" t="str">
        <f>IF(AND(C3525&lt;=员工工序明细查询!$I$3,C3525&gt;=员工工序明细查询!$F$3,OR(D3525=员工工序明细查询!$F$2,员工工序明细查询!$F$2=""),OR(G3525=员工工序明细查询!$I$2,员工工序明细查询!$I$2="")),ROW()&amp;"","")</f>
        <v/>
      </c>
      <c r="C3525" s="59"/>
      <c r="D3525" s="14"/>
      <c r="E3525" s="14" t="str">
        <f>IFERROR(VLOOKUP(D3525,员工信息表!B:D,2,0),"")</f>
        <v/>
      </c>
      <c r="F3525" s="14" t="str">
        <f>IFERROR(VLOOKUP(D3525,员工信息表!B:D,3,0),"")</f>
        <v/>
      </c>
      <c r="G3525" s="14"/>
      <c r="H3525" s="14" t="str">
        <f>IFERROR(VLOOKUP(G3525,工序对照表!B:C,2,0),"")</f>
        <v/>
      </c>
      <c r="I3525" s="14"/>
      <c r="J3525" s="14"/>
    </row>
    <row r="3526" spans="1:10">
      <c r="A3526" t="str">
        <f>IF(AND(C3526&lt;=员工工序明细查询!$I$3,C3526&gt;=员工工序明细查询!$F$3,OR(D3526=员工工序明细查询!$F$2,员工工序明细查询!$F$2=""),OR(G3526=员工工序明细查询!$I$2,员工工序明细查询!$I$2="")),ROW()&amp;"","")</f>
        <v/>
      </c>
      <c r="C3526" s="59"/>
      <c r="D3526" s="14"/>
      <c r="E3526" s="14" t="str">
        <f>IFERROR(VLOOKUP(D3526,员工信息表!B:D,2,0),"")</f>
        <v/>
      </c>
      <c r="F3526" s="14" t="str">
        <f>IFERROR(VLOOKUP(D3526,员工信息表!B:D,3,0),"")</f>
        <v/>
      </c>
      <c r="G3526" s="14"/>
      <c r="H3526" s="14" t="str">
        <f>IFERROR(VLOOKUP(G3526,工序对照表!B:C,2,0),"")</f>
        <v/>
      </c>
      <c r="I3526" s="14"/>
      <c r="J3526" s="14"/>
    </row>
    <row r="3527" spans="1:10">
      <c r="A3527" t="str">
        <f>IF(AND(C3527&lt;=员工工序明细查询!$I$3,C3527&gt;=员工工序明细查询!$F$3,OR(D3527=员工工序明细查询!$F$2,员工工序明细查询!$F$2=""),OR(G3527=员工工序明细查询!$I$2,员工工序明细查询!$I$2="")),ROW()&amp;"","")</f>
        <v/>
      </c>
      <c r="C3527" s="59"/>
      <c r="D3527" s="14"/>
      <c r="E3527" s="14" t="str">
        <f>IFERROR(VLOOKUP(D3527,员工信息表!B:D,2,0),"")</f>
        <v/>
      </c>
      <c r="F3527" s="14" t="str">
        <f>IFERROR(VLOOKUP(D3527,员工信息表!B:D,3,0),"")</f>
        <v/>
      </c>
      <c r="G3527" s="14"/>
      <c r="H3527" s="14" t="str">
        <f>IFERROR(VLOOKUP(G3527,工序对照表!B:C,2,0),"")</f>
        <v/>
      </c>
      <c r="I3527" s="14"/>
      <c r="J3527" s="14"/>
    </row>
    <row r="3528" spans="1:10">
      <c r="A3528" t="str">
        <f>IF(AND(C3528&lt;=员工工序明细查询!$I$3,C3528&gt;=员工工序明细查询!$F$3,OR(D3528=员工工序明细查询!$F$2,员工工序明细查询!$F$2=""),OR(G3528=员工工序明细查询!$I$2,员工工序明细查询!$I$2="")),ROW()&amp;"","")</f>
        <v/>
      </c>
      <c r="C3528" s="59"/>
      <c r="D3528" s="14"/>
      <c r="E3528" s="14" t="str">
        <f>IFERROR(VLOOKUP(D3528,员工信息表!B:D,2,0),"")</f>
        <v/>
      </c>
      <c r="F3528" s="14" t="str">
        <f>IFERROR(VLOOKUP(D3528,员工信息表!B:D,3,0),"")</f>
        <v/>
      </c>
      <c r="G3528" s="14"/>
      <c r="H3528" s="14" t="str">
        <f>IFERROR(VLOOKUP(G3528,工序对照表!B:C,2,0),"")</f>
        <v/>
      </c>
      <c r="I3528" s="14"/>
      <c r="J3528" s="14"/>
    </row>
    <row r="3529" spans="1:10">
      <c r="A3529" t="str">
        <f>IF(AND(C3529&lt;=员工工序明细查询!$I$3,C3529&gt;=员工工序明细查询!$F$3,OR(D3529=员工工序明细查询!$F$2,员工工序明细查询!$F$2=""),OR(G3529=员工工序明细查询!$I$2,员工工序明细查询!$I$2="")),ROW()&amp;"","")</f>
        <v/>
      </c>
      <c r="C3529" s="59"/>
      <c r="D3529" s="14"/>
      <c r="E3529" s="14" t="str">
        <f>IFERROR(VLOOKUP(D3529,员工信息表!B:D,2,0),"")</f>
        <v/>
      </c>
      <c r="F3529" s="14" t="str">
        <f>IFERROR(VLOOKUP(D3529,员工信息表!B:D,3,0),"")</f>
        <v/>
      </c>
      <c r="G3529" s="14"/>
      <c r="H3529" s="14" t="str">
        <f>IFERROR(VLOOKUP(G3529,工序对照表!B:C,2,0),"")</f>
        <v/>
      </c>
      <c r="I3529" s="14"/>
      <c r="J3529" s="14"/>
    </row>
    <row r="3530" spans="1:10">
      <c r="A3530" t="str">
        <f>IF(AND(C3530&lt;=员工工序明细查询!$I$3,C3530&gt;=员工工序明细查询!$F$3,OR(D3530=员工工序明细查询!$F$2,员工工序明细查询!$F$2=""),OR(G3530=员工工序明细查询!$I$2,员工工序明细查询!$I$2="")),ROW()&amp;"","")</f>
        <v/>
      </c>
      <c r="C3530" s="59"/>
      <c r="D3530" s="14"/>
      <c r="E3530" s="14" t="str">
        <f>IFERROR(VLOOKUP(D3530,员工信息表!B:D,2,0),"")</f>
        <v/>
      </c>
      <c r="F3530" s="14" t="str">
        <f>IFERROR(VLOOKUP(D3530,员工信息表!B:D,3,0),"")</f>
        <v/>
      </c>
      <c r="G3530" s="14"/>
      <c r="H3530" s="14" t="str">
        <f>IFERROR(VLOOKUP(G3530,工序对照表!B:C,2,0),"")</f>
        <v/>
      </c>
      <c r="I3530" s="14"/>
      <c r="J3530" s="14"/>
    </row>
    <row r="3531" spans="1:10">
      <c r="A3531" t="str">
        <f>IF(AND(C3531&lt;=员工工序明细查询!$I$3,C3531&gt;=员工工序明细查询!$F$3,OR(D3531=员工工序明细查询!$F$2,员工工序明细查询!$F$2=""),OR(G3531=员工工序明细查询!$I$2,员工工序明细查询!$I$2="")),ROW()&amp;"","")</f>
        <v/>
      </c>
      <c r="C3531" s="59"/>
      <c r="D3531" s="14"/>
      <c r="E3531" s="14" t="str">
        <f>IFERROR(VLOOKUP(D3531,员工信息表!B:D,2,0),"")</f>
        <v/>
      </c>
      <c r="F3531" s="14" t="str">
        <f>IFERROR(VLOOKUP(D3531,员工信息表!B:D,3,0),"")</f>
        <v/>
      </c>
      <c r="G3531" s="14"/>
      <c r="H3531" s="14" t="str">
        <f>IFERROR(VLOOKUP(G3531,工序对照表!B:C,2,0),"")</f>
        <v/>
      </c>
      <c r="I3531" s="14"/>
      <c r="J3531" s="14"/>
    </row>
    <row r="3532" spans="1:10">
      <c r="A3532" t="str">
        <f>IF(AND(C3532&lt;=员工工序明细查询!$I$3,C3532&gt;=员工工序明细查询!$F$3,OR(D3532=员工工序明细查询!$F$2,员工工序明细查询!$F$2=""),OR(G3532=员工工序明细查询!$I$2,员工工序明细查询!$I$2="")),ROW()&amp;"","")</f>
        <v/>
      </c>
      <c r="C3532" s="59"/>
      <c r="D3532" s="14"/>
      <c r="E3532" s="14" t="str">
        <f>IFERROR(VLOOKUP(D3532,员工信息表!B:D,2,0),"")</f>
        <v/>
      </c>
      <c r="F3532" s="14" t="str">
        <f>IFERROR(VLOOKUP(D3532,员工信息表!B:D,3,0),"")</f>
        <v/>
      </c>
      <c r="G3532" s="14"/>
      <c r="H3532" s="14" t="str">
        <f>IFERROR(VLOOKUP(G3532,工序对照表!B:C,2,0),"")</f>
        <v/>
      </c>
      <c r="I3532" s="14"/>
      <c r="J3532" s="14"/>
    </row>
    <row r="3533" spans="1:10">
      <c r="A3533" t="str">
        <f>IF(AND(C3533&lt;=员工工序明细查询!$I$3,C3533&gt;=员工工序明细查询!$F$3,OR(D3533=员工工序明细查询!$F$2,员工工序明细查询!$F$2=""),OR(G3533=员工工序明细查询!$I$2,员工工序明细查询!$I$2="")),ROW()&amp;"","")</f>
        <v/>
      </c>
      <c r="C3533" s="59"/>
      <c r="D3533" s="14"/>
      <c r="E3533" s="14" t="str">
        <f>IFERROR(VLOOKUP(D3533,员工信息表!B:D,2,0),"")</f>
        <v/>
      </c>
      <c r="F3533" s="14" t="str">
        <f>IFERROR(VLOOKUP(D3533,员工信息表!B:D,3,0),"")</f>
        <v/>
      </c>
      <c r="G3533" s="14"/>
      <c r="H3533" s="14" t="str">
        <f>IFERROR(VLOOKUP(G3533,工序对照表!B:C,2,0),"")</f>
        <v/>
      </c>
      <c r="I3533" s="14"/>
      <c r="J3533" s="14"/>
    </row>
    <row r="3534" spans="1:10">
      <c r="A3534" t="str">
        <f>IF(AND(C3534&lt;=员工工序明细查询!$I$3,C3534&gt;=员工工序明细查询!$F$3,OR(D3534=员工工序明细查询!$F$2,员工工序明细查询!$F$2=""),OR(G3534=员工工序明细查询!$I$2,员工工序明细查询!$I$2="")),ROW()&amp;"","")</f>
        <v/>
      </c>
      <c r="C3534" s="59"/>
      <c r="D3534" s="14"/>
      <c r="E3534" s="14" t="str">
        <f>IFERROR(VLOOKUP(D3534,员工信息表!B:D,2,0),"")</f>
        <v/>
      </c>
      <c r="F3534" s="14" t="str">
        <f>IFERROR(VLOOKUP(D3534,员工信息表!B:D,3,0),"")</f>
        <v/>
      </c>
      <c r="G3534" s="14"/>
      <c r="H3534" s="14" t="str">
        <f>IFERROR(VLOOKUP(G3534,工序对照表!B:C,2,0),"")</f>
        <v/>
      </c>
      <c r="I3534" s="14"/>
      <c r="J3534" s="14"/>
    </row>
    <row r="3535" spans="1:10">
      <c r="A3535" t="str">
        <f>IF(AND(C3535&lt;=员工工序明细查询!$I$3,C3535&gt;=员工工序明细查询!$F$3,OR(D3535=员工工序明细查询!$F$2,员工工序明细查询!$F$2=""),OR(G3535=员工工序明细查询!$I$2,员工工序明细查询!$I$2="")),ROW()&amp;"","")</f>
        <v/>
      </c>
      <c r="C3535" s="59"/>
      <c r="D3535" s="14"/>
      <c r="E3535" s="14" t="str">
        <f>IFERROR(VLOOKUP(D3535,员工信息表!B:D,2,0),"")</f>
        <v/>
      </c>
      <c r="F3535" s="14" t="str">
        <f>IFERROR(VLOOKUP(D3535,员工信息表!B:D,3,0),"")</f>
        <v/>
      </c>
      <c r="G3535" s="14"/>
      <c r="H3535" s="14" t="str">
        <f>IFERROR(VLOOKUP(G3535,工序对照表!B:C,2,0),"")</f>
        <v/>
      </c>
      <c r="I3535" s="14"/>
      <c r="J3535" s="14"/>
    </row>
    <row r="3536" spans="1:10">
      <c r="A3536" t="str">
        <f>IF(AND(C3536&lt;=员工工序明细查询!$I$3,C3536&gt;=员工工序明细查询!$F$3,OR(D3536=员工工序明细查询!$F$2,员工工序明细查询!$F$2=""),OR(G3536=员工工序明细查询!$I$2,员工工序明细查询!$I$2="")),ROW()&amp;"","")</f>
        <v/>
      </c>
      <c r="C3536" s="59"/>
      <c r="D3536" s="14"/>
      <c r="E3536" s="14" t="str">
        <f>IFERROR(VLOOKUP(D3536,员工信息表!B:D,2,0),"")</f>
        <v/>
      </c>
      <c r="F3536" s="14" t="str">
        <f>IFERROR(VLOOKUP(D3536,员工信息表!B:D,3,0),"")</f>
        <v/>
      </c>
      <c r="G3536" s="14"/>
      <c r="H3536" s="14" t="str">
        <f>IFERROR(VLOOKUP(G3536,工序对照表!B:C,2,0),"")</f>
        <v/>
      </c>
      <c r="I3536" s="14"/>
      <c r="J3536" s="14"/>
    </row>
    <row r="3537" spans="1:10">
      <c r="A3537" t="str">
        <f>IF(AND(C3537&lt;=员工工序明细查询!$I$3,C3537&gt;=员工工序明细查询!$F$3,OR(D3537=员工工序明细查询!$F$2,员工工序明细查询!$F$2=""),OR(G3537=员工工序明细查询!$I$2,员工工序明细查询!$I$2="")),ROW()&amp;"","")</f>
        <v/>
      </c>
      <c r="C3537" s="59"/>
      <c r="D3537" s="14"/>
      <c r="E3537" s="14" t="str">
        <f>IFERROR(VLOOKUP(D3537,员工信息表!B:D,2,0),"")</f>
        <v/>
      </c>
      <c r="F3537" s="14" t="str">
        <f>IFERROR(VLOOKUP(D3537,员工信息表!B:D,3,0),"")</f>
        <v/>
      </c>
      <c r="G3537" s="14"/>
      <c r="H3537" s="14" t="str">
        <f>IFERROR(VLOOKUP(G3537,工序对照表!B:C,2,0),"")</f>
        <v/>
      </c>
      <c r="I3537" s="14"/>
      <c r="J3537" s="14"/>
    </row>
    <row r="3538" spans="1:10">
      <c r="A3538" t="str">
        <f>IF(AND(C3538&lt;=员工工序明细查询!$I$3,C3538&gt;=员工工序明细查询!$F$3,OR(D3538=员工工序明细查询!$F$2,员工工序明细查询!$F$2=""),OR(G3538=员工工序明细查询!$I$2,员工工序明细查询!$I$2="")),ROW()&amp;"","")</f>
        <v/>
      </c>
      <c r="C3538" s="59"/>
      <c r="D3538" s="14"/>
      <c r="E3538" s="14" t="str">
        <f>IFERROR(VLOOKUP(D3538,员工信息表!B:D,2,0),"")</f>
        <v/>
      </c>
      <c r="F3538" s="14" t="str">
        <f>IFERROR(VLOOKUP(D3538,员工信息表!B:D,3,0),"")</f>
        <v/>
      </c>
      <c r="G3538" s="14"/>
      <c r="H3538" s="14" t="str">
        <f>IFERROR(VLOOKUP(G3538,工序对照表!B:C,2,0),"")</f>
        <v/>
      </c>
      <c r="I3538" s="14"/>
      <c r="J3538" s="14"/>
    </row>
    <row r="3539" spans="1:10">
      <c r="A3539" t="str">
        <f>IF(AND(C3539&lt;=员工工序明细查询!$I$3,C3539&gt;=员工工序明细查询!$F$3,OR(D3539=员工工序明细查询!$F$2,员工工序明细查询!$F$2=""),OR(G3539=员工工序明细查询!$I$2,员工工序明细查询!$I$2="")),ROW()&amp;"","")</f>
        <v/>
      </c>
      <c r="C3539" s="59"/>
      <c r="D3539" s="14"/>
      <c r="E3539" s="14" t="str">
        <f>IFERROR(VLOOKUP(D3539,员工信息表!B:D,2,0),"")</f>
        <v/>
      </c>
      <c r="F3539" s="14" t="str">
        <f>IFERROR(VLOOKUP(D3539,员工信息表!B:D,3,0),"")</f>
        <v/>
      </c>
      <c r="G3539" s="14"/>
      <c r="H3539" s="14" t="str">
        <f>IFERROR(VLOOKUP(G3539,工序对照表!B:C,2,0),"")</f>
        <v/>
      </c>
      <c r="I3539" s="14"/>
      <c r="J3539" s="14"/>
    </row>
    <row r="3540" spans="1:10">
      <c r="A3540" t="str">
        <f>IF(AND(C3540&lt;=员工工序明细查询!$I$3,C3540&gt;=员工工序明细查询!$F$3,OR(D3540=员工工序明细查询!$F$2,员工工序明细查询!$F$2=""),OR(G3540=员工工序明细查询!$I$2,员工工序明细查询!$I$2="")),ROW()&amp;"","")</f>
        <v/>
      </c>
      <c r="C3540" s="59"/>
      <c r="D3540" s="14"/>
      <c r="E3540" s="14" t="str">
        <f>IFERROR(VLOOKUP(D3540,员工信息表!B:D,2,0),"")</f>
        <v/>
      </c>
      <c r="F3540" s="14" t="str">
        <f>IFERROR(VLOOKUP(D3540,员工信息表!B:D,3,0),"")</f>
        <v/>
      </c>
      <c r="G3540" s="14"/>
      <c r="H3540" s="14" t="str">
        <f>IFERROR(VLOOKUP(G3540,工序对照表!B:C,2,0),"")</f>
        <v/>
      </c>
      <c r="I3540" s="14"/>
      <c r="J3540" s="14"/>
    </row>
    <row r="3541" spans="1:10">
      <c r="A3541" t="str">
        <f>IF(AND(C3541&lt;=员工工序明细查询!$I$3,C3541&gt;=员工工序明细查询!$F$3,OR(D3541=员工工序明细查询!$F$2,员工工序明细查询!$F$2=""),OR(G3541=员工工序明细查询!$I$2,员工工序明细查询!$I$2="")),ROW()&amp;"","")</f>
        <v/>
      </c>
      <c r="C3541" s="59"/>
      <c r="D3541" s="14"/>
      <c r="E3541" s="14" t="str">
        <f>IFERROR(VLOOKUP(D3541,员工信息表!B:D,2,0),"")</f>
        <v/>
      </c>
      <c r="F3541" s="14" t="str">
        <f>IFERROR(VLOOKUP(D3541,员工信息表!B:D,3,0),"")</f>
        <v/>
      </c>
      <c r="G3541" s="14"/>
      <c r="H3541" s="14" t="str">
        <f>IFERROR(VLOOKUP(G3541,工序对照表!B:C,2,0),"")</f>
        <v/>
      </c>
      <c r="I3541" s="14"/>
      <c r="J3541" s="14"/>
    </row>
    <row r="3542" spans="1:10">
      <c r="A3542" t="str">
        <f>IF(AND(C3542&lt;=员工工序明细查询!$I$3,C3542&gt;=员工工序明细查询!$F$3,OR(D3542=员工工序明细查询!$F$2,员工工序明细查询!$F$2=""),OR(G3542=员工工序明细查询!$I$2,员工工序明细查询!$I$2="")),ROW()&amp;"","")</f>
        <v/>
      </c>
      <c r="C3542" s="59"/>
      <c r="D3542" s="14"/>
      <c r="E3542" s="14" t="str">
        <f>IFERROR(VLOOKUP(D3542,员工信息表!B:D,2,0),"")</f>
        <v/>
      </c>
      <c r="F3542" s="14" t="str">
        <f>IFERROR(VLOOKUP(D3542,员工信息表!B:D,3,0),"")</f>
        <v/>
      </c>
      <c r="G3542" s="14"/>
      <c r="H3542" s="14" t="str">
        <f>IFERROR(VLOOKUP(G3542,工序对照表!B:C,2,0),"")</f>
        <v/>
      </c>
      <c r="I3542" s="14"/>
      <c r="J3542" s="14"/>
    </row>
    <row r="3543" spans="1:10">
      <c r="A3543" t="str">
        <f>IF(AND(C3543&lt;=员工工序明细查询!$I$3,C3543&gt;=员工工序明细查询!$F$3,OR(D3543=员工工序明细查询!$F$2,员工工序明细查询!$F$2=""),OR(G3543=员工工序明细查询!$I$2,员工工序明细查询!$I$2="")),ROW()&amp;"","")</f>
        <v/>
      </c>
      <c r="C3543" s="59"/>
      <c r="D3543" s="14"/>
      <c r="E3543" s="14" t="str">
        <f>IFERROR(VLOOKUP(D3543,员工信息表!B:D,2,0),"")</f>
        <v/>
      </c>
      <c r="F3543" s="14" t="str">
        <f>IFERROR(VLOOKUP(D3543,员工信息表!B:D,3,0),"")</f>
        <v/>
      </c>
      <c r="G3543" s="14"/>
      <c r="H3543" s="14" t="str">
        <f>IFERROR(VLOOKUP(G3543,工序对照表!B:C,2,0),"")</f>
        <v/>
      </c>
      <c r="I3543" s="14"/>
      <c r="J3543" s="14"/>
    </row>
    <row r="3544" spans="1:10">
      <c r="A3544" t="str">
        <f>IF(AND(C3544&lt;=员工工序明细查询!$I$3,C3544&gt;=员工工序明细查询!$F$3,OR(D3544=员工工序明细查询!$F$2,员工工序明细查询!$F$2=""),OR(G3544=员工工序明细查询!$I$2,员工工序明细查询!$I$2="")),ROW()&amp;"","")</f>
        <v/>
      </c>
      <c r="C3544" s="59"/>
      <c r="D3544" s="14"/>
      <c r="E3544" s="14" t="str">
        <f>IFERROR(VLOOKUP(D3544,员工信息表!B:D,2,0),"")</f>
        <v/>
      </c>
      <c r="F3544" s="14" t="str">
        <f>IFERROR(VLOOKUP(D3544,员工信息表!B:D,3,0),"")</f>
        <v/>
      </c>
      <c r="G3544" s="14"/>
      <c r="H3544" s="14" t="str">
        <f>IFERROR(VLOOKUP(G3544,工序对照表!B:C,2,0),"")</f>
        <v/>
      </c>
      <c r="I3544" s="14"/>
      <c r="J3544" s="14"/>
    </row>
    <row r="3545" spans="1:10">
      <c r="A3545" t="str">
        <f>IF(AND(C3545&lt;=员工工序明细查询!$I$3,C3545&gt;=员工工序明细查询!$F$3,OR(D3545=员工工序明细查询!$F$2,员工工序明细查询!$F$2=""),OR(G3545=员工工序明细查询!$I$2,员工工序明细查询!$I$2="")),ROW()&amp;"","")</f>
        <v/>
      </c>
      <c r="C3545" s="59"/>
      <c r="D3545" s="14"/>
      <c r="E3545" s="14" t="str">
        <f>IFERROR(VLOOKUP(D3545,员工信息表!B:D,2,0),"")</f>
        <v/>
      </c>
      <c r="F3545" s="14" t="str">
        <f>IFERROR(VLOOKUP(D3545,员工信息表!B:D,3,0),"")</f>
        <v/>
      </c>
      <c r="G3545" s="14"/>
      <c r="H3545" s="14" t="str">
        <f>IFERROR(VLOOKUP(G3545,工序对照表!B:C,2,0),"")</f>
        <v/>
      </c>
      <c r="I3545" s="14"/>
      <c r="J3545" s="14"/>
    </row>
    <row r="3546" spans="1:10">
      <c r="A3546" t="str">
        <f>IF(AND(C3546&lt;=员工工序明细查询!$I$3,C3546&gt;=员工工序明细查询!$F$3,OR(D3546=员工工序明细查询!$F$2,员工工序明细查询!$F$2=""),OR(G3546=员工工序明细查询!$I$2,员工工序明细查询!$I$2="")),ROW()&amp;"","")</f>
        <v/>
      </c>
      <c r="C3546" s="59"/>
      <c r="D3546" s="14"/>
      <c r="E3546" s="14" t="str">
        <f>IFERROR(VLOOKUP(D3546,员工信息表!B:D,2,0),"")</f>
        <v/>
      </c>
      <c r="F3546" s="14" t="str">
        <f>IFERROR(VLOOKUP(D3546,员工信息表!B:D,3,0),"")</f>
        <v/>
      </c>
      <c r="G3546" s="14"/>
      <c r="H3546" s="14" t="str">
        <f>IFERROR(VLOOKUP(G3546,工序对照表!B:C,2,0),"")</f>
        <v/>
      </c>
      <c r="I3546" s="14"/>
      <c r="J3546" s="14"/>
    </row>
    <row r="3547" spans="1:10">
      <c r="A3547" t="str">
        <f>IF(AND(C3547&lt;=员工工序明细查询!$I$3,C3547&gt;=员工工序明细查询!$F$3,OR(D3547=员工工序明细查询!$F$2,员工工序明细查询!$F$2=""),OR(G3547=员工工序明细查询!$I$2,员工工序明细查询!$I$2="")),ROW()&amp;"","")</f>
        <v/>
      </c>
      <c r="C3547" s="59"/>
      <c r="D3547" s="14"/>
      <c r="E3547" s="14" t="str">
        <f>IFERROR(VLOOKUP(D3547,员工信息表!B:D,2,0),"")</f>
        <v/>
      </c>
      <c r="F3547" s="14" t="str">
        <f>IFERROR(VLOOKUP(D3547,员工信息表!B:D,3,0),"")</f>
        <v/>
      </c>
      <c r="G3547" s="14"/>
      <c r="H3547" s="14" t="str">
        <f>IFERROR(VLOOKUP(G3547,工序对照表!B:C,2,0),"")</f>
        <v/>
      </c>
      <c r="I3547" s="14"/>
      <c r="J3547" s="14"/>
    </row>
    <row r="3548" spans="1:10">
      <c r="A3548" t="str">
        <f>IF(AND(C3548&lt;=员工工序明细查询!$I$3,C3548&gt;=员工工序明细查询!$F$3,OR(D3548=员工工序明细查询!$F$2,员工工序明细查询!$F$2=""),OR(G3548=员工工序明细查询!$I$2,员工工序明细查询!$I$2="")),ROW()&amp;"","")</f>
        <v/>
      </c>
      <c r="C3548" s="59"/>
      <c r="D3548" s="14"/>
      <c r="E3548" s="14" t="str">
        <f>IFERROR(VLOOKUP(D3548,员工信息表!B:D,2,0),"")</f>
        <v/>
      </c>
      <c r="F3548" s="14" t="str">
        <f>IFERROR(VLOOKUP(D3548,员工信息表!B:D,3,0),"")</f>
        <v/>
      </c>
      <c r="G3548" s="14"/>
      <c r="H3548" s="14" t="str">
        <f>IFERROR(VLOOKUP(G3548,工序对照表!B:C,2,0),"")</f>
        <v/>
      </c>
      <c r="I3548" s="14"/>
      <c r="J3548" s="14"/>
    </row>
    <row r="3549" spans="1:10">
      <c r="A3549" t="str">
        <f>IF(AND(C3549&lt;=员工工序明细查询!$I$3,C3549&gt;=员工工序明细查询!$F$3,OR(D3549=员工工序明细查询!$F$2,员工工序明细查询!$F$2=""),OR(G3549=员工工序明细查询!$I$2,员工工序明细查询!$I$2="")),ROW()&amp;"","")</f>
        <v/>
      </c>
      <c r="C3549" s="59"/>
      <c r="D3549" s="14"/>
      <c r="E3549" s="14" t="str">
        <f>IFERROR(VLOOKUP(D3549,员工信息表!B:D,2,0),"")</f>
        <v/>
      </c>
      <c r="F3549" s="14" t="str">
        <f>IFERROR(VLOOKUP(D3549,员工信息表!B:D,3,0),"")</f>
        <v/>
      </c>
      <c r="G3549" s="14"/>
      <c r="H3549" s="14" t="str">
        <f>IFERROR(VLOOKUP(G3549,工序对照表!B:C,2,0),"")</f>
        <v/>
      </c>
      <c r="I3549" s="14"/>
      <c r="J3549" s="14"/>
    </row>
    <row r="3550" spans="1:10">
      <c r="A3550" t="str">
        <f>IF(AND(C3550&lt;=员工工序明细查询!$I$3,C3550&gt;=员工工序明细查询!$F$3,OR(D3550=员工工序明细查询!$F$2,员工工序明细查询!$F$2=""),OR(G3550=员工工序明细查询!$I$2,员工工序明细查询!$I$2="")),ROW()&amp;"","")</f>
        <v/>
      </c>
      <c r="C3550" s="59"/>
      <c r="D3550" s="14"/>
      <c r="E3550" s="14" t="str">
        <f>IFERROR(VLOOKUP(D3550,员工信息表!B:D,2,0),"")</f>
        <v/>
      </c>
      <c r="F3550" s="14" t="str">
        <f>IFERROR(VLOOKUP(D3550,员工信息表!B:D,3,0),"")</f>
        <v/>
      </c>
      <c r="G3550" s="14"/>
      <c r="H3550" s="14" t="str">
        <f>IFERROR(VLOOKUP(G3550,工序对照表!B:C,2,0),"")</f>
        <v/>
      </c>
      <c r="I3550" s="14"/>
      <c r="J3550" s="14"/>
    </row>
    <row r="3551" spans="1:10">
      <c r="A3551" t="str">
        <f>IF(AND(C3551&lt;=员工工序明细查询!$I$3,C3551&gt;=员工工序明细查询!$F$3,OR(D3551=员工工序明细查询!$F$2,员工工序明细查询!$F$2=""),OR(G3551=员工工序明细查询!$I$2,员工工序明细查询!$I$2="")),ROW()&amp;"","")</f>
        <v/>
      </c>
      <c r="C3551" s="59"/>
      <c r="D3551" s="14"/>
      <c r="E3551" s="14" t="str">
        <f>IFERROR(VLOOKUP(D3551,员工信息表!B:D,2,0),"")</f>
        <v/>
      </c>
      <c r="F3551" s="14" t="str">
        <f>IFERROR(VLOOKUP(D3551,员工信息表!B:D,3,0),"")</f>
        <v/>
      </c>
      <c r="G3551" s="14"/>
      <c r="H3551" s="14" t="str">
        <f>IFERROR(VLOOKUP(G3551,工序对照表!B:C,2,0),"")</f>
        <v/>
      </c>
      <c r="I3551" s="14"/>
      <c r="J3551" s="14"/>
    </row>
    <row r="3552" spans="1:10">
      <c r="A3552" t="str">
        <f>IF(AND(C3552&lt;=员工工序明细查询!$I$3,C3552&gt;=员工工序明细查询!$F$3,OR(D3552=员工工序明细查询!$F$2,员工工序明细查询!$F$2=""),OR(G3552=员工工序明细查询!$I$2,员工工序明细查询!$I$2="")),ROW()&amp;"","")</f>
        <v/>
      </c>
      <c r="C3552" s="59"/>
      <c r="D3552" s="14"/>
      <c r="E3552" s="14" t="str">
        <f>IFERROR(VLOOKUP(D3552,员工信息表!B:D,2,0),"")</f>
        <v/>
      </c>
      <c r="F3552" s="14" t="str">
        <f>IFERROR(VLOOKUP(D3552,员工信息表!B:D,3,0),"")</f>
        <v/>
      </c>
      <c r="G3552" s="14"/>
      <c r="H3552" s="14" t="str">
        <f>IFERROR(VLOOKUP(G3552,工序对照表!B:C,2,0),"")</f>
        <v/>
      </c>
      <c r="I3552" s="14"/>
      <c r="J3552" s="14"/>
    </row>
    <row r="3553" spans="1:10">
      <c r="A3553" t="str">
        <f>IF(AND(C3553&lt;=员工工序明细查询!$I$3,C3553&gt;=员工工序明细查询!$F$3,OR(D3553=员工工序明细查询!$F$2,员工工序明细查询!$F$2=""),OR(G3553=员工工序明细查询!$I$2,员工工序明细查询!$I$2="")),ROW()&amp;"","")</f>
        <v/>
      </c>
      <c r="C3553" s="59"/>
      <c r="D3553" s="14"/>
      <c r="E3553" s="14" t="str">
        <f>IFERROR(VLOOKUP(D3553,员工信息表!B:D,2,0),"")</f>
        <v/>
      </c>
      <c r="F3553" s="14" t="str">
        <f>IFERROR(VLOOKUP(D3553,员工信息表!B:D,3,0),"")</f>
        <v/>
      </c>
      <c r="G3553" s="14"/>
      <c r="H3553" s="14" t="str">
        <f>IFERROR(VLOOKUP(G3553,工序对照表!B:C,2,0),"")</f>
        <v/>
      </c>
      <c r="I3553" s="14"/>
      <c r="J3553" s="14"/>
    </row>
    <row r="3554" spans="1:10">
      <c r="A3554" t="str">
        <f>IF(AND(C3554&lt;=员工工序明细查询!$I$3,C3554&gt;=员工工序明细查询!$F$3,OR(D3554=员工工序明细查询!$F$2,员工工序明细查询!$F$2=""),OR(G3554=员工工序明细查询!$I$2,员工工序明细查询!$I$2="")),ROW()&amp;"","")</f>
        <v/>
      </c>
      <c r="C3554" s="59"/>
      <c r="D3554" s="14"/>
      <c r="E3554" s="14" t="str">
        <f>IFERROR(VLOOKUP(D3554,员工信息表!B:D,2,0),"")</f>
        <v/>
      </c>
      <c r="F3554" s="14" t="str">
        <f>IFERROR(VLOOKUP(D3554,员工信息表!B:D,3,0),"")</f>
        <v/>
      </c>
      <c r="G3554" s="14"/>
      <c r="H3554" s="14" t="str">
        <f>IFERROR(VLOOKUP(G3554,工序对照表!B:C,2,0),"")</f>
        <v/>
      </c>
      <c r="I3554" s="14"/>
      <c r="J3554" s="14"/>
    </row>
    <row r="3555" spans="1:10">
      <c r="A3555" t="str">
        <f>IF(AND(C3555&lt;=员工工序明细查询!$I$3,C3555&gt;=员工工序明细查询!$F$3,OR(D3555=员工工序明细查询!$F$2,员工工序明细查询!$F$2=""),OR(G3555=员工工序明细查询!$I$2,员工工序明细查询!$I$2="")),ROW()&amp;"","")</f>
        <v/>
      </c>
      <c r="C3555" s="59"/>
      <c r="D3555" s="14"/>
      <c r="E3555" s="14" t="str">
        <f>IFERROR(VLOOKUP(D3555,员工信息表!B:D,2,0),"")</f>
        <v/>
      </c>
      <c r="F3555" s="14" t="str">
        <f>IFERROR(VLOOKUP(D3555,员工信息表!B:D,3,0),"")</f>
        <v/>
      </c>
      <c r="G3555" s="14"/>
      <c r="H3555" s="14" t="str">
        <f>IFERROR(VLOOKUP(G3555,工序对照表!B:C,2,0),"")</f>
        <v/>
      </c>
      <c r="I3555" s="14"/>
      <c r="J3555" s="14"/>
    </row>
    <row r="3556" spans="1:10">
      <c r="A3556" t="str">
        <f>IF(AND(C3556&lt;=员工工序明细查询!$I$3,C3556&gt;=员工工序明细查询!$F$3,OR(D3556=员工工序明细查询!$F$2,员工工序明细查询!$F$2=""),OR(G3556=员工工序明细查询!$I$2,员工工序明细查询!$I$2="")),ROW()&amp;"","")</f>
        <v/>
      </c>
      <c r="C3556" s="59"/>
      <c r="D3556" s="14"/>
      <c r="E3556" s="14" t="str">
        <f>IFERROR(VLOOKUP(D3556,员工信息表!B:D,2,0),"")</f>
        <v/>
      </c>
      <c r="F3556" s="14" t="str">
        <f>IFERROR(VLOOKUP(D3556,员工信息表!B:D,3,0),"")</f>
        <v/>
      </c>
      <c r="G3556" s="14"/>
      <c r="H3556" s="14" t="str">
        <f>IFERROR(VLOOKUP(G3556,工序对照表!B:C,2,0),"")</f>
        <v/>
      </c>
      <c r="I3556" s="14"/>
      <c r="J3556" s="14"/>
    </row>
    <row r="3557" spans="1:10">
      <c r="A3557" t="str">
        <f>IF(AND(C3557&lt;=员工工序明细查询!$I$3,C3557&gt;=员工工序明细查询!$F$3,OR(D3557=员工工序明细查询!$F$2,员工工序明细查询!$F$2=""),OR(G3557=员工工序明细查询!$I$2,员工工序明细查询!$I$2="")),ROW()&amp;"","")</f>
        <v/>
      </c>
      <c r="C3557" s="59"/>
      <c r="D3557" s="14"/>
      <c r="E3557" s="14" t="str">
        <f>IFERROR(VLOOKUP(D3557,员工信息表!B:D,2,0),"")</f>
        <v/>
      </c>
      <c r="F3557" s="14" t="str">
        <f>IFERROR(VLOOKUP(D3557,员工信息表!B:D,3,0),"")</f>
        <v/>
      </c>
      <c r="G3557" s="14"/>
      <c r="H3557" s="14" t="str">
        <f>IFERROR(VLOOKUP(G3557,工序对照表!B:C,2,0),"")</f>
        <v/>
      </c>
      <c r="I3557" s="14"/>
      <c r="J3557" s="14"/>
    </row>
    <row r="3558" spans="1:10">
      <c r="A3558" t="str">
        <f>IF(AND(C3558&lt;=员工工序明细查询!$I$3,C3558&gt;=员工工序明细查询!$F$3,OR(D3558=员工工序明细查询!$F$2,员工工序明细查询!$F$2=""),OR(G3558=员工工序明细查询!$I$2,员工工序明细查询!$I$2="")),ROW()&amp;"","")</f>
        <v/>
      </c>
      <c r="C3558" s="59"/>
      <c r="D3558" s="14"/>
      <c r="E3558" s="14" t="str">
        <f>IFERROR(VLOOKUP(D3558,员工信息表!B:D,2,0),"")</f>
        <v/>
      </c>
      <c r="F3558" s="14" t="str">
        <f>IFERROR(VLOOKUP(D3558,员工信息表!B:D,3,0),"")</f>
        <v/>
      </c>
      <c r="G3558" s="14"/>
      <c r="H3558" s="14" t="str">
        <f>IFERROR(VLOOKUP(G3558,工序对照表!B:C,2,0),"")</f>
        <v/>
      </c>
      <c r="I3558" s="14"/>
      <c r="J3558" s="14"/>
    </row>
    <row r="3559" spans="1:10">
      <c r="A3559" t="str">
        <f>IF(AND(C3559&lt;=员工工序明细查询!$I$3,C3559&gt;=员工工序明细查询!$F$3,OR(D3559=员工工序明细查询!$F$2,员工工序明细查询!$F$2=""),OR(G3559=员工工序明细查询!$I$2,员工工序明细查询!$I$2="")),ROW()&amp;"","")</f>
        <v/>
      </c>
      <c r="C3559" s="59"/>
      <c r="D3559" s="14"/>
      <c r="E3559" s="14" t="str">
        <f>IFERROR(VLOOKUP(D3559,员工信息表!B:D,2,0),"")</f>
        <v/>
      </c>
      <c r="F3559" s="14" t="str">
        <f>IFERROR(VLOOKUP(D3559,员工信息表!B:D,3,0),"")</f>
        <v/>
      </c>
      <c r="G3559" s="14"/>
      <c r="H3559" s="14" t="str">
        <f>IFERROR(VLOOKUP(G3559,工序对照表!B:C,2,0),"")</f>
        <v/>
      </c>
      <c r="I3559" s="14"/>
      <c r="J3559" s="14"/>
    </row>
    <row r="3560" spans="1:10">
      <c r="A3560" t="str">
        <f>IF(AND(C3560&lt;=员工工序明细查询!$I$3,C3560&gt;=员工工序明细查询!$F$3,OR(D3560=员工工序明细查询!$F$2,员工工序明细查询!$F$2=""),OR(G3560=员工工序明细查询!$I$2,员工工序明细查询!$I$2="")),ROW()&amp;"","")</f>
        <v/>
      </c>
      <c r="C3560" s="59"/>
      <c r="D3560" s="14"/>
      <c r="E3560" s="14" t="str">
        <f>IFERROR(VLOOKUP(D3560,员工信息表!B:D,2,0),"")</f>
        <v/>
      </c>
      <c r="F3560" s="14" t="str">
        <f>IFERROR(VLOOKUP(D3560,员工信息表!B:D,3,0),"")</f>
        <v/>
      </c>
      <c r="G3560" s="14"/>
      <c r="H3560" s="14" t="str">
        <f>IFERROR(VLOOKUP(G3560,工序对照表!B:C,2,0),"")</f>
        <v/>
      </c>
      <c r="I3560" s="14"/>
      <c r="J3560" s="14"/>
    </row>
    <row r="3561" spans="1:10">
      <c r="A3561" t="str">
        <f>IF(AND(C3561&lt;=员工工序明细查询!$I$3,C3561&gt;=员工工序明细查询!$F$3,OR(D3561=员工工序明细查询!$F$2,员工工序明细查询!$F$2=""),OR(G3561=员工工序明细查询!$I$2,员工工序明细查询!$I$2="")),ROW()&amp;"","")</f>
        <v/>
      </c>
      <c r="C3561" s="59"/>
      <c r="D3561" s="14"/>
      <c r="E3561" s="14" t="str">
        <f>IFERROR(VLOOKUP(D3561,员工信息表!B:D,2,0),"")</f>
        <v/>
      </c>
      <c r="F3561" s="14" t="str">
        <f>IFERROR(VLOOKUP(D3561,员工信息表!B:D,3,0),"")</f>
        <v/>
      </c>
      <c r="G3561" s="14"/>
      <c r="H3561" s="14" t="str">
        <f>IFERROR(VLOOKUP(G3561,工序对照表!B:C,2,0),"")</f>
        <v/>
      </c>
      <c r="I3561" s="14"/>
      <c r="J3561" s="14"/>
    </row>
    <row r="3562" spans="1:10">
      <c r="A3562" t="str">
        <f>IF(AND(C3562&lt;=员工工序明细查询!$I$3,C3562&gt;=员工工序明细查询!$F$3,OR(D3562=员工工序明细查询!$F$2,员工工序明细查询!$F$2=""),OR(G3562=员工工序明细查询!$I$2,员工工序明细查询!$I$2="")),ROW()&amp;"","")</f>
        <v/>
      </c>
      <c r="C3562" s="59"/>
      <c r="D3562" s="14"/>
      <c r="E3562" s="14" t="str">
        <f>IFERROR(VLOOKUP(D3562,员工信息表!B:D,2,0),"")</f>
        <v/>
      </c>
      <c r="F3562" s="14" t="str">
        <f>IFERROR(VLOOKUP(D3562,员工信息表!B:D,3,0),"")</f>
        <v/>
      </c>
      <c r="G3562" s="14"/>
      <c r="H3562" s="14" t="str">
        <f>IFERROR(VLOOKUP(G3562,工序对照表!B:C,2,0),"")</f>
        <v/>
      </c>
      <c r="I3562" s="14"/>
      <c r="J3562" s="14"/>
    </row>
    <row r="3563" spans="1:10">
      <c r="A3563" t="str">
        <f>IF(AND(C3563&lt;=员工工序明细查询!$I$3,C3563&gt;=员工工序明细查询!$F$3,OR(D3563=员工工序明细查询!$F$2,员工工序明细查询!$F$2=""),OR(G3563=员工工序明细查询!$I$2,员工工序明细查询!$I$2="")),ROW()&amp;"","")</f>
        <v/>
      </c>
      <c r="C3563" s="59"/>
      <c r="D3563" s="14"/>
      <c r="E3563" s="14" t="str">
        <f>IFERROR(VLOOKUP(D3563,员工信息表!B:D,2,0),"")</f>
        <v/>
      </c>
      <c r="F3563" s="14" t="str">
        <f>IFERROR(VLOOKUP(D3563,员工信息表!B:D,3,0),"")</f>
        <v/>
      </c>
      <c r="G3563" s="14"/>
      <c r="H3563" s="14" t="str">
        <f>IFERROR(VLOOKUP(G3563,工序对照表!B:C,2,0),"")</f>
        <v/>
      </c>
      <c r="I3563" s="14"/>
      <c r="J3563" s="14"/>
    </row>
    <row r="3564" spans="1:10">
      <c r="A3564" t="str">
        <f>IF(AND(C3564&lt;=员工工序明细查询!$I$3,C3564&gt;=员工工序明细查询!$F$3,OR(D3564=员工工序明细查询!$F$2,员工工序明细查询!$F$2=""),OR(G3564=员工工序明细查询!$I$2,员工工序明细查询!$I$2="")),ROW()&amp;"","")</f>
        <v/>
      </c>
      <c r="C3564" s="59"/>
      <c r="D3564" s="14"/>
      <c r="E3564" s="14" t="str">
        <f>IFERROR(VLOOKUP(D3564,员工信息表!B:D,2,0),"")</f>
        <v/>
      </c>
      <c r="F3564" s="14" t="str">
        <f>IFERROR(VLOOKUP(D3564,员工信息表!B:D,3,0),"")</f>
        <v/>
      </c>
      <c r="G3564" s="14"/>
      <c r="H3564" s="14" t="str">
        <f>IFERROR(VLOOKUP(G3564,工序对照表!B:C,2,0),"")</f>
        <v/>
      </c>
      <c r="I3564" s="14"/>
      <c r="J3564" s="14"/>
    </row>
    <row r="3565" spans="1:10">
      <c r="A3565" t="str">
        <f>IF(AND(C3565&lt;=员工工序明细查询!$I$3,C3565&gt;=员工工序明细查询!$F$3,OR(D3565=员工工序明细查询!$F$2,员工工序明细查询!$F$2=""),OR(G3565=员工工序明细查询!$I$2,员工工序明细查询!$I$2="")),ROW()&amp;"","")</f>
        <v/>
      </c>
      <c r="C3565" s="59"/>
      <c r="D3565" s="14"/>
      <c r="E3565" s="14" t="str">
        <f>IFERROR(VLOOKUP(D3565,员工信息表!B:D,2,0),"")</f>
        <v/>
      </c>
      <c r="F3565" s="14" t="str">
        <f>IFERROR(VLOOKUP(D3565,员工信息表!B:D,3,0),"")</f>
        <v/>
      </c>
      <c r="G3565" s="14"/>
      <c r="H3565" s="14" t="str">
        <f>IFERROR(VLOOKUP(G3565,工序对照表!B:C,2,0),"")</f>
        <v/>
      </c>
      <c r="I3565" s="14"/>
      <c r="J3565" s="14"/>
    </row>
    <row r="3566" spans="1:10">
      <c r="A3566" t="str">
        <f>IF(AND(C3566&lt;=员工工序明细查询!$I$3,C3566&gt;=员工工序明细查询!$F$3,OR(D3566=员工工序明细查询!$F$2,员工工序明细查询!$F$2=""),OR(G3566=员工工序明细查询!$I$2,员工工序明细查询!$I$2="")),ROW()&amp;"","")</f>
        <v/>
      </c>
      <c r="C3566" s="59"/>
      <c r="D3566" s="14"/>
      <c r="E3566" s="14" t="str">
        <f>IFERROR(VLOOKUP(D3566,员工信息表!B:D,2,0),"")</f>
        <v/>
      </c>
      <c r="F3566" s="14" t="str">
        <f>IFERROR(VLOOKUP(D3566,员工信息表!B:D,3,0),"")</f>
        <v/>
      </c>
      <c r="G3566" s="14"/>
      <c r="H3566" s="14" t="str">
        <f>IFERROR(VLOOKUP(G3566,工序对照表!B:C,2,0),"")</f>
        <v/>
      </c>
      <c r="I3566" s="14"/>
      <c r="J3566" s="14"/>
    </row>
    <row r="3567" spans="1:10">
      <c r="A3567" t="str">
        <f>IF(AND(C3567&lt;=员工工序明细查询!$I$3,C3567&gt;=员工工序明细查询!$F$3,OR(D3567=员工工序明细查询!$F$2,员工工序明细查询!$F$2=""),OR(G3567=员工工序明细查询!$I$2,员工工序明细查询!$I$2="")),ROW()&amp;"","")</f>
        <v/>
      </c>
      <c r="C3567" s="59"/>
      <c r="D3567" s="14"/>
      <c r="E3567" s="14" t="str">
        <f>IFERROR(VLOOKUP(D3567,员工信息表!B:D,2,0),"")</f>
        <v/>
      </c>
      <c r="F3567" s="14" t="str">
        <f>IFERROR(VLOOKUP(D3567,员工信息表!B:D,3,0),"")</f>
        <v/>
      </c>
      <c r="G3567" s="14"/>
      <c r="H3567" s="14" t="str">
        <f>IFERROR(VLOOKUP(G3567,工序对照表!B:C,2,0),"")</f>
        <v/>
      </c>
      <c r="I3567" s="14"/>
      <c r="J3567" s="14"/>
    </row>
    <row r="3568" spans="1:10">
      <c r="A3568" t="str">
        <f>IF(AND(C3568&lt;=员工工序明细查询!$I$3,C3568&gt;=员工工序明细查询!$F$3,OR(D3568=员工工序明细查询!$F$2,员工工序明细查询!$F$2=""),OR(G3568=员工工序明细查询!$I$2,员工工序明细查询!$I$2="")),ROW()&amp;"","")</f>
        <v/>
      </c>
      <c r="C3568" s="59"/>
      <c r="D3568" s="14"/>
      <c r="E3568" s="14" t="str">
        <f>IFERROR(VLOOKUP(D3568,员工信息表!B:D,2,0),"")</f>
        <v/>
      </c>
      <c r="F3568" s="14" t="str">
        <f>IFERROR(VLOOKUP(D3568,员工信息表!B:D,3,0),"")</f>
        <v/>
      </c>
      <c r="G3568" s="14"/>
      <c r="H3568" s="14" t="str">
        <f>IFERROR(VLOOKUP(G3568,工序对照表!B:C,2,0),"")</f>
        <v/>
      </c>
      <c r="I3568" s="14"/>
      <c r="J3568" s="14"/>
    </row>
    <row r="3569" spans="1:10">
      <c r="A3569" t="str">
        <f>IF(AND(C3569&lt;=员工工序明细查询!$I$3,C3569&gt;=员工工序明细查询!$F$3,OR(D3569=员工工序明细查询!$F$2,员工工序明细查询!$F$2=""),OR(G3569=员工工序明细查询!$I$2,员工工序明细查询!$I$2="")),ROW()&amp;"","")</f>
        <v/>
      </c>
      <c r="C3569" s="59"/>
      <c r="D3569" s="14"/>
      <c r="E3569" s="14" t="str">
        <f>IFERROR(VLOOKUP(D3569,员工信息表!B:D,2,0),"")</f>
        <v/>
      </c>
      <c r="F3569" s="14" t="str">
        <f>IFERROR(VLOOKUP(D3569,员工信息表!B:D,3,0),"")</f>
        <v/>
      </c>
      <c r="G3569" s="14"/>
      <c r="H3569" s="14" t="str">
        <f>IFERROR(VLOOKUP(G3569,工序对照表!B:C,2,0),"")</f>
        <v/>
      </c>
      <c r="I3569" s="14"/>
      <c r="J3569" s="14"/>
    </row>
    <row r="3570" spans="1:10">
      <c r="A3570" t="str">
        <f>IF(AND(C3570&lt;=员工工序明细查询!$I$3,C3570&gt;=员工工序明细查询!$F$3,OR(D3570=员工工序明细查询!$F$2,员工工序明细查询!$F$2=""),OR(G3570=员工工序明细查询!$I$2,员工工序明细查询!$I$2="")),ROW()&amp;"","")</f>
        <v/>
      </c>
      <c r="C3570" s="59"/>
      <c r="D3570" s="14"/>
      <c r="E3570" s="14" t="str">
        <f>IFERROR(VLOOKUP(D3570,员工信息表!B:D,2,0),"")</f>
        <v/>
      </c>
      <c r="F3570" s="14" t="str">
        <f>IFERROR(VLOOKUP(D3570,员工信息表!B:D,3,0),"")</f>
        <v/>
      </c>
      <c r="G3570" s="14"/>
      <c r="H3570" s="14" t="str">
        <f>IFERROR(VLOOKUP(G3570,工序对照表!B:C,2,0),"")</f>
        <v/>
      </c>
      <c r="I3570" s="14"/>
      <c r="J3570" s="14"/>
    </row>
    <row r="3571" spans="1:10">
      <c r="A3571" t="str">
        <f>IF(AND(C3571&lt;=员工工序明细查询!$I$3,C3571&gt;=员工工序明细查询!$F$3,OR(D3571=员工工序明细查询!$F$2,员工工序明细查询!$F$2=""),OR(G3571=员工工序明细查询!$I$2,员工工序明细查询!$I$2="")),ROW()&amp;"","")</f>
        <v/>
      </c>
      <c r="C3571" s="59"/>
      <c r="D3571" s="14"/>
      <c r="E3571" s="14" t="str">
        <f>IFERROR(VLOOKUP(D3571,员工信息表!B:D,2,0),"")</f>
        <v/>
      </c>
      <c r="F3571" s="14" t="str">
        <f>IFERROR(VLOOKUP(D3571,员工信息表!B:D,3,0),"")</f>
        <v/>
      </c>
      <c r="G3571" s="14"/>
      <c r="H3571" s="14" t="str">
        <f>IFERROR(VLOOKUP(G3571,工序对照表!B:C,2,0),"")</f>
        <v/>
      </c>
      <c r="I3571" s="14"/>
      <c r="J3571" s="14"/>
    </row>
    <row r="3572" spans="1:10">
      <c r="A3572" t="str">
        <f>IF(AND(C3572&lt;=员工工序明细查询!$I$3,C3572&gt;=员工工序明细查询!$F$3,OR(D3572=员工工序明细查询!$F$2,员工工序明细查询!$F$2=""),OR(G3572=员工工序明细查询!$I$2,员工工序明细查询!$I$2="")),ROW()&amp;"","")</f>
        <v/>
      </c>
      <c r="C3572" s="59"/>
      <c r="D3572" s="14"/>
      <c r="E3572" s="14" t="str">
        <f>IFERROR(VLOOKUP(D3572,员工信息表!B:D,2,0),"")</f>
        <v/>
      </c>
      <c r="F3572" s="14" t="str">
        <f>IFERROR(VLOOKUP(D3572,员工信息表!B:D,3,0),"")</f>
        <v/>
      </c>
      <c r="G3572" s="14"/>
      <c r="H3572" s="14" t="str">
        <f>IFERROR(VLOOKUP(G3572,工序对照表!B:C,2,0),"")</f>
        <v/>
      </c>
      <c r="I3572" s="14"/>
      <c r="J3572" s="14"/>
    </row>
    <row r="3573" spans="1:10">
      <c r="A3573" t="str">
        <f>IF(AND(C3573&lt;=员工工序明细查询!$I$3,C3573&gt;=员工工序明细查询!$F$3,OR(D3573=员工工序明细查询!$F$2,员工工序明细查询!$F$2=""),OR(G3573=员工工序明细查询!$I$2,员工工序明细查询!$I$2="")),ROW()&amp;"","")</f>
        <v/>
      </c>
      <c r="C3573" s="59"/>
      <c r="D3573" s="14"/>
      <c r="E3573" s="14" t="str">
        <f>IFERROR(VLOOKUP(D3573,员工信息表!B:D,2,0),"")</f>
        <v/>
      </c>
      <c r="F3573" s="14" t="str">
        <f>IFERROR(VLOOKUP(D3573,员工信息表!B:D,3,0),"")</f>
        <v/>
      </c>
      <c r="G3573" s="14"/>
      <c r="H3573" s="14" t="str">
        <f>IFERROR(VLOOKUP(G3573,工序对照表!B:C,2,0),"")</f>
        <v/>
      </c>
      <c r="I3573" s="14"/>
      <c r="J3573" s="14"/>
    </row>
    <row r="3574" spans="1:10">
      <c r="A3574" t="str">
        <f>IF(AND(C3574&lt;=员工工序明细查询!$I$3,C3574&gt;=员工工序明细查询!$F$3,OR(D3574=员工工序明细查询!$F$2,员工工序明细查询!$F$2=""),OR(G3574=员工工序明细查询!$I$2,员工工序明细查询!$I$2="")),ROW()&amp;"","")</f>
        <v/>
      </c>
      <c r="C3574" s="59"/>
      <c r="D3574" s="14"/>
      <c r="E3574" s="14" t="str">
        <f>IFERROR(VLOOKUP(D3574,员工信息表!B:D,2,0),"")</f>
        <v/>
      </c>
      <c r="F3574" s="14" t="str">
        <f>IFERROR(VLOOKUP(D3574,员工信息表!B:D,3,0),"")</f>
        <v/>
      </c>
      <c r="G3574" s="14"/>
      <c r="H3574" s="14" t="str">
        <f>IFERROR(VLOOKUP(G3574,工序对照表!B:C,2,0),"")</f>
        <v/>
      </c>
      <c r="I3574" s="14"/>
      <c r="J3574" s="14"/>
    </row>
    <row r="3575" spans="1:10">
      <c r="A3575" t="str">
        <f>IF(AND(C3575&lt;=员工工序明细查询!$I$3,C3575&gt;=员工工序明细查询!$F$3,OR(D3575=员工工序明细查询!$F$2,员工工序明细查询!$F$2=""),OR(G3575=员工工序明细查询!$I$2,员工工序明细查询!$I$2="")),ROW()&amp;"","")</f>
        <v/>
      </c>
      <c r="C3575" s="59"/>
      <c r="D3575" s="14"/>
      <c r="E3575" s="14" t="str">
        <f>IFERROR(VLOOKUP(D3575,员工信息表!B:D,2,0),"")</f>
        <v/>
      </c>
      <c r="F3575" s="14" t="str">
        <f>IFERROR(VLOOKUP(D3575,员工信息表!B:D,3,0),"")</f>
        <v/>
      </c>
      <c r="G3575" s="14"/>
      <c r="H3575" s="14" t="str">
        <f>IFERROR(VLOOKUP(G3575,工序对照表!B:C,2,0),"")</f>
        <v/>
      </c>
      <c r="I3575" s="14"/>
      <c r="J3575" s="14"/>
    </row>
    <row r="3576" spans="1:10">
      <c r="A3576" t="str">
        <f>IF(AND(C3576&lt;=员工工序明细查询!$I$3,C3576&gt;=员工工序明细查询!$F$3,OR(D3576=员工工序明细查询!$F$2,员工工序明细查询!$F$2=""),OR(G3576=员工工序明细查询!$I$2,员工工序明细查询!$I$2="")),ROW()&amp;"","")</f>
        <v/>
      </c>
      <c r="C3576" s="59"/>
      <c r="D3576" s="14"/>
      <c r="E3576" s="14" t="str">
        <f>IFERROR(VLOOKUP(D3576,员工信息表!B:D,2,0),"")</f>
        <v/>
      </c>
      <c r="F3576" s="14" t="str">
        <f>IFERROR(VLOOKUP(D3576,员工信息表!B:D,3,0),"")</f>
        <v/>
      </c>
      <c r="G3576" s="14"/>
      <c r="H3576" s="14" t="str">
        <f>IFERROR(VLOOKUP(G3576,工序对照表!B:C,2,0),"")</f>
        <v/>
      </c>
      <c r="I3576" s="14"/>
      <c r="J3576" s="14"/>
    </row>
    <row r="3577" spans="1:10">
      <c r="A3577" t="str">
        <f>IF(AND(C3577&lt;=员工工序明细查询!$I$3,C3577&gt;=员工工序明细查询!$F$3,OR(D3577=员工工序明细查询!$F$2,员工工序明细查询!$F$2=""),OR(G3577=员工工序明细查询!$I$2,员工工序明细查询!$I$2="")),ROW()&amp;"","")</f>
        <v/>
      </c>
      <c r="C3577" s="59"/>
      <c r="D3577" s="14"/>
      <c r="E3577" s="14" t="str">
        <f>IFERROR(VLOOKUP(D3577,员工信息表!B:D,2,0),"")</f>
        <v/>
      </c>
      <c r="F3577" s="14" t="str">
        <f>IFERROR(VLOOKUP(D3577,员工信息表!B:D,3,0),"")</f>
        <v/>
      </c>
      <c r="G3577" s="14"/>
      <c r="H3577" s="14" t="str">
        <f>IFERROR(VLOOKUP(G3577,工序对照表!B:C,2,0),"")</f>
        <v/>
      </c>
      <c r="I3577" s="14"/>
      <c r="J3577" s="14"/>
    </row>
    <row r="3578" spans="1:10">
      <c r="A3578" t="str">
        <f>IF(AND(C3578&lt;=员工工序明细查询!$I$3,C3578&gt;=员工工序明细查询!$F$3,OR(D3578=员工工序明细查询!$F$2,员工工序明细查询!$F$2=""),OR(G3578=员工工序明细查询!$I$2,员工工序明细查询!$I$2="")),ROW()&amp;"","")</f>
        <v/>
      </c>
      <c r="C3578" s="59"/>
      <c r="D3578" s="14"/>
      <c r="E3578" s="14" t="str">
        <f>IFERROR(VLOOKUP(D3578,员工信息表!B:D,2,0),"")</f>
        <v/>
      </c>
      <c r="F3578" s="14" t="str">
        <f>IFERROR(VLOOKUP(D3578,员工信息表!B:D,3,0),"")</f>
        <v/>
      </c>
      <c r="G3578" s="14"/>
      <c r="H3578" s="14" t="str">
        <f>IFERROR(VLOOKUP(G3578,工序对照表!B:C,2,0),"")</f>
        <v/>
      </c>
      <c r="I3578" s="14"/>
      <c r="J3578" s="14"/>
    </row>
    <row r="3579" spans="1:10">
      <c r="A3579" t="str">
        <f>IF(AND(C3579&lt;=员工工序明细查询!$I$3,C3579&gt;=员工工序明细查询!$F$3,OR(D3579=员工工序明细查询!$F$2,员工工序明细查询!$F$2=""),OR(G3579=员工工序明细查询!$I$2,员工工序明细查询!$I$2="")),ROW()&amp;"","")</f>
        <v/>
      </c>
      <c r="C3579" s="59"/>
      <c r="D3579" s="14"/>
      <c r="E3579" s="14" t="str">
        <f>IFERROR(VLOOKUP(D3579,员工信息表!B:D,2,0),"")</f>
        <v/>
      </c>
      <c r="F3579" s="14" t="str">
        <f>IFERROR(VLOOKUP(D3579,员工信息表!B:D,3,0),"")</f>
        <v/>
      </c>
      <c r="G3579" s="14"/>
      <c r="H3579" s="14" t="str">
        <f>IFERROR(VLOOKUP(G3579,工序对照表!B:C,2,0),"")</f>
        <v/>
      </c>
      <c r="I3579" s="14"/>
      <c r="J3579" s="14"/>
    </row>
    <row r="3580" spans="1:10">
      <c r="A3580" t="str">
        <f>IF(AND(C3580&lt;=员工工序明细查询!$I$3,C3580&gt;=员工工序明细查询!$F$3,OR(D3580=员工工序明细查询!$F$2,员工工序明细查询!$F$2=""),OR(G3580=员工工序明细查询!$I$2,员工工序明细查询!$I$2="")),ROW()&amp;"","")</f>
        <v/>
      </c>
      <c r="C3580" s="59"/>
      <c r="D3580" s="14"/>
      <c r="E3580" s="14" t="str">
        <f>IFERROR(VLOOKUP(D3580,员工信息表!B:D,2,0),"")</f>
        <v/>
      </c>
      <c r="F3580" s="14" t="str">
        <f>IFERROR(VLOOKUP(D3580,员工信息表!B:D,3,0),"")</f>
        <v/>
      </c>
      <c r="G3580" s="14"/>
      <c r="H3580" s="14" t="str">
        <f>IFERROR(VLOOKUP(G3580,工序对照表!B:C,2,0),"")</f>
        <v/>
      </c>
      <c r="I3580" s="14"/>
      <c r="J3580" s="14"/>
    </row>
    <row r="3581" spans="1:10">
      <c r="A3581" t="str">
        <f>IF(AND(C3581&lt;=员工工序明细查询!$I$3,C3581&gt;=员工工序明细查询!$F$3,OR(D3581=员工工序明细查询!$F$2,员工工序明细查询!$F$2=""),OR(G3581=员工工序明细查询!$I$2,员工工序明细查询!$I$2="")),ROW()&amp;"","")</f>
        <v/>
      </c>
      <c r="C3581" s="59"/>
      <c r="D3581" s="14"/>
      <c r="E3581" s="14" t="str">
        <f>IFERROR(VLOOKUP(D3581,员工信息表!B:D,2,0),"")</f>
        <v/>
      </c>
      <c r="F3581" s="14" t="str">
        <f>IFERROR(VLOOKUP(D3581,员工信息表!B:D,3,0),"")</f>
        <v/>
      </c>
      <c r="G3581" s="14"/>
      <c r="H3581" s="14" t="str">
        <f>IFERROR(VLOOKUP(G3581,工序对照表!B:C,2,0),"")</f>
        <v/>
      </c>
      <c r="I3581" s="14"/>
      <c r="J3581" s="14"/>
    </row>
    <row r="3582" spans="1:10">
      <c r="A3582" t="str">
        <f>IF(AND(C3582&lt;=员工工序明细查询!$I$3,C3582&gt;=员工工序明细查询!$F$3,OR(D3582=员工工序明细查询!$F$2,员工工序明细查询!$F$2=""),OR(G3582=员工工序明细查询!$I$2,员工工序明细查询!$I$2="")),ROW()&amp;"","")</f>
        <v/>
      </c>
      <c r="C3582" s="59"/>
      <c r="D3582" s="14"/>
      <c r="E3582" s="14" t="str">
        <f>IFERROR(VLOOKUP(D3582,员工信息表!B:D,2,0),"")</f>
        <v/>
      </c>
      <c r="F3582" s="14" t="str">
        <f>IFERROR(VLOOKUP(D3582,员工信息表!B:D,3,0),"")</f>
        <v/>
      </c>
      <c r="G3582" s="14"/>
      <c r="H3582" s="14" t="str">
        <f>IFERROR(VLOOKUP(G3582,工序对照表!B:C,2,0),"")</f>
        <v/>
      </c>
      <c r="I3582" s="14"/>
      <c r="J3582" s="14"/>
    </row>
    <row r="3583" spans="1:10">
      <c r="A3583" t="str">
        <f>IF(AND(C3583&lt;=员工工序明细查询!$I$3,C3583&gt;=员工工序明细查询!$F$3,OR(D3583=员工工序明细查询!$F$2,员工工序明细查询!$F$2=""),OR(G3583=员工工序明细查询!$I$2,员工工序明细查询!$I$2="")),ROW()&amp;"","")</f>
        <v/>
      </c>
      <c r="C3583" s="59"/>
      <c r="D3583" s="14"/>
      <c r="E3583" s="14" t="str">
        <f>IFERROR(VLOOKUP(D3583,员工信息表!B:D,2,0),"")</f>
        <v/>
      </c>
      <c r="F3583" s="14" t="str">
        <f>IFERROR(VLOOKUP(D3583,员工信息表!B:D,3,0),"")</f>
        <v/>
      </c>
      <c r="G3583" s="14"/>
      <c r="H3583" s="14" t="str">
        <f>IFERROR(VLOOKUP(G3583,工序对照表!B:C,2,0),"")</f>
        <v/>
      </c>
      <c r="I3583" s="14"/>
      <c r="J3583" s="14"/>
    </row>
    <row r="3584" spans="1:10">
      <c r="A3584" t="str">
        <f>IF(AND(C3584&lt;=员工工序明细查询!$I$3,C3584&gt;=员工工序明细查询!$F$3,OR(D3584=员工工序明细查询!$F$2,员工工序明细查询!$F$2=""),OR(G3584=员工工序明细查询!$I$2,员工工序明细查询!$I$2="")),ROW()&amp;"","")</f>
        <v/>
      </c>
      <c r="C3584" s="59"/>
      <c r="D3584" s="14"/>
      <c r="E3584" s="14" t="str">
        <f>IFERROR(VLOOKUP(D3584,员工信息表!B:D,2,0),"")</f>
        <v/>
      </c>
      <c r="F3584" s="14" t="str">
        <f>IFERROR(VLOOKUP(D3584,员工信息表!B:D,3,0),"")</f>
        <v/>
      </c>
      <c r="G3584" s="14"/>
      <c r="H3584" s="14" t="str">
        <f>IFERROR(VLOOKUP(G3584,工序对照表!B:C,2,0),"")</f>
        <v/>
      </c>
      <c r="I3584" s="14"/>
      <c r="J3584" s="14"/>
    </row>
    <row r="3585" spans="1:10">
      <c r="A3585" t="str">
        <f>IF(AND(C3585&lt;=员工工序明细查询!$I$3,C3585&gt;=员工工序明细查询!$F$3,OR(D3585=员工工序明细查询!$F$2,员工工序明细查询!$F$2=""),OR(G3585=员工工序明细查询!$I$2,员工工序明细查询!$I$2="")),ROW()&amp;"","")</f>
        <v/>
      </c>
      <c r="C3585" s="59"/>
      <c r="D3585" s="14"/>
      <c r="E3585" s="14" t="str">
        <f>IFERROR(VLOOKUP(D3585,员工信息表!B:D,2,0),"")</f>
        <v/>
      </c>
      <c r="F3585" s="14" t="str">
        <f>IFERROR(VLOOKUP(D3585,员工信息表!B:D,3,0),"")</f>
        <v/>
      </c>
      <c r="G3585" s="14"/>
      <c r="H3585" s="14" t="str">
        <f>IFERROR(VLOOKUP(G3585,工序对照表!B:C,2,0),"")</f>
        <v/>
      </c>
      <c r="I3585" s="14"/>
      <c r="J3585" s="14"/>
    </row>
    <row r="3586" spans="1:10">
      <c r="A3586" t="str">
        <f>IF(AND(C3586&lt;=员工工序明细查询!$I$3,C3586&gt;=员工工序明细查询!$F$3,OR(D3586=员工工序明细查询!$F$2,员工工序明细查询!$F$2=""),OR(G3586=员工工序明细查询!$I$2,员工工序明细查询!$I$2="")),ROW()&amp;"","")</f>
        <v/>
      </c>
      <c r="C3586" s="59"/>
      <c r="D3586" s="14"/>
      <c r="E3586" s="14" t="str">
        <f>IFERROR(VLOOKUP(D3586,员工信息表!B:D,2,0),"")</f>
        <v/>
      </c>
      <c r="F3586" s="14" t="str">
        <f>IFERROR(VLOOKUP(D3586,员工信息表!B:D,3,0),"")</f>
        <v/>
      </c>
      <c r="G3586" s="14"/>
      <c r="H3586" s="14" t="str">
        <f>IFERROR(VLOOKUP(G3586,工序对照表!B:C,2,0),"")</f>
        <v/>
      </c>
      <c r="I3586" s="14"/>
      <c r="J3586" s="14"/>
    </row>
    <row r="3587" spans="1:10">
      <c r="A3587" t="str">
        <f>IF(AND(C3587&lt;=员工工序明细查询!$I$3,C3587&gt;=员工工序明细查询!$F$3,OR(D3587=员工工序明细查询!$F$2,员工工序明细查询!$F$2=""),OR(G3587=员工工序明细查询!$I$2,员工工序明细查询!$I$2="")),ROW()&amp;"","")</f>
        <v/>
      </c>
      <c r="C3587" s="59"/>
      <c r="D3587" s="14"/>
      <c r="E3587" s="14" t="str">
        <f>IFERROR(VLOOKUP(D3587,员工信息表!B:D,2,0),"")</f>
        <v/>
      </c>
      <c r="F3587" s="14" t="str">
        <f>IFERROR(VLOOKUP(D3587,员工信息表!B:D,3,0),"")</f>
        <v/>
      </c>
      <c r="G3587" s="14"/>
      <c r="H3587" s="14" t="str">
        <f>IFERROR(VLOOKUP(G3587,工序对照表!B:C,2,0),"")</f>
        <v/>
      </c>
      <c r="I3587" s="14"/>
      <c r="J3587" s="14"/>
    </row>
    <row r="3588" spans="1:10">
      <c r="A3588" t="str">
        <f>IF(AND(C3588&lt;=员工工序明细查询!$I$3,C3588&gt;=员工工序明细查询!$F$3,OR(D3588=员工工序明细查询!$F$2,员工工序明细查询!$F$2=""),OR(G3588=员工工序明细查询!$I$2,员工工序明细查询!$I$2="")),ROW()&amp;"","")</f>
        <v/>
      </c>
      <c r="C3588" s="59"/>
      <c r="D3588" s="14"/>
      <c r="E3588" s="14" t="str">
        <f>IFERROR(VLOOKUP(D3588,员工信息表!B:D,2,0),"")</f>
        <v/>
      </c>
      <c r="F3588" s="14" t="str">
        <f>IFERROR(VLOOKUP(D3588,员工信息表!B:D,3,0),"")</f>
        <v/>
      </c>
      <c r="G3588" s="14"/>
      <c r="H3588" s="14" t="str">
        <f>IFERROR(VLOOKUP(G3588,工序对照表!B:C,2,0),"")</f>
        <v/>
      </c>
      <c r="I3588" s="14"/>
      <c r="J3588" s="14"/>
    </row>
    <row r="3589" spans="1:10">
      <c r="A3589" t="str">
        <f>IF(AND(C3589&lt;=员工工序明细查询!$I$3,C3589&gt;=员工工序明细查询!$F$3,OR(D3589=员工工序明细查询!$F$2,员工工序明细查询!$F$2=""),OR(G3589=员工工序明细查询!$I$2,员工工序明细查询!$I$2="")),ROW()&amp;"","")</f>
        <v/>
      </c>
      <c r="C3589" s="59"/>
      <c r="D3589" s="14"/>
      <c r="E3589" s="14" t="str">
        <f>IFERROR(VLOOKUP(D3589,员工信息表!B:D,2,0),"")</f>
        <v/>
      </c>
      <c r="F3589" s="14" t="str">
        <f>IFERROR(VLOOKUP(D3589,员工信息表!B:D,3,0),"")</f>
        <v/>
      </c>
      <c r="G3589" s="14"/>
      <c r="H3589" s="14" t="str">
        <f>IFERROR(VLOOKUP(G3589,工序对照表!B:C,2,0),"")</f>
        <v/>
      </c>
      <c r="I3589" s="14"/>
      <c r="J3589" s="14"/>
    </row>
    <row r="3590" spans="1:10">
      <c r="A3590" t="str">
        <f>IF(AND(C3590&lt;=员工工序明细查询!$I$3,C3590&gt;=员工工序明细查询!$F$3,OR(D3590=员工工序明细查询!$F$2,员工工序明细查询!$F$2=""),OR(G3590=员工工序明细查询!$I$2,员工工序明细查询!$I$2="")),ROW()&amp;"","")</f>
        <v/>
      </c>
      <c r="C3590" s="59"/>
      <c r="D3590" s="14"/>
      <c r="E3590" s="14" t="str">
        <f>IFERROR(VLOOKUP(D3590,员工信息表!B:D,2,0),"")</f>
        <v/>
      </c>
      <c r="F3590" s="14" t="str">
        <f>IFERROR(VLOOKUP(D3590,员工信息表!B:D,3,0),"")</f>
        <v/>
      </c>
      <c r="G3590" s="14"/>
      <c r="H3590" s="14" t="str">
        <f>IFERROR(VLOOKUP(G3590,工序对照表!B:C,2,0),"")</f>
        <v/>
      </c>
      <c r="I3590" s="14"/>
      <c r="J3590" s="14"/>
    </row>
    <row r="3591" spans="1:10">
      <c r="A3591" t="str">
        <f>IF(AND(C3591&lt;=员工工序明细查询!$I$3,C3591&gt;=员工工序明细查询!$F$3,OR(D3591=员工工序明细查询!$F$2,员工工序明细查询!$F$2=""),OR(G3591=员工工序明细查询!$I$2,员工工序明细查询!$I$2="")),ROW()&amp;"","")</f>
        <v/>
      </c>
      <c r="C3591" s="59"/>
      <c r="D3591" s="14"/>
      <c r="E3591" s="14" t="str">
        <f>IFERROR(VLOOKUP(D3591,员工信息表!B:D,2,0),"")</f>
        <v/>
      </c>
      <c r="F3591" s="14" t="str">
        <f>IFERROR(VLOOKUP(D3591,员工信息表!B:D,3,0),"")</f>
        <v/>
      </c>
      <c r="G3591" s="14"/>
      <c r="H3591" s="14" t="str">
        <f>IFERROR(VLOOKUP(G3591,工序对照表!B:C,2,0),"")</f>
        <v/>
      </c>
      <c r="I3591" s="14"/>
      <c r="J3591" s="14"/>
    </row>
    <row r="3592" spans="1:10">
      <c r="A3592" t="str">
        <f>IF(AND(C3592&lt;=员工工序明细查询!$I$3,C3592&gt;=员工工序明细查询!$F$3,OR(D3592=员工工序明细查询!$F$2,员工工序明细查询!$F$2=""),OR(G3592=员工工序明细查询!$I$2,员工工序明细查询!$I$2="")),ROW()&amp;"","")</f>
        <v/>
      </c>
      <c r="C3592" s="59"/>
      <c r="D3592" s="14"/>
      <c r="E3592" s="14" t="str">
        <f>IFERROR(VLOOKUP(D3592,员工信息表!B:D,2,0),"")</f>
        <v/>
      </c>
      <c r="F3592" s="14" t="str">
        <f>IFERROR(VLOOKUP(D3592,员工信息表!B:D,3,0),"")</f>
        <v/>
      </c>
      <c r="G3592" s="14"/>
      <c r="H3592" s="14" t="str">
        <f>IFERROR(VLOOKUP(G3592,工序对照表!B:C,2,0),"")</f>
        <v/>
      </c>
      <c r="I3592" s="14"/>
      <c r="J3592" s="14"/>
    </row>
    <row r="3593" spans="1:10">
      <c r="A3593" t="str">
        <f>IF(AND(C3593&lt;=员工工序明细查询!$I$3,C3593&gt;=员工工序明细查询!$F$3,OR(D3593=员工工序明细查询!$F$2,员工工序明细查询!$F$2=""),OR(G3593=员工工序明细查询!$I$2,员工工序明细查询!$I$2="")),ROW()&amp;"","")</f>
        <v/>
      </c>
      <c r="C3593" s="59"/>
      <c r="D3593" s="14"/>
      <c r="E3593" s="14" t="str">
        <f>IFERROR(VLOOKUP(D3593,员工信息表!B:D,2,0),"")</f>
        <v/>
      </c>
      <c r="F3593" s="14" t="str">
        <f>IFERROR(VLOOKUP(D3593,员工信息表!B:D,3,0),"")</f>
        <v/>
      </c>
      <c r="G3593" s="14"/>
      <c r="H3593" s="14" t="str">
        <f>IFERROR(VLOOKUP(G3593,工序对照表!B:C,2,0),"")</f>
        <v/>
      </c>
      <c r="I3593" s="14"/>
      <c r="J3593" s="14"/>
    </row>
    <row r="3594" spans="1:10">
      <c r="A3594" t="str">
        <f>IF(AND(C3594&lt;=员工工序明细查询!$I$3,C3594&gt;=员工工序明细查询!$F$3,OR(D3594=员工工序明细查询!$F$2,员工工序明细查询!$F$2=""),OR(G3594=员工工序明细查询!$I$2,员工工序明细查询!$I$2="")),ROW()&amp;"","")</f>
        <v/>
      </c>
      <c r="C3594" s="59"/>
      <c r="D3594" s="14"/>
      <c r="E3594" s="14" t="str">
        <f>IFERROR(VLOOKUP(D3594,员工信息表!B:D,2,0),"")</f>
        <v/>
      </c>
      <c r="F3594" s="14" t="str">
        <f>IFERROR(VLOOKUP(D3594,员工信息表!B:D,3,0),"")</f>
        <v/>
      </c>
      <c r="G3594" s="14"/>
      <c r="H3594" s="14" t="str">
        <f>IFERROR(VLOOKUP(G3594,工序对照表!B:C,2,0),"")</f>
        <v/>
      </c>
      <c r="I3594" s="14"/>
      <c r="J3594" s="14"/>
    </row>
    <row r="3595" spans="1:10">
      <c r="A3595" t="str">
        <f>IF(AND(C3595&lt;=员工工序明细查询!$I$3,C3595&gt;=员工工序明细查询!$F$3,OR(D3595=员工工序明细查询!$F$2,员工工序明细查询!$F$2=""),OR(G3595=员工工序明细查询!$I$2,员工工序明细查询!$I$2="")),ROW()&amp;"","")</f>
        <v/>
      </c>
      <c r="C3595" s="59"/>
      <c r="D3595" s="14"/>
      <c r="E3595" s="14" t="str">
        <f>IFERROR(VLOOKUP(D3595,员工信息表!B:D,2,0),"")</f>
        <v/>
      </c>
      <c r="F3595" s="14" t="str">
        <f>IFERROR(VLOOKUP(D3595,员工信息表!B:D,3,0),"")</f>
        <v/>
      </c>
      <c r="G3595" s="14"/>
      <c r="H3595" s="14" t="str">
        <f>IFERROR(VLOOKUP(G3595,工序对照表!B:C,2,0),"")</f>
        <v/>
      </c>
      <c r="I3595" s="14"/>
      <c r="J3595" s="14"/>
    </row>
    <row r="3596" spans="1:10">
      <c r="A3596" t="str">
        <f>IF(AND(C3596&lt;=员工工序明细查询!$I$3,C3596&gt;=员工工序明细查询!$F$3,OR(D3596=员工工序明细查询!$F$2,员工工序明细查询!$F$2=""),OR(G3596=员工工序明细查询!$I$2,员工工序明细查询!$I$2="")),ROW()&amp;"","")</f>
        <v/>
      </c>
      <c r="C3596" s="59"/>
      <c r="D3596" s="14"/>
      <c r="E3596" s="14" t="str">
        <f>IFERROR(VLOOKUP(D3596,员工信息表!B:D,2,0),"")</f>
        <v/>
      </c>
      <c r="F3596" s="14" t="str">
        <f>IFERROR(VLOOKUP(D3596,员工信息表!B:D,3,0),"")</f>
        <v/>
      </c>
      <c r="G3596" s="14"/>
      <c r="H3596" s="14" t="str">
        <f>IFERROR(VLOOKUP(G3596,工序对照表!B:C,2,0),"")</f>
        <v/>
      </c>
      <c r="I3596" s="14"/>
      <c r="J3596" s="14"/>
    </row>
    <row r="3597" spans="1:10">
      <c r="A3597" t="str">
        <f>IF(AND(C3597&lt;=员工工序明细查询!$I$3,C3597&gt;=员工工序明细查询!$F$3,OR(D3597=员工工序明细查询!$F$2,员工工序明细查询!$F$2=""),OR(G3597=员工工序明细查询!$I$2,员工工序明细查询!$I$2="")),ROW()&amp;"","")</f>
        <v/>
      </c>
      <c r="C3597" s="59"/>
      <c r="D3597" s="14"/>
      <c r="E3597" s="14" t="str">
        <f>IFERROR(VLOOKUP(D3597,员工信息表!B:D,2,0),"")</f>
        <v/>
      </c>
      <c r="F3597" s="14" t="str">
        <f>IFERROR(VLOOKUP(D3597,员工信息表!B:D,3,0),"")</f>
        <v/>
      </c>
      <c r="G3597" s="14"/>
      <c r="H3597" s="14" t="str">
        <f>IFERROR(VLOOKUP(G3597,工序对照表!B:C,2,0),"")</f>
        <v/>
      </c>
      <c r="I3597" s="14"/>
      <c r="J3597" s="14"/>
    </row>
    <row r="3598" spans="1:10">
      <c r="A3598" t="str">
        <f>IF(AND(C3598&lt;=员工工序明细查询!$I$3,C3598&gt;=员工工序明细查询!$F$3,OR(D3598=员工工序明细查询!$F$2,员工工序明细查询!$F$2=""),OR(G3598=员工工序明细查询!$I$2,员工工序明细查询!$I$2="")),ROW()&amp;"","")</f>
        <v/>
      </c>
      <c r="C3598" s="59"/>
      <c r="D3598" s="14"/>
      <c r="E3598" s="14" t="str">
        <f>IFERROR(VLOOKUP(D3598,员工信息表!B:D,2,0),"")</f>
        <v/>
      </c>
      <c r="F3598" s="14" t="str">
        <f>IFERROR(VLOOKUP(D3598,员工信息表!B:D,3,0),"")</f>
        <v/>
      </c>
      <c r="G3598" s="14"/>
      <c r="H3598" s="14" t="str">
        <f>IFERROR(VLOOKUP(G3598,工序对照表!B:C,2,0),"")</f>
        <v/>
      </c>
      <c r="I3598" s="14"/>
      <c r="J3598" s="14"/>
    </row>
    <row r="3599" spans="1:10">
      <c r="A3599" t="str">
        <f>IF(AND(C3599&lt;=员工工序明细查询!$I$3,C3599&gt;=员工工序明细查询!$F$3,OR(D3599=员工工序明细查询!$F$2,员工工序明细查询!$F$2=""),OR(G3599=员工工序明细查询!$I$2,员工工序明细查询!$I$2="")),ROW()&amp;"","")</f>
        <v/>
      </c>
      <c r="C3599" s="59"/>
      <c r="D3599" s="14"/>
      <c r="E3599" s="14" t="str">
        <f>IFERROR(VLOOKUP(D3599,员工信息表!B:D,2,0),"")</f>
        <v/>
      </c>
      <c r="F3599" s="14" t="str">
        <f>IFERROR(VLOOKUP(D3599,员工信息表!B:D,3,0),"")</f>
        <v/>
      </c>
      <c r="G3599" s="14"/>
      <c r="H3599" s="14" t="str">
        <f>IFERROR(VLOOKUP(G3599,工序对照表!B:C,2,0),"")</f>
        <v/>
      </c>
      <c r="I3599" s="14"/>
      <c r="J3599" s="14"/>
    </row>
    <row r="3600" spans="1:10">
      <c r="A3600" t="str">
        <f>IF(AND(C3600&lt;=员工工序明细查询!$I$3,C3600&gt;=员工工序明细查询!$F$3,OR(D3600=员工工序明细查询!$F$2,员工工序明细查询!$F$2=""),OR(G3600=员工工序明细查询!$I$2,员工工序明细查询!$I$2="")),ROW()&amp;"","")</f>
        <v/>
      </c>
      <c r="C3600" s="59"/>
      <c r="D3600" s="14"/>
      <c r="E3600" s="14" t="str">
        <f>IFERROR(VLOOKUP(D3600,员工信息表!B:D,2,0),"")</f>
        <v/>
      </c>
      <c r="F3600" s="14" t="str">
        <f>IFERROR(VLOOKUP(D3600,员工信息表!B:D,3,0),"")</f>
        <v/>
      </c>
      <c r="G3600" s="14"/>
      <c r="H3600" s="14" t="str">
        <f>IFERROR(VLOOKUP(G3600,工序对照表!B:C,2,0),"")</f>
        <v/>
      </c>
      <c r="I3600" s="14"/>
      <c r="J3600" s="14"/>
    </row>
    <row r="3601" spans="1:10">
      <c r="A3601" t="str">
        <f>IF(AND(C3601&lt;=员工工序明细查询!$I$3,C3601&gt;=员工工序明细查询!$F$3,OR(D3601=员工工序明细查询!$F$2,员工工序明细查询!$F$2=""),OR(G3601=员工工序明细查询!$I$2,员工工序明细查询!$I$2="")),ROW()&amp;"","")</f>
        <v/>
      </c>
      <c r="C3601" s="59"/>
      <c r="D3601" s="14"/>
      <c r="E3601" s="14" t="str">
        <f>IFERROR(VLOOKUP(D3601,员工信息表!B:D,2,0),"")</f>
        <v/>
      </c>
      <c r="F3601" s="14" t="str">
        <f>IFERROR(VLOOKUP(D3601,员工信息表!B:D,3,0),"")</f>
        <v/>
      </c>
      <c r="G3601" s="14"/>
      <c r="H3601" s="14" t="str">
        <f>IFERROR(VLOOKUP(G3601,工序对照表!B:C,2,0),"")</f>
        <v/>
      </c>
      <c r="I3601" s="14"/>
      <c r="J3601" s="14"/>
    </row>
    <row r="3602" spans="1:10">
      <c r="A3602" t="str">
        <f>IF(AND(C3602&lt;=员工工序明细查询!$I$3,C3602&gt;=员工工序明细查询!$F$3,OR(D3602=员工工序明细查询!$F$2,员工工序明细查询!$F$2=""),OR(G3602=员工工序明细查询!$I$2,员工工序明细查询!$I$2="")),ROW()&amp;"","")</f>
        <v/>
      </c>
      <c r="C3602" s="59"/>
      <c r="D3602" s="14"/>
      <c r="E3602" s="14" t="str">
        <f>IFERROR(VLOOKUP(D3602,员工信息表!B:D,2,0),"")</f>
        <v/>
      </c>
      <c r="F3602" s="14" t="str">
        <f>IFERROR(VLOOKUP(D3602,员工信息表!B:D,3,0),"")</f>
        <v/>
      </c>
      <c r="G3602" s="14"/>
      <c r="H3602" s="14" t="str">
        <f>IFERROR(VLOOKUP(G3602,工序对照表!B:C,2,0),"")</f>
        <v/>
      </c>
      <c r="I3602" s="14"/>
      <c r="J3602" s="14"/>
    </row>
    <row r="3603" spans="1:10">
      <c r="A3603" t="str">
        <f>IF(AND(C3603&lt;=员工工序明细查询!$I$3,C3603&gt;=员工工序明细查询!$F$3,OR(D3603=员工工序明细查询!$F$2,员工工序明细查询!$F$2=""),OR(G3603=员工工序明细查询!$I$2,员工工序明细查询!$I$2="")),ROW()&amp;"","")</f>
        <v/>
      </c>
      <c r="C3603" s="59"/>
      <c r="D3603" s="14"/>
      <c r="E3603" s="14" t="str">
        <f>IFERROR(VLOOKUP(D3603,员工信息表!B:D,2,0),"")</f>
        <v/>
      </c>
      <c r="F3603" s="14" t="str">
        <f>IFERROR(VLOOKUP(D3603,员工信息表!B:D,3,0),"")</f>
        <v/>
      </c>
      <c r="G3603" s="14"/>
      <c r="H3603" s="14" t="str">
        <f>IFERROR(VLOOKUP(G3603,工序对照表!B:C,2,0),"")</f>
        <v/>
      </c>
      <c r="I3603" s="14"/>
      <c r="J3603" s="14"/>
    </row>
    <row r="3604" spans="1:10">
      <c r="A3604" t="str">
        <f>IF(AND(C3604&lt;=员工工序明细查询!$I$3,C3604&gt;=员工工序明细查询!$F$3,OR(D3604=员工工序明细查询!$F$2,员工工序明细查询!$F$2=""),OR(G3604=员工工序明细查询!$I$2,员工工序明细查询!$I$2="")),ROW()&amp;"","")</f>
        <v/>
      </c>
      <c r="C3604" s="59"/>
      <c r="D3604" s="14"/>
      <c r="E3604" s="14" t="str">
        <f>IFERROR(VLOOKUP(D3604,员工信息表!B:D,2,0),"")</f>
        <v/>
      </c>
      <c r="F3604" s="14" t="str">
        <f>IFERROR(VLOOKUP(D3604,员工信息表!B:D,3,0),"")</f>
        <v/>
      </c>
      <c r="G3604" s="14"/>
      <c r="H3604" s="14" t="str">
        <f>IFERROR(VLOOKUP(G3604,工序对照表!B:C,2,0),"")</f>
        <v/>
      </c>
      <c r="I3604" s="14"/>
      <c r="J3604" s="14"/>
    </row>
    <row r="3605" spans="1:10">
      <c r="A3605" t="str">
        <f>IF(AND(C3605&lt;=员工工序明细查询!$I$3,C3605&gt;=员工工序明细查询!$F$3,OR(D3605=员工工序明细查询!$F$2,员工工序明细查询!$F$2=""),OR(G3605=员工工序明细查询!$I$2,员工工序明细查询!$I$2="")),ROW()&amp;"","")</f>
        <v/>
      </c>
      <c r="C3605" s="59"/>
      <c r="D3605" s="14"/>
      <c r="E3605" s="14" t="str">
        <f>IFERROR(VLOOKUP(D3605,员工信息表!B:D,2,0),"")</f>
        <v/>
      </c>
      <c r="F3605" s="14" t="str">
        <f>IFERROR(VLOOKUP(D3605,员工信息表!B:D,3,0),"")</f>
        <v/>
      </c>
      <c r="G3605" s="14"/>
      <c r="H3605" s="14" t="str">
        <f>IFERROR(VLOOKUP(G3605,工序对照表!B:C,2,0),"")</f>
        <v/>
      </c>
      <c r="I3605" s="14"/>
      <c r="J3605" s="14"/>
    </row>
    <row r="3606" spans="1:10">
      <c r="A3606" t="str">
        <f>IF(AND(C3606&lt;=员工工序明细查询!$I$3,C3606&gt;=员工工序明细查询!$F$3,OR(D3606=员工工序明细查询!$F$2,员工工序明细查询!$F$2=""),OR(G3606=员工工序明细查询!$I$2,员工工序明细查询!$I$2="")),ROW()&amp;"","")</f>
        <v/>
      </c>
      <c r="C3606" s="59"/>
      <c r="D3606" s="14"/>
      <c r="E3606" s="14" t="str">
        <f>IFERROR(VLOOKUP(D3606,员工信息表!B:D,2,0),"")</f>
        <v/>
      </c>
      <c r="F3606" s="14" t="str">
        <f>IFERROR(VLOOKUP(D3606,员工信息表!B:D,3,0),"")</f>
        <v/>
      </c>
      <c r="G3606" s="14"/>
      <c r="H3606" s="14" t="str">
        <f>IFERROR(VLOOKUP(G3606,工序对照表!B:C,2,0),"")</f>
        <v/>
      </c>
      <c r="I3606" s="14"/>
      <c r="J3606" s="14"/>
    </row>
    <row r="3607" spans="1:10">
      <c r="A3607" t="str">
        <f>IF(AND(C3607&lt;=员工工序明细查询!$I$3,C3607&gt;=员工工序明细查询!$F$3,OR(D3607=员工工序明细查询!$F$2,员工工序明细查询!$F$2=""),OR(G3607=员工工序明细查询!$I$2,员工工序明细查询!$I$2="")),ROW()&amp;"","")</f>
        <v/>
      </c>
      <c r="C3607" s="59"/>
      <c r="D3607" s="14"/>
      <c r="E3607" s="14" t="str">
        <f>IFERROR(VLOOKUP(D3607,员工信息表!B:D,2,0),"")</f>
        <v/>
      </c>
      <c r="F3607" s="14" t="str">
        <f>IFERROR(VLOOKUP(D3607,员工信息表!B:D,3,0),"")</f>
        <v/>
      </c>
      <c r="G3607" s="14"/>
      <c r="H3607" s="14" t="str">
        <f>IFERROR(VLOOKUP(G3607,工序对照表!B:C,2,0),"")</f>
        <v/>
      </c>
      <c r="I3607" s="14"/>
      <c r="J3607" s="14"/>
    </row>
    <row r="3608" spans="1:10">
      <c r="A3608" t="str">
        <f>IF(AND(C3608&lt;=员工工序明细查询!$I$3,C3608&gt;=员工工序明细查询!$F$3,OR(D3608=员工工序明细查询!$F$2,员工工序明细查询!$F$2=""),OR(G3608=员工工序明细查询!$I$2,员工工序明细查询!$I$2="")),ROW()&amp;"","")</f>
        <v/>
      </c>
      <c r="C3608" s="59"/>
      <c r="D3608" s="14"/>
      <c r="E3608" s="14" t="str">
        <f>IFERROR(VLOOKUP(D3608,员工信息表!B:D,2,0),"")</f>
        <v/>
      </c>
      <c r="F3608" s="14" t="str">
        <f>IFERROR(VLOOKUP(D3608,员工信息表!B:D,3,0),"")</f>
        <v/>
      </c>
      <c r="G3608" s="14"/>
      <c r="H3608" s="14" t="str">
        <f>IFERROR(VLOOKUP(G3608,工序对照表!B:C,2,0),"")</f>
        <v/>
      </c>
      <c r="I3608" s="14"/>
      <c r="J3608" s="14"/>
    </row>
    <row r="3609" spans="1:10">
      <c r="A3609" t="str">
        <f>IF(AND(C3609&lt;=员工工序明细查询!$I$3,C3609&gt;=员工工序明细查询!$F$3,OR(D3609=员工工序明细查询!$F$2,员工工序明细查询!$F$2=""),OR(G3609=员工工序明细查询!$I$2,员工工序明细查询!$I$2="")),ROW()&amp;"","")</f>
        <v/>
      </c>
      <c r="C3609" s="59"/>
      <c r="D3609" s="14"/>
      <c r="E3609" s="14" t="str">
        <f>IFERROR(VLOOKUP(D3609,员工信息表!B:D,2,0),"")</f>
        <v/>
      </c>
      <c r="F3609" s="14" t="str">
        <f>IFERROR(VLOOKUP(D3609,员工信息表!B:D,3,0),"")</f>
        <v/>
      </c>
      <c r="G3609" s="14"/>
      <c r="H3609" s="14" t="str">
        <f>IFERROR(VLOOKUP(G3609,工序对照表!B:C,2,0),"")</f>
        <v/>
      </c>
      <c r="I3609" s="14"/>
      <c r="J3609" s="14"/>
    </row>
    <row r="3610" spans="1:10">
      <c r="A3610" t="str">
        <f>IF(AND(C3610&lt;=员工工序明细查询!$I$3,C3610&gt;=员工工序明细查询!$F$3,OR(D3610=员工工序明细查询!$F$2,员工工序明细查询!$F$2=""),OR(G3610=员工工序明细查询!$I$2,员工工序明细查询!$I$2="")),ROW()&amp;"","")</f>
        <v/>
      </c>
      <c r="C3610" s="59"/>
      <c r="D3610" s="14"/>
      <c r="E3610" s="14" t="str">
        <f>IFERROR(VLOOKUP(D3610,员工信息表!B:D,2,0),"")</f>
        <v/>
      </c>
      <c r="F3610" s="14" t="str">
        <f>IFERROR(VLOOKUP(D3610,员工信息表!B:D,3,0),"")</f>
        <v/>
      </c>
      <c r="G3610" s="14"/>
      <c r="H3610" s="14" t="str">
        <f>IFERROR(VLOOKUP(G3610,工序对照表!B:C,2,0),"")</f>
        <v/>
      </c>
      <c r="I3610" s="14"/>
      <c r="J3610" s="14"/>
    </row>
    <row r="3611" spans="1:10">
      <c r="A3611" t="str">
        <f>IF(AND(C3611&lt;=员工工序明细查询!$I$3,C3611&gt;=员工工序明细查询!$F$3,OR(D3611=员工工序明细查询!$F$2,员工工序明细查询!$F$2=""),OR(G3611=员工工序明细查询!$I$2,员工工序明细查询!$I$2="")),ROW()&amp;"","")</f>
        <v/>
      </c>
      <c r="C3611" s="59"/>
      <c r="D3611" s="14"/>
      <c r="E3611" s="14" t="str">
        <f>IFERROR(VLOOKUP(D3611,员工信息表!B:D,2,0),"")</f>
        <v/>
      </c>
      <c r="F3611" s="14" t="str">
        <f>IFERROR(VLOOKUP(D3611,员工信息表!B:D,3,0),"")</f>
        <v/>
      </c>
      <c r="G3611" s="14"/>
      <c r="H3611" s="14" t="str">
        <f>IFERROR(VLOOKUP(G3611,工序对照表!B:C,2,0),"")</f>
        <v/>
      </c>
      <c r="I3611" s="14"/>
      <c r="J3611" s="14"/>
    </row>
    <row r="3612" spans="1:10">
      <c r="A3612" t="str">
        <f>IF(AND(C3612&lt;=员工工序明细查询!$I$3,C3612&gt;=员工工序明细查询!$F$3,OR(D3612=员工工序明细查询!$F$2,员工工序明细查询!$F$2=""),OR(G3612=员工工序明细查询!$I$2,员工工序明细查询!$I$2="")),ROW()&amp;"","")</f>
        <v/>
      </c>
      <c r="C3612" s="59"/>
      <c r="D3612" s="14"/>
      <c r="E3612" s="14" t="str">
        <f>IFERROR(VLOOKUP(D3612,员工信息表!B:D,2,0),"")</f>
        <v/>
      </c>
      <c r="F3612" s="14" t="str">
        <f>IFERROR(VLOOKUP(D3612,员工信息表!B:D,3,0),"")</f>
        <v/>
      </c>
      <c r="G3612" s="14"/>
      <c r="H3612" s="14" t="str">
        <f>IFERROR(VLOOKUP(G3612,工序对照表!B:C,2,0),"")</f>
        <v/>
      </c>
      <c r="I3612" s="14"/>
      <c r="J3612" s="14"/>
    </row>
    <row r="3613" spans="1:10">
      <c r="A3613" t="str">
        <f>IF(AND(C3613&lt;=员工工序明细查询!$I$3,C3613&gt;=员工工序明细查询!$F$3,OR(D3613=员工工序明细查询!$F$2,员工工序明细查询!$F$2=""),OR(G3613=员工工序明细查询!$I$2,员工工序明细查询!$I$2="")),ROW()&amp;"","")</f>
        <v/>
      </c>
      <c r="C3613" s="59"/>
      <c r="D3613" s="14"/>
      <c r="E3613" s="14" t="str">
        <f>IFERROR(VLOOKUP(D3613,员工信息表!B:D,2,0),"")</f>
        <v/>
      </c>
      <c r="F3613" s="14" t="str">
        <f>IFERROR(VLOOKUP(D3613,员工信息表!B:D,3,0),"")</f>
        <v/>
      </c>
      <c r="G3613" s="14"/>
      <c r="H3613" s="14" t="str">
        <f>IFERROR(VLOOKUP(G3613,工序对照表!B:C,2,0),"")</f>
        <v/>
      </c>
      <c r="I3613" s="14"/>
      <c r="J3613" s="14"/>
    </row>
    <row r="3614" spans="1:10">
      <c r="A3614" t="str">
        <f>IF(AND(C3614&lt;=员工工序明细查询!$I$3,C3614&gt;=员工工序明细查询!$F$3,OR(D3614=员工工序明细查询!$F$2,员工工序明细查询!$F$2=""),OR(G3614=员工工序明细查询!$I$2,员工工序明细查询!$I$2="")),ROW()&amp;"","")</f>
        <v/>
      </c>
      <c r="C3614" s="59"/>
      <c r="D3614" s="14"/>
      <c r="E3614" s="14" t="str">
        <f>IFERROR(VLOOKUP(D3614,员工信息表!B:D,2,0),"")</f>
        <v/>
      </c>
      <c r="F3614" s="14" t="str">
        <f>IFERROR(VLOOKUP(D3614,员工信息表!B:D,3,0),"")</f>
        <v/>
      </c>
      <c r="G3614" s="14"/>
      <c r="H3614" s="14" t="str">
        <f>IFERROR(VLOOKUP(G3614,工序对照表!B:C,2,0),"")</f>
        <v/>
      </c>
      <c r="I3614" s="14"/>
      <c r="J3614" s="14"/>
    </row>
    <row r="3615" spans="1:10">
      <c r="A3615" t="str">
        <f>IF(AND(C3615&lt;=员工工序明细查询!$I$3,C3615&gt;=员工工序明细查询!$F$3,OR(D3615=员工工序明细查询!$F$2,员工工序明细查询!$F$2=""),OR(G3615=员工工序明细查询!$I$2,员工工序明细查询!$I$2="")),ROW()&amp;"","")</f>
        <v/>
      </c>
      <c r="C3615" s="59"/>
      <c r="D3615" s="14"/>
      <c r="E3615" s="14" t="str">
        <f>IFERROR(VLOOKUP(D3615,员工信息表!B:D,2,0),"")</f>
        <v/>
      </c>
      <c r="F3615" s="14" t="str">
        <f>IFERROR(VLOOKUP(D3615,员工信息表!B:D,3,0),"")</f>
        <v/>
      </c>
      <c r="G3615" s="14"/>
      <c r="H3615" s="14" t="str">
        <f>IFERROR(VLOOKUP(G3615,工序对照表!B:C,2,0),"")</f>
        <v/>
      </c>
      <c r="I3615" s="14"/>
      <c r="J3615" s="14"/>
    </row>
    <row r="3616" spans="1:10">
      <c r="A3616" t="str">
        <f>IF(AND(C3616&lt;=员工工序明细查询!$I$3,C3616&gt;=员工工序明细查询!$F$3,OR(D3616=员工工序明细查询!$F$2,员工工序明细查询!$F$2=""),OR(G3616=员工工序明细查询!$I$2,员工工序明细查询!$I$2="")),ROW()&amp;"","")</f>
        <v/>
      </c>
      <c r="C3616" s="59"/>
      <c r="D3616" s="14"/>
      <c r="E3616" s="14" t="str">
        <f>IFERROR(VLOOKUP(D3616,员工信息表!B:D,2,0),"")</f>
        <v/>
      </c>
      <c r="F3616" s="14" t="str">
        <f>IFERROR(VLOOKUP(D3616,员工信息表!B:D,3,0),"")</f>
        <v/>
      </c>
      <c r="G3616" s="14"/>
      <c r="H3616" s="14" t="str">
        <f>IFERROR(VLOOKUP(G3616,工序对照表!B:C,2,0),"")</f>
        <v/>
      </c>
      <c r="I3616" s="14"/>
      <c r="J3616" s="14"/>
    </row>
    <row r="3617" spans="1:10">
      <c r="A3617" t="str">
        <f>IF(AND(C3617&lt;=员工工序明细查询!$I$3,C3617&gt;=员工工序明细查询!$F$3,OR(D3617=员工工序明细查询!$F$2,员工工序明细查询!$F$2=""),OR(G3617=员工工序明细查询!$I$2,员工工序明细查询!$I$2="")),ROW()&amp;"","")</f>
        <v/>
      </c>
      <c r="C3617" s="59"/>
      <c r="D3617" s="14"/>
      <c r="E3617" s="14" t="str">
        <f>IFERROR(VLOOKUP(D3617,员工信息表!B:D,2,0),"")</f>
        <v/>
      </c>
      <c r="F3617" s="14" t="str">
        <f>IFERROR(VLOOKUP(D3617,员工信息表!B:D,3,0),"")</f>
        <v/>
      </c>
      <c r="G3617" s="14"/>
      <c r="H3617" s="14" t="str">
        <f>IFERROR(VLOOKUP(G3617,工序对照表!B:C,2,0),"")</f>
        <v/>
      </c>
      <c r="I3617" s="14"/>
      <c r="J3617" s="14"/>
    </row>
    <row r="3618" spans="1:10">
      <c r="A3618" t="str">
        <f>IF(AND(C3618&lt;=员工工序明细查询!$I$3,C3618&gt;=员工工序明细查询!$F$3,OR(D3618=员工工序明细查询!$F$2,员工工序明细查询!$F$2=""),OR(G3618=员工工序明细查询!$I$2,员工工序明细查询!$I$2="")),ROW()&amp;"","")</f>
        <v/>
      </c>
      <c r="C3618" s="59"/>
      <c r="D3618" s="14"/>
      <c r="E3618" s="14" t="str">
        <f>IFERROR(VLOOKUP(D3618,员工信息表!B:D,2,0),"")</f>
        <v/>
      </c>
      <c r="F3618" s="14" t="str">
        <f>IFERROR(VLOOKUP(D3618,员工信息表!B:D,3,0),"")</f>
        <v/>
      </c>
      <c r="G3618" s="14"/>
      <c r="H3618" s="14" t="str">
        <f>IFERROR(VLOOKUP(G3618,工序对照表!B:C,2,0),"")</f>
        <v/>
      </c>
      <c r="I3618" s="14"/>
      <c r="J3618" s="14"/>
    </row>
    <row r="3619" spans="1:10">
      <c r="A3619" t="str">
        <f>IF(AND(C3619&lt;=员工工序明细查询!$I$3,C3619&gt;=员工工序明细查询!$F$3,OR(D3619=员工工序明细查询!$F$2,员工工序明细查询!$F$2=""),OR(G3619=员工工序明细查询!$I$2,员工工序明细查询!$I$2="")),ROW()&amp;"","")</f>
        <v/>
      </c>
      <c r="C3619" s="59"/>
      <c r="D3619" s="14"/>
      <c r="E3619" s="14" t="str">
        <f>IFERROR(VLOOKUP(D3619,员工信息表!B:D,2,0),"")</f>
        <v/>
      </c>
      <c r="F3619" s="14" t="str">
        <f>IFERROR(VLOOKUP(D3619,员工信息表!B:D,3,0),"")</f>
        <v/>
      </c>
      <c r="G3619" s="14"/>
      <c r="H3619" s="14" t="str">
        <f>IFERROR(VLOOKUP(G3619,工序对照表!B:C,2,0),"")</f>
        <v/>
      </c>
      <c r="I3619" s="14"/>
      <c r="J3619" s="14"/>
    </row>
    <row r="3620" spans="1:10">
      <c r="A3620" t="str">
        <f>IF(AND(C3620&lt;=员工工序明细查询!$I$3,C3620&gt;=员工工序明细查询!$F$3,OR(D3620=员工工序明细查询!$F$2,员工工序明细查询!$F$2=""),OR(G3620=员工工序明细查询!$I$2,员工工序明细查询!$I$2="")),ROW()&amp;"","")</f>
        <v/>
      </c>
      <c r="C3620" s="59"/>
      <c r="D3620" s="14"/>
      <c r="E3620" s="14" t="str">
        <f>IFERROR(VLOOKUP(D3620,员工信息表!B:D,2,0),"")</f>
        <v/>
      </c>
      <c r="F3620" s="14" t="str">
        <f>IFERROR(VLOOKUP(D3620,员工信息表!B:D,3,0),"")</f>
        <v/>
      </c>
      <c r="G3620" s="14"/>
      <c r="H3620" s="14" t="str">
        <f>IFERROR(VLOOKUP(G3620,工序对照表!B:C,2,0),"")</f>
        <v/>
      </c>
      <c r="I3620" s="14"/>
      <c r="J3620" s="14"/>
    </row>
    <row r="3621" spans="1:10">
      <c r="A3621" t="str">
        <f>IF(AND(C3621&lt;=员工工序明细查询!$I$3,C3621&gt;=员工工序明细查询!$F$3,OR(D3621=员工工序明细查询!$F$2,员工工序明细查询!$F$2=""),OR(G3621=员工工序明细查询!$I$2,员工工序明细查询!$I$2="")),ROW()&amp;"","")</f>
        <v/>
      </c>
      <c r="C3621" s="59"/>
      <c r="D3621" s="14"/>
      <c r="E3621" s="14" t="str">
        <f>IFERROR(VLOOKUP(D3621,员工信息表!B:D,2,0),"")</f>
        <v/>
      </c>
      <c r="F3621" s="14" t="str">
        <f>IFERROR(VLOOKUP(D3621,员工信息表!B:D,3,0),"")</f>
        <v/>
      </c>
      <c r="G3621" s="14"/>
      <c r="H3621" s="14" t="str">
        <f>IFERROR(VLOOKUP(G3621,工序对照表!B:C,2,0),"")</f>
        <v/>
      </c>
      <c r="I3621" s="14"/>
      <c r="J3621" s="14"/>
    </row>
    <row r="3622" spans="1:10">
      <c r="A3622" t="str">
        <f>IF(AND(C3622&lt;=员工工序明细查询!$I$3,C3622&gt;=员工工序明细查询!$F$3,OR(D3622=员工工序明细查询!$F$2,员工工序明细查询!$F$2=""),OR(G3622=员工工序明细查询!$I$2,员工工序明细查询!$I$2="")),ROW()&amp;"","")</f>
        <v/>
      </c>
      <c r="C3622" s="59"/>
      <c r="D3622" s="14"/>
      <c r="E3622" s="14" t="str">
        <f>IFERROR(VLOOKUP(D3622,员工信息表!B:D,2,0),"")</f>
        <v/>
      </c>
      <c r="F3622" s="14" t="str">
        <f>IFERROR(VLOOKUP(D3622,员工信息表!B:D,3,0),"")</f>
        <v/>
      </c>
      <c r="G3622" s="14"/>
      <c r="H3622" s="14" t="str">
        <f>IFERROR(VLOOKUP(G3622,工序对照表!B:C,2,0),"")</f>
        <v/>
      </c>
      <c r="I3622" s="14"/>
      <c r="J3622" s="14"/>
    </row>
    <row r="3623" spans="1:10">
      <c r="A3623" t="str">
        <f>IF(AND(C3623&lt;=员工工序明细查询!$I$3,C3623&gt;=员工工序明细查询!$F$3,OR(D3623=员工工序明细查询!$F$2,员工工序明细查询!$F$2=""),OR(G3623=员工工序明细查询!$I$2,员工工序明细查询!$I$2="")),ROW()&amp;"","")</f>
        <v/>
      </c>
      <c r="C3623" s="59"/>
      <c r="D3623" s="14"/>
      <c r="E3623" s="14" t="str">
        <f>IFERROR(VLOOKUP(D3623,员工信息表!B:D,2,0),"")</f>
        <v/>
      </c>
      <c r="F3623" s="14" t="str">
        <f>IFERROR(VLOOKUP(D3623,员工信息表!B:D,3,0),"")</f>
        <v/>
      </c>
      <c r="G3623" s="14"/>
      <c r="H3623" s="14" t="str">
        <f>IFERROR(VLOOKUP(G3623,工序对照表!B:C,2,0),"")</f>
        <v/>
      </c>
      <c r="I3623" s="14"/>
      <c r="J3623" s="14"/>
    </row>
    <row r="3624" spans="1:10">
      <c r="A3624" t="str">
        <f>IF(AND(C3624&lt;=员工工序明细查询!$I$3,C3624&gt;=员工工序明细查询!$F$3,OR(D3624=员工工序明细查询!$F$2,员工工序明细查询!$F$2=""),OR(G3624=员工工序明细查询!$I$2,员工工序明细查询!$I$2="")),ROW()&amp;"","")</f>
        <v/>
      </c>
      <c r="C3624" s="59"/>
      <c r="D3624" s="14"/>
      <c r="E3624" s="14" t="str">
        <f>IFERROR(VLOOKUP(D3624,员工信息表!B:D,2,0),"")</f>
        <v/>
      </c>
      <c r="F3624" s="14" t="str">
        <f>IFERROR(VLOOKUP(D3624,员工信息表!B:D,3,0),"")</f>
        <v/>
      </c>
      <c r="G3624" s="14"/>
      <c r="H3624" s="14" t="str">
        <f>IFERROR(VLOOKUP(G3624,工序对照表!B:C,2,0),"")</f>
        <v/>
      </c>
      <c r="I3624" s="14"/>
      <c r="J3624" s="14"/>
    </row>
    <row r="3625" spans="1:10">
      <c r="A3625" t="str">
        <f>IF(AND(C3625&lt;=员工工序明细查询!$I$3,C3625&gt;=员工工序明细查询!$F$3,OR(D3625=员工工序明细查询!$F$2,员工工序明细查询!$F$2=""),OR(G3625=员工工序明细查询!$I$2,员工工序明细查询!$I$2="")),ROW()&amp;"","")</f>
        <v/>
      </c>
      <c r="C3625" s="59"/>
      <c r="D3625" s="14"/>
      <c r="E3625" s="14" t="str">
        <f>IFERROR(VLOOKUP(D3625,员工信息表!B:D,2,0),"")</f>
        <v/>
      </c>
      <c r="F3625" s="14" t="str">
        <f>IFERROR(VLOOKUP(D3625,员工信息表!B:D,3,0),"")</f>
        <v/>
      </c>
      <c r="G3625" s="14"/>
      <c r="H3625" s="14" t="str">
        <f>IFERROR(VLOOKUP(G3625,工序对照表!B:C,2,0),"")</f>
        <v/>
      </c>
      <c r="I3625" s="14"/>
      <c r="J3625" s="14"/>
    </row>
    <row r="3626" spans="1:10">
      <c r="A3626" t="str">
        <f>IF(AND(C3626&lt;=员工工序明细查询!$I$3,C3626&gt;=员工工序明细查询!$F$3,OR(D3626=员工工序明细查询!$F$2,员工工序明细查询!$F$2=""),OR(G3626=员工工序明细查询!$I$2,员工工序明细查询!$I$2="")),ROW()&amp;"","")</f>
        <v/>
      </c>
      <c r="C3626" s="59"/>
      <c r="D3626" s="14"/>
      <c r="E3626" s="14" t="str">
        <f>IFERROR(VLOOKUP(D3626,员工信息表!B:D,2,0),"")</f>
        <v/>
      </c>
      <c r="F3626" s="14" t="str">
        <f>IFERROR(VLOOKUP(D3626,员工信息表!B:D,3,0),"")</f>
        <v/>
      </c>
      <c r="G3626" s="14"/>
      <c r="H3626" s="14" t="str">
        <f>IFERROR(VLOOKUP(G3626,工序对照表!B:C,2,0),"")</f>
        <v/>
      </c>
      <c r="I3626" s="14"/>
      <c r="J3626" s="14"/>
    </row>
    <row r="3627" spans="1:10">
      <c r="A3627" t="str">
        <f>IF(AND(C3627&lt;=员工工序明细查询!$I$3,C3627&gt;=员工工序明细查询!$F$3,OR(D3627=员工工序明细查询!$F$2,员工工序明细查询!$F$2=""),OR(G3627=员工工序明细查询!$I$2,员工工序明细查询!$I$2="")),ROW()&amp;"","")</f>
        <v/>
      </c>
      <c r="C3627" s="59"/>
      <c r="D3627" s="14"/>
      <c r="E3627" s="14" t="str">
        <f>IFERROR(VLOOKUP(D3627,员工信息表!B:D,2,0),"")</f>
        <v/>
      </c>
      <c r="F3627" s="14" t="str">
        <f>IFERROR(VLOOKUP(D3627,员工信息表!B:D,3,0),"")</f>
        <v/>
      </c>
      <c r="G3627" s="14"/>
      <c r="H3627" s="14" t="str">
        <f>IFERROR(VLOOKUP(G3627,工序对照表!B:C,2,0),"")</f>
        <v/>
      </c>
      <c r="I3627" s="14"/>
      <c r="J3627" s="14"/>
    </row>
    <row r="3628" spans="1:10">
      <c r="A3628" t="str">
        <f>IF(AND(C3628&lt;=员工工序明细查询!$I$3,C3628&gt;=员工工序明细查询!$F$3,OR(D3628=员工工序明细查询!$F$2,员工工序明细查询!$F$2=""),OR(G3628=员工工序明细查询!$I$2,员工工序明细查询!$I$2="")),ROW()&amp;"","")</f>
        <v/>
      </c>
      <c r="C3628" s="59"/>
      <c r="D3628" s="14"/>
      <c r="E3628" s="14" t="str">
        <f>IFERROR(VLOOKUP(D3628,员工信息表!B:D,2,0),"")</f>
        <v/>
      </c>
      <c r="F3628" s="14" t="str">
        <f>IFERROR(VLOOKUP(D3628,员工信息表!B:D,3,0),"")</f>
        <v/>
      </c>
      <c r="G3628" s="14"/>
      <c r="H3628" s="14" t="str">
        <f>IFERROR(VLOOKUP(G3628,工序对照表!B:C,2,0),"")</f>
        <v/>
      </c>
      <c r="I3628" s="14"/>
      <c r="J3628" s="14"/>
    </row>
    <row r="3629" spans="1:10">
      <c r="A3629" t="str">
        <f>IF(AND(C3629&lt;=员工工序明细查询!$I$3,C3629&gt;=员工工序明细查询!$F$3,OR(D3629=员工工序明细查询!$F$2,员工工序明细查询!$F$2=""),OR(G3629=员工工序明细查询!$I$2,员工工序明细查询!$I$2="")),ROW()&amp;"","")</f>
        <v/>
      </c>
      <c r="C3629" s="59"/>
      <c r="D3629" s="14"/>
      <c r="E3629" s="14" t="str">
        <f>IFERROR(VLOOKUP(D3629,员工信息表!B:D,2,0),"")</f>
        <v/>
      </c>
      <c r="F3629" s="14" t="str">
        <f>IFERROR(VLOOKUP(D3629,员工信息表!B:D,3,0),"")</f>
        <v/>
      </c>
      <c r="G3629" s="14"/>
      <c r="H3629" s="14" t="str">
        <f>IFERROR(VLOOKUP(G3629,工序对照表!B:C,2,0),"")</f>
        <v/>
      </c>
      <c r="I3629" s="14"/>
      <c r="J3629" s="14"/>
    </row>
    <row r="3630" spans="1:10">
      <c r="A3630" t="str">
        <f>IF(AND(C3630&lt;=员工工序明细查询!$I$3,C3630&gt;=员工工序明细查询!$F$3,OR(D3630=员工工序明细查询!$F$2,员工工序明细查询!$F$2=""),OR(G3630=员工工序明细查询!$I$2,员工工序明细查询!$I$2="")),ROW()&amp;"","")</f>
        <v/>
      </c>
      <c r="C3630" s="59"/>
      <c r="D3630" s="14"/>
      <c r="E3630" s="14" t="str">
        <f>IFERROR(VLOOKUP(D3630,员工信息表!B:D,2,0),"")</f>
        <v/>
      </c>
      <c r="F3630" s="14" t="str">
        <f>IFERROR(VLOOKUP(D3630,员工信息表!B:D,3,0),"")</f>
        <v/>
      </c>
      <c r="G3630" s="14"/>
      <c r="H3630" s="14" t="str">
        <f>IFERROR(VLOOKUP(G3630,工序对照表!B:C,2,0),"")</f>
        <v/>
      </c>
      <c r="I3630" s="14"/>
      <c r="J3630" s="14"/>
    </row>
    <row r="3631" spans="1:10">
      <c r="A3631" t="str">
        <f>IF(AND(C3631&lt;=员工工序明细查询!$I$3,C3631&gt;=员工工序明细查询!$F$3,OR(D3631=员工工序明细查询!$F$2,员工工序明细查询!$F$2=""),OR(G3631=员工工序明细查询!$I$2,员工工序明细查询!$I$2="")),ROW()&amp;"","")</f>
        <v/>
      </c>
      <c r="C3631" s="59"/>
      <c r="D3631" s="14"/>
      <c r="E3631" s="14" t="str">
        <f>IFERROR(VLOOKUP(D3631,员工信息表!B:D,2,0),"")</f>
        <v/>
      </c>
      <c r="F3631" s="14" t="str">
        <f>IFERROR(VLOOKUP(D3631,员工信息表!B:D,3,0),"")</f>
        <v/>
      </c>
      <c r="G3631" s="14"/>
      <c r="H3631" s="14" t="str">
        <f>IFERROR(VLOOKUP(G3631,工序对照表!B:C,2,0),"")</f>
        <v/>
      </c>
      <c r="I3631" s="14"/>
      <c r="J3631" s="14"/>
    </row>
    <row r="3632" spans="1:10">
      <c r="A3632" t="str">
        <f>IF(AND(C3632&lt;=员工工序明细查询!$I$3,C3632&gt;=员工工序明细查询!$F$3,OR(D3632=员工工序明细查询!$F$2,员工工序明细查询!$F$2=""),OR(G3632=员工工序明细查询!$I$2,员工工序明细查询!$I$2="")),ROW()&amp;"","")</f>
        <v/>
      </c>
      <c r="C3632" s="59"/>
      <c r="D3632" s="14"/>
      <c r="E3632" s="14" t="str">
        <f>IFERROR(VLOOKUP(D3632,员工信息表!B:D,2,0),"")</f>
        <v/>
      </c>
      <c r="F3632" s="14" t="str">
        <f>IFERROR(VLOOKUP(D3632,员工信息表!B:D,3,0),"")</f>
        <v/>
      </c>
      <c r="G3632" s="14"/>
      <c r="H3632" s="14" t="str">
        <f>IFERROR(VLOOKUP(G3632,工序对照表!B:C,2,0),"")</f>
        <v/>
      </c>
      <c r="I3632" s="14"/>
      <c r="J3632" s="14"/>
    </row>
    <row r="3633" spans="1:10">
      <c r="A3633" t="str">
        <f>IF(AND(C3633&lt;=员工工序明细查询!$I$3,C3633&gt;=员工工序明细查询!$F$3,OR(D3633=员工工序明细查询!$F$2,员工工序明细查询!$F$2=""),OR(G3633=员工工序明细查询!$I$2,员工工序明细查询!$I$2="")),ROW()&amp;"","")</f>
        <v/>
      </c>
      <c r="C3633" s="59"/>
      <c r="D3633" s="14"/>
      <c r="E3633" s="14" t="str">
        <f>IFERROR(VLOOKUP(D3633,员工信息表!B:D,2,0),"")</f>
        <v/>
      </c>
      <c r="F3633" s="14" t="str">
        <f>IFERROR(VLOOKUP(D3633,员工信息表!B:D,3,0),"")</f>
        <v/>
      </c>
      <c r="G3633" s="14"/>
      <c r="H3633" s="14" t="str">
        <f>IFERROR(VLOOKUP(G3633,工序对照表!B:C,2,0),"")</f>
        <v/>
      </c>
      <c r="I3633" s="14"/>
      <c r="J3633" s="14"/>
    </row>
    <row r="3634" spans="1:10">
      <c r="A3634" t="str">
        <f>IF(AND(C3634&lt;=员工工序明细查询!$I$3,C3634&gt;=员工工序明细查询!$F$3,OR(D3634=员工工序明细查询!$F$2,员工工序明细查询!$F$2=""),OR(G3634=员工工序明细查询!$I$2,员工工序明细查询!$I$2="")),ROW()&amp;"","")</f>
        <v/>
      </c>
      <c r="C3634" s="59"/>
      <c r="D3634" s="14"/>
      <c r="E3634" s="14" t="str">
        <f>IFERROR(VLOOKUP(D3634,员工信息表!B:D,2,0),"")</f>
        <v/>
      </c>
      <c r="F3634" s="14" t="str">
        <f>IFERROR(VLOOKUP(D3634,员工信息表!B:D,3,0),"")</f>
        <v/>
      </c>
      <c r="G3634" s="14"/>
      <c r="H3634" s="14" t="str">
        <f>IFERROR(VLOOKUP(G3634,工序对照表!B:C,2,0),"")</f>
        <v/>
      </c>
      <c r="I3634" s="14"/>
      <c r="J3634" s="14"/>
    </row>
    <row r="3635" spans="1:10">
      <c r="A3635" t="str">
        <f>IF(AND(C3635&lt;=员工工序明细查询!$I$3,C3635&gt;=员工工序明细查询!$F$3,OR(D3635=员工工序明细查询!$F$2,员工工序明细查询!$F$2=""),OR(G3635=员工工序明细查询!$I$2,员工工序明细查询!$I$2="")),ROW()&amp;"","")</f>
        <v/>
      </c>
      <c r="C3635" s="59"/>
      <c r="D3635" s="14"/>
      <c r="E3635" s="14" t="str">
        <f>IFERROR(VLOOKUP(D3635,员工信息表!B:D,2,0),"")</f>
        <v/>
      </c>
      <c r="F3635" s="14" t="str">
        <f>IFERROR(VLOOKUP(D3635,员工信息表!B:D,3,0),"")</f>
        <v/>
      </c>
      <c r="G3635" s="14"/>
      <c r="H3635" s="14" t="str">
        <f>IFERROR(VLOOKUP(G3635,工序对照表!B:C,2,0),"")</f>
        <v/>
      </c>
      <c r="I3635" s="14"/>
      <c r="J3635" s="14"/>
    </row>
    <row r="3636" spans="1:10">
      <c r="A3636" t="str">
        <f>IF(AND(C3636&lt;=员工工序明细查询!$I$3,C3636&gt;=员工工序明细查询!$F$3,OR(D3636=员工工序明细查询!$F$2,员工工序明细查询!$F$2=""),OR(G3636=员工工序明细查询!$I$2,员工工序明细查询!$I$2="")),ROW()&amp;"","")</f>
        <v/>
      </c>
      <c r="C3636" s="59"/>
      <c r="D3636" s="14"/>
      <c r="E3636" s="14" t="str">
        <f>IFERROR(VLOOKUP(D3636,员工信息表!B:D,2,0),"")</f>
        <v/>
      </c>
      <c r="F3636" s="14" t="str">
        <f>IFERROR(VLOOKUP(D3636,员工信息表!B:D,3,0),"")</f>
        <v/>
      </c>
      <c r="G3636" s="14"/>
      <c r="H3636" s="14" t="str">
        <f>IFERROR(VLOOKUP(G3636,工序对照表!B:C,2,0),"")</f>
        <v/>
      </c>
      <c r="I3636" s="14"/>
      <c r="J3636" s="14"/>
    </row>
    <row r="3637" spans="1:10">
      <c r="A3637" t="str">
        <f>IF(AND(C3637&lt;=员工工序明细查询!$I$3,C3637&gt;=员工工序明细查询!$F$3,OR(D3637=员工工序明细查询!$F$2,员工工序明细查询!$F$2=""),OR(G3637=员工工序明细查询!$I$2,员工工序明细查询!$I$2="")),ROW()&amp;"","")</f>
        <v/>
      </c>
      <c r="C3637" s="59"/>
      <c r="D3637" s="14"/>
      <c r="E3637" s="14" t="str">
        <f>IFERROR(VLOOKUP(D3637,员工信息表!B:D,2,0),"")</f>
        <v/>
      </c>
      <c r="F3637" s="14" t="str">
        <f>IFERROR(VLOOKUP(D3637,员工信息表!B:D,3,0),"")</f>
        <v/>
      </c>
      <c r="G3637" s="14"/>
      <c r="H3637" s="14" t="str">
        <f>IFERROR(VLOOKUP(G3637,工序对照表!B:C,2,0),"")</f>
        <v/>
      </c>
      <c r="I3637" s="14"/>
      <c r="J3637" s="14"/>
    </row>
    <row r="3638" spans="1:10">
      <c r="A3638" t="str">
        <f>IF(AND(C3638&lt;=员工工序明细查询!$I$3,C3638&gt;=员工工序明细查询!$F$3,OR(D3638=员工工序明细查询!$F$2,员工工序明细查询!$F$2=""),OR(G3638=员工工序明细查询!$I$2,员工工序明细查询!$I$2="")),ROW()&amp;"","")</f>
        <v/>
      </c>
      <c r="C3638" s="59"/>
      <c r="D3638" s="14"/>
      <c r="E3638" s="14" t="str">
        <f>IFERROR(VLOOKUP(D3638,员工信息表!B:D,2,0),"")</f>
        <v/>
      </c>
      <c r="F3638" s="14" t="str">
        <f>IFERROR(VLOOKUP(D3638,员工信息表!B:D,3,0),"")</f>
        <v/>
      </c>
      <c r="G3638" s="14"/>
      <c r="H3638" s="14" t="str">
        <f>IFERROR(VLOOKUP(G3638,工序对照表!B:C,2,0),"")</f>
        <v/>
      </c>
      <c r="I3638" s="14"/>
      <c r="J3638" s="14"/>
    </row>
    <row r="3639" spans="1:10">
      <c r="A3639" t="str">
        <f>IF(AND(C3639&lt;=员工工序明细查询!$I$3,C3639&gt;=员工工序明细查询!$F$3,OR(D3639=员工工序明细查询!$F$2,员工工序明细查询!$F$2=""),OR(G3639=员工工序明细查询!$I$2,员工工序明细查询!$I$2="")),ROW()&amp;"","")</f>
        <v/>
      </c>
      <c r="C3639" s="59"/>
      <c r="D3639" s="14"/>
      <c r="E3639" s="14" t="str">
        <f>IFERROR(VLOOKUP(D3639,员工信息表!B:D,2,0),"")</f>
        <v/>
      </c>
      <c r="F3639" s="14" t="str">
        <f>IFERROR(VLOOKUP(D3639,员工信息表!B:D,3,0),"")</f>
        <v/>
      </c>
      <c r="G3639" s="14"/>
      <c r="H3639" s="14" t="str">
        <f>IFERROR(VLOOKUP(G3639,工序对照表!B:C,2,0),"")</f>
        <v/>
      </c>
      <c r="I3639" s="14"/>
      <c r="J3639" s="14"/>
    </row>
    <row r="3640" spans="1:10">
      <c r="A3640" t="str">
        <f>IF(AND(C3640&lt;=员工工序明细查询!$I$3,C3640&gt;=员工工序明细查询!$F$3,OR(D3640=员工工序明细查询!$F$2,员工工序明细查询!$F$2=""),OR(G3640=员工工序明细查询!$I$2,员工工序明细查询!$I$2="")),ROW()&amp;"","")</f>
        <v/>
      </c>
      <c r="C3640" s="59"/>
      <c r="D3640" s="14"/>
      <c r="E3640" s="14" t="str">
        <f>IFERROR(VLOOKUP(D3640,员工信息表!B:D,2,0),"")</f>
        <v/>
      </c>
      <c r="F3640" s="14" t="str">
        <f>IFERROR(VLOOKUP(D3640,员工信息表!B:D,3,0),"")</f>
        <v/>
      </c>
      <c r="G3640" s="14"/>
      <c r="H3640" s="14" t="str">
        <f>IFERROR(VLOOKUP(G3640,工序对照表!B:C,2,0),"")</f>
        <v/>
      </c>
      <c r="I3640" s="14"/>
      <c r="J3640" s="14"/>
    </row>
    <row r="3641" spans="1:10">
      <c r="A3641" t="str">
        <f>IF(AND(C3641&lt;=员工工序明细查询!$I$3,C3641&gt;=员工工序明细查询!$F$3,OR(D3641=员工工序明细查询!$F$2,员工工序明细查询!$F$2=""),OR(G3641=员工工序明细查询!$I$2,员工工序明细查询!$I$2="")),ROW()&amp;"","")</f>
        <v/>
      </c>
      <c r="C3641" s="59"/>
      <c r="D3641" s="14"/>
      <c r="E3641" s="14" t="str">
        <f>IFERROR(VLOOKUP(D3641,员工信息表!B:D,2,0),"")</f>
        <v/>
      </c>
      <c r="F3641" s="14" t="str">
        <f>IFERROR(VLOOKUP(D3641,员工信息表!B:D,3,0),"")</f>
        <v/>
      </c>
      <c r="G3641" s="14"/>
      <c r="H3641" s="14" t="str">
        <f>IFERROR(VLOOKUP(G3641,工序对照表!B:C,2,0),"")</f>
        <v/>
      </c>
      <c r="I3641" s="14"/>
      <c r="J3641" s="14"/>
    </row>
    <row r="3642" spans="1:10">
      <c r="A3642" t="str">
        <f>IF(AND(C3642&lt;=员工工序明细查询!$I$3,C3642&gt;=员工工序明细查询!$F$3,OR(D3642=员工工序明细查询!$F$2,员工工序明细查询!$F$2=""),OR(G3642=员工工序明细查询!$I$2,员工工序明细查询!$I$2="")),ROW()&amp;"","")</f>
        <v/>
      </c>
      <c r="C3642" s="59"/>
      <c r="D3642" s="14"/>
      <c r="E3642" s="14" t="str">
        <f>IFERROR(VLOOKUP(D3642,员工信息表!B:D,2,0),"")</f>
        <v/>
      </c>
      <c r="F3642" s="14" t="str">
        <f>IFERROR(VLOOKUP(D3642,员工信息表!B:D,3,0),"")</f>
        <v/>
      </c>
      <c r="G3642" s="14"/>
      <c r="H3642" s="14" t="str">
        <f>IFERROR(VLOOKUP(G3642,工序对照表!B:C,2,0),"")</f>
        <v/>
      </c>
      <c r="I3642" s="14"/>
      <c r="J3642" s="14"/>
    </row>
    <row r="3643" spans="1:10">
      <c r="A3643" t="str">
        <f>IF(AND(C3643&lt;=员工工序明细查询!$I$3,C3643&gt;=员工工序明细查询!$F$3,OR(D3643=员工工序明细查询!$F$2,员工工序明细查询!$F$2=""),OR(G3643=员工工序明细查询!$I$2,员工工序明细查询!$I$2="")),ROW()&amp;"","")</f>
        <v/>
      </c>
      <c r="C3643" s="59"/>
      <c r="D3643" s="14"/>
      <c r="E3643" s="14" t="str">
        <f>IFERROR(VLOOKUP(D3643,员工信息表!B:D,2,0),"")</f>
        <v/>
      </c>
      <c r="F3643" s="14" t="str">
        <f>IFERROR(VLOOKUP(D3643,员工信息表!B:D,3,0),"")</f>
        <v/>
      </c>
      <c r="G3643" s="14"/>
      <c r="H3643" s="14" t="str">
        <f>IFERROR(VLOOKUP(G3643,工序对照表!B:C,2,0),"")</f>
        <v/>
      </c>
      <c r="I3643" s="14"/>
      <c r="J3643" s="14"/>
    </row>
    <row r="3644" spans="1:10">
      <c r="A3644" t="str">
        <f>IF(AND(C3644&lt;=员工工序明细查询!$I$3,C3644&gt;=员工工序明细查询!$F$3,OR(D3644=员工工序明细查询!$F$2,员工工序明细查询!$F$2=""),OR(G3644=员工工序明细查询!$I$2,员工工序明细查询!$I$2="")),ROW()&amp;"","")</f>
        <v/>
      </c>
      <c r="C3644" s="59"/>
      <c r="D3644" s="14"/>
      <c r="E3644" s="14" t="str">
        <f>IFERROR(VLOOKUP(D3644,员工信息表!B:D,2,0),"")</f>
        <v/>
      </c>
      <c r="F3644" s="14" t="str">
        <f>IFERROR(VLOOKUP(D3644,员工信息表!B:D,3,0),"")</f>
        <v/>
      </c>
      <c r="G3644" s="14"/>
      <c r="H3644" s="14" t="str">
        <f>IFERROR(VLOOKUP(G3644,工序对照表!B:C,2,0),"")</f>
        <v/>
      </c>
      <c r="I3644" s="14"/>
      <c r="J3644" s="14"/>
    </row>
    <row r="3645" spans="1:10">
      <c r="A3645" t="str">
        <f>IF(AND(C3645&lt;=员工工序明细查询!$I$3,C3645&gt;=员工工序明细查询!$F$3,OR(D3645=员工工序明细查询!$F$2,员工工序明细查询!$F$2=""),OR(G3645=员工工序明细查询!$I$2,员工工序明细查询!$I$2="")),ROW()&amp;"","")</f>
        <v/>
      </c>
      <c r="C3645" s="59"/>
      <c r="D3645" s="14"/>
      <c r="E3645" s="14" t="str">
        <f>IFERROR(VLOOKUP(D3645,员工信息表!B:D,2,0),"")</f>
        <v/>
      </c>
      <c r="F3645" s="14" t="str">
        <f>IFERROR(VLOOKUP(D3645,员工信息表!B:D,3,0),"")</f>
        <v/>
      </c>
      <c r="G3645" s="14"/>
      <c r="H3645" s="14" t="str">
        <f>IFERROR(VLOOKUP(G3645,工序对照表!B:C,2,0),"")</f>
        <v/>
      </c>
      <c r="I3645" s="14"/>
      <c r="J3645" s="14"/>
    </row>
    <row r="3646" spans="1:10">
      <c r="A3646" t="str">
        <f>IF(AND(C3646&lt;=员工工序明细查询!$I$3,C3646&gt;=员工工序明细查询!$F$3,OR(D3646=员工工序明细查询!$F$2,员工工序明细查询!$F$2=""),OR(G3646=员工工序明细查询!$I$2,员工工序明细查询!$I$2="")),ROW()&amp;"","")</f>
        <v/>
      </c>
      <c r="C3646" s="59"/>
      <c r="D3646" s="14"/>
      <c r="E3646" s="14" t="str">
        <f>IFERROR(VLOOKUP(D3646,员工信息表!B:D,2,0),"")</f>
        <v/>
      </c>
      <c r="F3646" s="14" t="str">
        <f>IFERROR(VLOOKUP(D3646,员工信息表!B:D,3,0),"")</f>
        <v/>
      </c>
      <c r="G3646" s="14"/>
      <c r="H3646" s="14" t="str">
        <f>IFERROR(VLOOKUP(G3646,工序对照表!B:C,2,0),"")</f>
        <v/>
      </c>
      <c r="I3646" s="14"/>
      <c r="J3646" s="14"/>
    </row>
    <row r="3647" spans="1:10">
      <c r="A3647" t="str">
        <f>IF(AND(C3647&lt;=员工工序明细查询!$I$3,C3647&gt;=员工工序明细查询!$F$3,OR(D3647=员工工序明细查询!$F$2,员工工序明细查询!$F$2=""),OR(G3647=员工工序明细查询!$I$2,员工工序明细查询!$I$2="")),ROW()&amp;"","")</f>
        <v/>
      </c>
      <c r="C3647" s="59"/>
      <c r="D3647" s="14"/>
      <c r="E3647" s="14" t="str">
        <f>IFERROR(VLOOKUP(D3647,员工信息表!B:D,2,0),"")</f>
        <v/>
      </c>
      <c r="F3647" s="14" t="str">
        <f>IFERROR(VLOOKUP(D3647,员工信息表!B:D,3,0),"")</f>
        <v/>
      </c>
      <c r="G3647" s="14"/>
      <c r="H3647" s="14" t="str">
        <f>IFERROR(VLOOKUP(G3647,工序对照表!B:C,2,0),"")</f>
        <v/>
      </c>
      <c r="I3647" s="14"/>
      <c r="J3647" s="14"/>
    </row>
    <row r="3648" spans="1:10">
      <c r="A3648" t="str">
        <f>IF(AND(C3648&lt;=员工工序明细查询!$I$3,C3648&gt;=员工工序明细查询!$F$3,OR(D3648=员工工序明细查询!$F$2,员工工序明细查询!$F$2=""),OR(G3648=员工工序明细查询!$I$2,员工工序明细查询!$I$2="")),ROW()&amp;"","")</f>
        <v/>
      </c>
      <c r="C3648" s="59"/>
      <c r="D3648" s="14"/>
      <c r="E3648" s="14" t="str">
        <f>IFERROR(VLOOKUP(D3648,员工信息表!B:D,2,0),"")</f>
        <v/>
      </c>
      <c r="F3648" s="14" t="str">
        <f>IFERROR(VLOOKUP(D3648,员工信息表!B:D,3,0),"")</f>
        <v/>
      </c>
      <c r="G3648" s="14"/>
      <c r="H3648" s="14" t="str">
        <f>IFERROR(VLOOKUP(G3648,工序对照表!B:C,2,0),"")</f>
        <v/>
      </c>
      <c r="I3648" s="14"/>
      <c r="J3648" s="14"/>
    </row>
    <row r="3649" spans="1:10">
      <c r="A3649" t="str">
        <f>IF(AND(C3649&lt;=员工工序明细查询!$I$3,C3649&gt;=员工工序明细查询!$F$3,OR(D3649=员工工序明细查询!$F$2,员工工序明细查询!$F$2=""),OR(G3649=员工工序明细查询!$I$2,员工工序明细查询!$I$2="")),ROW()&amp;"","")</f>
        <v/>
      </c>
      <c r="C3649" s="59"/>
      <c r="D3649" s="14"/>
      <c r="E3649" s="14" t="str">
        <f>IFERROR(VLOOKUP(D3649,员工信息表!B:D,2,0),"")</f>
        <v/>
      </c>
      <c r="F3649" s="14" t="str">
        <f>IFERROR(VLOOKUP(D3649,员工信息表!B:D,3,0),"")</f>
        <v/>
      </c>
      <c r="G3649" s="14"/>
      <c r="H3649" s="14" t="str">
        <f>IFERROR(VLOOKUP(G3649,工序对照表!B:C,2,0),"")</f>
        <v/>
      </c>
      <c r="I3649" s="14"/>
      <c r="J3649" s="14"/>
    </row>
    <row r="3650" spans="1:10">
      <c r="A3650" t="str">
        <f>IF(AND(C3650&lt;=员工工序明细查询!$I$3,C3650&gt;=员工工序明细查询!$F$3,OR(D3650=员工工序明细查询!$F$2,员工工序明细查询!$F$2=""),OR(G3650=员工工序明细查询!$I$2,员工工序明细查询!$I$2="")),ROW()&amp;"","")</f>
        <v/>
      </c>
      <c r="C3650" s="59"/>
      <c r="D3650" s="14"/>
      <c r="E3650" s="14" t="str">
        <f>IFERROR(VLOOKUP(D3650,员工信息表!B:D,2,0),"")</f>
        <v/>
      </c>
      <c r="F3650" s="14" t="str">
        <f>IFERROR(VLOOKUP(D3650,员工信息表!B:D,3,0),"")</f>
        <v/>
      </c>
      <c r="G3650" s="14"/>
      <c r="H3650" s="14" t="str">
        <f>IFERROR(VLOOKUP(G3650,工序对照表!B:C,2,0),"")</f>
        <v/>
      </c>
      <c r="I3650" s="14"/>
      <c r="J3650" s="14"/>
    </row>
    <row r="3651" spans="1:10">
      <c r="A3651" t="str">
        <f>IF(AND(C3651&lt;=员工工序明细查询!$I$3,C3651&gt;=员工工序明细查询!$F$3,OR(D3651=员工工序明细查询!$F$2,员工工序明细查询!$F$2=""),OR(G3651=员工工序明细查询!$I$2,员工工序明细查询!$I$2="")),ROW()&amp;"","")</f>
        <v/>
      </c>
      <c r="C3651" s="59"/>
      <c r="D3651" s="14"/>
      <c r="E3651" s="14" t="str">
        <f>IFERROR(VLOOKUP(D3651,员工信息表!B:D,2,0),"")</f>
        <v/>
      </c>
      <c r="F3651" s="14" t="str">
        <f>IFERROR(VLOOKUP(D3651,员工信息表!B:D,3,0),"")</f>
        <v/>
      </c>
      <c r="G3651" s="14"/>
      <c r="H3651" s="14" t="str">
        <f>IFERROR(VLOOKUP(G3651,工序对照表!B:C,2,0),"")</f>
        <v/>
      </c>
      <c r="I3651" s="14"/>
      <c r="J3651" s="14"/>
    </row>
    <row r="3652" spans="1:10">
      <c r="A3652" t="str">
        <f>IF(AND(C3652&lt;=员工工序明细查询!$I$3,C3652&gt;=员工工序明细查询!$F$3,OR(D3652=员工工序明细查询!$F$2,员工工序明细查询!$F$2=""),OR(G3652=员工工序明细查询!$I$2,员工工序明细查询!$I$2="")),ROW()&amp;"","")</f>
        <v/>
      </c>
      <c r="C3652" s="59"/>
      <c r="D3652" s="14"/>
      <c r="E3652" s="14" t="str">
        <f>IFERROR(VLOOKUP(D3652,员工信息表!B:D,2,0),"")</f>
        <v/>
      </c>
      <c r="F3652" s="14" t="str">
        <f>IFERROR(VLOOKUP(D3652,员工信息表!B:D,3,0),"")</f>
        <v/>
      </c>
      <c r="G3652" s="14"/>
      <c r="H3652" s="14" t="str">
        <f>IFERROR(VLOOKUP(G3652,工序对照表!B:C,2,0),"")</f>
        <v/>
      </c>
      <c r="I3652" s="14"/>
      <c r="J3652" s="14"/>
    </row>
    <row r="3653" spans="1:10">
      <c r="A3653" t="str">
        <f>IF(AND(C3653&lt;=员工工序明细查询!$I$3,C3653&gt;=员工工序明细查询!$F$3,OR(D3653=员工工序明细查询!$F$2,员工工序明细查询!$F$2=""),OR(G3653=员工工序明细查询!$I$2,员工工序明细查询!$I$2="")),ROW()&amp;"","")</f>
        <v/>
      </c>
      <c r="C3653" s="59"/>
      <c r="D3653" s="14"/>
      <c r="E3653" s="14" t="str">
        <f>IFERROR(VLOOKUP(D3653,员工信息表!B:D,2,0),"")</f>
        <v/>
      </c>
      <c r="F3653" s="14" t="str">
        <f>IFERROR(VLOOKUP(D3653,员工信息表!B:D,3,0),"")</f>
        <v/>
      </c>
      <c r="G3653" s="14"/>
      <c r="H3653" s="14" t="str">
        <f>IFERROR(VLOOKUP(G3653,工序对照表!B:C,2,0),"")</f>
        <v/>
      </c>
      <c r="I3653" s="14"/>
      <c r="J3653" s="14"/>
    </row>
    <row r="3654" spans="1:10">
      <c r="A3654" t="str">
        <f>IF(AND(C3654&lt;=员工工序明细查询!$I$3,C3654&gt;=员工工序明细查询!$F$3,OR(D3654=员工工序明细查询!$F$2,员工工序明细查询!$F$2=""),OR(G3654=员工工序明细查询!$I$2,员工工序明细查询!$I$2="")),ROW()&amp;"","")</f>
        <v/>
      </c>
      <c r="C3654" s="59"/>
      <c r="D3654" s="14"/>
      <c r="E3654" s="14" t="str">
        <f>IFERROR(VLOOKUP(D3654,员工信息表!B:D,2,0),"")</f>
        <v/>
      </c>
      <c r="F3654" s="14" t="str">
        <f>IFERROR(VLOOKUP(D3654,员工信息表!B:D,3,0),"")</f>
        <v/>
      </c>
      <c r="G3654" s="14"/>
      <c r="H3654" s="14" t="str">
        <f>IFERROR(VLOOKUP(G3654,工序对照表!B:C,2,0),"")</f>
        <v/>
      </c>
      <c r="I3654" s="14"/>
      <c r="J3654" s="14"/>
    </row>
    <row r="3655" spans="1:10">
      <c r="A3655" t="str">
        <f>IF(AND(C3655&lt;=员工工序明细查询!$I$3,C3655&gt;=员工工序明细查询!$F$3,OR(D3655=员工工序明细查询!$F$2,员工工序明细查询!$F$2=""),OR(G3655=员工工序明细查询!$I$2,员工工序明细查询!$I$2="")),ROW()&amp;"","")</f>
        <v/>
      </c>
      <c r="C3655" s="59"/>
      <c r="D3655" s="14"/>
      <c r="E3655" s="14" t="str">
        <f>IFERROR(VLOOKUP(D3655,员工信息表!B:D,2,0),"")</f>
        <v/>
      </c>
      <c r="F3655" s="14" t="str">
        <f>IFERROR(VLOOKUP(D3655,员工信息表!B:D,3,0),"")</f>
        <v/>
      </c>
      <c r="G3655" s="14"/>
      <c r="H3655" s="14" t="str">
        <f>IFERROR(VLOOKUP(G3655,工序对照表!B:C,2,0),"")</f>
        <v/>
      </c>
      <c r="I3655" s="14"/>
      <c r="J3655" s="14"/>
    </row>
    <row r="3656" spans="1:10">
      <c r="A3656" t="str">
        <f>IF(AND(C3656&lt;=员工工序明细查询!$I$3,C3656&gt;=员工工序明细查询!$F$3,OR(D3656=员工工序明细查询!$F$2,员工工序明细查询!$F$2=""),OR(G3656=员工工序明细查询!$I$2,员工工序明细查询!$I$2="")),ROW()&amp;"","")</f>
        <v/>
      </c>
      <c r="C3656" s="59"/>
      <c r="D3656" s="14"/>
      <c r="E3656" s="14" t="str">
        <f>IFERROR(VLOOKUP(D3656,员工信息表!B:D,2,0),"")</f>
        <v/>
      </c>
      <c r="F3656" s="14" t="str">
        <f>IFERROR(VLOOKUP(D3656,员工信息表!B:D,3,0),"")</f>
        <v/>
      </c>
      <c r="G3656" s="14"/>
      <c r="H3656" s="14" t="str">
        <f>IFERROR(VLOOKUP(G3656,工序对照表!B:C,2,0),"")</f>
        <v/>
      </c>
      <c r="I3656" s="14"/>
      <c r="J3656" s="14"/>
    </row>
    <row r="3657" spans="1:10">
      <c r="A3657" t="str">
        <f>IF(AND(C3657&lt;=员工工序明细查询!$I$3,C3657&gt;=员工工序明细查询!$F$3,OR(D3657=员工工序明细查询!$F$2,员工工序明细查询!$F$2=""),OR(G3657=员工工序明细查询!$I$2,员工工序明细查询!$I$2="")),ROW()&amp;"","")</f>
        <v/>
      </c>
      <c r="C3657" s="59"/>
      <c r="D3657" s="14"/>
      <c r="E3657" s="14" t="str">
        <f>IFERROR(VLOOKUP(D3657,员工信息表!B:D,2,0),"")</f>
        <v/>
      </c>
      <c r="F3657" s="14" t="str">
        <f>IFERROR(VLOOKUP(D3657,员工信息表!B:D,3,0),"")</f>
        <v/>
      </c>
      <c r="G3657" s="14"/>
      <c r="H3657" s="14" t="str">
        <f>IFERROR(VLOOKUP(G3657,工序对照表!B:C,2,0),"")</f>
        <v/>
      </c>
      <c r="I3657" s="14"/>
      <c r="J3657" s="14"/>
    </row>
    <row r="3658" spans="1:10">
      <c r="A3658" t="str">
        <f>IF(AND(C3658&lt;=员工工序明细查询!$I$3,C3658&gt;=员工工序明细查询!$F$3,OR(D3658=员工工序明细查询!$F$2,员工工序明细查询!$F$2=""),OR(G3658=员工工序明细查询!$I$2,员工工序明细查询!$I$2="")),ROW()&amp;"","")</f>
        <v/>
      </c>
      <c r="C3658" s="59"/>
      <c r="D3658" s="14"/>
      <c r="E3658" s="14" t="str">
        <f>IFERROR(VLOOKUP(D3658,员工信息表!B:D,2,0),"")</f>
        <v/>
      </c>
      <c r="F3658" s="14" t="str">
        <f>IFERROR(VLOOKUP(D3658,员工信息表!B:D,3,0),"")</f>
        <v/>
      </c>
      <c r="G3658" s="14"/>
      <c r="H3658" s="14" t="str">
        <f>IFERROR(VLOOKUP(G3658,工序对照表!B:C,2,0),"")</f>
        <v/>
      </c>
      <c r="I3658" s="14"/>
      <c r="J3658" s="14"/>
    </row>
    <row r="3659" spans="1:10">
      <c r="A3659" t="str">
        <f>IF(AND(C3659&lt;=员工工序明细查询!$I$3,C3659&gt;=员工工序明细查询!$F$3,OR(D3659=员工工序明细查询!$F$2,员工工序明细查询!$F$2=""),OR(G3659=员工工序明细查询!$I$2,员工工序明细查询!$I$2="")),ROW()&amp;"","")</f>
        <v/>
      </c>
      <c r="C3659" s="59"/>
      <c r="D3659" s="14"/>
      <c r="E3659" s="14" t="str">
        <f>IFERROR(VLOOKUP(D3659,员工信息表!B:D,2,0),"")</f>
        <v/>
      </c>
      <c r="F3659" s="14" t="str">
        <f>IFERROR(VLOOKUP(D3659,员工信息表!B:D,3,0),"")</f>
        <v/>
      </c>
      <c r="G3659" s="14"/>
      <c r="H3659" s="14" t="str">
        <f>IFERROR(VLOOKUP(G3659,工序对照表!B:C,2,0),"")</f>
        <v/>
      </c>
      <c r="I3659" s="14"/>
      <c r="J3659" s="14"/>
    </row>
    <row r="3660" spans="1:10">
      <c r="A3660" t="str">
        <f>IF(AND(C3660&lt;=员工工序明细查询!$I$3,C3660&gt;=员工工序明细查询!$F$3,OR(D3660=员工工序明细查询!$F$2,员工工序明细查询!$F$2=""),OR(G3660=员工工序明细查询!$I$2,员工工序明细查询!$I$2="")),ROW()&amp;"","")</f>
        <v/>
      </c>
      <c r="C3660" s="59"/>
      <c r="D3660" s="14"/>
      <c r="E3660" s="14" t="str">
        <f>IFERROR(VLOOKUP(D3660,员工信息表!B:D,2,0),"")</f>
        <v/>
      </c>
      <c r="F3660" s="14" t="str">
        <f>IFERROR(VLOOKUP(D3660,员工信息表!B:D,3,0),"")</f>
        <v/>
      </c>
      <c r="G3660" s="14"/>
      <c r="H3660" s="14" t="str">
        <f>IFERROR(VLOOKUP(G3660,工序对照表!B:C,2,0),"")</f>
        <v/>
      </c>
      <c r="I3660" s="14"/>
      <c r="J3660" s="14"/>
    </row>
    <row r="3661" spans="1:10">
      <c r="A3661" t="str">
        <f>IF(AND(C3661&lt;=员工工序明细查询!$I$3,C3661&gt;=员工工序明细查询!$F$3,OR(D3661=员工工序明细查询!$F$2,员工工序明细查询!$F$2=""),OR(G3661=员工工序明细查询!$I$2,员工工序明细查询!$I$2="")),ROW()&amp;"","")</f>
        <v/>
      </c>
      <c r="C3661" s="59"/>
      <c r="D3661" s="14"/>
      <c r="E3661" s="14" t="str">
        <f>IFERROR(VLOOKUP(D3661,员工信息表!B:D,2,0),"")</f>
        <v/>
      </c>
      <c r="F3661" s="14" t="str">
        <f>IFERROR(VLOOKUP(D3661,员工信息表!B:D,3,0),"")</f>
        <v/>
      </c>
      <c r="G3661" s="14"/>
      <c r="H3661" s="14" t="str">
        <f>IFERROR(VLOOKUP(G3661,工序对照表!B:C,2,0),"")</f>
        <v/>
      </c>
      <c r="I3661" s="14"/>
      <c r="J3661" s="14"/>
    </row>
    <row r="3662" spans="1:10">
      <c r="A3662" t="str">
        <f>IF(AND(C3662&lt;=员工工序明细查询!$I$3,C3662&gt;=员工工序明细查询!$F$3,OR(D3662=员工工序明细查询!$F$2,员工工序明细查询!$F$2=""),OR(G3662=员工工序明细查询!$I$2,员工工序明细查询!$I$2="")),ROW()&amp;"","")</f>
        <v/>
      </c>
      <c r="C3662" s="59"/>
      <c r="D3662" s="14"/>
      <c r="E3662" s="14" t="str">
        <f>IFERROR(VLOOKUP(D3662,员工信息表!B:D,2,0),"")</f>
        <v/>
      </c>
      <c r="F3662" s="14" t="str">
        <f>IFERROR(VLOOKUP(D3662,员工信息表!B:D,3,0),"")</f>
        <v/>
      </c>
      <c r="G3662" s="14"/>
      <c r="H3662" s="14" t="str">
        <f>IFERROR(VLOOKUP(G3662,工序对照表!B:C,2,0),"")</f>
        <v/>
      </c>
      <c r="I3662" s="14"/>
      <c r="J3662" s="14"/>
    </row>
    <row r="3663" spans="1:10">
      <c r="A3663" t="str">
        <f>IF(AND(C3663&lt;=员工工序明细查询!$I$3,C3663&gt;=员工工序明细查询!$F$3,OR(D3663=员工工序明细查询!$F$2,员工工序明细查询!$F$2=""),OR(G3663=员工工序明细查询!$I$2,员工工序明细查询!$I$2="")),ROW()&amp;"","")</f>
        <v/>
      </c>
      <c r="C3663" s="59"/>
      <c r="D3663" s="14"/>
      <c r="E3663" s="14" t="str">
        <f>IFERROR(VLOOKUP(D3663,员工信息表!B:D,2,0),"")</f>
        <v/>
      </c>
      <c r="F3663" s="14" t="str">
        <f>IFERROR(VLOOKUP(D3663,员工信息表!B:D,3,0),"")</f>
        <v/>
      </c>
      <c r="G3663" s="14"/>
      <c r="H3663" s="14" t="str">
        <f>IFERROR(VLOOKUP(G3663,工序对照表!B:C,2,0),"")</f>
        <v/>
      </c>
      <c r="I3663" s="14"/>
      <c r="J3663" s="14"/>
    </row>
    <row r="3664" spans="1:10">
      <c r="A3664" t="str">
        <f>IF(AND(C3664&lt;=员工工序明细查询!$I$3,C3664&gt;=员工工序明细查询!$F$3,OR(D3664=员工工序明细查询!$F$2,员工工序明细查询!$F$2=""),OR(G3664=员工工序明细查询!$I$2,员工工序明细查询!$I$2="")),ROW()&amp;"","")</f>
        <v/>
      </c>
      <c r="C3664" s="59"/>
      <c r="D3664" s="14"/>
      <c r="E3664" s="14" t="str">
        <f>IFERROR(VLOOKUP(D3664,员工信息表!B:D,2,0),"")</f>
        <v/>
      </c>
      <c r="F3664" s="14" t="str">
        <f>IFERROR(VLOOKUP(D3664,员工信息表!B:D,3,0),"")</f>
        <v/>
      </c>
      <c r="G3664" s="14"/>
      <c r="H3664" s="14" t="str">
        <f>IFERROR(VLOOKUP(G3664,工序对照表!B:C,2,0),"")</f>
        <v/>
      </c>
      <c r="I3664" s="14"/>
      <c r="J3664" s="14"/>
    </row>
    <row r="3665" spans="1:10">
      <c r="A3665" t="str">
        <f>IF(AND(C3665&lt;=员工工序明细查询!$I$3,C3665&gt;=员工工序明细查询!$F$3,OR(D3665=员工工序明细查询!$F$2,员工工序明细查询!$F$2=""),OR(G3665=员工工序明细查询!$I$2,员工工序明细查询!$I$2="")),ROW()&amp;"","")</f>
        <v/>
      </c>
      <c r="C3665" s="59"/>
      <c r="D3665" s="14"/>
      <c r="E3665" s="14" t="str">
        <f>IFERROR(VLOOKUP(D3665,员工信息表!B:D,2,0),"")</f>
        <v/>
      </c>
      <c r="F3665" s="14" t="str">
        <f>IFERROR(VLOOKUP(D3665,员工信息表!B:D,3,0),"")</f>
        <v/>
      </c>
      <c r="G3665" s="14"/>
      <c r="H3665" s="14" t="str">
        <f>IFERROR(VLOOKUP(G3665,工序对照表!B:C,2,0),"")</f>
        <v/>
      </c>
      <c r="I3665" s="14"/>
      <c r="J3665" s="14"/>
    </row>
    <row r="3666" spans="1:10">
      <c r="A3666" t="str">
        <f>IF(AND(C3666&lt;=员工工序明细查询!$I$3,C3666&gt;=员工工序明细查询!$F$3,OR(D3666=员工工序明细查询!$F$2,员工工序明细查询!$F$2=""),OR(G3666=员工工序明细查询!$I$2,员工工序明细查询!$I$2="")),ROW()&amp;"","")</f>
        <v/>
      </c>
      <c r="C3666" s="59"/>
      <c r="D3666" s="14"/>
      <c r="E3666" s="14" t="str">
        <f>IFERROR(VLOOKUP(D3666,员工信息表!B:D,2,0),"")</f>
        <v/>
      </c>
      <c r="F3666" s="14" t="str">
        <f>IFERROR(VLOOKUP(D3666,员工信息表!B:D,3,0),"")</f>
        <v/>
      </c>
      <c r="G3666" s="14"/>
      <c r="H3666" s="14" t="str">
        <f>IFERROR(VLOOKUP(G3666,工序对照表!B:C,2,0),"")</f>
        <v/>
      </c>
      <c r="I3666" s="14"/>
      <c r="J3666" s="14"/>
    </row>
    <row r="3667" spans="1:10">
      <c r="A3667" t="str">
        <f>IF(AND(C3667&lt;=员工工序明细查询!$I$3,C3667&gt;=员工工序明细查询!$F$3,OR(D3667=员工工序明细查询!$F$2,员工工序明细查询!$F$2=""),OR(G3667=员工工序明细查询!$I$2,员工工序明细查询!$I$2="")),ROW()&amp;"","")</f>
        <v/>
      </c>
      <c r="C3667" s="59"/>
      <c r="D3667" s="14"/>
      <c r="E3667" s="14" t="str">
        <f>IFERROR(VLOOKUP(D3667,员工信息表!B:D,2,0),"")</f>
        <v/>
      </c>
      <c r="F3667" s="14" t="str">
        <f>IFERROR(VLOOKUP(D3667,员工信息表!B:D,3,0),"")</f>
        <v/>
      </c>
      <c r="G3667" s="14"/>
      <c r="H3667" s="14" t="str">
        <f>IFERROR(VLOOKUP(G3667,工序对照表!B:C,2,0),"")</f>
        <v/>
      </c>
      <c r="I3667" s="14"/>
      <c r="J3667" s="14"/>
    </row>
    <row r="3668" spans="1:10">
      <c r="A3668" t="str">
        <f>IF(AND(C3668&lt;=员工工序明细查询!$I$3,C3668&gt;=员工工序明细查询!$F$3,OR(D3668=员工工序明细查询!$F$2,员工工序明细查询!$F$2=""),OR(G3668=员工工序明细查询!$I$2,员工工序明细查询!$I$2="")),ROW()&amp;"","")</f>
        <v/>
      </c>
      <c r="C3668" s="59"/>
      <c r="D3668" s="14"/>
      <c r="E3668" s="14" t="str">
        <f>IFERROR(VLOOKUP(D3668,员工信息表!B:D,2,0),"")</f>
        <v/>
      </c>
      <c r="F3668" s="14" t="str">
        <f>IFERROR(VLOOKUP(D3668,员工信息表!B:D,3,0),"")</f>
        <v/>
      </c>
      <c r="G3668" s="14"/>
      <c r="H3668" s="14" t="str">
        <f>IFERROR(VLOOKUP(G3668,工序对照表!B:C,2,0),"")</f>
        <v/>
      </c>
      <c r="I3668" s="14"/>
      <c r="J3668" s="14"/>
    </row>
    <row r="3669" spans="1:10">
      <c r="A3669" t="str">
        <f>IF(AND(C3669&lt;=员工工序明细查询!$I$3,C3669&gt;=员工工序明细查询!$F$3,OR(D3669=员工工序明细查询!$F$2,员工工序明细查询!$F$2=""),OR(G3669=员工工序明细查询!$I$2,员工工序明细查询!$I$2="")),ROW()&amp;"","")</f>
        <v/>
      </c>
      <c r="C3669" s="59"/>
      <c r="D3669" s="14"/>
      <c r="E3669" s="14" t="str">
        <f>IFERROR(VLOOKUP(D3669,员工信息表!B:D,2,0),"")</f>
        <v/>
      </c>
      <c r="F3669" s="14" t="str">
        <f>IFERROR(VLOOKUP(D3669,员工信息表!B:D,3,0),"")</f>
        <v/>
      </c>
      <c r="G3669" s="14"/>
      <c r="H3669" s="14" t="str">
        <f>IFERROR(VLOOKUP(G3669,工序对照表!B:C,2,0),"")</f>
        <v/>
      </c>
      <c r="I3669" s="14"/>
      <c r="J3669" s="14"/>
    </row>
    <row r="3670" spans="1:10">
      <c r="A3670" t="str">
        <f>IF(AND(C3670&lt;=员工工序明细查询!$I$3,C3670&gt;=员工工序明细查询!$F$3,OR(D3670=员工工序明细查询!$F$2,员工工序明细查询!$F$2=""),OR(G3670=员工工序明细查询!$I$2,员工工序明细查询!$I$2="")),ROW()&amp;"","")</f>
        <v/>
      </c>
      <c r="C3670" s="59"/>
      <c r="D3670" s="14"/>
      <c r="E3670" s="14" t="str">
        <f>IFERROR(VLOOKUP(D3670,员工信息表!B:D,2,0),"")</f>
        <v/>
      </c>
      <c r="F3670" s="14" t="str">
        <f>IFERROR(VLOOKUP(D3670,员工信息表!B:D,3,0),"")</f>
        <v/>
      </c>
      <c r="G3670" s="14"/>
      <c r="H3670" s="14" t="str">
        <f>IFERROR(VLOOKUP(G3670,工序对照表!B:C,2,0),"")</f>
        <v/>
      </c>
      <c r="I3670" s="14"/>
      <c r="J3670" s="14"/>
    </row>
    <row r="3671" spans="1:10">
      <c r="A3671" t="str">
        <f>IF(AND(C3671&lt;=员工工序明细查询!$I$3,C3671&gt;=员工工序明细查询!$F$3,OR(D3671=员工工序明细查询!$F$2,员工工序明细查询!$F$2=""),OR(G3671=员工工序明细查询!$I$2,员工工序明细查询!$I$2="")),ROW()&amp;"","")</f>
        <v/>
      </c>
      <c r="C3671" s="59"/>
      <c r="D3671" s="14"/>
      <c r="E3671" s="14" t="str">
        <f>IFERROR(VLOOKUP(D3671,员工信息表!B:D,2,0),"")</f>
        <v/>
      </c>
      <c r="F3671" s="14" t="str">
        <f>IFERROR(VLOOKUP(D3671,员工信息表!B:D,3,0),"")</f>
        <v/>
      </c>
      <c r="G3671" s="14"/>
      <c r="H3671" s="14" t="str">
        <f>IFERROR(VLOOKUP(G3671,工序对照表!B:C,2,0),"")</f>
        <v/>
      </c>
      <c r="I3671" s="14"/>
      <c r="J3671" s="14"/>
    </row>
    <row r="3672" spans="1:10">
      <c r="A3672" t="str">
        <f>IF(AND(C3672&lt;=员工工序明细查询!$I$3,C3672&gt;=员工工序明细查询!$F$3,OR(D3672=员工工序明细查询!$F$2,员工工序明细查询!$F$2=""),OR(G3672=员工工序明细查询!$I$2,员工工序明细查询!$I$2="")),ROW()&amp;"","")</f>
        <v/>
      </c>
      <c r="C3672" s="59"/>
      <c r="D3672" s="14"/>
      <c r="E3672" s="14" t="str">
        <f>IFERROR(VLOOKUP(D3672,员工信息表!B:D,2,0),"")</f>
        <v/>
      </c>
      <c r="F3672" s="14" t="str">
        <f>IFERROR(VLOOKUP(D3672,员工信息表!B:D,3,0),"")</f>
        <v/>
      </c>
      <c r="G3672" s="14"/>
      <c r="H3672" s="14" t="str">
        <f>IFERROR(VLOOKUP(G3672,工序对照表!B:C,2,0),"")</f>
        <v/>
      </c>
      <c r="I3672" s="14"/>
      <c r="J3672" s="14"/>
    </row>
    <row r="3673" spans="1:10">
      <c r="A3673" t="str">
        <f>IF(AND(C3673&lt;=员工工序明细查询!$I$3,C3673&gt;=员工工序明细查询!$F$3,OR(D3673=员工工序明细查询!$F$2,员工工序明细查询!$F$2=""),OR(G3673=员工工序明细查询!$I$2,员工工序明细查询!$I$2="")),ROW()&amp;"","")</f>
        <v/>
      </c>
      <c r="C3673" s="59"/>
      <c r="D3673" s="14"/>
      <c r="E3673" s="14" t="str">
        <f>IFERROR(VLOOKUP(D3673,员工信息表!B:D,2,0),"")</f>
        <v/>
      </c>
      <c r="F3673" s="14" t="str">
        <f>IFERROR(VLOOKUP(D3673,员工信息表!B:D,3,0),"")</f>
        <v/>
      </c>
      <c r="G3673" s="14"/>
      <c r="H3673" s="14" t="str">
        <f>IFERROR(VLOOKUP(G3673,工序对照表!B:C,2,0),"")</f>
        <v/>
      </c>
      <c r="I3673" s="14"/>
      <c r="J3673" s="14"/>
    </row>
    <row r="3674" spans="1:10">
      <c r="A3674" t="str">
        <f>IF(AND(C3674&lt;=员工工序明细查询!$I$3,C3674&gt;=员工工序明细查询!$F$3,OR(D3674=员工工序明细查询!$F$2,员工工序明细查询!$F$2=""),OR(G3674=员工工序明细查询!$I$2,员工工序明细查询!$I$2="")),ROW()&amp;"","")</f>
        <v/>
      </c>
      <c r="C3674" s="59"/>
      <c r="D3674" s="14"/>
      <c r="E3674" s="14" t="str">
        <f>IFERROR(VLOOKUP(D3674,员工信息表!B:D,2,0),"")</f>
        <v/>
      </c>
      <c r="F3674" s="14" t="str">
        <f>IFERROR(VLOOKUP(D3674,员工信息表!B:D,3,0),"")</f>
        <v/>
      </c>
      <c r="G3674" s="14"/>
      <c r="H3674" s="14" t="str">
        <f>IFERROR(VLOOKUP(G3674,工序对照表!B:C,2,0),"")</f>
        <v/>
      </c>
      <c r="I3674" s="14"/>
      <c r="J3674" s="14"/>
    </row>
    <row r="3675" spans="1:10">
      <c r="A3675" t="str">
        <f>IF(AND(C3675&lt;=员工工序明细查询!$I$3,C3675&gt;=员工工序明细查询!$F$3,OR(D3675=员工工序明细查询!$F$2,员工工序明细查询!$F$2=""),OR(G3675=员工工序明细查询!$I$2,员工工序明细查询!$I$2="")),ROW()&amp;"","")</f>
        <v/>
      </c>
      <c r="C3675" s="59"/>
      <c r="D3675" s="14"/>
      <c r="E3675" s="14" t="str">
        <f>IFERROR(VLOOKUP(D3675,员工信息表!B:D,2,0),"")</f>
        <v/>
      </c>
      <c r="F3675" s="14" t="str">
        <f>IFERROR(VLOOKUP(D3675,员工信息表!B:D,3,0),"")</f>
        <v/>
      </c>
      <c r="G3675" s="14"/>
      <c r="H3675" s="14" t="str">
        <f>IFERROR(VLOOKUP(G3675,工序对照表!B:C,2,0),"")</f>
        <v/>
      </c>
      <c r="I3675" s="14"/>
      <c r="J3675" s="14"/>
    </row>
    <row r="3676" spans="1:10">
      <c r="A3676" t="str">
        <f>IF(AND(C3676&lt;=员工工序明细查询!$I$3,C3676&gt;=员工工序明细查询!$F$3,OR(D3676=员工工序明细查询!$F$2,员工工序明细查询!$F$2=""),OR(G3676=员工工序明细查询!$I$2,员工工序明细查询!$I$2="")),ROW()&amp;"","")</f>
        <v/>
      </c>
      <c r="C3676" s="59"/>
      <c r="D3676" s="14"/>
      <c r="E3676" s="14" t="str">
        <f>IFERROR(VLOOKUP(D3676,员工信息表!B:D,2,0),"")</f>
        <v/>
      </c>
      <c r="F3676" s="14" t="str">
        <f>IFERROR(VLOOKUP(D3676,员工信息表!B:D,3,0),"")</f>
        <v/>
      </c>
      <c r="G3676" s="14"/>
      <c r="H3676" s="14" t="str">
        <f>IFERROR(VLOOKUP(G3676,工序对照表!B:C,2,0),"")</f>
        <v/>
      </c>
      <c r="I3676" s="14"/>
      <c r="J3676" s="14"/>
    </row>
    <row r="3677" spans="1:10">
      <c r="A3677" t="str">
        <f>IF(AND(C3677&lt;=员工工序明细查询!$I$3,C3677&gt;=员工工序明细查询!$F$3,OR(D3677=员工工序明细查询!$F$2,员工工序明细查询!$F$2=""),OR(G3677=员工工序明细查询!$I$2,员工工序明细查询!$I$2="")),ROW()&amp;"","")</f>
        <v/>
      </c>
      <c r="C3677" s="59"/>
      <c r="D3677" s="14"/>
      <c r="E3677" s="14" t="str">
        <f>IFERROR(VLOOKUP(D3677,员工信息表!B:D,2,0),"")</f>
        <v/>
      </c>
      <c r="F3677" s="14" t="str">
        <f>IFERROR(VLOOKUP(D3677,员工信息表!B:D,3,0),"")</f>
        <v/>
      </c>
      <c r="G3677" s="14"/>
      <c r="H3677" s="14" t="str">
        <f>IFERROR(VLOOKUP(G3677,工序对照表!B:C,2,0),"")</f>
        <v/>
      </c>
      <c r="I3677" s="14"/>
      <c r="J3677" s="14"/>
    </row>
    <row r="3678" spans="1:10">
      <c r="A3678" t="str">
        <f>IF(AND(C3678&lt;=员工工序明细查询!$I$3,C3678&gt;=员工工序明细查询!$F$3,OR(D3678=员工工序明细查询!$F$2,员工工序明细查询!$F$2=""),OR(G3678=员工工序明细查询!$I$2,员工工序明细查询!$I$2="")),ROW()&amp;"","")</f>
        <v/>
      </c>
      <c r="C3678" s="59"/>
      <c r="D3678" s="14"/>
      <c r="E3678" s="14" t="str">
        <f>IFERROR(VLOOKUP(D3678,员工信息表!B:D,2,0),"")</f>
        <v/>
      </c>
      <c r="F3678" s="14" t="str">
        <f>IFERROR(VLOOKUP(D3678,员工信息表!B:D,3,0),"")</f>
        <v/>
      </c>
      <c r="G3678" s="14"/>
      <c r="H3678" s="14" t="str">
        <f>IFERROR(VLOOKUP(G3678,工序对照表!B:C,2,0),"")</f>
        <v/>
      </c>
      <c r="I3678" s="14"/>
      <c r="J3678" s="14"/>
    </row>
    <row r="3679" spans="1:10">
      <c r="A3679" t="str">
        <f>IF(AND(C3679&lt;=员工工序明细查询!$I$3,C3679&gt;=员工工序明细查询!$F$3,OR(D3679=员工工序明细查询!$F$2,员工工序明细查询!$F$2=""),OR(G3679=员工工序明细查询!$I$2,员工工序明细查询!$I$2="")),ROW()&amp;"","")</f>
        <v/>
      </c>
      <c r="C3679" s="59"/>
      <c r="D3679" s="14"/>
      <c r="E3679" s="14" t="str">
        <f>IFERROR(VLOOKUP(D3679,员工信息表!B:D,2,0),"")</f>
        <v/>
      </c>
      <c r="F3679" s="14" t="str">
        <f>IFERROR(VLOOKUP(D3679,员工信息表!B:D,3,0),"")</f>
        <v/>
      </c>
      <c r="G3679" s="14"/>
      <c r="H3679" s="14" t="str">
        <f>IFERROR(VLOOKUP(G3679,工序对照表!B:C,2,0),"")</f>
        <v/>
      </c>
      <c r="I3679" s="14"/>
      <c r="J3679" s="14"/>
    </row>
    <row r="3680" spans="1:10">
      <c r="A3680" t="str">
        <f>IF(AND(C3680&lt;=员工工序明细查询!$I$3,C3680&gt;=员工工序明细查询!$F$3,OR(D3680=员工工序明细查询!$F$2,员工工序明细查询!$F$2=""),OR(G3680=员工工序明细查询!$I$2,员工工序明细查询!$I$2="")),ROW()&amp;"","")</f>
        <v/>
      </c>
      <c r="C3680" s="59"/>
      <c r="D3680" s="14"/>
      <c r="E3680" s="14" t="str">
        <f>IFERROR(VLOOKUP(D3680,员工信息表!B:D,2,0),"")</f>
        <v/>
      </c>
      <c r="F3680" s="14" t="str">
        <f>IFERROR(VLOOKUP(D3680,员工信息表!B:D,3,0),"")</f>
        <v/>
      </c>
      <c r="G3680" s="14"/>
      <c r="H3680" s="14" t="str">
        <f>IFERROR(VLOOKUP(G3680,工序对照表!B:C,2,0),"")</f>
        <v/>
      </c>
      <c r="I3680" s="14"/>
      <c r="J3680" s="14"/>
    </row>
    <row r="3681" spans="1:10">
      <c r="A3681" t="str">
        <f>IF(AND(C3681&lt;=员工工序明细查询!$I$3,C3681&gt;=员工工序明细查询!$F$3,OR(D3681=员工工序明细查询!$F$2,员工工序明细查询!$F$2=""),OR(G3681=员工工序明细查询!$I$2,员工工序明细查询!$I$2="")),ROW()&amp;"","")</f>
        <v/>
      </c>
      <c r="C3681" s="59"/>
      <c r="D3681" s="14"/>
      <c r="E3681" s="14" t="str">
        <f>IFERROR(VLOOKUP(D3681,员工信息表!B:D,2,0),"")</f>
        <v/>
      </c>
      <c r="F3681" s="14" t="str">
        <f>IFERROR(VLOOKUP(D3681,员工信息表!B:D,3,0),"")</f>
        <v/>
      </c>
      <c r="G3681" s="14"/>
      <c r="H3681" s="14" t="str">
        <f>IFERROR(VLOOKUP(G3681,工序对照表!B:C,2,0),"")</f>
        <v/>
      </c>
      <c r="I3681" s="14"/>
      <c r="J3681" s="14"/>
    </row>
    <row r="3682" spans="1:10">
      <c r="A3682" t="str">
        <f>IF(AND(C3682&lt;=员工工序明细查询!$I$3,C3682&gt;=员工工序明细查询!$F$3,OR(D3682=员工工序明细查询!$F$2,员工工序明细查询!$F$2=""),OR(G3682=员工工序明细查询!$I$2,员工工序明细查询!$I$2="")),ROW()&amp;"","")</f>
        <v/>
      </c>
      <c r="C3682" s="59"/>
      <c r="D3682" s="14"/>
      <c r="E3682" s="14" t="str">
        <f>IFERROR(VLOOKUP(D3682,员工信息表!B:D,2,0),"")</f>
        <v/>
      </c>
      <c r="F3682" s="14" t="str">
        <f>IFERROR(VLOOKUP(D3682,员工信息表!B:D,3,0),"")</f>
        <v/>
      </c>
      <c r="G3682" s="14"/>
      <c r="H3682" s="14" t="str">
        <f>IFERROR(VLOOKUP(G3682,工序对照表!B:C,2,0),"")</f>
        <v/>
      </c>
      <c r="I3682" s="14"/>
      <c r="J3682" s="14"/>
    </row>
    <row r="3683" spans="1:10">
      <c r="A3683" t="str">
        <f>IF(AND(C3683&lt;=员工工序明细查询!$I$3,C3683&gt;=员工工序明细查询!$F$3,OR(D3683=员工工序明细查询!$F$2,员工工序明细查询!$F$2=""),OR(G3683=员工工序明细查询!$I$2,员工工序明细查询!$I$2="")),ROW()&amp;"","")</f>
        <v/>
      </c>
      <c r="C3683" s="59"/>
      <c r="D3683" s="14"/>
      <c r="E3683" s="14" t="str">
        <f>IFERROR(VLOOKUP(D3683,员工信息表!B:D,2,0),"")</f>
        <v/>
      </c>
      <c r="F3683" s="14" t="str">
        <f>IFERROR(VLOOKUP(D3683,员工信息表!B:D,3,0),"")</f>
        <v/>
      </c>
      <c r="G3683" s="14"/>
      <c r="H3683" s="14" t="str">
        <f>IFERROR(VLOOKUP(G3683,工序对照表!B:C,2,0),"")</f>
        <v/>
      </c>
      <c r="I3683" s="14"/>
      <c r="J3683" s="14"/>
    </row>
    <row r="3684" spans="1:10">
      <c r="A3684" t="str">
        <f>IF(AND(C3684&lt;=员工工序明细查询!$I$3,C3684&gt;=员工工序明细查询!$F$3,OR(D3684=员工工序明细查询!$F$2,员工工序明细查询!$F$2=""),OR(G3684=员工工序明细查询!$I$2,员工工序明细查询!$I$2="")),ROW()&amp;"","")</f>
        <v/>
      </c>
      <c r="C3684" s="59"/>
      <c r="D3684" s="14"/>
      <c r="E3684" s="14" t="str">
        <f>IFERROR(VLOOKUP(D3684,员工信息表!B:D,2,0),"")</f>
        <v/>
      </c>
      <c r="F3684" s="14" t="str">
        <f>IFERROR(VLOOKUP(D3684,员工信息表!B:D,3,0),"")</f>
        <v/>
      </c>
      <c r="G3684" s="14"/>
      <c r="H3684" s="14" t="str">
        <f>IFERROR(VLOOKUP(G3684,工序对照表!B:C,2,0),"")</f>
        <v/>
      </c>
      <c r="I3684" s="14"/>
      <c r="J3684" s="14"/>
    </row>
    <row r="3685" spans="1:10">
      <c r="A3685" t="str">
        <f>IF(AND(C3685&lt;=员工工序明细查询!$I$3,C3685&gt;=员工工序明细查询!$F$3,OR(D3685=员工工序明细查询!$F$2,员工工序明细查询!$F$2=""),OR(G3685=员工工序明细查询!$I$2,员工工序明细查询!$I$2="")),ROW()&amp;"","")</f>
        <v/>
      </c>
      <c r="C3685" s="59"/>
      <c r="D3685" s="14"/>
      <c r="E3685" s="14" t="str">
        <f>IFERROR(VLOOKUP(D3685,员工信息表!B:D,2,0),"")</f>
        <v/>
      </c>
      <c r="F3685" s="14" t="str">
        <f>IFERROR(VLOOKUP(D3685,员工信息表!B:D,3,0),"")</f>
        <v/>
      </c>
      <c r="G3685" s="14"/>
      <c r="H3685" s="14" t="str">
        <f>IFERROR(VLOOKUP(G3685,工序对照表!B:C,2,0),"")</f>
        <v/>
      </c>
      <c r="I3685" s="14"/>
      <c r="J3685" s="14"/>
    </row>
    <row r="3686" spans="1:10">
      <c r="A3686" t="str">
        <f>IF(AND(C3686&lt;=员工工序明细查询!$I$3,C3686&gt;=员工工序明细查询!$F$3,OR(D3686=员工工序明细查询!$F$2,员工工序明细查询!$F$2=""),OR(G3686=员工工序明细查询!$I$2,员工工序明细查询!$I$2="")),ROW()&amp;"","")</f>
        <v/>
      </c>
      <c r="C3686" s="59"/>
      <c r="D3686" s="14"/>
      <c r="E3686" s="14" t="str">
        <f>IFERROR(VLOOKUP(D3686,员工信息表!B:D,2,0),"")</f>
        <v/>
      </c>
      <c r="F3686" s="14" t="str">
        <f>IFERROR(VLOOKUP(D3686,员工信息表!B:D,3,0),"")</f>
        <v/>
      </c>
      <c r="G3686" s="14"/>
      <c r="H3686" s="14" t="str">
        <f>IFERROR(VLOOKUP(G3686,工序对照表!B:C,2,0),"")</f>
        <v/>
      </c>
      <c r="I3686" s="14"/>
      <c r="J3686" s="14"/>
    </row>
    <row r="3687" spans="1:10">
      <c r="A3687" t="str">
        <f>IF(AND(C3687&lt;=员工工序明细查询!$I$3,C3687&gt;=员工工序明细查询!$F$3,OR(D3687=员工工序明细查询!$F$2,员工工序明细查询!$F$2=""),OR(G3687=员工工序明细查询!$I$2,员工工序明细查询!$I$2="")),ROW()&amp;"","")</f>
        <v/>
      </c>
      <c r="C3687" s="59"/>
      <c r="D3687" s="14"/>
      <c r="E3687" s="14" t="str">
        <f>IFERROR(VLOOKUP(D3687,员工信息表!B:D,2,0),"")</f>
        <v/>
      </c>
      <c r="F3687" s="14" t="str">
        <f>IFERROR(VLOOKUP(D3687,员工信息表!B:D,3,0),"")</f>
        <v/>
      </c>
      <c r="G3687" s="14"/>
      <c r="H3687" s="14" t="str">
        <f>IFERROR(VLOOKUP(G3687,工序对照表!B:C,2,0),"")</f>
        <v/>
      </c>
      <c r="I3687" s="14"/>
      <c r="J3687" s="14"/>
    </row>
    <row r="3688" spans="1:10">
      <c r="A3688" t="str">
        <f>IF(AND(C3688&lt;=员工工序明细查询!$I$3,C3688&gt;=员工工序明细查询!$F$3,OR(D3688=员工工序明细查询!$F$2,员工工序明细查询!$F$2=""),OR(G3688=员工工序明细查询!$I$2,员工工序明细查询!$I$2="")),ROW()&amp;"","")</f>
        <v/>
      </c>
      <c r="C3688" s="59"/>
      <c r="D3688" s="14"/>
      <c r="E3688" s="14" t="str">
        <f>IFERROR(VLOOKUP(D3688,员工信息表!B:D,2,0),"")</f>
        <v/>
      </c>
      <c r="F3688" s="14" t="str">
        <f>IFERROR(VLOOKUP(D3688,员工信息表!B:D,3,0),"")</f>
        <v/>
      </c>
      <c r="G3688" s="14"/>
      <c r="H3688" s="14" t="str">
        <f>IFERROR(VLOOKUP(G3688,工序对照表!B:C,2,0),"")</f>
        <v/>
      </c>
      <c r="I3688" s="14"/>
      <c r="J3688" s="14"/>
    </row>
    <row r="3689" spans="1:10">
      <c r="A3689" t="str">
        <f>IF(AND(C3689&lt;=员工工序明细查询!$I$3,C3689&gt;=员工工序明细查询!$F$3,OR(D3689=员工工序明细查询!$F$2,员工工序明细查询!$F$2=""),OR(G3689=员工工序明细查询!$I$2,员工工序明细查询!$I$2="")),ROW()&amp;"","")</f>
        <v/>
      </c>
      <c r="C3689" s="59"/>
      <c r="D3689" s="14"/>
      <c r="E3689" s="14" t="str">
        <f>IFERROR(VLOOKUP(D3689,员工信息表!B:D,2,0),"")</f>
        <v/>
      </c>
      <c r="F3689" s="14" t="str">
        <f>IFERROR(VLOOKUP(D3689,员工信息表!B:D,3,0),"")</f>
        <v/>
      </c>
      <c r="G3689" s="14"/>
      <c r="H3689" s="14" t="str">
        <f>IFERROR(VLOOKUP(G3689,工序对照表!B:C,2,0),"")</f>
        <v/>
      </c>
      <c r="I3689" s="14"/>
      <c r="J3689" s="14"/>
    </row>
    <row r="3690" spans="1:10">
      <c r="A3690" t="str">
        <f>IF(AND(C3690&lt;=员工工序明细查询!$I$3,C3690&gt;=员工工序明细查询!$F$3,OR(D3690=员工工序明细查询!$F$2,员工工序明细查询!$F$2=""),OR(G3690=员工工序明细查询!$I$2,员工工序明细查询!$I$2="")),ROW()&amp;"","")</f>
        <v/>
      </c>
      <c r="C3690" s="59"/>
      <c r="D3690" s="14"/>
      <c r="E3690" s="14" t="str">
        <f>IFERROR(VLOOKUP(D3690,员工信息表!B:D,2,0),"")</f>
        <v/>
      </c>
      <c r="F3690" s="14" t="str">
        <f>IFERROR(VLOOKUP(D3690,员工信息表!B:D,3,0),"")</f>
        <v/>
      </c>
      <c r="G3690" s="14"/>
      <c r="H3690" s="14" t="str">
        <f>IFERROR(VLOOKUP(G3690,工序对照表!B:C,2,0),"")</f>
        <v/>
      </c>
      <c r="I3690" s="14"/>
      <c r="J3690" s="14"/>
    </row>
    <row r="3691" spans="1:10">
      <c r="A3691" t="str">
        <f>IF(AND(C3691&lt;=员工工序明细查询!$I$3,C3691&gt;=员工工序明细查询!$F$3,OR(D3691=员工工序明细查询!$F$2,员工工序明细查询!$F$2=""),OR(G3691=员工工序明细查询!$I$2,员工工序明细查询!$I$2="")),ROW()&amp;"","")</f>
        <v/>
      </c>
      <c r="C3691" s="59"/>
      <c r="D3691" s="14"/>
      <c r="E3691" s="14" t="str">
        <f>IFERROR(VLOOKUP(D3691,员工信息表!B:D,2,0),"")</f>
        <v/>
      </c>
      <c r="F3691" s="14" t="str">
        <f>IFERROR(VLOOKUP(D3691,员工信息表!B:D,3,0),"")</f>
        <v/>
      </c>
      <c r="G3691" s="14"/>
      <c r="H3691" s="14" t="str">
        <f>IFERROR(VLOOKUP(G3691,工序对照表!B:C,2,0),"")</f>
        <v/>
      </c>
      <c r="I3691" s="14"/>
      <c r="J3691" s="14"/>
    </row>
    <row r="3692" spans="1:10">
      <c r="A3692" t="str">
        <f>IF(AND(C3692&lt;=员工工序明细查询!$I$3,C3692&gt;=员工工序明细查询!$F$3,OR(D3692=员工工序明细查询!$F$2,员工工序明细查询!$F$2=""),OR(G3692=员工工序明细查询!$I$2,员工工序明细查询!$I$2="")),ROW()&amp;"","")</f>
        <v/>
      </c>
      <c r="C3692" s="59"/>
      <c r="D3692" s="14"/>
      <c r="E3692" s="14" t="str">
        <f>IFERROR(VLOOKUP(D3692,员工信息表!B:D,2,0),"")</f>
        <v/>
      </c>
      <c r="F3692" s="14" t="str">
        <f>IFERROR(VLOOKUP(D3692,员工信息表!B:D,3,0),"")</f>
        <v/>
      </c>
      <c r="G3692" s="14"/>
      <c r="H3692" s="14" t="str">
        <f>IFERROR(VLOOKUP(G3692,工序对照表!B:C,2,0),"")</f>
        <v/>
      </c>
      <c r="I3692" s="14"/>
      <c r="J3692" s="14"/>
    </row>
    <row r="3693" spans="1:10">
      <c r="A3693" t="str">
        <f>IF(AND(C3693&lt;=员工工序明细查询!$I$3,C3693&gt;=员工工序明细查询!$F$3,OR(D3693=员工工序明细查询!$F$2,员工工序明细查询!$F$2=""),OR(G3693=员工工序明细查询!$I$2,员工工序明细查询!$I$2="")),ROW()&amp;"","")</f>
        <v/>
      </c>
      <c r="C3693" s="59"/>
      <c r="D3693" s="14"/>
      <c r="E3693" s="14" t="str">
        <f>IFERROR(VLOOKUP(D3693,员工信息表!B:D,2,0),"")</f>
        <v/>
      </c>
      <c r="F3693" s="14" t="str">
        <f>IFERROR(VLOOKUP(D3693,员工信息表!B:D,3,0),"")</f>
        <v/>
      </c>
      <c r="G3693" s="14"/>
      <c r="H3693" s="14" t="str">
        <f>IFERROR(VLOOKUP(G3693,工序对照表!B:C,2,0),"")</f>
        <v/>
      </c>
      <c r="I3693" s="14"/>
      <c r="J3693" s="14"/>
    </row>
    <row r="3694" spans="1:10">
      <c r="A3694" t="str">
        <f>IF(AND(C3694&lt;=员工工序明细查询!$I$3,C3694&gt;=员工工序明细查询!$F$3,OR(D3694=员工工序明细查询!$F$2,员工工序明细查询!$F$2=""),OR(G3694=员工工序明细查询!$I$2,员工工序明细查询!$I$2="")),ROW()&amp;"","")</f>
        <v/>
      </c>
      <c r="C3694" s="59"/>
      <c r="D3694" s="14"/>
      <c r="E3694" s="14" t="str">
        <f>IFERROR(VLOOKUP(D3694,员工信息表!B:D,2,0),"")</f>
        <v/>
      </c>
      <c r="F3694" s="14" t="str">
        <f>IFERROR(VLOOKUP(D3694,员工信息表!B:D,3,0),"")</f>
        <v/>
      </c>
      <c r="G3694" s="14"/>
      <c r="H3694" s="14" t="str">
        <f>IFERROR(VLOOKUP(G3694,工序对照表!B:C,2,0),"")</f>
        <v/>
      </c>
      <c r="I3694" s="14"/>
      <c r="J3694" s="14"/>
    </row>
    <row r="3695" spans="1:10">
      <c r="A3695" t="str">
        <f>IF(AND(C3695&lt;=员工工序明细查询!$I$3,C3695&gt;=员工工序明细查询!$F$3,OR(D3695=员工工序明细查询!$F$2,员工工序明细查询!$F$2=""),OR(G3695=员工工序明细查询!$I$2,员工工序明细查询!$I$2="")),ROW()&amp;"","")</f>
        <v/>
      </c>
      <c r="C3695" s="59"/>
      <c r="D3695" s="14"/>
      <c r="E3695" s="14" t="str">
        <f>IFERROR(VLOOKUP(D3695,员工信息表!B:D,2,0),"")</f>
        <v/>
      </c>
      <c r="F3695" s="14" t="str">
        <f>IFERROR(VLOOKUP(D3695,员工信息表!B:D,3,0),"")</f>
        <v/>
      </c>
      <c r="G3695" s="14"/>
      <c r="H3695" s="14" t="str">
        <f>IFERROR(VLOOKUP(G3695,工序对照表!B:C,2,0),"")</f>
        <v/>
      </c>
      <c r="I3695" s="14"/>
      <c r="J3695" s="14"/>
    </row>
    <row r="3696" spans="1:10">
      <c r="A3696" t="str">
        <f>IF(AND(C3696&lt;=员工工序明细查询!$I$3,C3696&gt;=员工工序明细查询!$F$3,OR(D3696=员工工序明细查询!$F$2,员工工序明细查询!$F$2=""),OR(G3696=员工工序明细查询!$I$2,员工工序明细查询!$I$2="")),ROW()&amp;"","")</f>
        <v/>
      </c>
      <c r="C3696" s="59"/>
      <c r="D3696" s="14"/>
      <c r="E3696" s="14" t="str">
        <f>IFERROR(VLOOKUP(D3696,员工信息表!B:D,2,0),"")</f>
        <v/>
      </c>
      <c r="F3696" s="14" t="str">
        <f>IFERROR(VLOOKUP(D3696,员工信息表!B:D,3,0),"")</f>
        <v/>
      </c>
      <c r="G3696" s="14"/>
      <c r="H3696" s="14" t="str">
        <f>IFERROR(VLOOKUP(G3696,工序对照表!B:C,2,0),"")</f>
        <v/>
      </c>
      <c r="I3696" s="14"/>
      <c r="J3696" s="14"/>
    </row>
    <row r="3697" spans="1:10">
      <c r="A3697" t="str">
        <f>IF(AND(C3697&lt;=员工工序明细查询!$I$3,C3697&gt;=员工工序明细查询!$F$3,OR(D3697=员工工序明细查询!$F$2,员工工序明细查询!$F$2=""),OR(G3697=员工工序明细查询!$I$2,员工工序明细查询!$I$2="")),ROW()&amp;"","")</f>
        <v/>
      </c>
      <c r="C3697" s="59"/>
      <c r="D3697" s="14"/>
      <c r="E3697" s="14" t="str">
        <f>IFERROR(VLOOKUP(D3697,员工信息表!B:D,2,0),"")</f>
        <v/>
      </c>
      <c r="F3697" s="14" t="str">
        <f>IFERROR(VLOOKUP(D3697,员工信息表!B:D,3,0),"")</f>
        <v/>
      </c>
      <c r="G3697" s="14"/>
      <c r="H3697" s="14" t="str">
        <f>IFERROR(VLOOKUP(G3697,工序对照表!B:C,2,0),"")</f>
        <v/>
      </c>
      <c r="I3697" s="14"/>
      <c r="J3697" s="14"/>
    </row>
    <row r="3698" spans="1:10">
      <c r="A3698" t="str">
        <f>IF(AND(C3698&lt;=员工工序明细查询!$I$3,C3698&gt;=员工工序明细查询!$F$3,OR(D3698=员工工序明细查询!$F$2,员工工序明细查询!$F$2=""),OR(G3698=员工工序明细查询!$I$2,员工工序明细查询!$I$2="")),ROW()&amp;"","")</f>
        <v/>
      </c>
      <c r="C3698" s="59"/>
      <c r="D3698" s="14"/>
      <c r="E3698" s="14" t="str">
        <f>IFERROR(VLOOKUP(D3698,员工信息表!B:D,2,0),"")</f>
        <v/>
      </c>
      <c r="F3698" s="14" t="str">
        <f>IFERROR(VLOOKUP(D3698,员工信息表!B:D,3,0),"")</f>
        <v/>
      </c>
      <c r="G3698" s="14"/>
      <c r="H3698" s="14" t="str">
        <f>IFERROR(VLOOKUP(G3698,工序对照表!B:C,2,0),"")</f>
        <v/>
      </c>
      <c r="I3698" s="14"/>
      <c r="J3698" s="14"/>
    </row>
    <row r="3699" spans="1:10">
      <c r="A3699" t="str">
        <f>IF(AND(C3699&lt;=员工工序明细查询!$I$3,C3699&gt;=员工工序明细查询!$F$3,OR(D3699=员工工序明细查询!$F$2,员工工序明细查询!$F$2=""),OR(G3699=员工工序明细查询!$I$2,员工工序明细查询!$I$2="")),ROW()&amp;"","")</f>
        <v/>
      </c>
      <c r="C3699" s="59"/>
      <c r="D3699" s="14"/>
      <c r="E3699" s="14" t="str">
        <f>IFERROR(VLOOKUP(D3699,员工信息表!B:D,2,0),"")</f>
        <v/>
      </c>
      <c r="F3699" s="14" t="str">
        <f>IFERROR(VLOOKUP(D3699,员工信息表!B:D,3,0),"")</f>
        <v/>
      </c>
      <c r="G3699" s="14"/>
      <c r="H3699" s="14" t="str">
        <f>IFERROR(VLOOKUP(G3699,工序对照表!B:C,2,0),"")</f>
        <v/>
      </c>
      <c r="I3699" s="14"/>
      <c r="J3699" s="14"/>
    </row>
    <row r="3700" spans="1:10">
      <c r="A3700" t="str">
        <f>IF(AND(C3700&lt;=员工工序明细查询!$I$3,C3700&gt;=员工工序明细查询!$F$3,OR(D3700=员工工序明细查询!$F$2,员工工序明细查询!$F$2=""),OR(G3700=员工工序明细查询!$I$2,员工工序明细查询!$I$2="")),ROW()&amp;"","")</f>
        <v/>
      </c>
      <c r="C3700" s="59"/>
      <c r="D3700" s="14"/>
      <c r="E3700" s="14" t="str">
        <f>IFERROR(VLOOKUP(D3700,员工信息表!B:D,2,0),"")</f>
        <v/>
      </c>
      <c r="F3700" s="14" t="str">
        <f>IFERROR(VLOOKUP(D3700,员工信息表!B:D,3,0),"")</f>
        <v/>
      </c>
      <c r="G3700" s="14"/>
      <c r="H3700" s="14" t="str">
        <f>IFERROR(VLOOKUP(G3700,工序对照表!B:C,2,0),"")</f>
        <v/>
      </c>
      <c r="I3700" s="14"/>
      <c r="J3700" s="14"/>
    </row>
    <row r="3701" spans="1:10">
      <c r="A3701" t="str">
        <f>IF(AND(C3701&lt;=员工工序明细查询!$I$3,C3701&gt;=员工工序明细查询!$F$3,OR(D3701=员工工序明细查询!$F$2,员工工序明细查询!$F$2=""),OR(G3701=员工工序明细查询!$I$2,员工工序明细查询!$I$2="")),ROW()&amp;"","")</f>
        <v/>
      </c>
      <c r="C3701" s="59"/>
      <c r="D3701" s="14"/>
      <c r="E3701" s="14" t="str">
        <f>IFERROR(VLOOKUP(D3701,员工信息表!B:D,2,0),"")</f>
        <v/>
      </c>
      <c r="F3701" s="14" t="str">
        <f>IFERROR(VLOOKUP(D3701,员工信息表!B:D,3,0),"")</f>
        <v/>
      </c>
      <c r="G3701" s="14"/>
      <c r="H3701" s="14" t="str">
        <f>IFERROR(VLOOKUP(G3701,工序对照表!B:C,2,0),"")</f>
        <v/>
      </c>
      <c r="I3701" s="14"/>
      <c r="J3701" s="14"/>
    </row>
    <row r="3702" spans="1:10">
      <c r="A3702" t="str">
        <f>IF(AND(C3702&lt;=员工工序明细查询!$I$3,C3702&gt;=员工工序明细查询!$F$3,OR(D3702=员工工序明细查询!$F$2,员工工序明细查询!$F$2=""),OR(G3702=员工工序明细查询!$I$2,员工工序明细查询!$I$2="")),ROW()&amp;"","")</f>
        <v/>
      </c>
      <c r="C3702" s="59"/>
      <c r="D3702" s="14"/>
      <c r="E3702" s="14" t="str">
        <f>IFERROR(VLOOKUP(D3702,员工信息表!B:D,2,0),"")</f>
        <v/>
      </c>
      <c r="F3702" s="14" t="str">
        <f>IFERROR(VLOOKUP(D3702,员工信息表!B:D,3,0),"")</f>
        <v/>
      </c>
      <c r="G3702" s="14"/>
      <c r="H3702" s="14" t="str">
        <f>IFERROR(VLOOKUP(G3702,工序对照表!B:C,2,0),"")</f>
        <v/>
      </c>
      <c r="I3702" s="14"/>
      <c r="J3702" s="14"/>
    </row>
    <row r="3703" spans="1:10">
      <c r="A3703" t="str">
        <f>IF(AND(C3703&lt;=员工工序明细查询!$I$3,C3703&gt;=员工工序明细查询!$F$3,OR(D3703=员工工序明细查询!$F$2,员工工序明细查询!$F$2=""),OR(G3703=员工工序明细查询!$I$2,员工工序明细查询!$I$2="")),ROW()&amp;"","")</f>
        <v/>
      </c>
      <c r="C3703" s="59"/>
      <c r="D3703" s="14"/>
      <c r="E3703" s="14" t="str">
        <f>IFERROR(VLOOKUP(D3703,员工信息表!B:D,2,0),"")</f>
        <v/>
      </c>
      <c r="F3703" s="14" t="str">
        <f>IFERROR(VLOOKUP(D3703,员工信息表!B:D,3,0),"")</f>
        <v/>
      </c>
      <c r="G3703" s="14"/>
      <c r="H3703" s="14" t="str">
        <f>IFERROR(VLOOKUP(G3703,工序对照表!B:C,2,0),"")</f>
        <v/>
      </c>
      <c r="I3703" s="14"/>
      <c r="J3703" s="14"/>
    </row>
    <row r="3704" spans="1:10">
      <c r="A3704" t="str">
        <f>IF(AND(C3704&lt;=员工工序明细查询!$I$3,C3704&gt;=员工工序明细查询!$F$3,OR(D3704=员工工序明细查询!$F$2,员工工序明细查询!$F$2=""),OR(G3704=员工工序明细查询!$I$2,员工工序明细查询!$I$2="")),ROW()&amp;"","")</f>
        <v/>
      </c>
      <c r="C3704" s="59"/>
      <c r="D3704" s="14"/>
      <c r="E3704" s="14" t="str">
        <f>IFERROR(VLOOKUP(D3704,员工信息表!B:D,2,0),"")</f>
        <v/>
      </c>
      <c r="F3704" s="14" t="str">
        <f>IFERROR(VLOOKUP(D3704,员工信息表!B:D,3,0),"")</f>
        <v/>
      </c>
      <c r="G3704" s="14"/>
      <c r="H3704" s="14" t="str">
        <f>IFERROR(VLOOKUP(G3704,工序对照表!B:C,2,0),"")</f>
        <v/>
      </c>
      <c r="I3704" s="14"/>
      <c r="J3704" s="14"/>
    </row>
    <row r="3705" spans="1:10">
      <c r="A3705" t="str">
        <f>IF(AND(C3705&lt;=员工工序明细查询!$I$3,C3705&gt;=员工工序明细查询!$F$3,OR(D3705=员工工序明细查询!$F$2,员工工序明细查询!$F$2=""),OR(G3705=员工工序明细查询!$I$2,员工工序明细查询!$I$2="")),ROW()&amp;"","")</f>
        <v/>
      </c>
      <c r="C3705" s="59"/>
      <c r="D3705" s="14"/>
      <c r="E3705" s="14" t="str">
        <f>IFERROR(VLOOKUP(D3705,员工信息表!B:D,2,0),"")</f>
        <v/>
      </c>
      <c r="F3705" s="14" t="str">
        <f>IFERROR(VLOOKUP(D3705,员工信息表!B:D,3,0),"")</f>
        <v/>
      </c>
      <c r="G3705" s="14"/>
      <c r="H3705" s="14" t="str">
        <f>IFERROR(VLOOKUP(G3705,工序对照表!B:C,2,0),"")</f>
        <v/>
      </c>
      <c r="I3705" s="14"/>
      <c r="J3705" s="14"/>
    </row>
    <row r="3706" spans="1:10">
      <c r="A3706" t="str">
        <f>IF(AND(C3706&lt;=员工工序明细查询!$I$3,C3706&gt;=员工工序明细查询!$F$3,OR(D3706=员工工序明细查询!$F$2,员工工序明细查询!$F$2=""),OR(G3706=员工工序明细查询!$I$2,员工工序明细查询!$I$2="")),ROW()&amp;"","")</f>
        <v/>
      </c>
      <c r="C3706" s="59"/>
      <c r="D3706" s="14"/>
      <c r="E3706" s="14" t="str">
        <f>IFERROR(VLOOKUP(D3706,员工信息表!B:D,2,0),"")</f>
        <v/>
      </c>
      <c r="F3706" s="14" t="str">
        <f>IFERROR(VLOOKUP(D3706,员工信息表!B:D,3,0),"")</f>
        <v/>
      </c>
      <c r="G3706" s="14"/>
      <c r="H3706" s="14" t="str">
        <f>IFERROR(VLOOKUP(G3706,工序对照表!B:C,2,0),"")</f>
        <v/>
      </c>
      <c r="I3706" s="14"/>
      <c r="J3706" s="14"/>
    </row>
    <row r="3707" spans="1:10">
      <c r="A3707" t="str">
        <f>IF(AND(C3707&lt;=员工工序明细查询!$I$3,C3707&gt;=员工工序明细查询!$F$3,OR(D3707=员工工序明细查询!$F$2,员工工序明细查询!$F$2=""),OR(G3707=员工工序明细查询!$I$2,员工工序明细查询!$I$2="")),ROW()&amp;"","")</f>
        <v/>
      </c>
      <c r="C3707" s="59"/>
      <c r="D3707" s="14"/>
      <c r="E3707" s="14" t="str">
        <f>IFERROR(VLOOKUP(D3707,员工信息表!B:D,2,0),"")</f>
        <v/>
      </c>
      <c r="F3707" s="14" t="str">
        <f>IFERROR(VLOOKUP(D3707,员工信息表!B:D,3,0),"")</f>
        <v/>
      </c>
      <c r="G3707" s="14"/>
      <c r="H3707" s="14" t="str">
        <f>IFERROR(VLOOKUP(G3707,工序对照表!B:C,2,0),"")</f>
        <v/>
      </c>
      <c r="I3707" s="14"/>
      <c r="J3707" s="14"/>
    </row>
    <row r="3708" spans="1:10">
      <c r="A3708" t="str">
        <f>IF(AND(C3708&lt;=员工工序明细查询!$I$3,C3708&gt;=员工工序明细查询!$F$3,OR(D3708=员工工序明细查询!$F$2,员工工序明细查询!$F$2=""),OR(G3708=员工工序明细查询!$I$2,员工工序明细查询!$I$2="")),ROW()&amp;"","")</f>
        <v/>
      </c>
      <c r="C3708" s="59"/>
      <c r="D3708" s="14"/>
      <c r="E3708" s="14" t="str">
        <f>IFERROR(VLOOKUP(D3708,员工信息表!B:D,2,0),"")</f>
        <v/>
      </c>
      <c r="F3708" s="14" t="str">
        <f>IFERROR(VLOOKUP(D3708,员工信息表!B:D,3,0),"")</f>
        <v/>
      </c>
      <c r="G3708" s="14"/>
      <c r="H3708" s="14" t="str">
        <f>IFERROR(VLOOKUP(G3708,工序对照表!B:C,2,0),"")</f>
        <v/>
      </c>
      <c r="I3708" s="14"/>
      <c r="J3708" s="14"/>
    </row>
    <row r="3709" spans="1:10">
      <c r="A3709" t="str">
        <f>IF(AND(C3709&lt;=员工工序明细查询!$I$3,C3709&gt;=员工工序明细查询!$F$3,OR(D3709=员工工序明细查询!$F$2,员工工序明细查询!$F$2=""),OR(G3709=员工工序明细查询!$I$2,员工工序明细查询!$I$2="")),ROW()&amp;"","")</f>
        <v/>
      </c>
      <c r="C3709" s="59"/>
      <c r="D3709" s="14"/>
      <c r="E3709" s="14" t="str">
        <f>IFERROR(VLOOKUP(D3709,员工信息表!B:D,2,0),"")</f>
        <v/>
      </c>
      <c r="F3709" s="14" t="str">
        <f>IFERROR(VLOOKUP(D3709,员工信息表!B:D,3,0),"")</f>
        <v/>
      </c>
      <c r="G3709" s="14"/>
      <c r="H3709" s="14" t="str">
        <f>IFERROR(VLOOKUP(G3709,工序对照表!B:C,2,0),"")</f>
        <v/>
      </c>
      <c r="I3709" s="14"/>
      <c r="J3709" s="14"/>
    </row>
    <row r="3710" spans="1:10">
      <c r="A3710" t="str">
        <f>IF(AND(C3710&lt;=员工工序明细查询!$I$3,C3710&gt;=员工工序明细查询!$F$3,OR(D3710=员工工序明细查询!$F$2,员工工序明细查询!$F$2=""),OR(G3710=员工工序明细查询!$I$2,员工工序明细查询!$I$2="")),ROW()&amp;"","")</f>
        <v/>
      </c>
      <c r="C3710" s="59"/>
      <c r="D3710" s="14"/>
      <c r="E3710" s="14" t="str">
        <f>IFERROR(VLOOKUP(D3710,员工信息表!B:D,2,0),"")</f>
        <v/>
      </c>
      <c r="F3710" s="14" t="str">
        <f>IFERROR(VLOOKUP(D3710,员工信息表!B:D,3,0),"")</f>
        <v/>
      </c>
      <c r="G3710" s="14"/>
      <c r="H3710" s="14" t="str">
        <f>IFERROR(VLOOKUP(G3710,工序对照表!B:C,2,0),"")</f>
        <v/>
      </c>
      <c r="I3710" s="14"/>
      <c r="J3710" s="14"/>
    </row>
    <row r="3711" spans="1:10">
      <c r="A3711" t="str">
        <f>IF(AND(C3711&lt;=员工工序明细查询!$I$3,C3711&gt;=员工工序明细查询!$F$3,OR(D3711=员工工序明细查询!$F$2,员工工序明细查询!$F$2=""),OR(G3711=员工工序明细查询!$I$2,员工工序明细查询!$I$2="")),ROW()&amp;"","")</f>
        <v/>
      </c>
      <c r="C3711" s="59"/>
      <c r="D3711" s="14"/>
      <c r="E3711" s="14" t="str">
        <f>IFERROR(VLOOKUP(D3711,员工信息表!B:D,2,0),"")</f>
        <v/>
      </c>
      <c r="F3711" s="14" t="str">
        <f>IFERROR(VLOOKUP(D3711,员工信息表!B:D,3,0),"")</f>
        <v/>
      </c>
      <c r="G3711" s="14"/>
      <c r="H3711" s="14" t="str">
        <f>IFERROR(VLOOKUP(G3711,工序对照表!B:C,2,0),"")</f>
        <v/>
      </c>
      <c r="I3711" s="14"/>
      <c r="J3711" s="14"/>
    </row>
    <row r="3712" spans="1:10">
      <c r="A3712" t="str">
        <f>IF(AND(C3712&lt;=员工工序明细查询!$I$3,C3712&gt;=员工工序明细查询!$F$3,OR(D3712=员工工序明细查询!$F$2,员工工序明细查询!$F$2=""),OR(G3712=员工工序明细查询!$I$2,员工工序明细查询!$I$2="")),ROW()&amp;"","")</f>
        <v/>
      </c>
      <c r="C3712" s="59"/>
      <c r="D3712" s="14"/>
      <c r="E3712" s="14" t="str">
        <f>IFERROR(VLOOKUP(D3712,员工信息表!B:D,2,0),"")</f>
        <v/>
      </c>
      <c r="F3712" s="14" t="str">
        <f>IFERROR(VLOOKUP(D3712,员工信息表!B:D,3,0),"")</f>
        <v/>
      </c>
      <c r="G3712" s="14"/>
      <c r="H3712" s="14" t="str">
        <f>IFERROR(VLOOKUP(G3712,工序对照表!B:C,2,0),"")</f>
        <v/>
      </c>
      <c r="I3712" s="14"/>
      <c r="J3712" s="14"/>
    </row>
    <row r="3713" spans="1:10">
      <c r="A3713" t="str">
        <f>IF(AND(C3713&lt;=员工工序明细查询!$I$3,C3713&gt;=员工工序明细查询!$F$3,OR(D3713=员工工序明细查询!$F$2,员工工序明细查询!$F$2=""),OR(G3713=员工工序明细查询!$I$2,员工工序明细查询!$I$2="")),ROW()&amp;"","")</f>
        <v/>
      </c>
      <c r="C3713" s="59"/>
      <c r="D3713" s="14"/>
      <c r="E3713" s="14" t="str">
        <f>IFERROR(VLOOKUP(D3713,员工信息表!B:D,2,0),"")</f>
        <v/>
      </c>
      <c r="F3713" s="14" t="str">
        <f>IFERROR(VLOOKUP(D3713,员工信息表!B:D,3,0),"")</f>
        <v/>
      </c>
      <c r="G3713" s="14"/>
      <c r="H3713" s="14" t="str">
        <f>IFERROR(VLOOKUP(G3713,工序对照表!B:C,2,0),"")</f>
        <v/>
      </c>
      <c r="I3713" s="14"/>
      <c r="J3713" s="14"/>
    </row>
    <row r="3714" spans="1:10">
      <c r="A3714" t="str">
        <f>IF(AND(C3714&lt;=员工工序明细查询!$I$3,C3714&gt;=员工工序明细查询!$F$3,OR(D3714=员工工序明细查询!$F$2,员工工序明细查询!$F$2=""),OR(G3714=员工工序明细查询!$I$2,员工工序明细查询!$I$2="")),ROW()&amp;"","")</f>
        <v/>
      </c>
      <c r="C3714" s="59"/>
      <c r="D3714" s="14"/>
      <c r="E3714" s="14" t="str">
        <f>IFERROR(VLOOKUP(D3714,员工信息表!B:D,2,0),"")</f>
        <v/>
      </c>
      <c r="F3714" s="14" t="str">
        <f>IFERROR(VLOOKUP(D3714,员工信息表!B:D,3,0),"")</f>
        <v/>
      </c>
      <c r="G3714" s="14"/>
      <c r="H3714" s="14" t="str">
        <f>IFERROR(VLOOKUP(G3714,工序对照表!B:C,2,0),"")</f>
        <v/>
      </c>
      <c r="I3714" s="14"/>
      <c r="J3714" s="14"/>
    </row>
    <row r="3715" spans="1:10">
      <c r="A3715" t="str">
        <f>IF(AND(C3715&lt;=员工工序明细查询!$I$3,C3715&gt;=员工工序明细查询!$F$3,OR(D3715=员工工序明细查询!$F$2,员工工序明细查询!$F$2=""),OR(G3715=员工工序明细查询!$I$2,员工工序明细查询!$I$2="")),ROW()&amp;"","")</f>
        <v/>
      </c>
      <c r="C3715" s="59"/>
      <c r="D3715" s="14"/>
      <c r="E3715" s="14" t="str">
        <f>IFERROR(VLOOKUP(D3715,员工信息表!B:D,2,0),"")</f>
        <v/>
      </c>
      <c r="F3715" s="14" t="str">
        <f>IFERROR(VLOOKUP(D3715,员工信息表!B:D,3,0),"")</f>
        <v/>
      </c>
      <c r="G3715" s="14"/>
      <c r="H3715" s="14" t="str">
        <f>IFERROR(VLOOKUP(G3715,工序对照表!B:C,2,0),"")</f>
        <v/>
      </c>
      <c r="I3715" s="14"/>
      <c r="J3715" s="14"/>
    </row>
    <row r="3716" spans="1:10">
      <c r="A3716" t="str">
        <f>IF(AND(C3716&lt;=员工工序明细查询!$I$3,C3716&gt;=员工工序明细查询!$F$3,OR(D3716=员工工序明细查询!$F$2,员工工序明细查询!$F$2=""),OR(G3716=员工工序明细查询!$I$2,员工工序明细查询!$I$2="")),ROW()&amp;"","")</f>
        <v/>
      </c>
      <c r="C3716" s="59"/>
      <c r="D3716" s="14"/>
      <c r="E3716" s="14" t="str">
        <f>IFERROR(VLOOKUP(D3716,员工信息表!B:D,2,0),"")</f>
        <v/>
      </c>
      <c r="F3716" s="14" t="str">
        <f>IFERROR(VLOOKUP(D3716,员工信息表!B:D,3,0),"")</f>
        <v/>
      </c>
      <c r="G3716" s="14"/>
      <c r="H3716" s="14" t="str">
        <f>IFERROR(VLOOKUP(G3716,工序对照表!B:C,2,0),"")</f>
        <v/>
      </c>
      <c r="I3716" s="14"/>
      <c r="J3716" s="14"/>
    </row>
    <row r="3717" spans="1:10">
      <c r="A3717" t="str">
        <f>IF(AND(C3717&lt;=员工工序明细查询!$I$3,C3717&gt;=员工工序明细查询!$F$3,OR(D3717=员工工序明细查询!$F$2,员工工序明细查询!$F$2=""),OR(G3717=员工工序明细查询!$I$2,员工工序明细查询!$I$2="")),ROW()&amp;"","")</f>
        <v/>
      </c>
      <c r="C3717" s="59"/>
      <c r="D3717" s="14"/>
      <c r="E3717" s="14" t="str">
        <f>IFERROR(VLOOKUP(D3717,员工信息表!B:D,2,0),"")</f>
        <v/>
      </c>
      <c r="F3717" s="14" t="str">
        <f>IFERROR(VLOOKUP(D3717,员工信息表!B:D,3,0),"")</f>
        <v/>
      </c>
      <c r="G3717" s="14"/>
      <c r="H3717" s="14" t="str">
        <f>IFERROR(VLOOKUP(G3717,工序对照表!B:C,2,0),"")</f>
        <v/>
      </c>
      <c r="I3717" s="14"/>
      <c r="J3717" s="14"/>
    </row>
    <row r="3718" spans="1:10">
      <c r="A3718" t="str">
        <f>IF(AND(C3718&lt;=员工工序明细查询!$I$3,C3718&gt;=员工工序明细查询!$F$3,OR(D3718=员工工序明细查询!$F$2,员工工序明细查询!$F$2=""),OR(G3718=员工工序明细查询!$I$2,员工工序明细查询!$I$2="")),ROW()&amp;"","")</f>
        <v/>
      </c>
      <c r="C3718" s="59"/>
      <c r="D3718" s="14"/>
      <c r="E3718" s="14" t="str">
        <f>IFERROR(VLOOKUP(D3718,员工信息表!B:D,2,0),"")</f>
        <v/>
      </c>
      <c r="F3718" s="14" t="str">
        <f>IFERROR(VLOOKUP(D3718,员工信息表!B:D,3,0),"")</f>
        <v/>
      </c>
      <c r="G3718" s="14"/>
      <c r="H3718" s="14" t="str">
        <f>IFERROR(VLOOKUP(G3718,工序对照表!B:C,2,0),"")</f>
        <v/>
      </c>
      <c r="I3718" s="14"/>
      <c r="J3718" s="14"/>
    </row>
    <row r="3719" spans="1:10">
      <c r="A3719" t="str">
        <f>IF(AND(C3719&lt;=员工工序明细查询!$I$3,C3719&gt;=员工工序明细查询!$F$3,OR(D3719=员工工序明细查询!$F$2,员工工序明细查询!$F$2=""),OR(G3719=员工工序明细查询!$I$2,员工工序明细查询!$I$2="")),ROW()&amp;"","")</f>
        <v/>
      </c>
      <c r="C3719" s="59"/>
      <c r="D3719" s="14"/>
      <c r="E3719" s="14" t="str">
        <f>IFERROR(VLOOKUP(D3719,员工信息表!B:D,2,0),"")</f>
        <v/>
      </c>
      <c r="F3719" s="14" t="str">
        <f>IFERROR(VLOOKUP(D3719,员工信息表!B:D,3,0),"")</f>
        <v/>
      </c>
      <c r="G3719" s="14"/>
      <c r="H3719" s="14" t="str">
        <f>IFERROR(VLOOKUP(G3719,工序对照表!B:C,2,0),"")</f>
        <v/>
      </c>
      <c r="I3719" s="14"/>
      <c r="J3719" s="14"/>
    </row>
    <row r="3720" spans="1:10">
      <c r="A3720" t="str">
        <f>IF(AND(C3720&lt;=员工工序明细查询!$I$3,C3720&gt;=员工工序明细查询!$F$3,OR(D3720=员工工序明细查询!$F$2,员工工序明细查询!$F$2=""),OR(G3720=员工工序明细查询!$I$2,员工工序明细查询!$I$2="")),ROW()&amp;"","")</f>
        <v/>
      </c>
      <c r="C3720" s="59"/>
      <c r="D3720" s="14"/>
      <c r="E3720" s="14" t="str">
        <f>IFERROR(VLOOKUP(D3720,员工信息表!B:D,2,0),"")</f>
        <v/>
      </c>
      <c r="F3720" s="14" t="str">
        <f>IFERROR(VLOOKUP(D3720,员工信息表!B:D,3,0),"")</f>
        <v/>
      </c>
      <c r="G3720" s="14"/>
      <c r="H3720" s="14" t="str">
        <f>IFERROR(VLOOKUP(G3720,工序对照表!B:C,2,0),"")</f>
        <v/>
      </c>
      <c r="I3720" s="14"/>
      <c r="J3720" s="14"/>
    </row>
    <row r="3721" spans="1:10">
      <c r="A3721" t="str">
        <f>IF(AND(C3721&lt;=员工工序明细查询!$I$3,C3721&gt;=员工工序明细查询!$F$3,OR(D3721=员工工序明细查询!$F$2,员工工序明细查询!$F$2=""),OR(G3721=员工工序明细查询!$I$2,员工工序明细查询!$I$2="")),ROW()&amp;"","")</f>
        <v/>
      </c>
      <c r="C3721" s="59"/>
      <c r="D3721" s="14"/>
      <c r="E3721" s="14" t="str">
        <f>IFERROR(VLOOKUP(D3721,员工信息表!B:D,2,0),"")</f>
        <v/>
      </c>
      <c r="F3721" s="14" t="str">
        <f>IFERROR(VLOOKUP(D3721,员工信息表!B:D,3,0),"")</f>
        <v/>
      </c>
      <c r="G3721" s="14"/>
      <c r="H3721" s="14" t="str">
        <f>IFERROR(VLOOKUP(G3721,工序对照表!B:C,2,0),"")</f>
        <v/>
      </c>
      <c r="I3721" s="14"/>
      <c r="J3721" s="14"/>
    </row>
    <row r="3722" spans="1:10">
      <c r="A3722" t="str">
        <f>IF(AND(C3722&lt;=员工工序明细查询!$I$3,C3722&gt;=员工工序明细查询!$F$3,OR(D3722=员工工序明细查询!$F$2,员工工序明细查询!$F$2=""),OR(G3722=员工工序明细查询!$I$2,员工工序明细查询!$I$2="")),ROW()&amp;"","")</f>
        <v/>
      </c>
      <c r="C3722" s="59"/>
      <c r="D3722" s="14"/>
      <c r="E3722" s="14" t="str">
        <f>IFERROR(VLOOKUP(D3722,员工信息表!B:D,2,0),"")</f>
        <v/>
      </c>
      <c r="F3722" s="14" t="str">
        <f>IFERROR(VLOOKUP(D3722,员工信息表!B:D,3,0),"")</f>
        <v/>
      </c>
      <c r="G3722" s="14"/>
      <c r="H3722" s="14" t="str">
        <f>IFERROR(VLOOKUP(G3722,工序对照表!B:C,2,0),"")</f>
        <v/>
      </c>
      <c r="I3722" s="14"/>
      <c r="J3722" s="14"/>
    </row>
    <row r="3723" spans="1:10">
      <c r="A3723" t="str">
        <f>IF(AND(C3723&lt;=员工工序明细查询!$I$3,C3723&gt;=员工工序明细查询!$F$3,OR(D3723=员工工序明细查询!$F$2,员工工序明细查询!$F$2=""),OR(G3723=员工工序明细查询!$I$2,员工工序明细查询!$I$2="")),ROW()&amp;"","")</f>
        <v/>
      </c>
      <c r="C3723" s="59"/>
      <c r="D3723" s="14"/>
      <c r="E3723" s="14" t="str">
        <f>IFERROR(VLOOKUP(D3723,员工信息表!B:D,2,0),"")</f>
        <v/>
      </c>
      <c r="F3723" s="14" t="str">
        <f>IFERROR(VLOOKUP(D3723,员工信息表!B:D,3,0),"")</f>
        <v/>
      </c>
      <c r="G3723" s="14"/>
      <c r="H3723" s="14" t="str">
        <f>IFERROR(VLOOKUP(G3723,工序对照表!B:C,2,0),"")</f>
        <v/>
      </c>
      <c r="I3723" s="14"/>
      <c r="J3723" s="14"/>
    </row>
    <row r="3724" spans="1:10">
      <c r="A3724" t="str">
        <f>IF(AND(C3724&lt;=员工工序明细查询!$I$3,C3724&gt;=员工工序明细查询!$F$3,OR(D3724=员工工序明细查询!$F$2,员工工序明细查询!$F$2=""),OR(G3724=员工工序明细查询!$I$2,员工工序明细查询!$I$2="")),ROW()&amp;"","")</f>
        <v/>
      </c>
      <c r="C3724" s="59"/>
      <c r="D3724" s="14"/>
      <c r="E3724" s="14" t="str">
        <f>IFERROR(VLOOKUP(D3724,员工信息表!B:D,2,0),"")</f>
        <v/>
      </c>
      <c r="F3724" s="14" t="str">
        <f>IFERROR(VLOOKUP(D3724,员工信息表!B:D,3,0),"")</f>
        <v/>
      </c>
      <c r="G3724" s="14"/>
      <c r="H3724" s="14" t="str">
        <f>IFERROR(VLOOKUP(G3724,工序对照表!B:C,2,0),"")</f>
        <v/>
      </c>
      <c r="I3724" s="14"/>
      <c r="J3724" s="14"/>
    </row>
    <row r="3725" spans="1:10">
      <c r="A3725" t="str">
        <f>IF(AND(C3725&lt;=员工工序明细查询!$I$3,C3725&gt;=员工工序明细查询!$F$3,OR(D3725=员工工序明细查询!$F$2,员工工序明细查询!$F$2=""),OR(G3725=员工工序明细查询!$I$2,员工工序明细查询!$I$2="")),ROW()&amp;"","")</f>
        <v/>
      </c>
      <c r="C3725" s="59"/>
      <c r="D3725" s="14"/>
      <c r="E3725" s="14" t="str">
        <f>IFERROR(VLOOKUP(D3725,员工信息表!B:D,2,0),"")</f>
        <v/>
      </c>
      <c r="F3725" s="14" t="str">
        <f>IFERROR(VLOOKUP(D3725,员工信息表!B:D,3,0),"")</f>
        <v/>
      </c>
      <c r="G3725" s="14"/>
      <c r="H3725" s="14" t="str">
        <f>IFERROR(VLOOKUP(G3725,工序对照表!B:C,2,0),"")</f>
        <v/>
      </c>
      <c r="I3725" s="14"/>
      <c r="J3725" s="14"/>
    </row>
    <row r="3726" spans="1:10">
      <c r="A3726" t="str">
        <f>IF(AND(C3726&lt;=员工工序明细查询!$I$3,C3726&gt;=员工工序明细查询!$F$3,OR(D3726=员工工序明细查询!$F$2,员工工序明细查询!$F$2=""),OR(G3726=员工工序明细查询!$I$2,员工工序明细查询!$I$2="")),ROW()&amp;"","")</f>
        <v/>
      </c>
      <c r="C3726" s="59"/>
      <c r="D3726" s="14"/>
      <c r="E3726" s="14" t="str">
        <f>IFERROR(VLOOKUP(D3726,员工信息表!B:D,2,0),"")</f>
        <v/>
      </c>
      <c r="F3726" s="14" t="str">
        <f>IFERROR(VLOOKUP(D3726,员工信息表!B:D,3,0),"")</f>
        <v/>
      </c>
      <c r="G3726" s="14"/>
      <c r="H3726" s="14" t="str">
        <f>IFERROR(VLOOKUP(G3726,工序对照表!B:C,2,0),"")</f>
        <v/>
      </c>
      <c r="I3726" s="14"/>
      <c r="J3726" s="14"/>
    </row>
    <row r="3727" spans="1:10">
      <c r="A3727" t="str">
        <f>IF(AND(C3727&lt;=员工工序明细查询!$I$3,C3727&gt;=员工工序明细查询!$F$3,OR(D3727=员工工序明细查询!$F$2,员工工序明细查询!$F$2=""),OR(G3727=员工工序明细查询!$I$2,员工工序明细查询!$I$2="")),ROW()&amp;"","")</f>
        <v/>
      </c>
      <c r="C3727" s="59"/>
      <c r="D3727" s="14"/>
      <c r="E3727" s="14" t="str">
        <f>IFERROR(VLOOKUP(D3727,员工信息表!B:D,2,0),"")</f>
        <v/>
      </c>
      <c r="F3727" s="14" t="str">
        <f>IFERROR(VLOOKUP(D3727,员工信息表!B:D,3,0),"")</f>
        <v/>
      </c>
      <c r="G3727" s="14"/>
      <c r="H3727" s="14" t="str">
        <f>IFERROR(VLOOKUP(G3727,工序对照表!B:C,2,0),"")</f>
        <v/>
      </c>
      <c r="I3727" s="14"/>
      <c r="J3727" s="14"/>
    </row>
    <row r="3728" spans="1:10">
      <c r="A3728" t="str">
        <f>IF(AND(C3728&lt;=员工工序明细查询!$I$3,C3728&gt;=员工工序明细查询!$F$3,OR(D3728=员工工序明细查询!$F$2,员工工序明细查询!$F$2=""),OR(G3728=员工工序明细查询!$I$2,员工工序明细查询!$I$2="")),ROW()&amp;"","")</f>
        <v/>
      </c>
      <c r="C3728" s="59"/>
      <c r="D3728" s="14"/>
      <c r="E3728" s="14" t="str">
        <f>IFERROR(VLOOKUP(D3728,员工信息表!B:D,2,0),"")</f>
        <v/>
      </c>
      <c r="F3728" s="14" t="str">
        <f>IFERROR(VLOOKUP(D3728,员工信息表!B:D,3,0),"")</f>
        <v/>
      </c>
      <c r="G3728" s="14"/>
      <c r="H3728" s="14" t="str">
        <f>IFERROR(VLOOKUP(G3728,工序对照表!B:C,2,0),"")</f>
        <v/>
      </c>
      <c r="I3728" s="14"/>
      <c r="J3728" s="14"/>
    </row>
    <row r="3729" spans="1:10">
      <c r="A3729" t="str">
        <f>IF(AND(C3729&lt;=员工工序明细查询!$I$3,C3729&gt;=员工工序明细查询!$F$3,OR(D3729=员工工序明细查询!$F$2,员工工序明细查询!$F$2=""),OR(G3729=员工工序明细查询!$I$2,员工工序明细查询!$I$2="")),ROW()&amp;"","")</f>
        <v/>
      </c>
      <c r="C3729" s="59"/>
      <c r="D3729" s="14"/>
      <c r="E3729" s="14" t="str">
        <f>IFERROR(VLOOKUP(D3729,员工信息表!B:D,2,0),"")</f>
        <v/>
      </c>
      <c r="F3729" s="14" t="str">
        <f>IFERROR(VLOOKUP(D3729,员工信息表!B:D,3,0),"")</f>
        <v/>
      </c>
      <c r="G3729" s="14"/>
      <c r="H3729" s="14" t="str">
        <f>IFERROR(VLOOKUP(G3729,工序对照表!B:C,2,0),"")</f>
        <v/>
      </c>
      <c r="I3729" s="14"/>
      <c r="J3729" s="14"/>
    </row>
    <row r="3730" spans="1:10">
      <c r="A3730" t="str">
        <f>IF(AND(C3730&lt;=员工工序明细查询!$I$3,C3730&gt;=员工工序明细查询!$F$3,OR(D3730=员工工序明细查询!$F$2,员工工序明细查询!$F$2=""),OR(G3730=员工工序明细查询!$I$2,员工工序明细查询!$I$2="")),ROW()&amp;"","")</f>
        <v/>
      </c>
      <c r="C3730" s="59"/>
      <c r="D3730" s="14"/>
      <c r="E3730" s="14" t="str">
        <f>IFERROR(VLOOKUP(D3730,员工信息表!B:D,2,0),"")</f>
        <v/>
      </c>
      <c r="F3730" s="14" t="str">
        <f>IFERROR(VLOOKUP(D3730,员工信息表!B:D,3,0),"")</f>
        <v/>
      </c>
      <c r="G3730" s="14"/>
      <c r="H3730" s="14" t="str">
        <f>IFERROR(VLOOKUP(G3730,工序对照表!B:C,2,0),"")</f>
        <v/>
      </c>
      <c r="I3730" s="14"/>
      <c r="J3730" s="14"/>
    </row>
    <row r="3731" spans="1:10">
      <c r="A3731" t="str">
        <f>IF(AND(C3731&lt;=员工工序明细查询!$I$3,C3731&gt;=员工工序明细查询!$F$3,OR(D3731=员工工序明细查询!$F$2,员工工序明细查询!$F$2=""),OR(G3731=员工工序明细查询!$I$2,员工工序明细查询!$I$2="")),ROW()&amp;"","")</f>
        <v/>
      </c>
      <c r="C3731" s="59"/>
      <c r="D3731" s="14"/>
      <c r="E3731" s="14" t="str">
        <f>IFERROR(VLOOKUP(D3731,员工信息表!B:D,2,0),"")</f>
        <v/>
      </c>
      <c r="F3731" s="14" t="str">
        <f>IFERROR(VLOOKUP(D3731,员工信息表!B:D,3,0),"")</f>
        <v/>
      </c>
      <c r="G3731" s="14"/>
      <c r="H3731" s="14" t="str">
        <f>IFERROR(VLOOKUP(G3731,工序对照表!B:C,2,0),"")</f>
        <v/>
      </c>
      <c r="I3731" s="14"/>
      <c r="J3731" s="14"/>
    </row>
    <row r="3732" spans="1:10">
      <c r="A3732" t="str">
        <f>IF(AND(C3732&lt;=员工工序明细查询!$I$3,C3732&gt;=员工工序明细查询!$F$3,OR(D3732=员工工序明细查询!$F$2,员工工序明细查询!$F$2=""),OR(G3732=员工工序明细查询!$I$2,员工工序明细查询!$I$2="")),ROW()&amp;"","")</f>
        <v/>
      </c>
      <c r="C3732" s="59"/>
      <c r="D3732" s="14"/>
      <c r="E3732" s="14" t="str">
        <f>IFERROR(VLOOKUP(D3732,员工信息表!B:D,2,0),"")</f>
        <v/>
      </c>
      <c r="F3732" s="14" t="str">
        <f>IFERROR(VLOOKUP(D3732,员工信息表!B:D,3,0),"")</f>
        <v/>
      </c>
      <c r="G3732" s="14"/>
      <c r="H3732" s="14" t="str">
        <f>IFERROR(VLOOKUP(G3732,工序对照表!B:C,2,0),"")</f>
        <v/>
      </c>
      <c r="I3732" s="14"/>
      <c r="J3732" s="14"/>
    </row>
    <row r="3733" spans="1:10">
      <c r="A3733" t="str">
        <f>IF(AND(C3733&lt;=员工工序明细查询!$I$3,C3733&gt;=员工工序明细查询!$F$3,OR(D3733=员工工序明细查询!$F$2,员工工序明细查询!$F$2=""),OR(G3733=员工工序明细查询!$I$2,员工工序明细查询!$I$2="")),ROW()&amp;"","")</f>
        <v/>
      </c>
      <c r="C3733" s="59"/>
      <c r="D3733" s="14"/>
      <c r="E3733" s="14" t="str">
        <f>IFERROR(VLOOKUP(D3733,员工信息表!B:D,2,0),"")</f>
        <v/>
      </c>
      <c r="F3733" s="14" t="str">
        <f>IFERROR(VLOOKUP(D3733,员工信息表!B:D,3,0),"")</f>
        <v/>
      </c>
      <c r="G3733" s="14"/>
      <c r="H3733" s="14" t="str">
        <f>IFERROR(VLOOKUP(G3733,工序对照表!B:C,2,0),"")</f>
        <v/>
      </c>
      <c r="I3733" s="14"/>
      <c r="J3733" s="14"/>
    </row>
    <row r="3734" spans="1:10">
      <c r="A3734" t="str">
        <f>IF(AND(C3734&lt;=员工工序明细查询!$I$3,C3734&gt;=员工工序明细查询!$F$3,OR(D3734=员工工序明细查询!$F$2,员工工序明细查询!$F$2=""),OR(G3734=员工工序明细查询!$I$2,员工工序明细查询!$I$2="")),ROW()&amp;"","")</f>
        <v/>
      </c>
      <c r="C3734" s="59"/>
      <c r="D3734" s="14"/>
      <c r="E3734" s="14" t="str">
        <f>IFERROR(VLOOKUP(D3734,员工信息表!B:D,2,0),"")</f>
        <v/>
      </c>
      <c r="F3734" s="14" t="str">
        <f>IFERROR(VLOOKUP(D3734,员工信息表!B:D,3,0),"")</f>
        <v/>
      </c>
      <c r="G3734" s="14"/>
      <c r="H3734" s="14" t="str">
        <f>IFERROR(VLOOKUP(G3734,工序对照表!B:C,2,0),"")</f>
        <v/>
      </c>
      <c r="I3734" s="14"/>
      <c r="J3734" s="14"/>
    </row>
    <row r="3735" spans="1:10">
      <c r="A3735" t="str">
        <f>IF(AND(C3735&lt;=员工工序明细查询!$I$3,C3735&gt;=员工工序明细查询!$F$3,OR(D3735=员工工序明细查询!$F$2,员工工序明细查询!$F$2=""),OR(G3735=员工工序明细查询!$I$2,员工工序明细查询!$I$2="")),ROW()&amp;"","")</f>
        <v/>
      </c>
      <c r="C3735" s="59"/>
      <c r="D3735" s="14"/>
      <c r="E3735" s="14" t="str">
        <f>IFERROR(VLOOKUP(D3735,员工信息表!B:D,2,0),"")</f>
        <v/>
      </c>
      <c r="F3735" s="14" t="str">
        <f>IFERROR(VLOOKUP(D3735,员工信息表!B:D,3,0),"")</f>
        <v/>
      </c>
      <c r="G3735" s="14"/>
      <c r="H3735" s="14" t="str">
        <f>IFERROR(VLOOKUP(G3735,工序对照表!B:C,2,0),"")</f>
        <v/>
      </c>
      <c r="I3735" s="14"/>
      <c r="J3735" s="14"/>
    </row>
    <row r="3736" spans="1:10">
      <c r="A3736" t="str">
        <f>IF(AND(C3736&lt;=员工工序明细查询!$I$3,C3736&gt;=员工工序明细查询!$F$3,OR(D3736=员工工序明细查询!$F$2,员工工序明细查询!$F$2=""),OR(G3736=员工工序明细查询!$I$2,员工工序明细查询!$I$2="")),ROW()&amp;"","")</f>
        <v/>
      </c>
      <c r="C3736" s="59"/>
      <c r="D3736" s="14"/>
      <c r="E3736" s="14" t="str">
        <f>IFERROR(VLOOKUP(D3736,员工信息表!B:D,2,0),"")</f>
        <v/>
      </c>
      <c r="F3736" s="14" t="str">
        <f>IFERROR(VLOOKUP(D3736,员工信息表!B:D,3,0),"")</f>
        <v/>
      </c>
      <c r="G3736" s="14"/>
      <c r="H3736" s="14" t="str">
        <f>IFERROR(VLOOKUP(G3736,工序对照表!B:C,2,0),"")</f>
        <v/>
      </c>
      <c r="I3736" s="14"/>
      <c r="J3736" s="14"/>
    </row>
    <row r="3737" spans="1:10">
      <c r="A3737" t="str">
        <f>IF(AND(C3737&lt;=员工工序明细查询!$I$3,C3737&gt;=员工工序明细查询!$F$3,OR(D3737=员工工序明细查询!$F$2,员工工序明细查询!$F$2=""),OR(G3737=员工工序明细查询!$I$2,员工工序明细查询!$I$2="")),ROW()&amp;"","")</f>
        <v/>
      </c>
      <c r="C3737" s="59"/>
      <c r="D3737" s="14"/>
      <c r="E3737" s="14" t="str">
        <f>IFERROR(VLOOKUP(D3737,员工信息表!B:D,2,0),"")</f>
        <v/>
      </c>
      <c r="F3737" s="14" t="str">
        <f>IFERROR(VLOOKUP(D3737,员工信息表!B:D,3,0),"")</f>
        <v/>
      </c>
      <c r="G3737" s="14"/>
      <c r="H3737" s="14" t="str">
        <f>IFERROR(VLOOKUP(G3737,工序对照表!B:C,2,0),"")</f>
        <v/>
      </c>
      <c r="I3737" s="14"/>
      <c r="J3737" s="14"/>
    </row>
    <row r="3738" spans="1:10">
      <c r="A3738" t="str">
        <f>IF(AND(C3738&lt;=员工工序明细查询!$I$3,C3738&gt;=员工工序明细查询!$F$3,OR(D3738=员工工序明细查询!$F$2,员工工序明细查询!$F$2=""),OR(G3738=员工工序明细查询!$I$2,员工工序明细查询!$I$2="")),ROW()&amp;"","")</f>
        <v/>
      </c>
      <c r="C3738" s="59"/>
      <c r="D3738" s="14"/>
      <c r="E3738" s="14" t="str">
        <f>IFERROR(VLOOKUP(D3738,员工信息表!B:D,2,0),"")</f>
        <v/>
      </c>
      <c r="F3738" s="14" t="str">
        <f>IFERROR(VLOOKUP(D3738,员工信息表!B:D,3,0),"")</f>
        <v/>
      </c>
      <c r="G3738" s="14"/>
      <c r="H3738" s="14" t="str">
        <f>IFERROR(VLOOKUP(G3738,工序对照表!B:C,2,0),"")</f>
        <v/>
      </c>
      <c r="I3738" s="14"/>
      <c r="J3738" s="14"/>
    </row>
    <row r="3739" spans="1:10">
      <c r="A3739" t="str">
        <f>IF(AND(C3739&lt;=员工工序明细查询!$I$3,C3739&gt;=员工工序明细查询!$F$3,OR(D3739=员工工序明细查询!$F$2,员工工序明细查询!$F$2=""),OR(G3739=员工工序明细查询!$I$2,员工工序明细查询!$I$2="")),ROW()&amp;"","")</f>
        <v/>
      </c>
      <c r="C3739" s="59"/>
      <c r="D3739" s="14"/>
      <c r="E3739" s="14" t="str">
        <f>IFERROR(VLOOKUP(D3739,员工信息表!B:D,2,0),"")</f>
        <v/>
      </c>
      <c r="F3739" s="14" t="str">
        <f>IFERROR(VLOOKUP(D3739,员工信息表!B:D,3,0),"")</f>
        <v/>
      </c>
      <c r="G3739" s="14"/>
      <c r="H3739" s="14" t="str">
        <f>IFERROR(VLOOKUP(G3739,工序对照表!B:C,2,0),"")</f>
        <v/>
      </c>
      <c r="I3739" s="14"/>
      <c r="J3739" s="14"/>
    </row>
    <row r="3740" spans="1:10">
      <c r="A3740" t="str">
        <f>IF(AND(C3740&lt;=员工工序明细查询!$I$3,C3740&gt;=员工工序明细查询!$F$3,OR(D3740=员工工序明细查询!$F$2,员工工序明细查询!$F$2=""),OR(G3740=员工工序明细查询!$I$2,员工工序明细查询!$I$2="")),ROW()&amp;"","")</f>
        <v/>
      </c>
      <c r="C3740" s="59"/>
      <c r="D3740" s="14"/>
      <c r="E3740" s="14" t="str">
        <f>IFERROR(VLOOKUP(D3740,员工信息表!B:D,2,0),"")</f>
        <v/>
      </c>
      <c r="F3740" s="14" t="str">
        <f>IFERROR(VLOOKUP(D3740,员工信息表!B:D,3,0),"")</f>
        <v/>
      </c>
      <c r="G3740" s="14"/>
      <c r="H3740" s="14" t="str">
        <f>IFERROR(VLOOKUP(G3740,工序对照表!B:C,2,0),"")</f>
        <v/>
      </c>
      <c r="I3740" s="14"/>
      <c r="J3740" s="14"/>
    </row>
    <row r="3741" spans="1:10">
      <c r="A3741" t="str">
        <f>IF(AND(C3741&lt;=员工工序明细查询!$I$3,C3741&gt;=员工工序明细查询!$F$3,OR(D3741=员工工序明细查询!$F$2,员工工序明细查询!$F$2=""),OR(G3741=员工工序明细查询!$I$2,员工工序明细查询!$I$2="")),ROW()&amp;"","")</f>
        <v/>
      </c>
      <c r="C3741" s="59"/>
      <c r="D3741" s="14"/>
      <c r="E3741" s="14" t="str">
        <f>IFERROR(VLOOKUP(D3741,员工信息表!B:D,2,0),"")</f>
        <v/>
      </c>
      <c r="F3741" s="14" t="str">
        <f>IFERROR(VLOOKUP(D3741,员工信息表!B:D,3,0),"")</f>
        <v/>
      </c>
      <c r="G3741" s="14"/>
      <c r="H3741" s="14" t="str">
        <f>IFERROR(VLOOKUP(G3741,工序对照表!B:C,2,0),"")</f>
        <v/>
      </c>
      <c r="I3741" s="14"/>
      <c r="J3741" s="14"/>
    </row>
    <row r="3742" spans="1:10">
      <c r="A3742" t="str">
        <f>IF(AND(C3742&lt;=员工工序明细查询!$I$3,C3742&gt;=员工工序明细查询!$F$3,OR(D3742=员工工序明细查询!$F$2,员工工序明细查询!$F$2=""),OR(G3742=员工工序明细查询!$I$2,员工工序明细查询!$I$2="")),ROW()&amp;"","")</f>
        <v/>
      </c>
      <c r="C3742" s="59"/>
      <c r="D3742" s="14"/>
      <c r="E3742" s="14" t="str">
        <f>IFERROR(VLOOKUP(D3742,员工信息表!B:D,2,0),"")</f>
        <v/>
      </c>
      <c r="F3742" s="14" t="str">
        <f>IFERROR(VLOOKUP(D3742,员工信息表!B:D,3,0),"")</f>
        <v/>
      </c>
      <c r="G3742" s="14"/>
      <c r="H3742" s="14" t="str">
        <f>IFERROR(VLOOKUP(G3742,工序对照表!B:C,2,0),"")</f>
        <v/>
      </c>
      <c r="I3742" s="14"/>
      <c r="J3742" s="14"/>
    </row>
    <row r="3743" spans="1:10">
      <c r="A3743" t="str">
        <f>IF(AND(C3743&lt;=员工工序明细查询!$I$3,C3743&gt;=员工工序明细查询!$F$3,OR(D3743=员工工序明细查询!$F$2,员工工序明细查询!$F$2=""),OR(G3743=员工工序明细查询!$I$2,员工工序明细查询!$I$2="")),ROW()&amp;"","")</f>
        <v/>
      </c>
      <c r="C3743" s="59"/>
      <c r="D3743" s="14"/>
      <c r="E3743" s="14" t="str">
        <f>IFERROR(VLOOKUP(D3743,员工信息表!B:D,2,0),"")</f>
        <v/>
      </c>
      <c r="F3743" s="14" t="str">
        <f>IFERROR(VLOOKUP(D3743,员工信息表!B:D,3,0),"")</f>
        <v/>
      </c>
      <c r="G3743" s="14"/>
      <c r="H3743" s="14" t="str">
        <f>IFERROR(VLOOKUP(G3743,工序对照表!B:C,2,0),"")</f>
        <v/>
      </c>
      <c r="I3743" s="14"/>
      <c r="J3743" s="14"/>
    </row>
    <row r="3744" spans="1:10">
      <c r="A3744" t="str">
        <f>IF(AND(C3744&lt;=员工工序明细查询!$I$3,C3744&gt;=员工工序明细查询!$F$3,OR(D3744=员工工序明细查询!$F$2,员工工序明细查询!$F$2=""),OR(G3744=员工工序明细查询!$I$2,员工工序明细查询!$I$2="")),ROW()&amp;"","")</f>
        <v/>
      </c>
      <c r="C3744" s="59"/>
      <c r="D3744" s="14"/>
      <c r="E3744" s="14" t="str">
        <f>IFERROR(VLOOKUP(D3744,员工信息表!B:D,2,0),"")</f>
        <v/>
      </c>
      <c r="F3744" s="14" t="str">
        <f>IFERROR(VLOOKUP(D3744,员工信息表!B:D,3,0),"")</f>
        <v/>
      </c>
      <c r="G3744" s="14"/>
      <c r="H3744" s="14" t="str">
        <f>IFERROR(VLOOKUP(G3744,工序对照表!B:C,2,0),"")</f>
        <v/>
      </c>
      <c r="I3744" s="14"/>
      <c r="J3744" s="14"/>
    </row>
    <row r="3745" spans="1:10">
      <c r="A3745" t="str">
        <f>IF(AND(C3745&lt;=员工工序明细查询!$I$3,C3745&gt;=员工工序明细查询!$F$3,OR(D3745=员工工序明细查询!$F$2,员工工序明细查询!$F$2=""),OR(G3745=员工工序明细查询!$I$2,员工工序明细查询!$I$2="")),ROW()&amp;"","")</f>
        <v/>
      </c>
      <c r="C3745" s="59"/>
      <c r="D3745" s="14"/>
      <c r="E3745" s="14" t="str">
        <f>IFERROR(VLOOKUP(D3745,员工信息表!B:D,2,0),"")</f>
        <v/>
      </c>
      <c r="F3745" s="14" t="str">
        <f>IFERROR(VLOOKUP(D3745,员工信息表!B:D,3,0),"")</f>
        <v/>
      </c>
      <c r="G3745" s="14"/>
      <c r="H3745" s="14" t="str">
        <f>IFERROR(VLOOKUP(G3745,工序对照表!B:C,2,0),"")</f>
        <v/>
      </c>
      <c r="I3745" s="14"/>
      <c r="J3745" s="14"/>
    </row>
    <row r="3746" spans="1:10">
      <c r="A3746" t="str">
        <f>IF(AND(C3746&lt;=员工工序明细查询!$I$3,C3746&gt;=员工工序明细查询!$F$3,OR(D3746=员工工序明细查询!$F$2,员工工序明细查询!$F$2=""),OR(G3746=员工工序明细查询!$I$2,员工工序明细查询!$I$2="")),ROW()&amp;"","")</f>
        <v/>
      </c>
      <c r="C3746" s="59"/>
      <c r="D3746" s="14"/>
      <c r="E3746" s="14" t="str">
        <f>IFERROR(VLOOKUP(D3746,员工信息表!B:D,2,0),"")</f>
        <v/>
      </c>
      <c r="F3746" s="14" t="str">
        <f>IFERROR(VLOOKUP(D3746,员工信息表!B:D,3,0),"")</f>
        <v/>
      </c>
      <c r="G3746" s="14"/>
      <c r="H3746" s="14" t="str">
        <f>IFERROR(VLOOKUP(G3746,工序对照表!B:C,2,0),"")</f>
        <v/>
      </c>
      <c r="I3746" s="14"/>
      <c r="J3746" s="14"/>
    </row>
    <row r="3747" spans="1:10">
      <c r="A3747" t="str">
        <f>IF(AND(C3747&lt;=员工工序明细查询!$I$3,C3747&gt;=员工工序明细查询!$F$3,OR(D3747=员工工序明细查询!$F$2,员工工序明细查询!$F$2=""),OR(G3747=员工工序明细查询!$I$2,员工工序明细查询!$I$2="")),ROW()&amp;"","")</f>
        <v/>
      </c>
      <c r="C3747" s="59"/>
      <c r="D3747" s="14"/>
      <c r="E3747" s="14" t="str">
        <f>IFERROR(VLOOKUP(D3747,员工信息表!B:D,2,0),"")</f>
        <v/>
      </c>
      <c r="F3747" s="14" t="str">
        <f>IFERROR(VLOOKUP(D3747,员工信息表!B:D,3,0),"")</f>
        <v/>
      </c>
      <c r="G3747" s="14"/>
      <c r="H3747" s="14" t="str">
        <f>IFERROR(VLOOKUP(G3747,工序对照表!B:C,2,0),"")</f>
        <v/>
      </c>
      <c r="I3747" s="14"/>
      <c r="J3747" s="14"/>
    </row>
    <row r="3748" spans="1:10">
      <c r="A3748" t="str">
        <f>IF(AND(C3748&lt;=员工工序明细查询!$I$3,C3748&gt;=员工工序明细查询!$F$3,OR(D3748=员工工序明细查询!$F$2,员工工序明细查询!$F$2=""),OR(G3748=员工工序明细查询!$I$2,员工工序明细查询!$I$2="")),ROW()&amp;"","")</f>
        <v/>
      </c>
      <c r="C3748" s="59"/>
      <c r="D3748" s="14"/>
      <c r="E3748" s="14" t="str">
        <f>IFERROR(VLOOKUP(D3748,员工信息表!B:D,2,0),"")</f>
        <v/>
      </c>
      <c r="F3748" s="14" t="str">
        <f>IFERROR(VLOOKUP(D3748,员工信息表!B:D,3,0),"")</f>
        <v/>
      </c>
      <c r="G3748" s="14"/>
      <c r="H3748" s="14" t="str">
        <f>IFERROR(VLOOKUP(G3748,工序对照表!B:C,2,0),"")</f>
        <v/>
      </c>
      <c r="I3748" s="14"/>
      <c r="J3748" s="14"/>
    </row>
    <row r="3749" spans="1:10">
      <c r="A3749" t="str">
        <f>IF(AND(C3749&lt;=员工工序明细查询!$I$3,C3749&gt;=员工工序明细查询!$F$3,OR(D3749=员工工序明细查询!$F$2,员工工序明细查询!$F$2=""),OR(G3749=员工工序明细查询!$I$2,员工工序明细查询!$I$2="")),ROW()&amp;"","")</f>
        <v/>
      </c>
      <c r="C3749" s="59"/>
      <c r="D3749" s="14"/>
      <c r="E3749" s="14" t="str">
        <f>IFERROR(VLOOKUP(D3749,员工信息表!B:D,2,0),"")</f>
        <v/>
      </c>
      <c r="F3749" s="14" t="str">
        <f>IFERROR(VLOOKUP(D3749,员工信息表!B:D,3,0),"")</f>
        <v/>
      </c>
      <c r="G3749" s="14"/>
      <c r="H3749" s="14" t="str">
        <f>IFERROR(VLOOKUP(G3749,工序对照表!B:C,2,0),"")</f>
        <v/>
      </c>
      <c r="I3749" s="14"/>
      <c r="J3749" s="14"/>
    </row>
    <row r="3750" spans="1:10">
      <c r="A3750" t="str">
        <f>IF(AND(C3750&lt;=员工工序明细查询!$I$3,C3750&gt;=员工工序明细查询!$F$3,OR(D3750=员工工序明细查询!$F$2,员工工序明细查询!$F$2=""),OR(G3750=员工工序明细查询!$I$2,员工工序明细查询!$I$2="")),ROW()&amp;"","")</f>
        <v/>
      </c>
      <c r="C3750" s="59"/>
      <c r="D3750" s="14"/>
      <c r="E3750" s="14" t="str">
        <f>IFERROR(VLOOKUP(D3750,员工信息表!B:D,2,0),"")</f>
        <v/>
      </c>
      <c r="F3750" s="14" t="str">
        <f>IFERROR(VLOOKUP(D3750,员工信息表!B:D,3,0),"")</f>
        <v/>
      </c>
      <c r="G3750" s="14"/>
      <c r="H3750" s="14" t="str">
        <f>IFERROR(VLOOKUP(G3750,工序对照表!B:C,2,0),"")</f>
        <v/>
      </c>
      <c r="I3750" s="14"/>
      <c r="J3750" s="14"/>
    </row>
    <row r="3751" spans="1:10">
      <c r="A3751" t="str">
        <f>IF(AND(C3751&lt;=员工工序明细查询!$I$3,C3751&gt;=员工工序明细查询!$F$3,OR(D3751=员工工序明细查询!$F$2,员工工序明细查询!$F$2=""),OR(G3751=员工工序明细查询!$I$2,员工工序明细查询!$I$2="")),ROW()&amp;"","")</f>
        <v/>
      </c>
      <c r="C3751" s="59"/>
      <c r="D3751" s="14"/>
      <c r="E3751" s="14" t="str">
        <f>IFERROR(VLOOKUP(D3751,员工信息表!B:D,2,0),"")</f>
        <v/>
      </c>
      <c r="F3751" s="14" t="str">
        <f>IFERROR(VLOOKUP(D3751,员工信息表!B:D,3,0),"")</f>
        <v/>
      </c>
      <c r="G3751" s="14"/>
      <c r="H3751" s="14" t="str">
        <f>IFERROR(VLOOKUP(G3751,工序对照表!B:C,2,0),"")</f>
        <v/>
      </c>
      <c r="I3751" s="14"/>
      <c r="J3751" s="14"/>
    </row>
    <row r="3752" spans="1:10">
      <c r="A3752" t="str">
        <f>IF(AND(C3752&lt;=员工工序明细查询!$I$3,C3752&gt;=员工工序明细查询!$F$3,OR(D3752=员工工序明细查询!$F$2,员工工序明细查询!$F$2=""),OR(G3752=员工工序明细查询!$I$2,员工工序明细查询!$I$2="")),ROW()&amp;"","")</f>
        <v/>
      </c>
      <c r="C3752" s="59"/>
      <c r="D3752" s="14"/>
      <c r="E3752" s="14" t="str">
        <f>IFERROR(VLOOKUP(D3752,员工信息表!B:D,2,0),"")</f>
        <v/>
      </c>
      <c r="F3752" s="14" t="str">
        <f>IFERROR(VLOOKUP(D3752,员工信息表!B:D,3,0),"")</f>
        <v/>
      </c>
      <c r="G3752" s="14"/>
      <c r="H3752" s="14" t="str">
        <f>IFERROR(VLOOKUP(G3752,工序对照表!B:C,2,0),"")</f>
        <v/>
      </c>
      <c r="I3752" s="14"/>
      <c r="J3752" s="14"/>
    </row>
    <row r="3753" spans="1:10">
      <c r="A3753" t="str">
        <f>IF(AND(C3753&lt;=员工工序明细查询!$I$3,C3753&gt;=员工工序明细查询!$F$3,OR(D3753=员工工序明细查询!$F$2,员工工序明细查询!$F$2=""),OR(G3753=员工工序明细查询!$I$2,员工工序明细查询!$I$2="")),ROW()&amp;"","")</f>
        <v/>
      </c>
      <c r="C3753" s="59"/>
      <c r="D3753" s="14"/>
      <c r="E3753" s="14" t="str">
        <f>IFERROR(VLOOKUP(D3753,员工信息表!B:D,2,0),"")</f>
        <v/>
      </c>
      <c r="F3753" s="14" t="str">
        <f>IFERROR(VLOOKUP(D3753,员工信息表!B:D,3,0),"")</f>
        <v/>
      </c>
      <c r="G3753" s="14"/>
      <c r="H3753" s="14" t="str">
        <f>IFERROR(VLOOKUP(G3753,工序对照表!B:C,2,0),"")</f>
        <v/>
      </c>
      <c r="I3753" s="14"/>
      <c r="J3753" s="14"/>
    </row>
    <row r="3754" spans="1:10">
      <c r="A3754" t="str">
        <f>IF(AND(C3754&lt;=员工工序明细查询!$I$3,C3754&gt;=员工工序明细查询!$F$3,OR(D3754=员工工序明细查询!$F$2,员工工序明细查询!$F$2=""),OR(G3754=员工工序明细查询!$I$2,员工工序明细查询!$I$2="")),ROW()&amp;"","")</f>
        <v/>
      </c>
      <c r="C3754" s="59"/>
      <c r="D3754" s="14"/>
      <c r="E3754" s="14" t="str">
        <f>IFERROR(VLOOKUP(D3754,员工信息表!B:D,2,0),"")</f>
        <v/>
      </c>
      <c r="F3754" s="14" t="str">
        <f>IFERROR(VLOOKUP(D3754,员工信息表!B:D,3,0),"")</f>
        <v/>
      </c>
      <c r="G3754" s="14"/>
      <c r="H3754" s="14" t="str">
        <f>IFERROR(VLOOKUP(G3754,工序对照表!B:C,2,0),"")</f>
        <v/>
      </c>
      <c r="I3754" s="14"/>
      <c r="J3754" s="14"/>
    </row>
    <row r="3755" spans="1:10">
      <c r="A3755" t="str">
        <f>IF(AND(C3755&lt;=员工工序明细查询!$I$3,C3755&gt;=员工工序明细查询!$F$3,OR(D3755=员工工序明细查询!$F$2,员工工序明细查询!$F$2=""),OR(G3755=员工工序明细查询!$I$2,员工工序明细查询!$I$2="")),ROW()&amp;"","")</f>
        <v/>
      </c>
      <c r="C3755" s="59"/>
      <c r="D3755" s="14"/>
      <c r="E3755" s="14" t="str">
        <f>IFERROR(VLOOKUP(D3755,员工信息表!B:D,2,0),"")</f>
        <v/>
      </c>
      <c r="F3755" s="14" t="str">
        <f>IFERROR(VLOOKUP(D3755,员工信息表!B:D,3,0),"")</f>
        <v/>
      </c>
      <c r="G3755" s="14"/>
      <c r="H3755" s="14" t="str">
        <f>IFERROR(VLOOKUP(G3755,工序对照表!B:C,2,0),"")</f>
        <v/>
      </c>
      <c r="I3755" s="14"/>
      <c r="J3755" s="14"/>
    </row>
    <row r="3756" spans="1:10">
      <c r="A3756" t="str">
        <f>IF(AND(C3756&lt;=员工工序明细查询!$I$3,C3756&gt;=员工工序明细查询!$F$3,OR(D3756=员工工序明细查询!$F$2,员工工序明细查询!$F$2=""),OR(G3756=员工工序明细查询!$I$2,员工工序明细查询!$I$2="")),ROW()&amp;"","")</f>
        <v/>
      </c>
      <c r="C3756" s="59"/>
      <c r="D3756" s="14"/>
      <c r="E3756" s="14" t="str">
        <f>IFERROR(VLOOKUP(D3756,员工信息表!B:D,2,0),"")</f>
        <v/>
      </c>
      <c r="F3756" s="14" t="str">
        <f>IFERROR(VLOOKUP(D3756,员工信息表!B:D,3,0),"")</f>
        <v/>
      </c>
      <c r="G3756" s="14"/>
      <c r="H3756" s="14" t="str">
        <f>IFERROR(VLOOKUP(G3756,工序对照表!B:C,2,0),"")</f>
        <v/>
      </c>
      <c r="I3756" s="14"/>
      <c r="J3756" s="14"/>
    </row>
    <row r="3757" spans="1:10">
      <c r="A3757" t="str">
        <f>IF(AND(C3757&lt;=员工工序明细查询!$I$3,C3757&gt;=员工工序明细查询!$F$3,OR(D3757=员工工序明细查询!$F$2,员工工序明细查询!$F$2=""),OR(G3757=员工工序明细查询!$I$2,员工工序明细查询!$I$2="")),ROW()&amp;"","")</f>
        <v/>
      </c>
      <c r="C3757" s="59"/>
      <c r="D3757" s="14"/>
      <c r="E3757" s="14" t="str">
        <f>IFERROR(VLOOKUP(D3757,员工信息表!B:D,2,0),"")</f>
        <v/>
      </c>
      <c r="F3757" s="14" t="str">
        <f>IFERROR(VLOOKUP(D3757,员工信息表!B:D,3,0),"")</f>
        <v/>
      </c>
      <c r="G3757" s="14"/>
      <c r="H3757" s="14" t="str">
        <f>IFERROR(VLOOKUP(G3757,工序对照表!B:C,2,0),"")</f>
        <v/>
      </c>
      <c r="I3757" s="14"/>
      <c r="J3757" s="14"/>
    </row>
    <row r="3758" spans="1:10">
      <c r="A3758" t="str">
        <f>IF(AND(C3758&lt;=员工工序明细查询!$I$3,C3758&gt;=员工工序明细查询!$F$3,OR(D3758=员工工序明细查询!$F$2,员工工序明细查询!$F$2=""),OR(G3758=员工工序明细查询!$I$2,员工工序明细查询!$I$2="")),ROW()&amp;"","")</f>
        <v/>
      </c>
      <c r="C3758" s="59"/>
      <c r="D3758" s="14"/>
      <c r="E3758" s="14" t="str">
        <f>IFERROR(VLOOKUP(D3758,员工信息表!B:D,2,0),"")</f>
        <v/>
      </c>
      <c r="F3758" s="14" t="str">
        <f>IFERROR(VLOOKUP(D3758,员工信息表!B:D,3,0),"")</f>
        <v/>
      </c>
      <c r="G3758" s="14"/>
      <c r="H3758" s="14" t="str">
        <f>IFERROR(VLOOKUP(G3758,工序对照表!B:C,2,0),"")</f>
        <v/>
      </c>
      <c r="I3758" s="14"/>
      <c r="J3758" s="14"/>
    </row>
    <row r="3759" spans="1:10">
      <c r="A3759" t="str">
        <f>IF(AND(C3759&lt;=员工工序明细查询!$I$3,C3759&gt;=员工工序明细查询!$F$3,OR(D3759=员工工序明细查询!$F$2,员工工序明细查询!$F$2=""),OR(G3759=员工工序明细查询!$I$2,员工工序明细查询!$I$2="")),ROW()&amp;"","")</f>
        <v/>
      </c>
      <c r="C3759" s="59"/>
      <c r="D3759" s="14"/>
      <c r="E3759" s="14" t="str">
        <f>IFERROR(VLOOKUP(D3759,员工信息表!B:D,2,0),"")</f>
        <v/>
      </c>
      <c r="F3759" s="14" t="str">
        <f>IFERROR(VLOOKUP(D3759,员工信息表!B:D,3,0),"")</f>
        <v/>
      </c>
      <c r="G3759" s="14"/>
      <c r="H3759" s="14" t="str">
        <f>IFERROR(VLOOKUP(G3759,工序对照表!B:C,2,0),"")</f>
        <v/>
      </c>
      <c r="I3759" s="14"/>
      <c r="J3759" s="14"/>
    </row>
    <row r="3760" spans="1:10">
      <c r="A3760" t="str">
        <f>IF(AND(C3760&lt;=员工工序明细查询!$I$3,C3760&gt;=员工工序明细查询!$F$3,OR(D3760=员工工序明细查询!$F$2,员工工序明细查询!$F$2=""),OR(G3760=员工工序明细查询!$I$2,员工工序明细查询!$I$2="")),ROW()&amp;"","")</f>
        <v/>
      </c>
      <c r="C3760" s="59"/>
      <c r="D3760" s="14"/>
      <c r="E3760" s="14" t="str">
        <f>IFERROR(VLOOKUP(D3760,员工信息表!B:D,2,0),"")</f>
        <v/>
      </c>
      <c r="F3760" s="14" t="str">
        <f>IFERROR(VLOOKUP(D3760,员工信息表!B:D,3,0),"")</f>
        <v/>
      </c>
      <c r="G3760" s="14"/>
      <c r="H3760" s="14" t="str">
        <f>IFERROR(VLOOKUP(G3760,工序对照表!B:C,2,0),"")</f>
        <v/>
      </c>
      <c r="I3760" s="14"/>
      <c r="J3760" s="14"/>
    </row>
    <row r="3761" spans="1:10">
      <c r="A3761" t="str">
        <f>IF(AND(C3761&lt;=员工工序明细查询!$I$3,C3761&gt;=员工工序明细查询!$F$3,OR(D3761=员工工序明细查询!$F$2,员工工序明细查询!$F$2=""),OR(G3761=员工工序明细查询!$I$2,员工工序明细查询!$I$2="")),ROW()&amp;"","")</f>
        <v/>
      </c>
      <c r="C3761" s="59"/>
      <c r="D3761" s="14"/>
      <c r="E3761" s="14" t="str">
        <f>IFERROR(VLOOKUP(D3761,员工信息表!B:D,2,0),"")</f>
        <v/>
      </c>
      <c r="F3761" s="14" t="str">
        <f>IFERROR(VLOOKUP(D3761,员工信息表!B:D,3,0),"")</f>
        <v/>
      </c>
      <c r="G3761" s="14"/>
      <c r="H3761" s="14" t="str">
        <f>IFERROR(VLOOKUP(G3761,工序对照表!B:C,2,0),"")</f>
        <v/>
      </c>
      <c r="I3761" s="14"/>
      <c r="J3761" s="14"/>
    </row>
    <row r="3762" spans="1:10">
      <c r="A3762" t="str">
        <f>IF(AND(C3762&lt;=员工工序明细查询!$I$3,C3762&gt;=员工工序明细查询!$F$3,OR(D3762=员工工序明细查询!$F$2,员工工序明细查询!$F$2=""),OR(G3762=员工工序明细查询!$I$2,员工工序明细查询!$I$2="")),ROW()&amp;"","")</f>
        <v/>
      </c>
      <c r="C3762" s="59"/>
      <c r="D3762" s="14"/>
      <c r="E3762" s="14" t="str">
        <f>IFERROR(VLOOKUP(D3762,员工信息表!B:D,2,0),"")</f>
        <v/>
      </c>
      <c r="F3762" s="14" t="str">
        <f>IFERROR(VLOOKUP(D3762,员工信息表!B:D,3,0),"")</f>
        <v/>
      </c>
      <c r="G3762" s="14"/>
      <c r="H3762" s="14" t="str">
        <f>IFERROR(VLOOKUP(G3762,工序对照表!B:C,2,0),"")</f>
        <v/>
      </c>
      <c r="I3762" s="14"/>
      <c r="J3762" s="14"/>
    </row>
    <row r="3763" spans="1:10">
      <c r="A3763" t="str">
        <f>IF(AND(C3763&lt;=员工工序明细查询!$I$3,C3763&gt;=员工工序明细查询!$F$3,OR(D3763=员工工序明细查询!$F$2,员工工序明细查询!$F$2=""),OR(G3763=员工工序明细查询!$I$2,员工工序明细查询!$I$2="")),ROW()&amp;"","")</f>
        <v/>
      </c>
      <c r="C3763" s="59"/>
      <c r="D3763" s="14"/>
      <c r="E3763" s="14" t="str">
        <f>IFERROR(VLOOKUP(D3763,员工信息表!B:D,2,0),"")</f>
        <v/>
      </c>
      <c r="F3763" s="14" t="str">
        <f>IFERROR(VLOOKUP(D3763,员工信息表!B:D,3,0),"")</f>
        <v/>
      </c>
      <c r="G3763" s="14"/>
      <c r="H3763" s="14" t="str">
        <f>IFERROR(VLOOKUP(G3763,工序对照表!B:C,2,0),"")</f>
        <v/>
      </c>
      <c r="I3763" s="14"/>
      <c r="J3763" s="14"/>
    </row>
    <row r="3764" spans="1:10">
      <c r="A3764" t="str">
        <f>IF(AND(C3764&lt;=员工工序明细查询!$I$3,C3764&gt;=员工工序明细查询!$F$3,OR(D3764=员工工序明细查询!$F$2,员工工序明细查询!$F$2=""),OR(G3764=员工工序明细查询!$I$2,员工工序明细查询!$I$2="")),ROW()&amp;"","")</f>
        <v/>
      </c>
      <c r="C3764" s="59"/>
      <c r="D3764" s="14"/>
      <c r="E3764" s="14" t="str">
        <f>IFERROR(VLOOKUP(D3764,员工信息表!B:D,2,0),"")</f>
        <v/>
      </c>
      <c r="F3764" s="14" t="str">
        <f>IFERROR(VLOOKUP(D3764,员工信息表!B:D,3,0),"")</f>
        <v/>
      </c>
      <c r="G3764" s="14"/>
      <c r="H3764" s="14" t="str">
        <f>IFERROR(VLOOKUP(G3764,工序对照表!B:C,2,0),"")</f>
        <v/>
      </c>
      <c r="I3764" s="14"/>
      <c r="J3764" s="14"/>
    </row>
    <row r="3765" spans="1:10">
      <c r="A3765" t="str">
        <f>IF(AND(C3765&lt;=员工工序明细查询!$I$3,C3765&gt;=员工工序明细查询!$F$3,OR(D3765=员工工序明细查询!$F$2,员工工序明细查询!$F$2=""),OR(G3765=员工工序明细查询!$I$2,员工工序明细查询!$I$2="")),ROW()&amp;"","")</f>
        <v/>
      </c>
      <c r="C3765" s="59"/>
      <c r="D3765" s="14"/>
      <c r="E3765" s="14" t="str">
        <f>IFERROR(VLOOKUP(D3765,员工信息表!B:D,2,0),"")</f>
        <v/>
      </c>
      <c r="F3765" s="14" t="str">
        <f>IFERROR(VLOOKUP(D3765,员工信息表!B:D,3,0),"")</f>
        <v/>
      </c>
      <c r="G3765" s="14"/>
      <c r="H3765" s="14" t="str">
        <f>IFERROR(VLOOKUP(G3765,工序对照表!B:C,2,0),"")</f>
        <v/>
      </c>
      <c r="I3765" s="14"/>
      <c r="J3765" s="14"/>
    </row>
    <row r="3766" spans="1:10">
      <c r="A3766" t="str">
        <f>IF(AND(C3766&lt;=员工工序明细查询!$I$3,C3766&gt;=员工工序明细查询!$F$3,OR(D3766=员工工序明细查询!$F$2,员工工序明细查询!$F$2=""),OR(G3766=员工工序明细查询!$I$2,员工工序明细查询!$I$2="")),ROW()&amp;"","")</f>
        <v/>
      </c>
      <c r="C3766" s="59"/>
      <c r="D3766" s="14"/>
      <c r="E3766" s="14" t="str">
        <f>IFERROR(VLOOKUP(D3766,员工信息表!B:D,2,0),"")</f>
        <v/>
      </c>
      <c r="F3766" s="14" t="str">
        <f>IFERROR(VLOOKUP(D3766,员工信息表!B:D,3,0),"")</f>
        <v/>
      </c>
      <c r="G3766" s="14"/>
      <c r="H3766" s="14" t="str">
        <f>IFERROR(VLOOKUP(G3766,工序对照表!B:C,2,0),"")</f>
        <v/>
      </c>
      <c r="I3766" s="14"/>
      <c r="J3766" s="14"/>
    </row>
    <row r="3767" spans="1:10">
      <c r="A3767" t="str">
        <f>IF(AND(C3767&lt;=员工工序明细查询!$I$3,C3767&gt;=员工工序明细查询!$F$3,OR(D3767=员工工序明细查询!$F$2,员工工序明细查询!$F$2=""),OR(G3767=员工工序明细查询!$I$2,员工工序明细查询!$I$2="")),ROW()&amp;"","")</f>
        <v/>
      </c>
      <c r="C3767" s="59"/>
      <c r="D3767" s="14"/>
      <c r="E3767" s="14" t="str">
        <f>IFERROR(VLOOKUP(D3767,员工信息表!B:D,2,0),"")</f>
        <v/>
      </c>
      <c r="F3767" s="14" t="str">
        <f>IFERROR(VLOOKUP(D3767,员工信息表!B:D,3,0),"")</f>
        <v/>
      </c>
      <c r="G3767" s="14"/>
      <c r="H3767" s="14" t="str">
        <f>IFERROR(VLOOKUP(G3767,工序对照表!B:C,2,0),"")</f>
        <v/>
      </c>
      <c r="I3767" s="14"/>
      <c r="J3767" s="14"/>
    </row>
    <row r="3768" spans="1:10">
      <c r="A3768" t="str">
        <f>IF(AND(C3768&lt;=员工工序明细查询!$I$3,C3768&gt;=员工工序明细查询!$F$3,OR(D3768=员工工序明细查询!$F$2,员工工序明细查询!$F$2=""),OR(G3768=员工工序明细查询!$I$2,员工工序明细查询!$I$2="")),ROW()&amp;"","")</f>
        <v/>
      </c>
      <c r="C3768" s="59"/>
      <c r="D3768" s="14"/>
      <c r="E3768" s="14" t="str">
        <f>IFERROR(VLOOKUP(D3768,员工信息表!B:D,2,0),"")</f>
        <v/>
      </c>
      <c r="F3768" s="14" t="str">
        <f>IFERROR(VLOOKUP(D3768,员工信息表!B:D,3,0),"")</f>
        <v/>
      </c>
      <c r="G3768" s="14"/>
      <c r="H3768" s="14" t="str">
        <f>IFERROR(VLOOKUP(G3768,工序对照表!B:C,2,0),"")</f>
        <v/>
      </c>
      <c r="I3768" s="14"/>
      <c r="J3768" s="14"/>
    </row>
    <row r="3769" spans="1:10">
      <c r="A3769" t="str">
        <f>IF(AND(C3769&lt;=员工工序明细查询!$I$3,C3769&gt;=员工工序明细查询!$F$3,OR(D3769=员工工序明细查询!$F$2,员工工序明细查询!$F$2=""),OR(G3769=员工工序明细查询!$I$2,员工工序明细查询!$I$2="")),ROW()&amp;"","")</f>
        <v/>
      </c>
      <c r="C3769" s="59"/>
      <c r="D3769" s="14"/>
      <c r="E3769" s="14" t="str">
        <f>IFERROR(VLOOKUP(D3769,员工信息表!B:D,2,0),"")</f>
        <v/>
      </c>
      <c r="F3769" s="14" t="str">
        <f>IFERROR(VLOOKUP(D3769,员工信息表!B:D,3,0),"")</f>
        <v/>
      </c>
      <c r="G3769" s="14"/>
      <c r="H3769" s="14" t="str">
        <f>IFERROR(VLOOKUP(G3769,工序对照表!B:C,2,0),"")</f>
        <v/>
      </c>
      <c r="I3769" s="14"/>
      <c r="J3769" s="14"/>
    </row>
    <row r="3770" spans="1:10">
      <c r="A3770" t="str">
        <f>IF(AND(C3770&lt;=员工工序明细查询!$I$3,C3770&gt;=员工工序明细查询!$F$3,OR(D3770=员工工序明细查询!$F$2,员工工序明细查询!$F$2=""),OR(G3770=员工工序明细查询!$I$2,员工工序明细查询!$I$2="")),ROW()&amp;"","")</f>
        <v/>
      </c>
      <c r="C3770" s="59"/>
      <c r="D3770" s="14"/>
      <c r="E3770" s="14" t="str">
        <f>IFERROR(VLOOKUP(D3770,员工信息表!B:D,2,0),"")</f>
        <v/>
      </c>
      <c r="F3770" s="14" t="str">
        <f>IFERROR(VLOOKUP(D3770,员工信息表!B:D,3,0),"")</f>
        <v/>
      </c>
      <c r="G3770" s="14"/>
      <c r="H3770" s="14" t="str">
        <f>IFERROR(VLOOKUP(G3770,工序对照表!B:C,2,0),"")</f>
        <v/>
      </c>
      <c r="I3770" s="14"/>
      <c r="J3770" s="14"/>
    </row>
    <row r="3771" spans="1:10">
      <c r="A3771" t="str">
        <f>IF(AND(C3771&lt;=员工工序明细查询!$I$3,C3771&gt;=员工工序明细查询!$F$3,OR(D3771=员工工序明细查询!$F$2,员工工序明细查询!$F$2=""),OR(G3771=员工工序明细查询!$I$2,员工工序明细查询!$I$2="")),ROW()&amp;"","")</f>
        <v/>
      </c>
      <c r="C3771" s="59"/>
      <c r="D3771" s="14"/>
      <c r="E3771" s="14" t="str">
        <f>IFERROR(VLOOKUP(D3771,员工信息表!B:D,2,0),"")</f>
        <v/>
      </c>
      <c r="F3771" s="14" t="str">
        <f>IFERROR(VLOOKUP(D3771,员工信息表!B:D,3,0),"")</f>
        <v/>
      </c>
      <c r="G3771" s="14"/>
      <c r="H3771" s="14" t="str">
        <f>IFERROR(VLOOKUP(G3771,工序对照表!B:C,2,0),"")</f>
        <v/>
      </c>
      <c r="I3771" s="14"/>
      <c r="J3771" s="14"/>
    </row>
    <row r="3772" spans="1:10">
      <c r="A3772" t="str">
        <f>IF(AND(C3772&lt;=员工工序明细查询!$I$3,C3772&gt;=员工工序明细查询!$F$3,OR(D3772=员工工序明细查询!$F$2,员工工序明细查询!$F$2=""),OR(G3772=员工工序明细查询!$I$2,员工工序明细查询!$I$2="")),ROW()&amp;"","")</f>
        <v/>
      </c>
      <c r="C3772" s="59"/>
      <c r="D3772" s="14"/>
      <c r="E3772" s="14" t="str">
        <f>IFERROR(VLOOKUP(D3772,员工信息表!B:D,2,0),"")</f>
        <v/>
      </c>
      <c r="F3772" s="14" t="str">
        <f>IFERROR(VLOOKUP(D3772,员工信息表!B:D,3,0),"")</f>
        <v/>
      </c>
      <c r="G3772" s="14"/>
      <c r="H3772" s="14" t="str">
        <f>IFERROR(VLOOKUP(G3772,工序对照表!B:C,2,0),"")</f>
        <v/>
      </c>
      <c r="I3772" s="14"/>
      <c r="J3772" s="14"/>
    </row>
    <row r="3773" spans="1:10">
      <c r="A3773" t="str">
        <f>IF(AND(C3773&lt;=员工工序明细查询!$I$3,C3773&gt;=员工工序明细查询!$F$3,OR(D3773=员工工序明细查询!$F$2,员工工序明细查询!$F$2=""),OR(G3773=员工工序明细查询!$I$2,员工工序明细查询!$I$2="")),ROW()&amp;"","")</f>
        <v/>
      </c>
      <c r="C3773" s="59"/>
      <c r="D3773" s="14"/>
      <c r="E3773" s="14" t="str">
        <f>IFERROR(VLOOKUP(D3773,员工信息表!B:D,2,0),"")</f>
        <v/>
      </c>
      <c r="F3773" s="14" t="str">
        <f>IFERROR(VLOOKUP(D3773,员工信息表!B:D,3,0),"")</f>
        <v/>
      </c>
      <c r="G3773" s="14"/>
      <c r="H3773" s="14" t="str">
        <f>IFERROR(VLOOKUP(G3773,工序对照表!B:C,2,0),"")</f>
        <v/>
      </c>
      <c r="I3773" s="14"/>
      <c r="J3773" s="14"/>
    </row>
    <row r="3774" spans="1:10">
      <c r="A3774" t="str">
        <f>IF(AND(C3774&lt;=员工工序明细查询!$I$3,C3774&gt;=员工工序明细查询!$F$3,OR(D3774=员工工序明细查询!$F$2,员工工序明细查询!$F$2=""),OR(G3774=员工工序明细查询!$I$2,员工工序明细查询!$I$2="")),ROW()&amp;"","")</f>
        <v/>
      </c>
      <c r="C3774" s="59"/>
      <c r="D3774" s="14"/>
      <c r="E3774" s="14" t="str">
        <f>IFERROR(VLOOKUP(D3774,员工信息表!B:D,2,0),"")</f>
        <v/>
      </c>
      <c r="F3774" s="14" t="str">
        <f>IFERROR(VLOOKUP(D3774,员工信息表!B:D,3,0),"")</f>
        <v/>
      </c>
      <c r="G3774" s="14"/>
      <c r="H3774" s="14" t="str">
        <f>IFERROR(VLOOKUP(G3774,工序对照表!B:C,2,0),"")</f>
        <v/>
      </c>
      <c r="I3774" s="14"/>
      <c r="J3774" s="14"/>
    </row>
    <row r="3775" spans="1:10">
      <c r="A3775" t="str">
        <f>IF(AND(C3775&lt;=员工工序明细查询!$I$3,C3775&gt;=员工工序明细查询!$F$3,OR(D3775=员工工序明细查询!$F$2,员工工序明细查询!$F$2=""),OR(G3775=员工工序明细查询!$I$2,员工工序明细查询!$I$2="")),ROW()&amp;"","")</f>
        <v/>
      </c>
      <c r="C3775" s="59"/>
      <c r="D3775" s="14"/>
      <c r="E3775" s="14" t="str">
        <f>IFERROR(VLOOKUP(D3775,员工信息表!B:D,2,0),"")</f>
        <v/>
      </c>
      <c r="F3775" s="14" t="str">
        <f>IFERROR(VLOOKUP(D3775,员工信息表!B:D,3,0),"")</f>
        <v/>
      </c>
      <c r="G3775" s="14"/>
      <c r="H3775" s="14" t="str">
        <f>IFERROR(VLOOKUP(G3775,工序对照表!B:C,2,0),"")</f>
        <v/>
      </c>
      <c r="I3775" s="14"/>
      <c r="J3775" s="14"/>
    </row>
    <row r="3776" spans="1:10">
      <c r="A3776" t="str">
        <f>IF(AND(C3776&lt;=员工工序明细查询!$I$3,C3776&gt;=员工工序明细查询!$F$3,OR(D3776=员工工序明细查询!$F$2,员工工序明细查询!$F$2=""),OR(G3776=员工工序明细查询!$I$2,员工工序明细查询!$I$2="")),ROW()&amp;"","")</f>
        <v/>
      </c>
      <c r="C3776" s="59"/>
      <c r="D3776" s="14"/>
      <c r="E3776" s="14" t="str">
        <f>IFERROR(VLOOKUP(D3776,员工信息表!B:D,2,0),"")</f>
        <v/>
      </c>
      <c r="F3776" s="14" t="str">
        <f>IFERROR(VLOOKUP(D3776,员工信息表!B:D,3,0),"")</f>
        <v/>
      </c>
      <c r="G3776" s="14"/>
      <c r="H3776" s="14" t="str">
        <f>IFERROR(VLOOKUP(G3776,工序对照表!B:C,2,0),"")</f>
        <v/>
      </c>
      <c r="I3776" s="14"/>
      <c r="J3776" s="14"/>
    </row>
    <row r="3777" spans="1:10">
      <c r="A3777" t="str">
        <f>IF(AND(C3777&lt;=员工工序明细查询!$I$3,C3777&gt;=员工工序明细查询!$F$3,OR(D3777=员工工序明细查询!$F$2,员工工序明细查询!$F$2=""),OR(G3777=员工工序明细查询!$I$2,员工工序明细查询!$I$2="")),ROW()&amp;"","")</f>
        <v/>
      </c>
      <c r="C3777" s="59"/>
      <c r="D3777" s="14"/>
      <c r="E3777" s="14" t="str">
        <f>IFERROR(VLOOKUP(D3777,员工信息表!B:D,2,0),"")</f>
        <v/>
      </c>
      <c r="F3777" s="14" t="str">
        <f>IFERROR(VLOOKUP(D3777,员工信息表!B:D,3,0),"")</f>
        <v/>
      </c>
      <c r="G3777" s="14"/>
      <c r="H3777" s="14" t="str">
        <f>IFERROR(VLOOKUP(G3777,工序对照表!B:C,2,0),"")</f>
        <v/>
      </c>
      <c r="I3777" s="14"/>
      <c r="J3777" s="14"/>
    </row>
    <row r="3778" spans="1:10">
      <c r="A3778" t="str">
        <f>IF(AND(C3778&lt;=员工工序明细查询!$I$3,C3778&gt;=员工工序明细查询!$F$3,OR(D3778=员工工序明细查询!$F$2,员工工序明细查询!$F$2=""),OR(G3778=员工工序明细查询!$I$2,员工工序明细查询!$I$2="")),ROW()&amp;"","")</f>
        <v/>
      </c>
      <c r="C3778" s="59"/>
      <c r="D3778" s="14"/>
      <c r="E3778" s="14" t="str">
        <f>IFERROR(VLOOKUP(D3778,员工信息表!B:D,2,0),"")</f>
        <v/>
      </c>
      <c r="F3778" s="14" t="str">
        <f>IFERROR(VLOOKUP(D3778,员工信息表!B:D,3,0),"")</f>
        <v/>
      </c>
      <c r="G3778" s="14"/>
      <c r="H3778" s="14" t="str">
        <f>IFERROR(VLOOKUP(G3778,工序对照表!B:C,2,0),"")</f>
        <v/>
      </c>
      <c r="I3778" s="14"/>
      <c r="J3778" s="14"/>
    </row>
    <row r="3779" spans="1:10">
      <c r="A3779" t="str">
        <f>IF(AND(C3779&lt;=员工工序明细查询!$I$3,C3779&gt;=员工工序明细查询!$F$3,OR(D3779=员工工序明细查询!$F$2,员工工序明细查询!$F$2=""),OR(G3779=员工工序明细查询!$I$2,员工工序明细查询!$I$2="")),ROW()&amp;"","")</f>
        <v/>
      </c>
      <c r="C3779" s="59"/>
      <c r="D3779" s="14"/>
      <c r="E3779" s="14" t="str">
        <f>IFERROR(VLOOKUP(D3779,员工信息表!B:D,2,0),"")</f>
        <v/>
      </c>
      <c r="F3779" s="14" t="str">
        <f>IFERROR(VLOOKUP(D3779,员工信息表!B:D,3,0),"")</f>
        <v/>
      </c>
      <c r="G3779" s="14"/>
      <c r="H3779" s="14" t="str">
        <f>IFERROR(VLOOKUP(G3779,工序对照表!B:C,2,0),"")</f>
        <v/>
      </c>
      <c r="I3779" s="14"/>
      <c r="J3779" s="14"/>
    </row>
    <row r="3780" spans="1:10">
      <c r="A3780" t="str">
        <f>IF(AND(C3780&lt;=员工工序明细查询!$I$3,C3780&gt;=员工工序明细查询!$F$3,OR(D3780=员工工序明细查询!$F$2,员工工序明细查询!$F$2=""),OR(G3780=员工工序明细查询!$I$2,员工工序明细查询!$I$2="")),ROW()&amp;"","")</f>
        <v/>
      </c>
      <c r="C3780" s="59"/>
      <c r="D3780" s="14"/>
      <c r="E3780" s="14" t="str">
        <f>IFERROR(VLOOKUP(D3780,员工信息表!B:D,2,0),"")</f>
        <v/>
      </c>
      <c r="F3780" s="14" t="str">
        <f>IFERROR(VLOOKUP(D3780,员工信息表!B:D,3,0),"")</f>
        <v/>
      </c>
      <c r="G3780" s="14"/>
      <c r="H3780" s="14" t="str">
        <f>IFERROR(VLOOKUP(G3780,工序对照表!B:C,2,0),"")</f>
        <v/>
      </c>
      <c r="I3780" s="14"/>
      <c r="J3780" s="14"/>
    </row>
    <row r="3781" spans="1:10">
      <c r="A3781" t="str">
        <f>IF(AND(C3781&lt;=员工工序明细查询!$I$3,C3781&gt;=员工工序明细查询!$F$3,OR(D3781=员工工序明细查询!$F$2,员工工序明细查询!$F$2=""),OR(G3781=员工工序明细查询!$I$2,员工工序明细查询!$I$2="")),ROW()&amp;"","")</f>
        <v/>
      </c>
      <c r="C3781" s="59"/>
      <c r="D3781" s="14"/>
      <c r="E3781" s="14" t="str">
        <f>IFERROR(VLOOKUP(D3781,员工信息表!B:D,2,0),"")</f>
        <v/>
      </c>
      <c r="F3781" s="14" t="str">
        <f>IFERROR(VLOOKUP(D3781,员工信息表!B:D,3,0),"")</f>
        <v/>
      </c>
      <c r="G3781" s="14"/>
      <c r="H3781" s="14" t="str">
        <f>IFERROR(VLOOKUP(G3781,工序对照表!B:C,2,0),"")</f>
        <v/>
      </c>
      <c r="I3781" s="14"/>
      <c r="J3781" s="14"/>
    </row>
    <row r="3782" spans="1:10">
      <c r="A3782" t="str">
        <f>IF(AND(C3782&lt;=员工工序明细查询!$I$3,C3782&gt;=员工工序明细查询!$F$3,OR(D3782=员工工序明细查询!$F$2,员工工序明细查询!$F$2=""),OR(G3782=员工工序明细查询!$I$2,员工工序明细查询!$I$2="")),ROW()&amp;"","")</f>
        <v/>
      </c>
      <c r="C3782" s="59"/>
      <c r="D3782" s="14"/>
      <c r="E3782" s="14" t="str">
        <f>IFERROR(VLOOKUP(D3782,员工信息表!B:D,2,0),"")</f>
        <v/>
      </c>
      <c r="F3782" s="14" t="str">
        <f>IFERROR(VLOOKUP(D3782,员工信息表!B:D,3,0),"")</f>
        <v/>
      </c>
      <c r="G3782" s="14"/>
      <c r="H3782" s="14" t="str">
        <f>IFERROR(VLOOKUP(G3782,工序对照表!B:C,2,0),"")</f>
        <v/>
      </c>
      <c r="I3782" s="14"/>
      <c r="J3782" s="14"/>
    </row>
    <row r="3783" spans="1:10">
      <c r="A3783" t="str">
        <f>IF(AND(C3783&lt;=员工工序明细查询!$I$3,C3783&gt;=员工工序明细查询!$F$3,OR(D3783=员工工序明细查询!$F$2,员工工序明细查询!$F$2=""),OR(G3783=员工工序明细查询!$I$2,员工工序明细查询!$I$2="")),ROW()&amp;"","")</f>
        <v/>
      </c>
      <c r="C3783" s="59"/>
      <c r="D3783" s="14"/>
      <c r="E3783" s="14" t="str">
        <f>IFERROR(VLOOKUP(D3783,员工信息表!B:D,2,0),"")</f>
        <v/>
      </c>
      <c r="F3783" s="14" t="str">
        <f>IFERROR(VLOOKUP(D3783,员工信息表!B:D,3,0),"")</f>
        <v/>
      </c>
      <c r="G3783" s="14"/>
      <c r="H3783" s="14" t="str">
        <f>IFERROR(VLOOKUP(G3783,工序对照表!B:C,2,0),"")</f>
        <v/>
      </c>
      <c r="I3783" s="14"/>
      <c r="J3783" s="14"/>
    </row>
    <row r="3784" spans="1:10">
      <c r="A3784" t="str">
        <f>IF(AND(C3784&lt;=员工工序明细查询!$I$3,C3784&gt;=员工工序明细查询!$F$3,OR(D3784=员工工序明细查询!$F$2,员工工序明细查询!$F$2=""),OR(G3784=员工工序明细查询!$I$2,员工工序明细查询!$I$2="")),ROW()&amp;"","")</f>
        <v/>
      </c>
      <c r="C3784" s="59"/>
      <c r="D3784" s="14"/>
      <c r="E3784" s="14" t="str">
        <f>IFERROR(VLOOKUP(D3784,员工信息表!B:D,2,0),"")</f>
        <v/>
      </c>
      <c r="F3784" s="14" t="str">
        <f>IFERROR(VLOOKUP(D3784,员工信息表!B:D,3,0),"")</f>
        <v/>
      </c>
      <c r="G3784" s="14"/>
      <c r="H3784" s="14" t="str">
        <f>IFERROR(VLOOKUP(G3784,工序对照表!B:C,2,0),"")</f>
        <v/>
      </c>
      <c r="I3784" s="14"/>
      <c r="J3784" s="14"/>
    </row>
    <row r="3785" spans="1:10">
      <c r="A3785" t="str">
        <f>IF(AND(C3785&lt;=员工工序明细查询!$I$3,C3785&gt;=员工工序明细查询!$F$3,OR(D3785=员工工序明细查询!$F$2,员工工序明细查询!$F$2=""),OR(G3785=员工工序明细查询!$I$2,员工工序明细查询!$I$2="")),ROW()&amp;"","")</f>
        <v/>
      </c>
      <c r="C3785" s="59"/>
      <c r="D3785" s="14"/>
      <c r="E3785" s="14" t="str">
        <f>IFERROR(VLOOKUP(D3785,员工信息表!B:D,2,0),"")</f>
        <v/>
      </c>
      <c r="F3785" s="14" t="str">
        <f>IFERROR(VLOOKUP(D3785,员工信息表!B:D,3,0),"")</f>
        <v/>
      </c>
      <c r="G3785" s="14"/>
      <c r="H3785" s="14" t="str">
        <f>IFERROR(VLOOKUP(G3785,工序对照表!B:C,2,0),"")</f>
        <v/>
      </c>
      <c r="I3785" s="14"/>
      <c r="J3785" s="14"/>
    </row>
    <row r="3786" spans="1:10">
      <c r="A3786" t="str">
        <f>IF(AND(C3786&lt;=员工工序明细查询!$I$3,C3786&gt;=员工工序明细查询!$F$3,OR(D3786=员工工序明细查询!$F$2,员工工序明细查询!$F$2=""),OR(G3786=员工工序明细查询!$I$2,员工工序明细查询!$I$2="")),ROW()&amp;"","")</f>
        <v/>
      </c>
      <c r="C3786" s="59"/>
      <c r="D3786" s="14"/>
      <c r="E3786" s="14" t="str">
        <f>IFERROR(VLOOKUP(D3786,员工信息表!B:D,2,0),"")</f>
        <v/>
      </c>
      <c r="F3786" s="14" t="str">
        <f>IFERROR(VLOOKUP(D3786,员工信息表!B:D,3,0),"")</f>
        <v/>
      </c>
      <c r="G3786" s="14"/>
      <c r="H3786" s="14" t="str">
        <f>IFERROR(VLOOKUP(G3786,工序对照表!B:C,2,0),"")</f>
        <v/>
      </c>
      <c r="I3786" s="14"/>
      <c r="J3786" s="14"/>
    </row>
    <row r="3787" spans="1:10">
      <c r="A3787" t="str">
        <f>IF(AND(C3787&lt;=员工工序明细查询!$I$3,C3787&gt;=员工工序明细查询!$F$3,OR(D3787=员工工序明细查询!$F$2,员工工序明细查询!$F$2=""),OR(G3787=员工工序明细查询!$I$2,员工工序明细查询!$I$2="")),ROW()&amp;"","")</f>
        <v/>
      </c>
      <c r="C3787" s="59"/>
      <c r="D3787" s="14"/>
      <c r="E3787" s="14" t="str">
        <f>IFERROR(VLOOKUP(D3787,员工信息表!B:D,2,0),"")</f>
        <v/>
      </c>
      <c r="F3787" s="14" t="str">
        <f>IFERROR(VLOOKUP(D3787,员工信息表!B:D,3,0),"")</f>
        <v/>
      </c>
      <c r="G3787" s="14"/>
      <c r="H3787" s="14" t="str">
        <f>IFERROR(VLOOKUP(G3787,工序对照表!B:C,2,0),"")</f>
        <v/>
      </c>
      <c r="I3787" s="14"/>
      <c r="J3787" s="14"/>
    </row>
    <row r="3788" spans="1:10">
      <c r="A3788" t="str">
        <f>IF(AND(C3788&lt;=员工工序明细查询!$I$3,C3788&gt;=员工工序明细查询!$F$3,OR(D3788=员工工序明细查询!$F$2,员工工序明细查询!$F$2=""),OR(G3788=员工工序明细查询!$I$2,员工工序明细查询!$I$2="")),ROW()&amp;"","")</f>
        <v/>
      </c>
      <c r="C3788" s="59"/>
      <c r="D3788" s="14"/>
      <c r="E3788" s="14" t="str">
        <f>IFERROR(VLOOKUP(D3788,员工信息表!B:D,2,0),"")</f>
        <v/>
      </c>
      <c r="F3788" s="14" t="str">
        <f>IFERROR(VLOOKUP(D3788,员工信息表!B:D,3,0),"")</f>
        <v/>
      </c>
      <c r="G3788" s="14"/>
      <c r="H3788" s="14" t="str">
        <f>IFERROR(VLOOKUP(G3788,工序对照表!B:C,2,0),"")</f>
        <v/>
      </c>
      <c r="I3788" s="14"/>
      <c r="J3788" s="14"/>
    </row>
    <row r="3789" spans="1:10">
      <c r="A3789" t="str">
        <f>IF(AND(C3789&lt;=员工工序明细查询!$I$3,C3789&gt;=员工工序明细查询!$F$3,OR(D3789=员工工序明细查询!$F$2,员工工序明细查询!$F$2=""),OR(G3789=员工工序明细查询!$I$2,员工工序明细查询!$I$2="")),ROW()&amp;"","")</f>
        <v/>
      </c>
      <c r="C3789" s="59"/>
      <c r="D3789" s="14"/>
      <c r="E3789" s="14" t="str">
        <f>IFERROR(VLOOKUP(D3789,员工信息表!B:D,2,0),"")</f>
        <v/>
      </c>
      <c r="F3789" s="14" t="str">
        <f>IFERROR(VLOOKUP(D3789,员工信息表!B:D,3,0),"")</f>
        <v/>
      </c>
      <c r="G3789" s="14"/>
      <c r="H3789" s="14" t="str">
        <f>IFERROR(VLOOKUP(G3789,工序对照表!B:C,2,0),"")</f>
        <v/>
      </c>
      <c r="I3789" s="14"/>
      <c r="J3789" s="14"/>
    </row>
    <row r="3790" spans="1:10">
      <c r="A3790" t="str">
        <f>IF(AND(C3790&lt;=员工工序明细查询!$I$3,C3790&gt;=员工工序明细查询!$F$3,OR(D3790=员工工序明细查询!$F$2,员工工序明细查询!$F$2=""),OR(G3790=员工工序明细查询!$I$2,员工工序明细查询!$I$2="")),ROW()&amp;"","")</f>
        <v/>
      </c>
      <c r="C3790" s="59"/>
      <c r="D3790" s="14"/>
      <c r="E3790" s="14" t="str">
        <f>IFERROR(VLOOKUP(D3790,员工信息表!B:D,2,0),"")</f>
        <v/>
      </c>
      <c r="F3790" s="14" t="str">
        <f>IFERROR(VLOOKUP(D3790,员工信息表!B:D,3,0),"")</f>
        <v/>
      </c>
      <c r="G3790" s="14"/>
      <c r="H3790" s="14" t="str">
        <f>IFERROR(VLOOKUP(G3790,工序对照表!B:C,2,0),"")</f>
        <v/>
      </c>
      <c r="I3790" s="14"/>
      <c r="J3790" s="14"/>
    </row>
    <row r="3791" spans="1:10">
      <c r="A3791" t="str">
        <f>IF(AND(C3791&lt;=员工工序明细查询!$I$3,C3791&gt;=员工工序明细查询!$F$3,OR(D3791=员工工序明细查询!$F$2,员工工序明细查询!$F$2=""),OR(G3791=员工工序明细查询!$I$2,员工工序明细查询!$I$2="")),ROW()&amp;"","")</f>
        <v/>
      </c>
      <c r="C3791" s="59"/>
      <c r="D3791" s="14"/>
      <c r="E3791" s="14" t="str">
        <f>IFERROR(VLOOKUP(D3791,员工信息表!B:D,2,0),"")</f>
        <v/>
      </c>
      <c r="F3791" s="14" t="str">
        <f>IFERROR(VLOOKUP(D3791,员工信息表!B:D,3,0),"")</f>
        <v/>
      </c>
      <c r="G3791" s="14"/>
      <c r="H3791" s="14" t="str">
        <f>IFERROR(VLOOKUP(G3791,工序对照表!B:C,2,0),"")</f>
        <v/>
      </c>
      <c r="I3791" s="14"/>
      <c r="J3791" s="14"/>
    </row>
    <row r="3792" spans="1:10">
      <c r="A3792" t="str">
        <f>IF(AND(C3792&lt;=员工工序明细查询!$I$3,C3792&gt;=员工工序明细查询!$F$3,OR(D3792=员工工序明细查询!$F$2,员工工序明细查询!$F$2=""),OR(G3792=员工工序明细查询!$I$2,员工工序明细查询!$I$2="")),ROW()&amp;"","")</f>
        <v/>
      </c>
      <c r="C3792" s="59"/>
      <c r="D3792" s="14"/>
      <c r="E3792" s="14" t="str">
        <f>IFERROR(VLOOKUP(D3792,员工信息表!B:D,2,0),"")</f>
        <v/>
      </c>
      <c r="F3792" s="14" t="str">
        <f>IFERROR(VLOOKUP(D3792,员工信息表!B:D,3,0),"")</f>
        <v/>
      </c>
      <c r="G3792" s="14"/>
      <c r="H3792" s="14" t="str">
        <f>IFERROR(VLOOKUP(G3792,工序对照表!B:C,2,0),"")</f>
        <v/>
      </c>
      <c r="I3792" s="14"/>
      <c r="J3792" s="14"/>
    </row>
    <row r="3793" spans="1:10">
      <c r="A3793" t="str">
        <f>IF(AND(C3793&lt;=员工工序明细查询!$I$3,C3793&gt;=员工工序明细查询!$F$3,OR(D3793=员工工序明细查询!$F$2,员工工序明细查询!$F$2=""),OR(G3793=员工工序明细查询!$I$2,员工工序明细查询!$I$2="")),ROW()&amp;"","")</f>
        <v/>
      </c>
      <c r="C3793" s="59"/>
      <c r="D3793" s="14"/>
      <c r="E3793" s="14" t="str">
        <f>IFERROR(VLOOKUP(D3793,员工信息表!B:D,2,0),"")</f>
        <v/>
      </c>
      <c r="F3793" s="14" t="str">
        <f>IFERROR(VLOOKUP(D3793,员工信息表!B:D,3,0),"")</f>
        <v/>
      </c>
      <c r="G3793" s="14"/>
      <c r="H3793" s="14" t="str">
        <f>IFERROR(VLOOKUP(G3793,工序对照表!B:C,2,0),"")</f>
        <v/>
      </c>
      <c r="I3793" s="14"/>
      <c r="J3793" s="14"/>
    </row>
    <row r="3794" spans="1:10">
      <c r="A3794" t="str">
        <f>IF(AND(C3794&lt;=员工工序明细查询!$I$3,C3794&gt;=员工工序明细查询!$F$3,OR(D3794=员工工序明细查询!$F$2,员工工序明细查询!$F$2=""),OR(G3794=员工工序明细查询!$I$2,员工工序明细查询!$I$2="")),ROW()&amp;"","")</f>
        <v/>
      </c>
      <c r="C3794" s="59"/>
      <c r="D3794" s="14"/>
      <c r="E3794" s="14" t="str">
        <f>IFERROR(VLOOKUP(D3794,员工信息表!B:D,2,0),"")</f>
        <v/>
      </c>
      <c r="F3794" s="14" t="str">
        <f>IFERROR(VLOOKUP(D3794,员工信息表!B:D,3,0),"")</f>
        <v/>
      </c>
      <c r="G3794" s="14"/>
      <c r="H3794" s="14" t="str">
        <f>IFERROR(VLOOKUP(G3794,工序对照表!B:C,2,0),"")</f>
        <v/>
      </c>
      <c r="I3794" s="14"/>
      <c r="J3794" s="14"/>
    </row>
    <row r="3795" spans="1:10">
      <c r="A3795" t="str">
        <f>IF(AND(C3795&lt;=员工工序明细查询!$I$3,C3795&gt;=员工工序明细查询!$F$3,OR(D3795=员工工序明细查询!$F$2,员工工序明细查询!$F$2=""),OR(G3795=员工工序明细查询!$I$2,员工工序明细查询!$I$2="")),ROW()&amp;"","")</f>
        <v/>
      </c>
      <c r="C3795" s="59"/>
      <c r="D3795" s="14"/>
      <c r="E3795" s="14" t="str">
        <f>IFERROR(VLOOKUP(D3795,员工信息表!B:D,2,0),"")</f>
        <v/>
      </c>
      <c r="F3795" s="14" t="str">
        <f>IFERROR(VLOOKUP(D3795,员工信息表!B:D,3,0),"")</f>
        <v/>
      </c>
      <c r="G3795" s="14"/>
      <c r="H3795" s="14" t="str">
        <f>IFERROR(VLOOKUP(G3795,工序对照表!B:C,2,0),"")</f>
        <v/>
      </c>
      <c r="I3795" s="14"/>
      <c r="J3795" s="14"/>
    </row>
    <row r="3796" spans="1:10">
      <c r="A3796" t="str">
        <f>IF(AND(C3796&lt;=员工工序明细查询!$I$3,C3796&gt;=员工工序明细查询!$F$3,OR(D3796=员工工序明细查询!$F$2,员工工序明细查询!$F$2=""),OR(G3796=员工工序明细查询!$I$2,员工工序明细查询!$I$2="")),ROW()&amp;"","")</f>
        <v/>
      </c>
      <c r="C3796" s="59"/>
      <c r="D3796" s="14"/>
      <c r="E3796" s="14" t="str">
        <f>IFERROR(VLOOKUP(D3796,员工信息表!B:D,2,0),"")</f>
        <v/>
      </c>
      <c r="F3796" s="14" t="str">
        <f>IFERROR(VLOOKUP(D3796,员工信息表!B:D,3,0),"")</f>
        <v/>
      </c>
      <c r="G3796" s="14"/>
      <c r="H3796" s="14" t="str">
        <f>IFERROR(VLOOKUP(G3796,工序对照表!B:C,2,0),"")</f>
        <v/>
      </c>
      <c r="I3796" s="14"/>
      <c r="J3796" s="14"/>
    </row>
    <row r="3797" spans="1:10">
      <c r="A3797" t="str">
        <f>IF(AND(C3797&lt;=员工工序明细查询!$I$3,C3797&gt;=员工工序明细查询!$F$3,OR(D3797=员工工序明细查询!$F$2,员工工序明细查询!$F$2=""),OR(G3797=员工工序明细查询!$I$2,员工工序明细查询!$I$2="")),ROW()&amp;"","")</f>
        <v/>
      </c>
      <c r="C3797" s="59"/>
      <c r="D3797" s="14"/>
      <c r="E3797" s="14" t="str">
        <f>IFERROR(VLOOKUP(D3797,员工信息表!B:D,2,0),"")</f>
        <v/>
      </c>
      <c r="F3797" s="14" t="str">
        <f>IFERROR(VLOOKUP(D3797,员工信息表!B:D,3,0),"")</f>
        <v/>
      </c>
      <c r="G3797" s="14"/>
      <c r="H3797" s="14" t="str">
        <f>IFERROR(VLOOKUP(G3797,工序对照表!B:C,2,0),"")</f>
        <v/>
      </c>
      <c r="I3797" s="14"/>
      <c r="J3797" s="14"/>
    </row>
    <row r="3798" spans="1:10">
      <c r="A3798" t="str">
        <f>IF(AND(C3798&lt;=员工工序明细查询!$I$3,C3798&gt;=员工工序明细查询!$F$3,OR(D3798=员工工序明细查询!$F$2,员工工序明细查询!$F$2=""),OR(G3798=员工工序明细查询!$I$2,员工工序明细查询!$I$2="")),ROW()&amp;"","")</f>
        <v/>
      </c>
      <c r="C3798" s="59"/>
      <c r="D3798" s="14"/>
      <c r="E3798" s="14" t="str">
        <f>IFERROR(VLOOKUP(D3798,员工信息表!B:D,2,0),"")</f>
        <v/>
      </c>
      <c r="F3798" s="14" t="str">
        <f>IFERROR(VLOOKUP(D3798,员工信息表!B:D,3,0),"")</f>
        <v/>
      </c>
      <c r="G3798" s="14"/>
      <c r="H3798" s="14" t="str">
        <f>IFERROR(VLOOKUP(G3798,工序对照表!B:C,2,0),"")</f>
        <v/>
      </c>
      <c r="I3798" s="14"/>
      <c r="J3798" s="14"/>
    </row>
    <row r="3799" spans="1:10">
      <c r="A3799" t="str">
        <f>IF(AND(C3799&lt;=员工工序明细查询!$I$3,C3799&gt;=员工工序明细查询!$F$3,OR(D3799=员工工序明细查询!$F$2,员工工序明细查询!$F$2=""),OR(G3799=员工工序明细查询!$I$2,员工工序明细查询!$I$2="")),ROW()&amp;"","")</f>
        <v/>
      </c>
      <c r="C3799" s="59"/>
      <c r="D3799" s="14"/>
      <c r="E3799" s="14" t="str">
        <f>IFERROR(VLOOKUP(D3799,员工信息表!B:D,2,0),"")</f>
        <v/>
      </c>
      <c r="F3799" s="14" t="str">
        <f>IFERROR(VLOOKUP(D3799,员工信息表!B:D,3,0),"")</f>
        <v/>
      </c>
      <c r="G3799" s="14"/>
      <c r="H3799" s="14" t="str">
        <f>IFERROR(VLOOKUP(G3799,工序对照表!B:C,2,0),"")</f>
        <v/>
      </c>
      <c r="I3799" s="14"/>
      <c r="J3799" s="14"/>
    </row>
    <row r="3800" spans="1:10">
      <c r="A3800" t="str">
        <f>IF(AND(C3800&lt;=员工工序明细查询!$I$3,C3800&gt;=员工工序明细查询!$F$3,OR(D3800=员工工序明细查询!$F$2,员工工序明细查询!$F$2=""),OR(G3800=员工工序明细查询!$I$2,员工工序明细查询!$I$2="")),ROW()&amp;"","")</f>
        <v/>
      </c>
      <c r="C3800" s="59"/>
      <c r="D3800" s="14"/>
      <c r="E3800" s="14" t="str">
        <f>IFERROR(VLOOKUP(D3800,员工信息表!B:D,2,0),"")</f>
        <v/>
      </c>
      <c r="F3800" s="14" t="str">
        <f>IFERROR(VLOOKUP(D3800,员工信息表!B:D,3,0),"")</f>
        <v/>
      </c>
      <c r="G3800" s="14"/>
      <c r="H3800" s="14" t="str">
        <f>IFERROR(VLOOKUP(G3800,工序对照表!B:C,2,0),"")</f>
        <v/>
      </c>
      <c r="I3800" s="14"/>
      <c r="J3800" s="14"/>
    </row>
    <row r="3801" spans="1:10">
      <c r="A3801" t="str">
        <f>IF(AND(C3801&lt;=员工工序明细查询!$I$3,C3801&gt;=员工工序明细查询!$F$3,OR(D3801=员工工序明细查询!$F$2,员工工序明细查询!$F$2=""),OR(G3801=员工工序明细查询!$I$2,员工工序明细查询!$I$2="")),ROW()&amp;"","")</f>
        <v/>
      </c>
      <c r="C3801" s="59"/>
      <c r="D3801" s="14"/>
      <c r="E3801" s="14" t="str">
        <f>IFERROR(VLOOKUP(D3801,员工信息表!B:D,2,0),"")</f>
        <v/>
      </c>
      <c r="F3801" s="14" t="str">
        <f>IFERROR(VLOOKUP(D3801,员工信息表!B:D,3,0),"")</f>
        <v/>
      </c>
      <c r="G3801" s="14"/>
      <c r="H3801" s="14" t="str">
        <f>IFERROR(VLOOKUP(G3801,工序对照表!B:C,2,0),"")</f>
        <v/>
      </c>
      <c r="I3801" s="14"/>
      <c r="J3801" s="14"/>
    </row>
    <row r="3802" spans="1:10">
      <c r="A3802" t="str">
        <f>IF(AND(C3802&lt;=员工工序明细查询!$I$3,C3802&gt;=员工工序明细查询!$F$3,OR(D3802=员工工序明细查询!$F$2,员工工序明细查询!$F$2=""),OR(G3802=员工工序明细查询!$I$2,员工工序明细查询!$I$2="")),ROW()&amp;"","")</f>
        <v/>
      </c>
      <c r="C3802" s="59"/>
      <c r="D3802" s="14"/>
      <c r="E3802" s="14" t="str">
        <f>IFERROR(VLOOKUP(D3802,员工信息表!B:D,2,0),"")</f>
        <v/>
      </c>
      <c r="F3802" s="14" t="str">
        <f>IFERROR(VLOOKUP(D3802,员工信息表!B:D,3,0),"")</f>
        <v/>
      </c>
      <c r="G3802" s="14"/>
      <c r="H3802" s="14" t="str">
        <f>IFERROR(VLOOKUP(G3802,工序对照表!B:C,2,0),"")</f>
        <v/>
      </c>
      <c r="I3802" s="14"/>
      <c r="J3802" s="14"/>
    </row>
    <row r="3803" spans="1:10">
      <c r="A3803" t="str">
        <f>IF(AND(C3803&lt;=员工工序明细查询!$I$3,C3803&gt;=员工工序明细查询!$F$3,OR(D3803=员工工序明细查询!$F$2,员工工序明细查询!$F$2=""),OR(G3803=员工工序明细查询!$I$2,员工工序明细查询!$I$2="")),ROW()&amp;"","")</f>
        <v/>
      </c>
      <c r="C3803" s="59"/>
      <c r="D3803" s="14"/>
      <c r="E3803" s="14" t="str">
        <f>IFERROR(VLOOKUP(D3803,员工信息表!B:D,2,0),"")</f>
        <v/>
      </c>
      <c r="F3803" s="14" t="str">
        <f>IFERROR(VLOOKUP(D3803,员工信息表!B:D,3,0),"")</f>
        <v/>
      </c>
      <c r="G3803" s="14"/>
      <c r="H3803" s="14" t="str">
        <f>IFERROR(VLOOKUP(G3803,工序对照表!B:C,2,0),"")</f>
        <v/>
      </c>
      <c r="I3803" s="14"/>
      <c r="J3803" s="14"/>
    </row>
    <row r="3804" spans="1:10">
      <c r="A3804" t="str">
        <f>IF(AND(C3804&lt;=员工工序明细查询!$I$3,C3804&gt;=员工工序明细查询!$F$3,OR(D3804=员工工序明细查询!$F$2,员工工序明细查询!$F$2=""),OR(G3804=员工工序明细查询!$I$2,员工工序明细查询!$I$2="")),ROW()&amp;"","")</f>
        <v/>
      </c>
      <c r="C3804" s="59"/>
      <c r="D3804" s="14"/>
      <c r="E3804" s="14" t="str">
        <f>IFERROR(VLOOKUP(D3804,员工信息表!B:D,2,0),"")</f>
        <v/>
      </c>
      <c r="F3804" s="14" t="str">
        <f>IFERROR(VLOOKUP(D3804,员工信息表!B:D,3,0),"")</f>
        <v/>
      </c>
      <c r="G3804" s="14"/>
      <c r="H3804" s="14" t="str">
        <f>IFERROR(VLOOKUP(G3804,工序对照表!B:C,2,0),"")</f>
        <v/>
      </c>
      <c r="I3804" s="14"/>
      <c r="J3804" s="14"/>
    </row>
    <row r="3805" spans="1:10">
      <c r="A3805" t="str">
        <f>IF(AND(C3805&lt;=员工工序明细查询!$I$3,C3805&gt;=员工工序明细查询!$F$3,OR(D3805=员工工序明细查询!$F$2,员工工序明细查询!$F$2=""),OR(G3805=员工工序明细查询!$I$2,员工工序明细查询!$I$2="")),ROW()&amp;"","")</f>
        <v/>
      </c>
      <c r="C3805" s="59"/>
      <c r="D3805" s="14"/>
      <c r="E3805" s="14" t="str">
        <f>IFERROR(VLOOKUP(D3805,员工信息表!B:D,2,0),"")</f>
        <v/>
      </c>
      <c r="F3805" s="14" t="str">
        <f>IFERROR(VLOOKUP(D3805,员工信息表!B:D,3,0),"")</f>
        <v/>
      </c>
      <c r="G3805" s="14"/>
      <c r="H3805" s="14" t="str">
        <f>IFERROR(VLOOKUP(G3805,工序对照表!B:C,2,0),"")</f>
        <v/>
      </c>
      <c r="I3805" s="14"/>
      <c r="J3805" s="14"/>
    </row>
    <row r="3806" spans="1:10">
      <c r="A3806" t="str">
        <f>IF(AND(C3806&lt;=员工工序明细查询!$I$3,C3806&gt;=员工工序明细查询!$F$3,OR(D3806=员工工序明细查询!$F$2,员工工序明细查询!$F$2=""),OR(G3806=员工工序明细查询!$I$2,员工工序明细查询!$I$2="")),ROW()&amp;"","")</f>
        <v/>
      </c>
      <c r="C3806" s="59"/>
      <c r="D3806" s="14"/>
      <c r="E3806" s="14" t="str">
        <f>IFERROR(VLOOKUP(D3806,员工信息表!B:D,2,0),"")</f>
        <v/>
      </c>
      <c r="F3806" s="14" t="str">
        <f>IFERROR(VLOOKUP(D3806,员工信息表!B:D,3,0),"")</f>
        <v/>
      </c>
      <c r="G3806" s="14"/>
      <c r="H3806" s="14" t="str">
        <f>IFERROR(VLOOKUP(G3806,工序对照表!B:C,2,0),"")</f>
        <v/>
      </c>
      <c r="I3806" s="14"/>
      <c r="J3806" s="14"/>
    </row>
    <row r="3807" spans="1:10">
      <c r="A3807" t="str">
        <f>IF(AND(C3807&lt;=员工工序明细查询!$I$3,C3807&gt;=员工工序明细查询!$F$3,OR(D3807=员工工序明细查询!$F$2,员工工序明细查询!$F$2=""),OR(G3807=员工工序明细查询!$I$2,员工工序明细查询!$I$2="")),ROW()&amp;"","")</f>
        <v/>
      </c>
      <c r="C3807" s="59"/>
      <c r="D3807" s="14"/>
      <c r="E3807" s="14" t="str">
        <f>IFERROR(VLOOKUP(D3807,员工信息表!B:D,2,0),"")</f>
        <v/>
      </c>
      <c r="F3807" s="14" t="str">
        <f>IFERROR(VLOOKUP(D3807,员工信息表!B:D,3,0),"")</f>
        <v/>
      </c>
      <c r="G3807" s="14"/>
      <c r="H3807" s="14" t="str">
        <f>IFERROR(VLOOKUP(G3807,工序对照表!B:C,2,0),"")</f>
        <v/>
      </c>
      <c r="I3807" s="14"/>
      <c r="J3807" s="14"/>
    </row>
    <row r="3808" spans="1:10">
      <c r="A3808" t="str">
        <f>IF(AND(C3808&lt;=员工工序明细查询!$I$3,C3808&gt;=员工工序明细查询!$F$3,OR(D3808=员工工序明细查询!$F$2,员工工序明细查询!$F$2=""),OR(G3808=员工工序明细查询!$I$2,员工工序明细查询!$I$2="")),ROW()&amp;"","")</f>
        <v/>
      </c>
      <c r="C3808" s="59"/>
      <c r="D3808" s="14"/>
      <c r="E3808" s="14" t="str">
        <f>IFERROR(VLOOKUP(D3808,员工信息表!B:D,2,0),"")</f>
        <v/>
      </c>
      <c r="F3808" s="14" t="str">
        <f>IFERROR(VLOOKUP(D3808,员工信息表!B:D,3,0),"")</f>
        <v/>
      </c>
      <c r="G3808" s="14"/>
      <c r="H3808" s="14" t="str">
        <f>IFERROR(VLOOKUP(G3808,工序对照表!B:C,2,0),"")</f>
        <v/>
      </c>
      <c r="I3808" s="14"/>
      <c r="J3808" s="14"/>
    </row>
    <row r="3809" spans="1:10">
      <c r="A3809" t="str">
        <f>IF(AND(C3809&lt;=员工工序明细查询!$I$3,C3809&gt;=员工工序明细查询!$F$3,OR(D3809=员工工序明细查询!$F$2,员工工序明细查询!$F$2=""),OR(G3809=员工工序明细查询!$I$2,员工工序明细查询!$I$2="")),ROW()&amp;"","")</f>
        <v/>
      </c>
      <c r="C3809" s="59"/>
      <c r="D3809" s="14"/>
      <c r="E3809" s="14" t="str">
        <f>IFERROR(VLOOKUP(D3809,员工信息表!B:D,2,0),"")</f>
        <v/>
      </c>
      <c r="F3809" s="14" t="str">
        <f>IFERROR(VLOOKUP(D3809,员工信息表!B:D,3,0),"")</f>
        <v/>
      </c>
      <c r="G3809" s="14"/>
      <c r="H3809" s="14" t="str">
        <f>IFERROR(VLOOKUP(G3809,工序对照表!B:C,2,0),"")</f>
        <v/>
      </c>
      <c r="I3809" s="14"/>
      <c r="J3809" s="14"/>
    </row>
    <row r="3810" spans="1:10">
      <c r="A3810" t="str">
        <f>IF(AND(C3810&lt;=员工工序明细查询!$I$3,C3810&gt;=员工工序明细查询!$F$3,OR(D3810=员工工序明细查询!$F$2,员工工序明细查询!$F$2=""),OR(G3810=员工工序明细查询!$I$2,员工工序明细查询!$I$2="")),ROW()&amp;"","")</f>
        <v/>
      </c>
      <c r="C3810" s="59"/>
      <c r="D3810" s="14"/>
      <c r="E3810" s="14" t="str">
        <f>IFERROR(VLOOKUP(D3810,员工信息表!B:D,2,0),"")</f>
        <v/>
      </c>
      <c r="F3810" s="14" t="str">
        <f>IFERROR(VLOOKUP(D3810,员工信息表!B:D,3,0),"")</f>
        <v/>
      </c>
      <c r="G3810" s="14"/>
      <c r="H3810" s="14" t="str">
        <f>IFERROR(VLOOKUP(G3810,工序对照表!B:C,2,0),"")</f>
        <v/>
      </c>
      <c r="I3810" s="14"/>
      <c r="J3810" s="14"/>
    </row>
    <row r="3811" spans="1:10">
      <c r="A3811" t="str">
        <f>IF(AND(C3811&lt;=员工工序明细查询!$I$3,C3811&gt;=员工工序明细查询!$F$3,OR(D3811=员工工序明细查询!$F$2,员工工序明细查询!$F$2=""),OR(G3811=员工工序明细查询!$I$2,员工工序明细查询!$I$2="")),ROW()&amp;"","")</f>
        <v/>
      </c>
      <c r="C3811" s="59"/>
      <c r="D3811" s="14"/>
      <c r="E3811" s="14" t="str">
        <f>IFERROR(VLOOKUP(D3811,员工信息表!B:D,2,0),"")</f>
        <v/>
      </c>
      <c r="F3811" s="14" t="str">
        <f>IFERROR(VLOOKUP(D3811,员工信息表!B:D,3,0),"")</f>
        <v/>
      </c>
      <c r="G3811" s="14"/>
      <c r="H3811" s="14" t="str">
        <f>IFERROR(VLOOKUP(G3811,工序对照表!B:C,2,0),"")</f>
        <v/>
      </c>
      <c r="I3811" s="14"/>
      <c r="J3811" s="14"/>
    </row>
    <row r="3812" spans="1:10">
      <c r="A3812" t="str">
        <f>IF(AND(C3812&lt;=员工工序明细查询!$I$3,C3812&gt;=员工工序明细查询!$F$3,OR(D3812=员工工序明细查询!$F$2,员工工序明细查询!$F$2=""),OR(G3812=员工工序明细查询!$I$2,员工工序明细查询!$I$2="")),ROW()&amp;"","")</f>
        <v/>
      </c>
      <c r="C3812" s="59"/>
      <c r="D3812" s="14"/>
      <c r="E3812" s="14" t="str">
        <f>IFERROR(VLOOKUP(D3812,员工信息表!B:D,2,0),"")</f>
        <v/>
      </c>
      <c r="F3812" s="14" t="str">
        <f>IFERROR(VLOOKUP(D3812,员工信息表!B:D,3,0),"")</f>
        <v/>
      </c>
      <c r="G3812" s="14"/>
      <c r="H3812" s="14" t="str">
        <f>IFERROR(VLOOKUP(G3812,工序对照表!B:C,2,0),"")</f>
        <v/>
      </c>
      <c r="I3812" s="14"/>
      <c r="J3812" s="14"/>
    </row>
    <row r="3813" spans="1:10">
      <c r="A3813" t="str">
        <f>IF(AND(C3813&lt;=员工工序明细查询!$I$3,C3813&gt;=员工工序明细查询!$F$3,OR(D3813=员工工序明细查询!$F$2,员工工序明细查询!$F$2=""),OR(G3813=员工工序明细查询!$I$2,员工工序明细查询!$I$2="")),ROW()&amp;"","")</f>
        <v/>
      </c>
      <c r="C3813" s="59"/>
      <c r="D3813" s="14"/>
      <c r="E3813" s="14" t="str">
        <f>IFERROR(VLOOKUP(D3813,员工信息表!B:D,2,0),"")</f>
        <v/>
      </c>
      <c r="F3813" s="14" t="str">
        <f>IFERROR(VLOOKUP(D3813,员工信息表!B:D,3,0),"")</f>
        <v/>
      </c>
      <c r="G3813" s="14"/>
      <c r="H3813" s="14" t="str">
        <f>IFERROR(VLOOKUP(G3813,工序对照表!B:C,2,0),"")</f>
        <v/>
      </c>
      <c r="I3813" s="14"/>
      <c r="J3813" s="14"/>
    </row>
    <row r="3814" spans="1:10">
      <c r="A3814" t="str">
        <f>IF(AND(C3814&lt;=员工工序明细查询!$I$3,C3814&gt;=员工工序明细查询!$F$3,OR(D3814=员工工序明细查询!$F$2,员工工序明细查询!$F$2=""),OR(G3814=员工工序明细查询!$I$2,员工工序明细查询!$I$2="")),ROW()&amp;"","")</f>
        <v/>
      </c>
      <c r="C3814" s="59"/>
      <c r="D3814" s="14"/>
      <c r="E3814" s="14" t="str">
        <f>IFERROR(VLOOKUP(D3814,员工信息表!B:D,2,0),"")</f>
        <v/>
      </c>
      <c r="F3814" s="14" t="str">
        <f>IFERROR(VLOOKUP(D3814,员工信息表!B:D,3,0),"")</f>
        <v/>
      </c>
      <c r="G3814" s="14"/>
      <c r="H3814" s="14" t="str">
        <f>IFERROR(VLOOKUP(G3814,工序对照表!B:C,2,0),"")</f>
        <v/>
      </c>
      <c r="I3814" s="14"/>
      <c r="J3814" s="14"/>
    </row>
    <row r="3815" spans="1:10">
      <c r="A3815" t="str">
        <f>IF(AND(C3815&lt;=员工工序明细查询!$I$3,C3815&gt;=员工工序明细查询!$F$3,OR(D3815=员工工序明细查询!$F$2,员工工序明细查询!$F$2=""),OR(G3815=员工工序明细查询!$I$2,员工工序明细查询!$I$2="")),ROW()&amp;"","")</f>
        <v/>
      </c>
      <c r="C3815" s="59"/>
      <c r="D3815" s="14"/>
      <c r="E3815" s="14" t="str">
        <f>IFERROR(VLOOKUP(D3815,员工信息表!B:D,2,0),"")</f>
        <v/>
      </c>
      <c r="F3815" s="14" t="str">
        <f>IFERROR(VLOOKUP(D3815,员工信息表!B:D,3,0),"")</f>
        <v/>
      </c>
      <c r="G3815" s="14"/>
      <c r="H3815" s="14" t="str">
        <f>IFERROR(VLOOKUP(G3815,工序对照表!B:C,2,0),"")</f>
        <v/>
      </c>
      <c r="I3815" s="14"/>
      <c r="J3815" s="14"/>
    </row>
    <row r="3816" spans="1:10">
      <c r="A3816" t="str">
        <f>IF(AND(C3816&lt;=员工工序明细查询!$I$3,C3816&gt;=员工工序明细查询!$F$3,OR(D3816=员工工序明细查询!$F$2,员工工序明细查询!$F$2=""),OR(G3816=员工工序明细查询!$I$2,员工工序明细查询!$I$2="")),ROW()&amp;"","")</f>
        <v/>
      </c>
      <c r="C3816" s="59"/>
      <c r="D3816" s="14"/>
      <c r="E3816" s="14" t="str">
        <f>IFERROR(VLOOKUP(D3816,员工信息表!B:D,2,0),"")</f>
        <v/>
      </c>
      <c r="F3816" s="14" t="str">
        <f>IFERROR(VLOOKUP(D3816,员工信息表!B:D,3,0),"")</f>
        <v/>
      </c>
      <c r="G3816" s="14"/>
      <c r="H3816" s="14" t="str">
        <f>IFERROR(VLOOKUP(G3816,工序对照表!B:C,2,0),"")</f>
        <v/>
      </c>
      <c r="I3816" s="14"/>
      <c r="J3816" s="14"/>
    </row>
    <row r="3817" spans="1:10">
      <c r="A3817" t="str">
        <f>IF(AND(C3817&lt;=员工工序明细查询!$I$3,C3817&gt;=员工工序明细查询!$F$3,OR(D3817=员工工序明细查询!$F$2,员工工序明细查询!$F$2=""),OR(G3817=员工工序明细查询!$I$2,员工工序明细查询!$I$2="")),ROW()&amp;"","")</f>
        <v/>
      </c>
      <c r="C3817" s="59"/>
      <c r="D3817" s="14"/>
      <c r="E3817" s="14" t="str">
        <f>IFERROR(VLOOKUP(D3817,员工信息表!B:D,2,0),"")</f>
        <v/>
      </c>
      <c r="F3817" s="14" t="str">
        <f>IFERROR(VLOOKUP(D3817,员工信息表!B:D,3,0),"")</f>
        <v/>
      </c>
      <c r="G3817" s="14"/>
      <c r="H3817" s="14" t="str">
        <f>IFERROR(VLOOKUP(G3817,工序对照表!B:C,2,0),"")</f>
        <v/>
      </c>
      <c r="I3817" s="14"/>
      <c r="J3817" s="14"/>
    </row>
    <row r="3818" spans="1:10">
      <c r="A3818" t="str">
        <f>IF(AND(C3818&lt;=员工工序明细查询!$I$3,C3818&gt;=员工工序明细查询!$F$3,OR(D3818=员工工序明细查询!$F$2,员工工序明细查询!$F$2=""),OR(G3818=员工工序明细查询!$I$2,员工工序明细查询!$I$2="")),ROW()&amp;"","")</f>
        <v/>
      </c>
      <c r="C3818" s="59"/>
      <c r="D3818" s="14"/>
      <c r="E3818" s="14" t="str">
        <f>IFERROR(VLOOKUP(D3818,员工信息表!B:D,2,0),"")</f>
        <v/>
      </c>
      <c r="F3818" s="14" t="str">
        <f>IFERROR(VLOOKUP(D3818,员工信息表!B:D,3,0),"")</f>
        <v/>
      </c>
      <c r="G3818" s="14"/>
      <c r="H3818" s="14" t="str">
        <f>IFERROR(VLOOKUP(G3818,工序对照表!B:C,2,0),"")</f>
        <v/>
      </c>
      <c r="I3818" s="14"/>
      <c r="J3818" s="14"/>
    </row>
    <row r="3819" spans="1:10">
      <c r="A3819" t="str">
        <f>IF(AND(C3819&lt;=员工工序明细查询!$I$3,C3819&gt;=员工工序明细查询!$F$3,OR(D3819=员工工序明细查询!$F$2,员工工序明细查询!$F$2=""),OR(G3819=员工工序明细查询!$I$2,员工工序明细查询!$I$2="")),ROW()&amp;"","")</f>
        <v/>
      </c>
      <c r="C3819" s="59"/>
      <c r="D3819" s="14"/>
      <c r="E3819" s="14" t="str">
        <f>IFERROR(VLOOKUP(D3819,员工信息表!B:D,2,0),"")</f>
        <v/>
      </c>
      <c r="F3819" s="14" t="str">
        <f>IFERROR(VLOOKUP(D3819,员工信息表!B:D,3,0),"")</f>
        <v/>
      </c>
      <c r="G3819" s="14"/>
      <c r="H3819" s="14" t="str">
        <f>IFERROR(VLOOKUP(G3819,工序对照表!B:C,2,0),"")</f>
        <v/>
      </c>
      <c r="I3819" s="14"/>
      <c r="J3819" s="14"/>
    </row>
    <row r="3820" spans="1:10">
      <c r="A3820" t="str">
        <f>IF(AND(C3820&lt;=员工工序明细查询!$I$3,C3820&gt;=员工工序明细查询!$F$3,OR(D3820=员工工序明细查询!$F$2,员工工序明细查询!$F$2=""),OR(G3820=员工工序明细查询!$I$2,员工工序明细查询!$I$2="")),ROW()&amp;"","")</f>
        <v/>
      </c>
      <c r="C3820" s="59"/>
      <c r="D3820" s="14"/>
      <c r="E3820" s="14" t="str">
        <f>IFERROR(VLOOKUP(D3820,员工信息表!B:D,2,0),"")</f>
        <v/>
      </c>
      <c r="F3820" s="14" t="str">
        <f>IFERROR(VLOOKUP(D3820,员工信息表!B:D,3,0),"")</f>
        <v/>
      </c>
      <c r="G3820" s="14"/>
      <c r="H3820" s="14" t="str">
        <f>IFERROR(VLOOKUP(G3820,工序对照表!B:C,2,0),"")</f>
        <v/>
      </c>
      <c r="I3820" s="14"/>
      <c r="J3820" s="14"/>
    </row>
    <row r="3821" spans="1:10">
      <c r="A3821" t="str">
        <f>IF(AND(C3821&lt;=员工工序明细查询!$I$3,C3821&gt;=员工工序明细查询!$F$3,OR(D3821=员工工序明细查询!$F$2,员工工序明细查询!$F$2=""),OR(G3821=员工工序明细查询!$I$2,员工工序明细查询!$I$2="")),ROW()&amp;"","")</f>
        <v/>
      </c>
      <c r="C3821" s="59"/>
      <c r="D3821" s="14"/>
      <c r="E3821" s="14" t="str">
        <f>IFERROR(VLOOKUP(D3821,员工信息表!B:D,2,0),"")</f>
        <v/>
      </c>
      <c r="F3821" s="14" t="str">
        <f>IFERROR(VLOOKUP(D3821,员工信息表!B:D,3,0),"")</f>
        <v/>
      </c>
      <c r="G3821" s="14"/>
      <c r="H3821" s="14" t="str">
        <f>IFERROR(VLOOKUP(G3821,工序对照表!B:C,2,0),"")</f>
        <v/>
      </c>
      <c r="I3821" s="14"/>
      <c r="J3821" s="14"/>
    </row>
    <row r="3822" spans="1:10">
      <c r="A3822" t="str">
        <f>IF(AND(C3822&lt;=员工工序明细查询!$I$3,C3822&gt;=员工工序明细查询!$F$3,OR(D3822=员工工序明细查询!$F$2,员工工序明细查询!$F$2=""),OR(G3822=员工工序明细查询!$I$2,员工工序明细查询!$I$2="")),ROW()&amp;"","")</f>
        <v/>
      </c>
      <c r="C3822" s="59"/>
      <c r="D3822" s="14"/>
      <c r="E3822" s="14" t="str">
        <f>IFERROR(VLOOKUP(D3822,员工信息表!B:D,2,0),"")</f>
        <v/>
      </c>
      <c r="F3822" s="14" t="str">
        <f>IFERROR(VLOOKUP(D3822,员工信息表!B:D,3,0),"")</f>
        <v/>
      </c>
      <c r="G3822" s="14"/>
      <c r="H3822" s="14" t="str">
        <f>IFERROR(VLOOKUP(G3822,工序对照表!B:C,2,0),"")</f>
        <v/>
      </c>
      <c r="I3822" s="14"/>
      <c r="J3822" s="14"/>
    </row>
    <row r="3823" spans="1:10">
      <c r="A3823" t="str">
        <f>IF(AND(C3823&lt;=员工工序明细查询!$I$3,C3823&gt;=员工工序明细查询!$F$3,OR(D3823=员工工序明细查询!$F$2,员工工序明细查询!$F$2=""),OR(G3823=员工工序明细查询!$I$2,员工工序明细查询!$I$2="")),ROW()&amp;"","")</f>
        <v/>
      </c>
      <c r="C3823" s="59"/>
      <c r="D3823" s="14"/>
      <c r="E3823" s="14" t="str">
        <f>IFERROR(VLOOKUP(D3823,员工信息表!B:D,2,0),"")</f>
        <v/>
      </c>
      <c r="F3823" s="14" t="str">
        <f>IFERROR(VLOOKUP(D3823,员工信息表!B:D,3,0),"")</f>
        <v/>
      </c>
      <c r="G3823" s="14"/>
      <c r="H3823" s="14" t="str">
        <f>IFERROR(VLOOKUP(G3823,工序对照表!B:C,2,0),"")</f>
        <v/>
      </c>
      <c r="I3823" s="14"/>
      <c r="J3823" s="14"/>
    </row>
    <row r="3824" spans="1:10">
      <c r="A3824" t="str">
        <f>IF(AND(C3824&lt;=员工工序明细查询!$I$3,C3824&gt;=员工工序明细查询!$F$3,OR(D3824=员工工序明细查询!$F$2,员工工序明细查询!$F$2=""),OR(G3824=员工工序明细查询!$I$2,员工工序明细查询!$I$2="")),ROW()&amp;"","")</f>
        <v/>
      </c>
      <c r="C3824" s="59"/>
      <c r="D3824" s="14"/>
      <c r="E3824" s="14" t="str">
        <f>IFERROR(VLOOKUP(D3824,员工信息表!B:D,2,0),"")</f>
        <v/>
      </c>
      <c r="F3824" s="14" t="str">
        <f>IFERROR(VLOOKUP(D3824,员工信息表!B:D,3,0),"")</f>
        <v/>
      </c>
      <c r="G3824" s="14"/>
      <c r="H3824" s="14" t="str">
        <f>IFERROR(VLOOKUP(G3824,工序对照表!B:C,2,0),"")</f>
        <v/>
      </c>
      <c r="I3824" s="14"/>
      <c r="J3824" s="14"/>
    </row>
    <row r="3825" spans="1:10">
      <c r="A3825" t="str">
        <f>IF(AND(C3825&lt;=员工工序明细查询!$I$3,C3825&gt;=员工工序明细查询!$F$3,OR(D3825=员工工序明细查询!$F$2,员工工序明细查询!$F$2=""),OR(G3825=员工工序明细查询!$I$2,员工工序明细查询!$I$2="")),ROW()&amp;"","")</f>
        <v/>
      </c>
      <c r="C3825" s="59"/>
      <c r="D3825" s="14"/>
      <c r="E3825" s="14" t="str">
        <f>IFERROR(VLOOKUP(D3825,员工信息表!B:D,2,0),"")</f>
        <v/>
      </c>
      <c r="F3825" s="14" t="str">
        <f>IFERROR(VLOOKUP(D3825,员工信息表!B:D,3,0),"")</f>
        <v/>
      </c>
      <c r="G3825" s="14"/>
      <c r="H3825" s="14" t="str">
        <f>IFERROR(VLOOKUP(G3825,工序对照表!B:C,2,0),"")</f>
        <v/>
      </c>
      <c r="I3825" s="14"/>
      <c r="J3825" s="14"/>
    </row>
    <row r="3826" spans="1:10">
      <c r="A3826" t="str">
        <f>IF(AND(C3826&lt;=员工工序明细查询!$I$3,C3826&gt;=员工工序明细查询!$F$3,OR(D3826=员工工序明细查询!$F$2,员工工序明细查询!$F$2=""),OR(G3826=员工工序明细查询!$I$2,员工工序明细查询!$I$2="")),ROW()&amp;"","")</f>
        <v/>
      </c>
      <c r="C3826" s="59"/>
      <c r="D3826" s="14"/>
      <c r="E3826" s="14" t="str">
        <f>IFERROR(VLOOKUP(D3826,员工信息表!B:D,2,0),"")</f>
        <v/>
      </c>
      <c r="F3826" s="14" t="str">
        <f>IFERROR(VLOOKUP(D3826,员工信息表!B:D,3,0),"")</f>
        <v/>
      </c>
      <c r="G3826" s="14"/>
      <c r="H3826" s="14" t="str">
        <f>IFERROR(VLOOKUP(G3826,工序对照表!B:C,2,0),"")</f>
        <v/>
      </c>
      <c r="I3826" s="14"/>
      <c r="J3826" s="14"/>
    </row>
    <row r="3827" spans="1:10">
      <c r="A3827" t="str">
        <f>IF(AND(C3827&lt;=员工工序明细查询!$I$3,C3827&gt;=员工工序明细查询!$F$3,OR(D3827=员工工序明细查询!$F$2,员工工序明细查询!$F$2=""),OR(G3827=员工工序明细查询!$I$2,员工工序明细查询!$I$2="")),ROW()&amp;"","")</f>
        <v/>
      </c>
      <c r="C3827" s="59"/>
      <c r="D3827" s="14"/>
      <c r="E3827" s="14" t="str">
        <f>IFERROR(VLOOKUP(D3827,员工信息表!B:D,2,0),"")</f>
        <v/>
      </c>
      <c r="F3827" s="14" t="str">
        <f>IFERROR(VLOOKUP(D3827,员工信息表!B:D,3,0),"")</f>
        <v/>
      </c>
      <c r="G3827" s="14"/>
      <c r="H3827" s="14" t="str">
        <f>IFERROR(VLOOKUP(G3827,工序对照表!B:C,2,0),"")</f>
        <v/>
      </c>
      <c r="I3827" s="14"/>
      <c r="J3827" s="14"/>
    </row>
    <row r="3828" spans="1:10">
      <c r="A3828" t="str">
        <f>IF(AND(C3828&lt;=员工工序明细查询!$I$3,C3828&gt;=员工工序明细查询!$F$3,OR(D3828=员工工序明细查询!$F$2,员工工序明细查询!$F$2=""),OR(G3828=员工工序明细查询!$I$2,员工工序明细查询!$I$2="")),ROW()&amp;"","")</f>
        <v/>
      </c>
      <c r="C3828" s="59"/>
      <c r="D3828" s="14"/>
      <c r="E3828" s="14" t="str">
        <f>IFERROR(VLOOKUP(D3828,员工信息表!B:D,2,0),"")</f>
        <v/>
      </c>
      <c r="F3828" s="14" t="str">
        <f>IFERROR(VLOOKUP(D3828,员工信息表!B:D,3,0),"")</f>
        <v/>
      </c>
      <c r="G3828" s="14"/>
      <c r="H3828" s="14" t="str">
        <f>IFERROR(VLOOKUP(G3828,工序对照表!B:C,2,0),"")</f>
        <v/>
      </c>
      <c r="I3828" s="14"/>
      <c r="J3828" s="14"/>
    </row>
    <row r="3829" spans="1:10">
      <c r="A3829" t="str">
        <f>IF(AND(C3829&lt;=员工工序明细查询!$I$3,C3829&gt;=员工工序明细查询!$F$3,OR(D3829=员工工序明细查询!$F$2,员工工序明细查询!$F$2=""),OR(G3829=员工工序明细查询!$I$2,员工工序明细查询!$I$2="")),ROW()&amp;"","")</f>
        <v/>
      </c>
      <c r="C3829" s="59"/>
      <c r="D3829" s="14"/>
      <c r="E3829" s="14" t="str">
        <f>IFERROR(VLOOKUP(D3829,员工信息表!B:D,2,0),"")</f>
        <v/>
      </c>
      <c r="F3829" s="14" t="str">
        <f>IFERROR(VLOOKUP(D3829,员工信息表!B:D,3,0),"")</f>
        <v/>
      </c>
      <c r="G3829" s="14"/>
      <c r="H3829" s="14" t="str">
        <f>IFERROR(VLOOKUP(G3829,工序对照表!B:C,2,0),"")</f>
        <v/>
      </c>
      <c r="I3829" s="14"/>
      <c r="J3829" s="14"/>
    </row>
    <row r="3830" spans="1:10">
      <c r="A3830" t="str">
        <f>IF(AND(C3830&lt;=员工工序明细查询!$I$3,C3830&gt;=员工工序明细查询!$F$3,OR(D3830=员工工序明细查询!$F$2,员工工序明细查询!$F$2=""),OR(G3830=员工工序明细查询!$I$2,员工工序明细查询!$I$2="")),ROW()&amp;"","")</f>
        <v/>
      </c>
      <c r="C3830" s="59"/>
      <c r="D3830" s="14"/>
      <c r="E3830" s="14" t="str">
        <f>IFERROR(VLOOKUP(D3830,员工信息表!B:D,2,0),"")</f>
        <v/>
      </c>
      <c r="F3830" s="14" t="str">
        <f>IFERROR(VLOOKUP(D3830,员工信息表!B:D,3,0),"")</f>
        <v/>
      </c>
      <c r="G3830" s="14"/>
      <c r="H3830" s="14" t="str">
        <f>IFERROR(VLOOKUP(G3830,工序对照表!B:C,2,0),"")</f>
        <v/>
      </c>
      <c r="I3830" s="14"/>
      <c r="J3830" s="14"/>
    </row>
    <row r="3831" spans="1:10">
      <c r="A3831" t="str">
        <f>IF(AND(C3831&lt;=员工工序明细查询!$I$3,C3831&gt;=员工工序明细查询!$F$3,OR(D3831=员工工序明细查询!$F$2,员工工序明细查询!$F$2=""),OR(G3831=员工工序明细查询!$I$2,员工工序明细查询!$I$2="")),ROW()&amp;"","")</f>
        <v/>
      </c>
      <c r="C3831" s="59"/>
      <c r="D3831" s="14"/>
      <c r="E3831" s="14" t="str">
        <f>IFERROR(VLOOKUP(D3831,员工信息表!B:D,2,0),"")</f>
        <v/>
      </c>
      <c r="F3831" s="14" t="str">
        <f>IFERROR(VLOOKUP(D3831,员工信息表!B:D,3,0),"")</f>
        <v/>
      </c>
      <c r="G3831" s="14"/>
      <c r="H3831" s="14" t="str">
        <f>IFERROR(VLOOKUP(G3831,工序对照表!B:C,2,0),"")</f>
        <v/>
      </c>
      <c r="I3831" s="14"/>
      <c r="J3831" s="14"/>
    </row>
    <row r="3832" spans="1:10">
      <c r="A3832" t="str">
        <f>IF(AND(C3832&lt;=员工工序明细查询!$I$3,C3832&gt;=员工工序明细查询!$F$3,OR(D3832=员工工序明细查询!$F$2,员工工序明细查询!$F$2=""),OR(G3832=员工工序明细查询!$I$2,员工工序明细查询!$I$2="")),ROW()&amp;"","")</f>
        <v/>
      </c>
      <c r="C3832" s="59"/>
      <c r="D3832" s="14"/>
      <c r="E3832" s="14" t="str">
        <f>IFERROR(VLOOKUP(D3832,员工信息表!B:D,2,0),"")</f>
        <v/>
      </c>
      <c r="F3832" s="14" t="str">
        <f>IFERROR(VLOOKUP(D3832,员工信息表!B:D,3,0),"")</f>
        <v/>
      </c>
      <c r="G3832" s="14"/>
      <c r="H3832" s="14" t="str">
        <f>IFERROR(VLOOKUP(G3832,工序对照表!B:C,2,0),"")</f>
        <v/>
      </c>
      <c r="I3832" s="14"/>
      <c r="J3832" s="14"/>
    </row>
    <row r="3833" spans="1:10">
      <c r="A3833" t="str">
        <f>IF(AND(C3833&lt;=员工工序明细查询!$I$3,C3833&gt;=员工工序明细查询!$F$3,OR(D3833=员工工序明细查询!$F$2,员工工序明细查询!$F$2=""),OR(G3833=员工工序明细查询!$I$2,员工工序明细查询!$I$2="")),ROW()&amp;"","")</f>
        <v/>
      </c>
      <c r="C3833" s="59"/>
      <c r="D3833" s="14"/>
      <c r="E3833" s="14" t="str">
        <f>IFERROR(VLOOKUP(D3833,员工信息表!B:D,2,0),"")</f>
        <v/>
      </c>
      <c r="F3833" s="14" t="str">
        <f>IFERROR(VLOOKUP(D3833,员工信息表!B:D,3,0),"")</f>
        <v/>
      </c>
      <c r="G3833" s="14"/>
      <c r="H3833" s="14" t="str">
        <f>IFERROR(VLOOKUP(G3833,工序对照表!B:C,2,0),"")</f>
        <v/>
      </c>
      <c r="I3833" s="14"/>
      <c r="J3833" s="14"/>
    </row>
    <row r="3834" spans="1:10">
      <c r="A3834" t="str">
        <f>IF(AND(C3834&lt;=员工工序明细查询!$I$3,C3834&gt;=员工工序明细查询!$F$3,OR(D3834=员工工序明细查询!$F$2,员工工序明细查询!$F$2=""),OR(G3834=员工工序明细查询!$I$2,员工工序明细查询!$I$2="")),ROW()&amp;"","")</f>
        <v/>
      </c>
      <c r="C3834" s="59"/>
      <c r="D3834" s="14"/>
      <c r="E3834" s="14" t="str">
        <f>IFERROR(VLOOKUP(D3834,员工信息表!B:D,2,0),"")</f>
        <v/>
      </c>
      <c r="F3834" s="14" t="str">
        <f>IFERROR(VLOOKUP(D3834,员工信息表!B:D,3,0),"")</f>
        <v/>
      </c>
      <c r="G3834" s="14"/>
      <c r="H3834" s="14" t="str">
        <f>IFERROR(VLOOKUP(G3834,工序对照表!B:C,2,0),"")</f>
        <v/>
      </c>
      <c r="I3834" s="14"/>
      <c r="J3834" s="14"/>
    </row>
    <row r="3835" spans="1:10">
      <c r="A3835" t="str">
        <f>IF(AND(C3835&lt;=员工工序明细查询!$I$3,C3835&gt;=员工工序明细查询!$F$3,OR(D3835=员工工序明细查询!$F$2,员工工序明细查询!$F$2=""),OR(G3835=员工工序明细查询!$I$2,员工工序明细查询!$I$2="")),ROW()&amp;"","")</f>
        <v/>
      </c>
      <c r="C3835" s="59"/>
      <c r="D3835" s="14"/>
      <c r="E3835" s="14" t="str">
        <f>IFERROR(VLOOKUP(D3835,员工信息表!B:D,2,0),"")</f>
        <v/>
      </c>
      <c r="F3835" s="14" t="str">
        <f>IFERROR(VLOOKUP(D3835,员工信息表!B:D,3,0),"")</f>
        <v/>
      </c>
      <c r="G3835" s="14"/>
      <c r="H3835" s="14" t="str">
        <f>IFERROR(VLOOKUP(G3835,工序对照表!B:C,2,0),"")</f>
        <v/>
      </c>
      <c r="I3835" s="14"/>
      <c r="J3835" s="14"/>
    </row>
    <row r="3836" spans="1:10">
      <c r="A3836" t="str">
        <f>IF(AND(C3836&lt;=员工工序明细查询!$I$3,C3836&gt;=员工工序明细查询!$F$3,OR(D3836=员工工序明细查询!$F$2,员工工序明细查询!$F$2=""),OR(G3836=员工工序明细查询!$I$2,员工工序明细查询!$I$2="")),ROW()&amp;"","")</f>
        <v/>
      </c>
      <c r="C3836" s="59"/>
      <c r="D3836" s="14"/>
      <c r="E3836" s="14" t="str">
        <f>IFERROR(VLOOKUP(D3836,员工信息表!B:D,2,0),"")</f>
        <v/>
      </c>
      <c r="F3836" s="14" t="str">
        <f>IFERROR(VLOOKUP(D3836,员工信息表!B:D,3,0),"")</f>
        <v/>
      </c>
      <c r="G3836" s="14"/>
      <c r="H3836" s="14" t="str">
        <f>IFERROR(VLOOKUP(G3836,工序对照表!B:C,2,0),"")</f>
        <v/>
      </c>
      <c r="I3836" s="14"/>
      <c r="J3836" s="14"/>
    </row>
    <row r="3837" spans="1:10">
      <c r="A3837" t="str">
        <f>IF(AND(C3837&lt;=员工工序明细查询!$I$3,C3837&gt;=员工工序明细查询!$F$3,OR(D3837=员工工序明细查询!$F$2,员工工序明细查询!$F$2=""),OR(G3837=员工工序明细查询!$I$2,员工工序明细查询!$I$2="")),ROW()&amp;"","")</f>
        <v/>
      </c>
      <c r="C3837" s="59"/>
      <c r="D3837" s="14"/>
      <c r="E3837" s="14" t="str">
        <f>IFERROR(VLOOKUP(D3837,员工信息表!B:D,2,0),"")</f>
        <v/>
      </c>
      <c r="F3837" s="14" t="str">
        <f>IFERROR(VLOOKUP(D3837,员工信息表!B:D,3,0),"")</f>
        <v/>
      </c>
      <c r="G3837" s="14"/>
      <c r="H3837" s="14" t="str">
        <f>IFERROR(VLOOKUP(G3837,工序对照表!B:C,2,0),"")</f>
        <v/>
      </c>
      <c r="I3837" s="14"/>
      <c r="J3837" s="14"/>
    </row>
    <row r="3838" spans="1:10">
      <c r="A3838" t="str">
        <f>IF(AND(C3838&lt;=员工工序明细查询!$I$3,C3838&gt;=员工工序明细查询!$F$3,OR(D3838=员工工序明细查询!$F$2,员工工序明细查询!$F$2=""),OR(G3838=员工工序明细查询!$I$2,员工工序明细查询!$I$2="")),ROW()&amp;"","")</f>
        <v/>
      </c>
      <c r="C3838" s="59"/>
      <c r="D3838" s="14"/>
      <c r="E3838" s="14" t="str">
        <f>IFERROR(VLOOKUP(D3838,员工信息表!B:D,2,0),"")</f>
        <v/>
      </c>
      <c r="F3838" s="14" t="str">
        <f>IFERROR(VLOOKUP(D3838,员工信息表!B:D,3,0),"")</f>
        <v/>
      </c>
      <c r="G3838" s="14"/>
      <c r="H3838" s="14" t="str">
        <f>IFERROR(VLOOKUP(G3838,工序对照表!B:C,2,0),"")</f>
        <v/>
      </c>
      <c r="I3838" s="14"/>
      <c r="J3838" s="14"/>
    </row>
    <row r="3839" spans="1:10">
      <c r="A3839" t="str">
        <f>IF(AND(C3839&lt;=员工工序明细查询!$I$3,C3839&gt;=员工工序明细查询!$F$3,OR(D3839=员工工序明细查询!$F$2,员工工序明细查询!$F$2=""),OR(G3839=员工工序明细查询!$I$2,员工工序明细查询!$I$2="")),ROW()&amp;"","")</f>
        <v/>
      </c>
      <c r="C3839" s="59"/>
      <c r="D3839" s="14"/>
      <c r="E3839" s="14" t="str">
        <f>IFERROR(VLOOKUP(D3839,员工信息表!B:D,2,0),"")</f>
        <v/>
      </c>
      <c r="F3839" s="14" t="str">
        <f>IFERROR(VLOOKUP(D3839,员工信息表!B:D,3,0),"")</f>
        <v/>
      </c>
      <c r="G3839" s="14"/>
      <c r="H3839" s="14" t="str">
        <f>IFERROR(VLOOKUP(G3839,工序对照表!B:C,2,0),"")</f>
        <v/>
      </c>
      <c r="I3839" s="14"/>
      <c r="J3839" s="14"/>
    </row>
    <row r="3840" spans="1:10">
      <c r="A3840" t="str">
        <f>IF(AND(C3840&lt;=员工工序明细查询!$I$3,C3840&gt;=员工工序明细查询!$F$3,OR(D3840=员工工序明细查询!$F$2,员工工序明细查询!$F$2=""),OR(G3840=员工工序明细查询!$I$2,员工工序明细查询!$I$2="")),ROW()&amp;"","")</f>
        <v/>
      </c>
      <c r="C3840" s="59"/>
      <c r="D3840" s="14"/>
      <c r="E3840" s="14" t="str">
        <f>IFERROR(VLOOKUP(D3840,员工信息表!B:D,2,0),"")</f>
        <v/>
      </c>
      <c r="F3840" s="14" t="str">
        <f>IFERROR(VLOOKUP(D3840,员工信息表!B:D,3,0),"")</f>
        <v/>
      </c>
      <c r="G3840" s="14"/>
      <c r="H3840" s="14" t="str">
        <f>IFERROR(VLOOKUP(G3840,工序对照表!B:C,2,0),"")</f>
        <v/>
      </c>
      <c r="I3840" s="14"/>
      <c r="J3840" s="14"/>
    </row>
    <row r="3841" spans="1:10">
      <c r="A3841" t="str">
        <f>IF(AND(C3841&lt;=员工工序明细查询!$I$3,C3841&gt;=员工工序明细查询!$F$3,OR(D3841=员工工序明细查询!$F$2,员工工序明细查询!$F$2=""),OR(G3841=员工工序明细查询!$I$2,员工工序明细查询!$I$2="")),ROW()&amp;"","")</f>
        <v/>
      </c>
      <c r="C3841" s="59"/>
      <c r="D3841" s="14"/>
      <c r="E3841" s="14" t="str">
        <f>IFERROR(VLOOKUP(D3841,员工信息表!B:D,2,0),"")</f>
        <v/>
      </c>
      <c r="F3841" s="14" t="str">
        <f>IFERROR(VLOOKUP(D3841,员工信息表!B:D,3,0),"")</f>
        <v/>
      </c>
      <c r="G3841" s="14"/>
      <c r="H3841" s="14" t="str">
        <f>IFERROR(VLOOKUP(G3841,工序对照表!B:C,2,0),"")</f>
        <v/>
      </c>
      <c r="I3841" s="14"/>
      <c r="J3841" s="14"/>
    </row>
    <row r="3842" spans="1:10">
      <c r="A3842" t="str">
        <f>IF(AND(C3842&lt;=员工工序明细查询!$I$3,C3842&gt;=员工工序明细查询!$F$3,OR(D3842=员工工序明细查询!$F$2,员工工序明细查询!$F$2=""),OR(G3842=员工工序明细查询!$I$2,员工工序明细查询!$I$2="")),ROW()&amp;"","")</f>
        <v/>
      </c>
      <c r="C3842" s="59"/>
      <c r="D3842" s="14"/>
      <c r="E3842" s="14" t="str">
        <f>IFERROR(VLOOKUP(D3842,员工信息表!B:D,2,0),"")</f>
        <v/>
      </c>
      <c r="F3842" s="14" t="str">
        <f>IFERROR(VLOOKUP(D3842,员工信息表!B:D,3,0),"")</f>
        <v/>
      </c>
      <c r="G3842" s="14"/>
      <c r="H3842" s="14" t="str">
        <f>IFERROR(VLOOKUP(G3842,工序对照表!B:C,2,0),"")</f>
        <v/>
      </c>
      <c r="I3842" s="14"/>
      <c r="J3842" s="14"/>
    </row>
    <row r="3843" spans="1:10">
      <c r="A3843" t="str">
        <f>IF(AND(C3843&lt;=员工工序明细查询!$I$3,C3843&gt;=员工工序明细查询!$F$3,OR(D3843=员工工序明细查询!$F$2,员工工序明细查询!$F$2=""),OR(G3843=员工工序明细查询!$I$2,员工工序明细查询!$I$2="")),ROW()&amp;"","")</f>
        <v/>
      </c>
      <c r="C3843" s="59"/>
      <c r="D3843" s="14"/>
      <c r="E3843" s="14" t="str">
        <f>IFERROR(VLOOKUP(D3843,员工信息表!B:D,2,0),"")</f>
        <v/>
      </c>
      <c r="F3843" s="14" t="str">
        <f>IFERROR(VLOOKUP(D3843,员工信息表!B:D,3,0),"")</f>
        <v/>
      </c>
      <c r="G3843" s="14"/>
      <c r="H3843" s="14" t="str">
        <f>IFERROR(VLOOKUP(G3843,工序对照表!B:C,2,0),"")</f>
        <v/>
      </c>
      <c r="I3843" s="14"/>
      <c r="J3843" s="14"/>
    </row>
    <row r="3844" spans="1:10">
      <c r="A3844" t="str">
        <f>IF(AND(C3844&lt;=员工工序明细查询!$I$3,C3844&gt;=员工工序明细查询!$F$3,OR(D3844=员工工序明细查询!$F$2,员工工序明细查询!$F$2=""),OR(G3844=员工工序明细查询!$I$2,员工工序明细查询!$I$2="")),ROW()&amp;"","")</f>
        <v/>
      </c>
      <c r="C3844" s="59"/>
      <c r="D3844" s="14"/>
      <c r="E3844" s="14" t="str">
        <f>IFERROR(VLOOKUP(D3844,员工信息表!B:D,2,0),"")</f>
        <v/>
      </c>
      <c r="F3844" s="14" t="str">
        <f>IFERROR(VLOOKUP(D3844,员工信息表!B:D,3,0),"")</f>
        <v/>
      </c>
      <c r="G3844" s="14"/>
      <c r="H3844" s="14" t="str">
        <f>IFERROR(VLOOKUP(G3844,工序对照表!B:C,2,0),"")</f>
        <v/>
      </c>
      <c r="I3844" s="14"/>
      <c r="J3844" s="14"/>
    </row>
    <row r="3845" spans="1:10">
      <c r="A3845" t="str">
        <f>IF(AND(C3845&lt;=员工工序明细查询!$I$3,C3845&gt;=员工工序明细查询!$F$3,OR(D3845=员工工序明细查询!$F$2,员工工序明细查询!$F$2=""),OR(G3845=员工工序明细查询!$I$2,员工工序明细查询!$I$2="")),ROW()&amp;"","")</f>
        <v/>
      </c>
      <c r="C3845" s="59"/>
      <c r="D3845" s="14"/>
      <c r="E3845" s="14" t="str">
        <f>IFERROR(VLOOKUP(D3845,员工信息表!B:D,2,0),"")</f>
        <v/>
      </c>
      <c r="F3845" s="14" t="str">
        <f>IFERROR(VLOOKUP(D3845,员工信息表!B:D,3,0),"")</f>
        <v/>
      </c>
      <c r="G3845" s="14"/>
      <c r="H3845" s="14" t="str">
        <f>IFERROR(VLOOKUP(G3845,工序对照表!B:C,2,0),"")</f>
        <v/>
      </c>
      <c r="I3845" s="14"/>
      <c r="J3845" s="14"/>
    </row>
    <row r="3846" spans="1:10">
      <c r="A3846" t="str">
        <f>IF(AND(C3846&lt;=员工工序明细查询!$I$3,C3846&gt;=员工工序明细查询!$F$3,OR(D3846=员工工序明细查询!$F$2,员工工序明细查询!$F$2=""),OR(G3846=员工工序明细查询!$I$2,员工工序明细查询!$I$2="")),ROW()&amp;"","")</f>
        <v/>
      </c>
      <c r="C3846" s="59"/>
      <c r="D3846" s="14"/>
      <c r="E3846" s="14" t="str">
        <f>IFERROR(VLOOKUP(D3846,员工信息表!B:D,2,0),"")</f>
        <v/>
      </c>
      <c r="F3846" s="14" t="str">
        <f>IFERROR(VLOOKUP(D3846,员工信息表!B:D,3,0),"")</f>
        <v/>
      </c>
      <c r="G3846" s="14"/>
      <c r="H3846" s="14" t="str">
        <f>IFERROR(VLOOKUP(G3846,工序对照表!B:C,2,0),"")</f>
        <v/>
      </c>
      <c r="I3846" s="14"/>
      <c r="J3846" s="14"/>
    </row>
    <row r="3847" spans="1:10">
      <c r="A3847" t="str">
        <f>IF(AND(C3847&lt;=员工工序明细查询!$I$3,C3847&gt;=员工工序明细查询!$F$3,OR(D3847=员工工序明细查询!$F$2,员工工序明细查询!$F$2=""),OR(G3847=员工工序明细查询!$I$2,员工工序明细查询!$I$2="")),ROW()&amp;"","")</f>
        <v/>
      </c>
      <c r="C3847" s="59"/>
      <c r="D3847" s="14"/>
      <c r="E3847" s="14" t="str">
        <f>IFERROR(VLOOKUP(D3847,员工信息表!B:D,2,0),"")</f>
        <v/>
      </c>
      <c r="F3847" s="14" t="str">
        <f>IFERROR(VLOOKUP(D3847,员工信息表!B:D,3,0),"")</f>
        <v/>
      </c>
      <c r="G3847" s="14"/>
      <c r="H3847" s="14" t="str">
        <f>IFERROR(VLOOKUP(G3847,工序对照表!B:C,2,0),"")</f>
        <v/>
      </c>
      <c r="I3847" s="14"/>
      <c r="J3847" s="14"/>
    </row>
    <row r="3848" spans="1:10">
      <c r="A3848" t="str">
        <f>IF(AND(C3848&lt;=员工工序明细查询!$I$3,C3848&gt;=员工工序明细查询!$F$3,OR(D3848=员工工序明细查询!$F$2,员工工序明细查询!$F$2=""),OR(G3848=员工工序明细查询!$I$2,员工工序明细查询!$I$2="")),ROW()&amp;"","")</f>
        <v/>
      </c>
      <c r="C3848" s="59"/>
      <c r="D3848" s="14"/>
      <c r="E3848" s="14" t="str">
        <f>IFERROR(VLOOKUP(D3848,员工信息表!B:D,2,0),"")</f>
        <v/>
      </c>
      <c r="F3848" s="14" t="str">
        <f>IFERROR(VLOOKUP(D3848,员工信息表!B:D,3,0),"")</f>
        <v/>
      </c>
      <c r="G3848" s="14"/>
      <c r="H3848" s="14" t="str">
        <f>IFERROR(VLOOKUP(G3848,工序对照表!B:C,2,0),"")</f>
        <v/>
      </c>
      <c r="I3848" s="14"/>
      <c r="J3848" s="14"/>
    </row>
    <row r="3849" spans="1:10">
      <c r="A3849" t="str">
        <f>IF(AND(C3849&lt;=员工工序明细查询!$I$3,C3849&gt;=员工工序明细查询!$F$3,OR(D3849=员工工序明细查询!$F$2,员工工序明细查询!$F$2=""),OR(G3849=员工工序明细查询!$I$2,员工工序明细查询!$I$2="")),ROW()&amp;"","")</f>
        <v/>
      </c>
      <c r="C3849" s="59"/>
      <c r="D3849" s="14"/>
      <c r="E3849" s="14" t="str">
        <f>IFERROR(VLOOKUP(D3849,员工信息表!B:D,2,0),"")</f>
        <v/>
      </c>
      <c r="F3849" s="14" t="str">
        <f>IFERROR(VLOOKUP(D3849,员工信息表!B:D,3,0),"")</f>
        <v/>
      </c>
      <c r="G3849" s="14"/>
      <c r="H3849" s="14" t="str">
        <f>IFERROR(VLOOKUP(G3849,工序对照表!B:C,2,0),"")</f>
        <v/>
      </c>
      <c r="I3849" s="14"/>
      <c r="J3849" s="14"/>
    </row>
    <row r="3850" spans="1:10">
      <c r="A3850" t="str">
        <f>IF(AND(C3850&lt;=员工工序明细查询!$I$3,C3850&gt;=员工工序明细查询!$F$3,OR(D3850=员工工序明细查询!$F$2,员工工序明细查询!$F$2=""),OR(G3850=员工工序明细查询!$I$2,员工工序明细查询!$I$2="")),ROW()&amp;"","")</f>
        <v/>
      </c>
      <c r="C3850" s="59"/>
      <c r="D3850" s="14"/>
      <c r="E3850" s="14" t="str">
        <f>IFERROR(VLOOKUP(D3850,员工信息表!B:D,2,0),"")</f>
        <v/>
      </c>
      <c r="F3850" s="14" t="str">
        <f>IFERROR(VLOOKUP(D3850,员工信息表!B:D,3,0),"")</f>
        <v/>
      </c>
      <c r="G3850" s="14"/>
      <c r="H3850" s="14" t="str">
        <f>IFERROR(VLOOKUP(G3850,工序对照表!B:C,2,0),"")</f>
        <v/>
      </c>
      <c r="I3850" s="14"/>
      <c r="J3850" s="14"/>
    </row>
    <row r="3851" spans="1:10">
      <c r="A3851" t="str">
        <f>IF(AND(C3851&lt;=员工工序明细查询!$I$3,C3851&gt;=员工工序明细查询!$F$3,OR(D3851=员工工序明细查询!$F$2,员工工序明细查询!$F$2=""),OR(G3851=员工工序明细查询!$I$2,员工工序明细查询!$I$2="")),ROW()&amp;"","")</f>
        <v/>
      </c>
      <c r="C3851" s="59"/>
      <c r="D3851" s="14"/>
      <c r="E3851" s="14" t="str">
        <f>IFERROR(VLOOKUP(D3851,员工信息表!B:D,2,0),"")</f>
        <v/>
      </c>
      <c r="F3851" s="14" t="str">
        <f>IFERROR(VLOOKUP(D3851,员工信息表!B:D,3,0),"")</f>
        <v/>
      </c>
      <c r="G3851" s="14"/>
      <c r="H3851" s="14" t="str">
        <f>IFERROR(VLOOKUP(G3851,工序对照表!B:C,2,0),"")</f>
        <v/>
      </c>
      <c r="I3851" s="14"/>
      <c r="J3851" s="14"/>
    </row>
    <row r="3852" spans="1:10">
      <c r="A3852" t="str">
        <f>IF(AND(C3852&lt;=员工工序明细查询!$I$3,C3852&gt;=员工工序明细查询!$F$3,OR(D3852=员工工序明细查询!$F$2,员工工序明细查询!$F$2=""),OR(G3852=员工工序明细查询!$I$2,员工工序明细查询!$I$2="")),ROW()&amp;"","")</f>
        <v/>
      </c>
      <c r="C3852" s="59"/>
      <c r="D3852" s="14"/>
      <c r="E3852" s="14" t="str">
        <f>IFERROR(VLOOKUP(D3852,员工信息表!B:D,2,0),"")</f>
        <v/>
      </c>
      <c r="F3852" s="14" t="str">
        <f>IFERROR(VLOOKUP(D3852,员工信息表!B:D,3,0),"")</f>
        <v/>
      </c>
      <c r="G3852" s="14"/>
      <c r="H3852" s="14" t="str">
        <f>IFERROR(VLOOKUP(G3852,工序对照表!B:C,2,0),"")</f>
        <v/>
      </c>
      <c r="I3852" s="14"/>
      <c r="J3852" s="14"/>
    </row>
    <row r="3853" spans="1:10">
      <c r="A3853" t="str">
        <f>IF(AND(C3853&lt;=员工工序明细查询!$I$3,C3853&gt;=员工工序明细查询!$F$3,OR(D3853=员工工序明细查询!$F$2,员工工序明细查询!$F$2=""),OR(G3853=员工工序明细查询!$I$2,员工工序明细查询!$I$2="")),ROW()&amp;"","")</f>
        <v/>
      </c>
      <c r="C3853" s="59"/>
      <c r="D3853" s="14"/>
      <c r="E3853" s="14" t="str">
        <f>IFERROR(VLOOKUP(D3853,员工信息表!B:D,2,0),"")</f>
        <v/>
      </c>
      <c r="F3853" s="14" t="str">
        <f>IFERROR(VLOOKUP(D3853,员工信息表!B:D,3,0),"")</f>
        <v/>
      </c>
      <c r="G3853" s="14"/>
      <c r="H3853" s="14" t="str">
        <f>IFERROR(VLOOKUP(G3853,工序对照表!B:C,2,0),"")</f>
        <v/>
      </c>
      <c r="I3853" s="14"/>
      <c r="J3853" s="14"/>
    </row>
    <row r="3854" spans="1:10">
      <c r="A3854" t="str">
        <f>IF(AND(C3854&lt;=员工工序明细查询!$I$3,C3854&gt;=员工工序明细查询!$F$3,OR(D3854=员工工序明细查询!$F$2,员工工序明细查询!$F$2=""),OR(G3854=员工工序明细查询!$I$2,员工工序明细查询!$I$2="")),ROW()&amp;"","")</f>
        <v/>
      </c>
      <c r="C3854" s="59"/>
      <c r="D3854" s="14"/>
      <c r="E3854" s="14" t="str">
        <f>IFERROR(VLOOKUP(D3854,员工信息表!B:D,2,0),"")</f>
        <v/>
      </c>
      <c r="F3854" s="14" t="str">
        <f>IFERROR(VLOOKUP(D3854,员工信息表!B:D,3,0),"")</f>
        <v/>
      </c>
      <c r="G3854" s="14"/>
      <c r="H3854" s="14" t="str">
        <f>IFERROR(VLOOKUP(G3854,工序对照表!B:C,2,0),"")</f>
        <v/>
      </c>
      <c r="I3854" s="14"/>
      <c r="J3854" s="14"/>
    </row>
    <row r="3855" spans="1:10">
      <c r="A3855" t="str">
        <f>IF(AND(C3855&lt;=员工工序明细查询!$I$3,C3855&gt;=员工工序明细查询!$F$3,OR(D3855=员工工序明细查询!$F$2,员工工序明细查询!$F$2=""),OR(G3855=员工工序明细查询!$I$2,员工工序明细查询!$I$2="")),ROW()&amp;"","")</f>
        <v/>
      </c>
      <c r="C3855" s="59"/>
      <c r="D3855" s="14"/>
      <c r="E3855" s="14" t="str">
        <f>IFERROR(VLOOKUP(D3855,员工信息表!B:D,2,0),"")</f>
        <v/>
      </c>
      <c r="F3855" s="14" t="str">
        <f>IFERROR(VLOOKUP(D3855,员工信息表!B:D,3,0),"")</f>
        <v/>
      </c>
      <c r="G3855" s="14"/>
      <c r="H3855" s="14" t="str">
        <f>IFERROR(VLOOKUP(G3855,工序对照表!B:C,2,0),"")</f>
        <v/>
      </c>
      <c r="I3855" s="14"/>
      <c r="J3855" s="14"/>
    </row>
    <row r="3856" spans="1:10">
      <c r="A3856" t="str">
        <f>IF(AND(C3856&lt;=员工工序明细查询!$I$3,C3856&gt;=员工工序明细查询!$F$3,OR(D3856=员工工序明细查询!$F$2,员工工序明细查询!$F$2=""),OR(G3856=员工工序明细查询!$I$2,员工工序明细查询!$I$2="")),ROW()&amp;"","")</f>
        <v/>
      </c>
      <c r="C3856" s="59"/>
      <c r="D3856" s="14"/>
      <c r="E3856" s="14" t="str">
        <f>IFERROR(VLOOKUP(D3856,员工信息表!B:D,2,0),"")</f>
        <v/>
      </c>
      <c r="F3856" s="14" t="str">
        <f>IFERROR(VLOOKUP(D3856,员工信息表!B:D,3,0),"")</f>
        <v/>
      </c>
      <c r="G3856" s="14"/>
      <c r="H3856" s="14" t="str">
        <f>IFERROR(VLOOKUP(G3856,工序对照表!B:C,2,0),"")</f>
        <v/>
      </c>
      <c r="I3856" s="14"/>
      <c r="J3856" s="14"/>
    </row>
    <row r="3857" spans="1:10">
      <c r="A3857" t="str">
        <f>IF(AND(C3857&lt;=员工工序明细查询!$I$3,C3857&gt;=员工工序明细查询!$F$3,OR(D3857=员工工序明细查询!$F$2,员工工序明细查询!$F$2=""),OR(G3857=员工工序明细查询!$I$2,员工工序明细查询!$I$2="")),ROW()&amp;"","")</f>
        <v/>
      </c>
      <c r="C3857" s="59"/>
      <c r="D3857" s="14"/>
      <c r="E3857" s="14" t="str">
        <f>IFERROR(VLOOKUP(D3857,员工信息表!B:D,2,0),"")</f>
        <v/>
      </c>
      <c r="F3857" s="14" t="str">
        <f>IFERROR(VLOOKUP(D3857,员工信息表!B:D,3,0),"")</f>
        <v/>
      </c>
      <c r="G3857" s="14"/>
      <c r="H3857" s="14" t="str">
        <f>IFERROR(VLOOKUP(G3857,工序对照表!B:C,2,0),"")</f>
        <v/>
      </c>
      <c r="I3857" s="14"/>
      <c r="J3857" s="14"/>
    </row>
    <row r="3858" spans="1:10">
      <c r="A3858" t="str">
        <f>IF(AND(C3858&lt;=员工工序明细查询!$I$3,C3858&gt;=员工工序明细查询!$F$3,OR(D3858=员工工序明细查询!$F$2,员工工序明细查询!$F$2=""),OR(G3858=员工工序明细查询!$I$2,员工工序明细查询!$I$2="")),ROW()&amp;"","")</f>
        <v/>
      </c>
      <c r="C3858" s="59"/>
      <c r="D3858" s="14"/>
      <c r="E3858" s="14" t="str">
        <f>IFERROR(VLOOKUP(D3858,员工信息表!B:D,2,0),"")</f>
        <v/>
      </c>
      <c r="F3858" s="14" t="str">
        <f>IFERROR(VLOOKUP(D3858,员工信息表!B:D,3,0),"")</f>
        <v/>
      </c>
      <c r="G3858" s="14"/>
      <c r="H3858" s="14" t="str">
        <f>IFERROR(VLOOKUP(G3858,工序对照表!B:C,2,0),"")</f>
        <v/>
      </c>
      <c r="I3858" s="14"/>
      <c r="J3858" s="14"/>
    </row>
    <row r="3859" spans="1:10">
      <c r="A3859" t="str">
        <f>IF(AND(C3859&lt;=员工工序明细查询!$I$3,C3859&gt;=员工工序明细查询!$F$3,OR(D3859=员工工序明细查询!$F$2,员工工序明细查询!$F$2=""),OR(G3859=员工工序明细查询!$I$2,员工工序明细查询!$I$2="")),ROW()&amp;"","")</f>
        <v/>
      </c>
      <c r="C3859" s="59"/>
      <c r="D3859" s="14"/>
      <c r="E3859" s="14" t="str">
        <f>IFERROR(VLOOKUP(D3859,员工信息表!B:D,2,0),"")</f>
        <v/>
      </c>
      <c r="F3859" s="14" t="str">
        <f>IFERROR(VLOOKUP(D3859,员工信息表!B:D,3,0),"")</f>
        <v/>
      </c>
      <c r="G3859" s="14"/>
      <c r="H3859" s="14" t="str">
        <f>IFERROR(VLOOKUP(G3859,工序对照表!B:C,2,0),"")</f>
        <v/>
      </c>
      <c r="I3859" s="14"/>
      <c r="J3859" s="14"/>
    </row>
    <row r="3860" spans="1:10">
      <c r="A3860" t="str">
        <f>IF(AND(C3860&lt;=员工工序明细查询!$I$3,C3860&gt;=员工工序明细查询!$F$3,OR(D3860=员工工序明细查询!$F$2,员工工序明细查询!$F$2=""),OR(G3860=员工工序明细查询!$I$2,员工工序明细查询!$I$2="")),ROW()&amp;"","")</f>
        <v/>
      </c>
      <c r="C3860" s="59"/>
      <c r="D3860" s="14"/>
      <c r="E3860" s="14" t="str">
        <f>IFERROR(VLOOKUP(D3860,员工信息表!B:D,2,0),"")</f>
        <v/>
      </c>
      <c r="F3860" s="14" t="str">
        <f>IFERROR(VLOOKUP(D3860,员工信息表!B:D,3,0),"")</f>
        <v/>
      </c>
      <c r="G3860" s="14"/>
      <c r="H3860" s="14" t="str">
        <f>IFERROR(VLOOKUP(G3860,工序对照表!B:C,2,0),"")</f>
        <v/>
      </c>
      <c r="I3860" s="14"/>
      <c r="J3860" s="14"/>
    </row>
    <row r="3861" spans="1:10">
      <c r="A3861" t="str">
        <f>IF(AND(C3861&lt;=员工工序明细查询!$I$3,C3861&gt;=员工工序明细查询!$F$3,OR(D3861=员工工序明细查询!$F$2,员工工序明细查询!$F$2=""),OR(G3861=员工工序明细查询!$I$2,员工工序明细查询!$I$2="")),ROW()&amp;"","")</f>
        <v/>
      </c>
      <c r="C3861" s="59"/>
      <c r="D3861" s="14"/>
      <c r="E3861" s="14" t="str">
        <f>IFERROR(VLOOKUP(D3861,员工信息表!B:D,2,0),"")</f>
        <v/>
      </c>
      <c r="F3861" s="14" t="str">
        <f>IFERROR(VLOOKUP(D3861,员工信息表!B:D,3,0),"")</f>
        <v/>
      </c>
      <c r="G3861" s="14"/>
      <c r="H3861" s="14" t="str">
        <f>IFERROR(VLOOKUP(G3861,工序对照表!B:C,2,0),"")</f>
        <v/>
      </c>
      <c r="I3861" s="14"/>
      <c r="J3861" s="14"/>
    </row>
    <row r="3862" spans="1:10">
      <c r="A3862" t="str">
        <f>IF(AND(C3862&lt;=员工工序明细查询!$I$3,C3862&gt;=员工工序明细查询!$F$3,OR(D3862=员工工序明细查询!$F$2,员工工序明细查询!$F$2=""),OR(G3862=员工工序明细查询!$I$2,员工工序明细查询!$I$2="")),ROW()&amp;"","")</f>
        <v/>
      </c>
      <c r="C3862" s="59"/>
      <c r="D3862" s="14"/>
      <c r="E3862" s="14" t="str">
        <f>IFERROR(VLOOKUP(D3862,员工信息表!B:D,2,0),"")</f>
        <v/>
      </c>
      <c r="F3862" s="14" t="str">
        <f>IFERROR(VLOOKUP(D3862,员工信息表!B:D,3,0),"")</f>
        <v/>
      </c>
      <c r="G3862" s="14"/>
      <c r="H3862" s="14" t="str">
        <f>IFERROR(VLOOKUP(G3862,工序对照表!B:C,2,0),"")</f>
        <v/>
      </c>
      <c r="I3862" s="14"/>
      <c r="J3862" s="14"/>
    </row>
    <row r="3863" spans="1:10">
      <c r="A3863" t="str">
        <f>IF(AND(C3863&lt;=员工工序明细查询!$I$3,C3863&gt;=员工工序明细查询!$F$3,OR(D3863=员工工序明细查询!$F$2,员工工序明细查询!$F$2=""),OR(G3863=员工工序明细查询!$I$2,员工工序明细查询!$I$2="")),ROW()&amp;"","")</f>
        <v/>
      </c>
      <c r="C3863" s="59"/>
      <c r="D3863" s="14"/>
      <c r="E3863" s="14" t="str">
        <f>IFERROR(VLOOKUP(D3863,员工信息表!B:D,2,0),"")</f>
        <v/>
      </c>
      <c r="F3863" s="14" t="str">
        <f>IFERROR(VLOOKUP(D3863,员工信息表!B:D,3,0),"")</f>
        <v/>
      </c>
      <c r="G3863" s="14"/>
      <c r="H3863" s="14" t="str">
        <f>IFERROR(VLOOKUP(G3863,工序对照表!B:C,2,0),"")</f>
        <v/>
      </c>
      <c r="I3863" s="14"/>
      <c r="J3863" s="14"/>
    </row>
    <row r="3864" spans="1:10">
      <c r="A3864" t="str">
        <f>IF(AND(C3864&lt;=员工工序明细查询!$I$3,C3864&gt;=员工工序明细查询!$F$3,OR(D3864=员工工序明细查询!$F$2,员工工序明细查询!$F$2=""),OR(G3864=员工工序明细查询!$I$2,员工工序明细查询!$I$2="")),ROW()&amp;"","")</f>
        <v/>
      </c>
      <c r="C3864" s="59"/>
      <c r="D3864" s="14"/>
      <c r="E3864" s="14" t="str">
        <f>IFERROR(VLOOKUP(D3864,员工信息表!B:D,2,0),"")</f>
        <v/>
      </c>
      <c r="F3864" s="14" t="str">
        <f>IFERROR(VLOOKUP(D3864,员工信息表!B:D,3,0),"")</f>
        <v/>
      </c>
      <c r="G3864" s="14"/>
      <c r="H3864" s="14" t="str">
        <f>IFERROR(VLOOKUP(G3864,工序对照表!B:C,2,0),"")</f>
        <v/>
      </c>
      <c r="I3864" s="14"/>
      <c r="J3864" s="14"/>
    </row>
    <row r="3865" spans="1:10">
      <c r="A3865" t="str">
        <f>IF(AND(C3865&lt;=员工工序明细查询!$I$3,C3865&gt;=员工工序明细查询!$F$3,OR(D3865=员工工序明细查询!$F$2,员工工序明细查询!$F$2=""),OR(G3865=员工工序明细查询!$I$2,员工工序明细查询!$I$2="")),ROW()&amp;"","")</f>
        <v/>
      </c>
      <c r="C3865" s="59"/>
      <c r="D3865" s="14"/>
      <c r="E3865" s="14" t="str">
        <f>IFERROR(VLOOKUP(D3865,员工信息表!B:D,2,0),"")</f>
        <v/>
      </c>
      <c r="F3865" s="14" t="str">
        <f>IFERROR(VLOOKUP(D3865,员工信息表!B:D,3,0),"")</f>
        <v/>
      </c>
      <c r="G3865" s="14"/>
      <c r="H3865" s="14" t="str">
        <f>IFERROR(VLOOKUP(G3865,工序对照表!B:C,2,0),"")</f>
        <v/>
      </c>
      <c r="I3865" s="14"/>
      <c r="J3865" s="14"/>
    </row>
    <row r="3866" spans="1:10">
      <c r="A3866" t="str">
        <f>IF(AND(C3866&lt;=员工工序明细查询!$I$3,C3866&gt;=员工工序明细查询!$F$3,OR(D3866=员工工序明细查询!$F$2,员工工序明细查询!$F$2=""),OR(G3866=员工工序明细查询!$I$2,员工工序明细查询!$I$2="")),ROW()&amp;"","")</f>
        <v/>
      </c>
      <c r="C3866" s="59"/>
      <c r="D3866" s="14"/>
      <c r="E3866" s="14" t="str">
        <f>IFERROR(VLOOKUP(D3866,员工信息表!B:D,2,0),"")</f>
        <v/>
      </c>
      <c r="F3866" s="14" t="str">
        <f>IFERROR(VLOOKUP(D3866,员工信息表!B:D,3,0),"")</f>
        <v/>
      </c>
      <c r="G3866" s="14"/>
      <c r="H3866" s="14" t="str">
        <f>IFERROR(VLOOKUP(G3866,工序对照表!B:C,2,0),"")</f>
        <v/>
      </c>
      <c r="I3866" s="14"/>
      <c r="J3866" s="14"/>
    </row>
    <row r="3867" spans="1:10">
      <c r="A3867" t="str">
        <f>IF(AND(C3867&lt;=员工工序明细查询!$I$3,C3867&gt;=员工工序明细查询!$F$3,OR(D3867=员工工序明细查询!$F$2,员工工序明细查询!$F$2=""),OR(G3867=员工工序明细查询!$I$2,员工工序明细查询!$I$2="")),ROW()&amp;"","")</f>
        <v/>
      </c>
      <c r="C3867" s="59"/>
      <c r="D3867" s="14"/>
      <c r="E3867" s="14" t="str">
        <f>IFERROR(VLOOKUP(D3867,员工信息表!B:D,2,0),"")</f>
        <v/>
      </c>
      <c r="F3867" s="14" t="str">
        <f>IFERROR(VLOOKUP(D3867,员工信息表!B:D,3,0),"")</f>
        <v/>
      </c>
      <c r="G3867" s="14"/>
      <c r="H3867" s="14" t="str">
        <f>IFERROR(VLOOKUP(G3867,工序对照表!B:C,2,0),"")</f>
        <v/>
      </c>
      <c r="I3867" s="14"/>
      <c r="J3867" s="14"/>
    </row>
    <row r="3868" spans="1:10">
      <c r="A3868" t="str">
        <f>IF(AND(C3868&lt;=员工工序明细查询!$I$3,C3868&gt;=员工工序明细查询!$F$3,OR(D3868=员工工序明细查询!$F$2,员工工序明细查询!$F$2=""),OR(G3868=员工工序明细查询!$I$2,员工工序明细查询!$I$2="")),ROW()&amp;"","")</f>
        <v/>
      </c>
      <c r="C3868" s="59"/>
      <c r="D3868" s="14"/>
      <c r="E3868" s="14" t="str">
        <f>IFERROR(VLOOKUP(D3868,员工信息表!B:D,2,0),"")</f>
        <v/>
      </c>
      <c r="F3868" s="14" t="str">
        <f>IFERROR(VLOOKUP(D3868,员工信息表!B:D,3,0),"")</f>
        <v/>
      </c>
      <c r="G3868" s="14"/>
      <c r="H3868" s="14" t="str">
        <f>IFERROR(VLOOKUP(G3868,工序对照表!B:C,2,0),"")</f>
        <v/>
      </c>
      <c r="I3868" s="14"/>
      <c r="J3868" s="14"/>
    </row>
    <row r="3869" spans="1:10">
      <c r="A3869" t="str">
        <f>IF(AND(C3869&lt;=员工工序明细查询!$I$3,C3869&gt;=员工工序明细查询!$F$3,OR(D3869=员工工序明细查询!$F$2,员工工序明细查询!$F$2=""),OR(G3869=员工工序明细查询!$I$2,员工工序明细查询!$I$2="")),ROW()&amp;"","")</f>
        <v/>
      </c>
      <c r="C3869" s="59"/>
      <c r="D3869" s="14"/>
      <c r="E3869" s="14" t="str">
        <f>IFERROR(VLOOKUP(D3869,员工信息表!B:D,2,0),"")</f>
        <v/>
      </c>
      <c r="F3869" s="14" t="str">
        <f>IFERROR(VLOOKUP(D3869,员工信息表!B:D,3,0),"")</f>
        <v/>
      </c>
      <c r="G3869" s="14"/>
      <c r="H3869" s="14" t="str">
        <f>IFERROR(VLOOKUP(G3869,工序对照表!B:C,2,0),"")</f>
        <v/>
      </c>
      <c r="I3869" s="14"/>
      <c r="J3869" s="14"/>
    </row>
    <row r="3870" spans="1:10">
      <c r="A3870" t="str">
        <f>IF(AND(C3870&lt;=员工工序明细查询!$I$3,C3870&gt;=员工工序明细查询!$F$3,OR(D3870=员工工序明细查询!$F$2,员工工序明细查询!$F$2=""),OR(G3870=员工工序明细查询!$I$2,员工工序明细查询!$I$2="")),ROW()&amp;"","")</f>
        <v/>
      </c>
      <c r="C3870" s="59"/>
      <c r="D3870" s="14"/>
      <c r="E3870" s="14" t="str">
        <f>IFERROR(VLOOKUP(D3870,员工信息表!B:D,2,0),"")</f>
        <v/>
      </c>
      <c r="F3870" s="14" t="str">
        <f>IFERROR(VLOOKUP(D3870,员工信息表!B:D,3,0),"")</f>
        <v/>
      </c>
      <c r="G3870" s="14"/>
      <c r="H3870" s="14" t="str">
        <f>IFERROR(VLOOKUP(G3870,工序对照表!B:C,2,0),"")</f>
        <v/>
      </c>
      <c r="I3870" s="14"/>
      <c r="J3870" s="14"/>
    </row>
    <row r="3871" spans="1:10">
      <c r="A3871" t="str">
        <f>IF(AND(C3871&lt;=员工工序明细查询!$I$3,C3871&gt;=员工工序明细查询!$F$3,OR(D3871=员工工序明细查询!$F$2,员工工序明细查询!$F$2=""),OR(G3871=员工工序明细查询!$I$2,员工工序明细查询!$I$2="")),ROW()&amp;"","")</f>
        <v/>
      </c>
      <c r="C3871" s="59"/>
      <c r="D3871" s="14"/>
      <c r="E3871" s="14" t="str">
        <f>IFERROR(VLOOKUP(D3871,员工信息表!B:D,2,0),"")</f>
        <v/>
      </c>
      <c r="F3871" s="14" t="str">
        <f>IFERROR(VLOOKUP(D3871,员工信息表!B:D,3,0),"")</f>
        <v/>
      </c>
      <c r="G3871" s="14"/>
      <c r="H3871" s="14" t="str">
        <f>IFERROR(VLOOKUP(G3871,工序对照表!B:C,2,0),"")</f>
        <v/>
      </c>
      <c r="I3871" s="14"/>
      <c r="J3871" s="14"/>
    </row>
    <row r="3872" spans="1:10">
      <c r="A3872" t="str">
        <f>IF(AND(C3872&lt;=员工工序明细查询!$I$3,C3872&gt;=员工工序明细查询!$F$3,OR(D3872=员工工序明细查询!$F$2,员工工序明细查询!$F$2=""),OR(G3872=员工工序明细查询!$I$2,员工工序明细查询!$I$2="")),ROW()&amp;"","")</f>
        <v/>
      </c>
      <c r="C3872" s="59"/>
      <c r="D3872" s="14"/>
      <c r="E3872" s="14" t="str">
        <f>IFERROR(VLOOKUP(D3872,员工信息表!B:D,2,0),"")</f>
        <v/>
      </c>
      <c r="F3872" s="14" t="str">
        <f>IFERROR(VLOOKUP(D3872,员工信息表!B:D,3,0),"")</f>
        <v/>
      </c>
      <c r="G3872" s="14"/>
      <c r="H3872" s="14" t="str">
        <f>IFERROR(VLOOKUP(G3872,工序对照表!B:C,2,0),"")</f>
        <v/>
      </c>
      <c r="I3872" s="14"/>
      <c r="J3872" s="14"/>
    </row>
    <row r="3873" spans="1:10">
      <c r="A3873" t="str">
        <f>IF(AND(C3873&lt;=员工工序明细查询!$I$3,C3873&gt;=员工工序明细查询!$F$3,OR(D3873=员工工序明细查询!$F$2,员工工序明细查询!$F$2=""),OR(G3873=员工工序明细查询!$I$2,员工工序明细查询!$I$2="")),ROW()&amp;"","")</f>
        <v/>
      </c>
      <c r="C3873" s="59"/>
      <c r="D3873" s="14"/>
      <c r="E3873" s="14" t="str">
        <f>IFERROR(VLOOKUP(D3873,员工信息表!B:D,2,0),"")</f>
        <v/>
      </c>
      <c r="F3873" s="14" t="str">
        <f>IFERROR(VLOOKUP(D3873,员工信息表!B:D,3,0),"")</f>
        <v/>
      </c>
      <c r="G3873" s="14"/>
      <c r="H3873" s="14" t="str">
        <f>IFERROR(VLOOKUP(G3873,工序对照表!B:C,2,0),"")</f>
        <v/>
      </c>
      <c r="I3873" s="14"/>
      <c r="J3873" s="14"/>
    </row>
    <row r="3874" spans="1:10">
      <c r="A3874" t="str">
        <f>IF(AND(C3874&lt;=员工工序明细查询!$I$3,C3874&gt;=员工工序明细查询!$F$3,OR(D3874=员工工序明细查询!$F$2,员工工序明细查询!$F$2=""),OR(G3874=员工工序明细查询!$I$2,员工工序明细查询!$I$2="")),ROW()&amp;"","")</f>
        <v/>
      </c>
      <c r="C3874" s="59"/>
      <c r="D3874" s="14"/>
      <c r="E3874" s="14" t="str">
        <f>IFERROR(VLOOKUP(D3874,员工信息表!B:D,2,0),"")</f>
        <v/>
      </c>
      <c r="F3874" s="14" t="str">
        <f>IFERROR(VLOOKUP(D3874,员工信息表!B:D,3,0),"")</f>
        <v/>
      </c>
      <c r="G3874" s="14"/>
      <c r="H3874" s="14" t="str">
        <f>IFERROR(VLOOKUP(G3874,工序对照表!B:C,2,0),"")</f>
        <v/>
      </c>
      <c r="I3874" s="14"/>
      <c r="J3874" s="14"/>
    </row>
    <row r="3875" spans="1:10">
      <c r="A3875" t="str">
        <f>IF(AND(C3875&lt;=员工工序明细查询!$I$3,C3875&gt;=员工工序明细查询!$F$3,OR(D3875=员工工序明细查询!$F$2,员工工序明细查询!$F$2=""),OR(G3875=员工工序明细查询!$I$2,员工工序明细查询!$I$2="")),ROW()&amp;"","")</f>
        <v/>
      </c>
      <c r="C3875" s="59"/>
      <c r="D3875" s="14"/>
      <c r="E3875" s="14" t="str">
        <f>IFERROR(VLOOKUP(D3875,员工信息表!B:D,2,0),"")</f>
        <v/>
      </c>
      <c r="F3875" s="14" t="str">
        <f>IFERROR(VLOOKUP(D3875,员工信息表!B:D,3,0),"")</f>
        <v/>
      </c>
      <c r="G3875" s="14"/>
      <c r="H3875" s="14" t="str">
        <f>IFERROR(VLOOKUP(G3875,工序对照表!B:C,2,0),"")</f>
        <v/>
      </c>
      <c r="I3875" s="14"/>
      <c r="J3875" s="14"/>
    </row>
    <row r="3876" spans="1:10">
      <c r="A3876" t="str">
        <f>IF(AND(C3876&lt;=员工工序明细查询!$I$3,C3876&gt;=员工工序明细查询!$F$3,OR(D3876=员工工序明细查询!$F$2,员工工序明细查询!$F$2=""),OR(G3876=员工工序明细查询!$I$2,员工工序明细查询!$I$2="")),ROW()&amp;"","")</f>
        <v/>
      </c>
      <c r="C3876" s="59"/>
      <c r="D3876" s="14"/>
      <c r="E3876" s="14" t="str">
        <f>IFERROR(VLOOKUP(D3876,员工信息表!B:D,2,0),"")</f>
        <v/>
      </c>
      <c r="F3876" s="14" t="str">
        <f>IFERROR(VLOOKUP(D3876,员工信息表!B:D,3,0),"")</f>
        <v/>
      </c>
      <c r="G3876" s="14"/>
      <c r="H3876" s="14" t="str">
        <f>IFERROR(VLOOKUP(G3876,工序对照表!B:C,2,0),"")</f>
        <v/>
      </c>
      <c r="I3876" s="14"/>
      <c r="J3876" s="14"/>
    </row>
    <row r="3877" spans="1:10">
      <c r="A3877" t="str">
        <f>IF(AND(C3877&lt;=员工工序明细查询!$I$3,C3877&gt;=员工工序明细查询!$F$3,OR(D3877=员工工序明细查询!$F$2,员工工序明细查询!$F$2=""),OR(G3877=员工工序明细查询!$I$2,员工工序明细查询!$I$2="")),ROW()&amp;"","")</f>
        <v/>
      </c>
      <c r="C3877" s="59"/>
      <c r="D3877" s="14"/>
      <c r="E3877" s="14" t="str">
        <f>IFERROR(VLOOKUP(D3877,员工信息表!B:D,2,0),"")</f>
        <v/>
      </c>
      <c r="F3877" s="14" t="str">
        <f>IFERROR(VLOOKUP(D3877,员工信息表!B:D,3,0),"")</f>
        <v/>
      </c>
      <c r="G3877" s="14"/>
      <c r="H3877" s="14" t="str">
        <f>IFERROR(VLOOKUP(G3877,工序对照表!B:C,2,0),"")</f>
        <v/>
      </c>
      <c r="I3877" s="14"/>
      <c r="J3877" s="14"/>
    </row>
    <row r="3878" spans="1:10">
      <c r="A3878" t="str">
        <f>IF(AND(C3878&lt;=员工工序明细查询!$I$3,C3878&gt;=员工工序明细查询!$F$3,OR(D3878=员工工序明细查询!$F$2,员工工序明细查询!$F$2=""),OR(G3878=员工工序明细查询!$I$2,员工工序明细查询!$I$2="")),ROW()&amp;"","")</f>
        <v/>
      </c>
      <c r="C3878" s="59"/>
      <c r="D3878" s="14"/>
      <c r="E3878" s="14" t="str">
        <f>IFERROR(VLOOKUP(D3878,员工信息表!B:D,2,0),"")</f>
        <v/>
      </c>
      <c r="F3878" s="14" t="str">
        <f>IFERROR(VLOOKUP(D3878,员工信息表!B:D,3,0),"")</f>
        <v/>
      </c>
      <c r="G3878" s="14"/>
      <c r="H3878" s="14" t="str">
        <f>IFERROR(VLOOKUP(G3878,工序对照表!B:C,2,0),"")</f>
        <v/>
      </c>
      <c r="I3878" s="14"/>
      <c r="J3878" s="14"/>
    </row>
    <row r="3879" spans="1:10">
      <c r="A3879" t="str">
        <f>IF(AND(C3879&lt;=员工工序明细查询!$I$3,C3879&gt;=员工工序明细查询!$F$3,OR(D3879=员工工序明细查询!$F$2,员工工序明细查询!$F$2=""),OR(G3879=员工工序明细查询!$I$2,员工工序明细查询!$I$2="")),ROW()&amp;"","")</f>
        <v/>
      </c>
      <c r="C3879" s="59"/>
      <c r="D3879" s="14"/>
      <c r="E3879" s="14" t="str">
        <f>IFERROR(VLOOKUP(D3879,员工信息表!B:D,2,0),"")</f>
        <v/>
      </c>
      <c r="F3879" s="14" t="str">
        <f>IFERROR(VLOOKUP(D3879,员工信息表!B:D,3,0),"")</f>
        <v/>
      </c>
      <c r="G3879" s="14"/>
      <c r="H3879" s="14" t="str">
        <f>IFERROR(VLOOKUP(G3879,工序对照表!B:C,2,0),"")</f>
        <v/>
      </c>
      <c r="I3879" s="14"/>
      <c r="J3879" s="14"/>
    </row>
    <row r="3880" spans="1:10">
      <c r="A3880" t="str">
        <f>IF(AND(C3880&lt;=员工工序明细查询!$I$3,C3880&gt;=员工工序明细查询!$F$3,OR(D3880=员工工序明细查询!$F$2,员工工序明细查询!$F$2=""),OR(G3880=员工工序明细查询!$I$2,员工工序明细查询!$I$2="")),ROW()&amp;"","")</f>
        <v/>
      </c>
      <c r="C3880" s="59"/>
      <c r="D3880" s="14"/>
      <c r="E3880" s="14" t="str">
        <f>IFERROR(VLOOKUP(D3880,员工信息表!B:D,2,0),"")</f>
        <v/>
      </c>
      <c r="F3880" s="14" t="str">
        <f>IFERROR(VLOOKUP(D3880,员工信息表!B:D,3,0),"")</f>
        <v/>
      </c>
      <c r="G3880" s="14"/>
      <c r="H3880" s="14" t="str">
        <f>IFERROR(VLOOKUP(G3880,工序对照表!B:C,2,0),"")</f>
        <v/>
      </c>
      <c r="I3880" s="14"/>
      <c r="J3880" s="14"/>
    </row>
    <row r="3881" spans="1:10">
      <c r="A3881" t="str">
        <f>IF(AND(C3881&lt;=员工工序明细查询!$I$3,C3881&gt;=员工工序明细查询!$F$3,OR(D3881=员工工序明细查询!$F$2,员工工序明细查询!$F$2=""),OR(G3881=员工工序明细查询!$I$2,员工工序明细查询!$I$2="")),ROW()&amp;"","")</f>
        <v/>
      </c>
      <c r="C3881" s="59"/>
      <c r="D3881" s="14"/>
      <c r="E3881" s="14" t="str">
        <f>IFERROR(VLOOKUP(D3881,员工信息表!B:D,2,0),"")</f>
        <v/>
      </c>
      <c r="F3881" s="14" t="str">
        <f>IFERROR(VLOOKUP(D3881,员工信息表!B:D,3,0),"")</f>
        <v/>
      </c>
      <c r="G3881" s="14"/>
      <c r="H3881" s="14" t="str">
        <f>IFERROR(VLOOKUP(G3881,工序对照表!B:C,2,0),"")</f>
        <v/>
      </c>
      <c r="I3881" s="14"/>
      <c r="J3881" s="14"/>
    </row>
    <row r="3882" spans="1:10">
      <c r="A3882" t="str">
        <f>IF(AND(C3882&lt;=员工工序明细查询!$I$3,C3882&gt;=员工工序明细查询!$F$3,OR(D3882=员工工序明细查询!$F$2,员工工序明细查询!$F$2=""),OR(G3882=员工工序明细查询!$I$2,员工工序明细查询!$I$2="")),ROW()&amp;"","")</f>
        <v/>
      </c>
      <c r="C3882" s="59"/>
      <c r="D3882" s="14"/>
      <c r="E3882" s="14" t="str">
        <f>IFERROR(VLOOKUP(D3882,员工信息表!B:D,2,0),"")</f>
        <v/>
      </c>
      <c r="F3882" s="14" t="str">
        <f>IFERROR(VLOOKUP(D3882,员工信息表!B:D,3,0),"")</f>
        <v/>
      </c>
      <c r="G3882" s="14"/>
      <c r="H3882" s="14" t="str">
        <f>IFERROR(VLOOKUP(G3882,工序对照表!B:C,2,0),"")</f>
        <v/>
      </c>
      <c r="I3882" s="14"/>
      <c r="J3882" s="14"/>
    </row>
    <row r="3883" spans="1:10">
      <c r="A3883" t="str">
        <f>IF(AND(C3883&lt;=员工工序明细查询!$I$3,C3883&gt;=员工工序明细查询!$F$3,OR(D3883=员工工序明细查询!$F$2,员工工序明细查询!$F$2=""),OR(G3883=员工工序明细查询!$I$2,员工工序明细查询!$I$2="")),ROW()&amp;"","")</f>
        <v/>
      </c>
      <c r="C3883" s="59"/>
      <c r="D3883" s="14"/>
      <c r="E3883" s="14" t="str">
        <f>IFERROR(VLOOKUP(D3883,员工信息表!B:D,2,0),"")</f>
        <v/>
      </c>
      <c r="F3883" s="14" t="str">
        <f>IFERROR(VLOOKUP(D3883,员工信息表!B:D,3,0),"")</f>
        <v/>
      </c>
      <c r="G3883" s="14"/>
      <c r="H3883" s="14" t="str">
        <f>IFERROR(VLOOKUP(G3883,工序对照表!B:C,2,0),"")</f>
        <v/>
      </c>
      <c r="I3883" s="14"/>
      <c r="J3883" s="14"/>
    </row>
    <row r="3884" spans="1:10">
      <c r="A3884" t="str">
        <f>IF(AND(C3884&lt;=员工工序明细查询!$I$3,C3884&gt;=员工工序明细查询!$F$3,OR(D3884=员工工序明细查询!$F$2,员工工序明细查询!$F$2=""),OR(G3884=员工工序明细查询!$I$2,员工工序明细查询!$I$2="")),ROW()&amp;"","")</f>
        <v/>
      </c>
      <c r="C3884" s="59"/>
      <c r="D3884" s="14"/>
      <c r="E3884" s="14" t="str">
        <f>IFERROR(VLOOKUP(D3884,员工信息表!B:D,2,0),"")</f>
        <v/>
      </c>
      <c r="F3884" s="14" t="str">
        <f>IFERROR(VLOOKUP(D3884,员工信息表!B:D,3,0),"")</f>
        <v/>
      </c>
      <c r="G3884" s="14"/>
      <c r="H3884" s="14" t="str">
        <f>IFERROR(VLOOKUP(G3884,工序对照表!B:C,2,0),"")</f>
        <v/>
      </c>
      <c r="I3884" s="14"/>
      <c r="J3884" s="14"/>
    </row>
    <row r="3885" spans="1:10">
      <c r="A3885" t="str">
        <f>IF(AND(C3885&lt;=员工工序明细查询!$I$3,C3885&gt;=员工工序明细查询!$F$3,OR(D3885=员工工序明细查询!$F$2,员工工序明细查询!$F$2=""),OR(G3885=员工工序明细查询!$I$2,员工工序明细查询!$I$2="")),ROW()&amp;"","")</f>
        <v/>
      </c>
      <c r="C3885" s="59"/>
      <c r="D3885" s="14"/>
      <c r="E3885" s="14" t="str">
        <f>IFERROR(VLOOKUP(D3885,员工信息表!B:D,2,0),"")</f>
        <v/>
      </c>
      <c r="F3885" s="14" t="str">
        <f>IFERROR(VLOOKUP(D3885,员工信息表!B:D,3,0),"")</f>
        <v/>
      </c>
      <c r="G3885" s="14"/>
      <c r="H3885" s="14" t="str">
        <f>IFERROR(VLOOKUP(G3885,工序对照表!B:C,2,0),"")</f>
        <v/>
      </c>
      <c r="I3885" s="14"/>
      <c r="J3885" s="14"/>
    </row>
    <row r="3886" spans="1:10">
      <c r="A3886" t="str">
        <f>IF(AND(C3886&lt;=员工工序明细查询!$I$3,C3886&gt;=员工工序明细查询!$F$3,OR(D3886=员工工序明细查询!$F$2,员工工序明细查询!$F$2=""),OR(G3886=员工工序明细查询!$I$2,员工工序明细查询!$I$2="")),ROW()&amp;"","")</f>
        <v/>
      </c>
      <c r="C3886" s="59"/>
      <c r="D3886" s="14"/>
      <c r="E3886" s="14" t="str">
        <f>IFERROR(VLOOKUP(D3886,员工信息表!B:D,2,0),"")</f>
        <v/>
      </c>
      <c r="F3886" s="14" t="str">
        <f>IFERROR(VLOOKUP(D3886,员工信息表!B:D,3,0),"")</f>
        <v/>
      </c>
      <c r="G3886" s="14"/>
      <c r="H3886" s="14" t="str">
        <f>IFERROR(VLOOKUP(G3886,工序对照表!B:C,2,0),"")</f>
        <v/>
      </c>
      <c r="I3886" s="14"/>
      <c r="J3886" s="14"/>
    </row>
    <row r="3887" spans="1:10">
      <c r="A3887" t="str">
        <f>IF(AND(C3887&lt;=员工工序明细查询!$I$3,C3887&gt;=员工工序明细查询!$F$3,OR(D3887=员工工序明细查询!$F$2,员工工序明细查询!$F$2=""),OR(G3887=员工工序明细查询!$I$2,员工工序明细查询!$I$2="")),ROW()&amp;"","")</f>
        <v/>
      </c>
      <c r="C3887" s="59"/>
      <c r="D3887" s="14"/>
      <c r="E3887" s="14" t="str">
        <f>IFERROR(VLOOKUP(D3887,员工信息表!B:D,2,0),"")</f>
        <v/>
      </c>
      <c r="F3887" s="14" t="str">
        <f>IFERROR(VLOOKUP(D3887,员工信息表!B:D,3,0),"")</f>
        <v/>
      </c>
      <c r="G3887" s="14"/>
      <c r="H3887" s="14" t="str">
        <f>IFERROR(VLOOKUP(G3887,工序对照表!B:C,2,0),"")</f>
        <v/>
      </c>
      <c r="I3887" s="14"/>
      <c r="J3887" s="14"/>
    </row>
    <row r="3888" spans="1:10">
      <c r="A3888" t="str">
        <f>IF(AND(C3888&lt;=员工工序明细查询!$I$3,C3888&gt;=员工工序明细查询!$F$3,OR(D3888=员工工序明细查询!$F$2,员工工序明细查询!$F$2=""),OR(G3888=员工工序明细查询!$I$2,员工工序明细查询!$I$2="")),ROW()&amp;"","")</f>
        <v/>
      </c>
      <c r="C3888" s="59"/>
      <c r="D3888" s="14"/>
      <c r="E3888" s="14" t="str">
        <f>IFERROR(VLOOKUP(D3888,员工信息表!B:D,2,0),"")</f>
        <v/>
      </c>
      <c r="F3888" s="14" t="str">
        <f>IFERROR(VLOOKUP(D3888,员工信息表!B:D,3,0),"")</f>
        <v/>
      </c>
      <c r="G3888" s="14"/>
      <c r="H3888" s="14" t="str">
        <f>IFERROR(VLOOKUP(G3888,工序对照表!B:C,2,0),"")</f>
        <v/>
      </c>
      <c r="I3888" s="14"/>
      <c r="J3888" s="14"/>
    </row>
    <row r="3889" spans="1:10">
      <c r="A3889" t="str">
        <f>IF(AND(C3889&lt;=员工工序明细查询!$I$3,C3889&gt;=员工工序明细查询!$F$3,OR(D3889=员工工序明细查询!$F$2,员工工序明细查询!$F$2=""),OR(G3889=员工工序明细查询!$I$2,员工工序明细查询!$I$2="")),ROW()&amp;"","")</f>
        <v/>
      </c>
      <c r="C3889" s="59"/>
      <c r="D3889" s="14"/>
      <c r="E3889" s="14" t="str">
        <f>IFERROR(VLOOKUP(D3889,员工信息表!B:D,2,0),"")</f>
        <v/>
      </c>
      <c r="F3889" s="14" t="str">
        <f>IFERROR(VLOOKUP(D3889,员工信息表!B:D,3,0),"")</f>
        <v/>
      </c>
      <c r="G3889" s="14"/>
      <c r="H3889" s="14" t="str">
        <f>IFERROR(VLOOKUP(G3889,工序对照表!B:C,2,0),"")</f>
        <v/>
      </c>
      <c r="I3889" s="14"/>
      <c r="J3889" s="14"/>
    </row>
    <row r="3890" spans="1:10">
      <c r="A3890" t="str">
        <f>IF(AND(C3890&lt;=员工工序明细查询!$I$3,C3890&gt;=员工工序明细查询!$F$3,OR(D3890=员工工序明细查询!$F$2,员工工序明细查询!$F$2=""),OR(G3890=员工工序明细查询!$I$2,员工工序明细查询!$I$2="")),ROW()&amp;"","")</f>
        <v/>
      </c>
      <c r="C3890" s="59"/>
      <c r="D3890" s="14"/>
      <c r="E3890" s="14" t="str">
        <f>IFERROR(VLOOKUP(D3890,员工信息表!B:D,2,0),"")</f>
        <v/>
      </c>
      <c r="F3890" s="14" t="str">
        <f>IFERROR(VLOOKUP(D3890,员工信息表!B:D,3,0),"")</f>
        <v/>
      </c>
      <c r="G3890" s="14"/>
      <c r="H3890" s="14" t="str">
        <f>IFERROR(VLOOKUP(G3890,工序对照表!B:C,2,0),"")</f>
        <v/>
      </c>
      <c r="I3890" s="14"/>
      <c r="J3890" s="14"/>
    </row>
    <row r="3891" spans="1:10">
      <c r="A3891" t="str">
        <f>IF(AND(C3891&lt;=员工工序明细查询!$I$3,C3891&gt;=员工工序明细查询!$F$3,OR(D3891=员工工序明细查询!$F$2,员工工序明细查询!$F$2=""),OR(G3891=员工工序明细查询!$I$2,员工工序明细查询!$I$2="")),ROW()&amp;"","")</f>
        <v/>
      </c>
      <c r="C3891" s="59"/>
      <c r="D3891" s="14"/>
      <c r="E3891" s="14" t="str">
        <f>IFERROR(VLOOKUP(D3891,员工信息表!B:D,2,0),"")</f>
        <v/>
      </c>
      <c r="F3891" s="14" t="str">
        <f>IFERROR(VLOOKUP(D3891,员工信息表!B:D,3,0),"")</f>
        <v/>
      </c>
      <c r="G3891" s="14"/>
      <c r="H3891" s="14" t="str">
        <f>IFERROR(VLOOKUP(G3891,工序对照表!B:C,2,0),"")</f>
        <v/>
      </c>
      <c r="I3891" s="14"/>
      <c r="J3891" s="14"/>
    </row>
    <row r="3892" spans="1:10">
      <c r="A3892" t="str">
        <f>IF(AND(C3892&lt;=员工工序明细查询!$I$3,C3892&gt;=员工工序明细查询!$F$3,OR(D3892=员工工序明细查询!$F$2,员工工序明细查询!$F$2=""),OR(G3892=员工工序明细查询!$I$2,员工工序明细查询!$I$2="")),ROW()&amp;"","")</f>
        <v/>
      </c>
      <c r="C3892" s="59"/>
      <c r="D3892" s="14"/>
      <c r="E3892" s="14" t="str">
        <f>IFERROR(VLOOKUP(D3892,员工信息表!B:D,2,0),"")</f>
        <v/>
      </c>
      <c r="F3892" s="14" t="str">
        <f>IFERROR(VLOOKUP(D3892,员工信息表!B:D,3,0),"")</f>
        <v/>
      </c>
      <c r="G3892" s="14"/>
      <c r="H3892" s="14" t="str">
        <f>IFERROR(VLOOKUP(G3892,工序对照表!B:C,2,0),"")</f>
        <v/>
      </c>
      <c r="I3892" s="14"/>
      <c r="J3892" s="14"/>
    </row>
    <row r="3893" spans="1:10">
      <c r="A3893" t="str">
        <f>IF(AND(C3893&lt;=员工工序明细查询!$I$3,C3893&gt;=员工工序明细查询!$F$3,OR(D3893=员工工序明细查询!$F$2,员工工序明细查询!$F$2=""),OR(G3893=员工工序明细查询!$I$2,员工工序明细查询!$I$2="")),ROW()&amp;"","")</f>
        <v/>
      </c>
      <c r="C3893" s="59"/>
      <c r="D3893" s="14"/>
      <c r="E3893" s="14" t="str">
        <f>IFERROR(VLOOKUP(D3893,员工信息表!B:D,2,0),"")</f>
        <v/>
      </c>
      <c r="F3893" s="14" t="str">
        <f>IFERROR(VLOOKUP(D3893,员工信息表!B:D,3,0),"")</f>
        <v/>
      </c>
      <c r="G3893" s="14"/>
      <c r="H3893" s="14" t="str">
        <f>IFERROR(VLOOKUP(G3893,工序对照表!B:C,2,0),"")</f>
        <v/>
      </c>
      <c r="I3893" s="14"/>
      <c r="J3893" s="14"/>
    </row>
    <row r="3894" spans="1:10">
      <c r="A3894" t="str">
        <f>IF(AND(C3894&lt;=员工工序明细查询!$I$3,C3894&gt;=员工工序明细查询!$F$3,OR(D3894=员工工序明细查询!$F$2,员工工序明细查询!$F$2=""),OR(G3894=员工工序明细查询!$I$2,员工工序明细查询!$I$2="")),ROW()&amp;"","")</f>
        <v/>
      </c>
      <c r="C3894" s="59"/>
      <c r="D3894" s="14"/>
      <c r="E3894" s="14" t="str">
        <f>IFERROR(VLOOKUP(D3894,员工信息表!B:D,2,0),"")</f>
        <v/>
      </c>
      <c r="F3894" s="14" t="str">
        <f>IFERROR(VLOOKUP(D3894,员工信息表!B:D,3,0),"")</f>
        <v/>
      </c>
      <c r="G3894" s="14"/>
      <c r="H3894" s="14" t="str">
        <f>IFERROR(VLOOKUP(G3894,工序对照表!B:C,2,0),"")</f>
        <v/>
      </c>
      <c r="I3894" s="14"/>
      <c r="J3894" s="14"/>
    </row>
    <row r="3895" spans="1:10">
      <c r="A3895" t="str">
        <f>IF(AND(C3895&lt;=员工工序明细查询!$I$3,C3895&gt;=员工工序明细查询!$F$3,OR(D3895=员工工序明细查询!$F$2,员工工序明细查询!$F$2=""),OR(G3895=员工工序明细查询!$I$2,员工工序明细查询!$I$2="")),ROW()&amp;"","")</f>
        <v/>
      </c>
      <c r="C3895" s="59"/>
      <c r="D3895" s="14"/>
      <c r="E3895" s="14" t="str">
        <f>IFERROR(VLOOKUP(D3895,员工信息表!B:D,2,0),"")</f>
        <v/>
      </c>
      <c r="F3895" s="14" t="str">
        <f>IFERROR(VLOOKUP(D3895,员工信息表!B:D,3,0),"")</f>
        <v/>
      </c>
      <c r="G3895" s="14"/>
      <c r="H3895" s="14" t="str">
        <f>IFERROR(VLOOKUP(G3895,工序对照表!B:C,2,0),"")</f>
        <v/>
      </c>
      <c r="I3895" s="14"/>
      <c r="J3895" s="14"/>
    </row>
    <row r="3896" spans="1:10">
      <c r="A3896" t="str">
        <f>IF(AND(C3896&lt;=员工工序明细查询!$I$3,C3896&gt;=员工工序明细查询!$F$3,OR(D3896=员工工序明细查询!$F$2,员工工序明细查询!$F$2=""),OR(G3896=员工工序明细查询!$I$2,员工工序明细查询!$I$2="")),ROW()&amp;"","")</f>
        <v/>
      </c>
      <c r="C3896" s="59"/>
      <c r="D3896" s="14"/>
      <c r="E3896" s="14" t="str">
        <f>IFERROR(VLOOKUP(D3896,员工信息表!B:D,2,0),"")</f>
        <v/>
      </c>
      <c r="F3896" s="14" t="str">
        <f>IFERROR(VLOOKUP(D3896,员工信息表!B:D,3,0),"")</f>
        <v/>
      </c>
      <c r="G3896" s="14"/>
      <c r="H3896" s="14" t="str">
        <f>IFERROR(VLOOKUP(G3896,工序对照表!B:C,2,0),"")</f>
        <v/>
      </c>
      <c r="I3896" s="14"/>
      <c r="J3896" s="14"/>
    </row>
    <row r="3897" spans="1:10">
      <c r="A3897" t="str">
        <f>IF(AND(C3897&lt;=员工工序明细查询!$I$3,C3897&gt;=员工工序明细查询!$F$3,OR(D3897=员工工序明细查询!$F$2,员工工序明细查询!$F$2=""),OR(G3897=员工工序明细查询!$I$2,员工工序明细查询!$I$2="")),ROW()&amp;"","")</f>
        <v/>
      </c>
      <c r="C3897" s="59"/>
      <c r="D3897" s="14"/>
      <c r="E3897" s="14" t="str">
        <f>IFERROR(VLOOKUP(D3897,员工信息表!B:D,2,0),"")</f>
        <v/>
      </c>
      <c r="F3897" s="14" t="str">
        <f>IFERROR(VLOOKUP(D3897,员工信息表!B:D,3,0),"")</f>
        <v/>
      </c>
      <c r="G3897" s="14"/>
      <c r="H3897" s="14" t="str">
        <f>IFERROR(VLOOKUP(G3897,工序对照表!B:C,2,0),"")</f>
        <v/>
      </c>
      <c r="I3897" s="14"/>
      <c r="J3897" s="14"/>
    </row>
    <row r="3898" spans="1:10">
      <c r="A3898" t="str">
        <f>IF(AND(C3898&lt;=员工工序明细查询!$I$3,C3898&gt;=员工工序明细查询!$F$3,OR(D3898=员工工序明细查询!$F$2,员工工序明细查询!$F$2=""),OR(G3898=员工工序明细查询!$I$2,员工工序明细查询!$I$2="")),ROW()&amp;"","")</f>
        <v/>
      </c>
      <c r="C3898" s="59"/>
      <c r="D3898" s="14"/>
      <c r="E3898" s="14" t="str">
        <f>IFERROR(VLOOKUP(D3898,员工信息表!B:D,2,0),"")</f>
        <v/>
      </c>
      <c r="F3898" s="14" t="str">
        <f>IFERROR(VLOOKUP(D3898,员工信息表!B:D,3,0),"")</f>
        <v/>
      </c>
      <c r="G3898" s="14"/>
      <c r="H3898" s="14" t="str">
        <f>IFERROR(VLOOKUP(G3898,工序对照表!B:C,2,0),"")</f>
        <v/>
      </c>
      <c r="I3898" s="14"/>
      <c r="J3898" s="14"/>
    </row>
    <row r="3899" spans="1:10">
      <c r="A3899" t="str">
        <f>IF(AND(C3899&lt;=员工工序明细查询!$I$3,C3899&gt;=员工工序明细查询!$F$3,OR(D3899=员工工序明细查询!$F$2,员工工序明细查询!$F$2=""),OR(G3899=员工工序明细查询!$I$2,员工工序明细查询!$I$2="")),ROW()&amp;"","")</f>
        <v/>
      </c>
      <c r="C3899" s="59"/>
      <c r="D3899" s="14"/>
      <c r="E3899" s="14" t="str">
        <f>IFERROR(VLOOKUP(D3899,员工信息表!B:D,2,0),"")</f>
        <v/>
      </c>
      <c r="F3899" s="14" t="str">
        <f>IFERROR(VLOOKUP(D3899,员工信息表!B:D,3,0),"")</f>
        <v/>
      </c>
      <c r="G3899" s="14"/>
      <c r="H3899" s="14" t="str">
        <f>IFERROR(VLOOKUP(G3899,工序对照表!B:C,2,0),"")</f>
        <v/>
      </c>
      <c r="I3899" s="14"/>
      <c r="J3899" s="14"/>
    </row>
    <row r="3900" spans="1:10">
      <c r="A3900" t="str">
        <f>IF(AND(C3900&lt;=员工工序明细查询!$I$3,C3900&gt;=员工工序明细查询!$F$3,OR(D3900=员工工序明细查询!$F$2,员工工序明细查询!$F$2=""),OR(G3900=员工工序明细查询!$I$2,员工工序明细查询!$I$2="")),ROW()&amp;"","")</f>
        <v/>
      </c>
      <c r="C3900" s="59"/>
      <c r="D3900" s="14"/>
      <c r="E3900" s="14" t="str">
        <f>IFERROR(VLOOKUP(D3900,员工信息表!B:D,2,0),"")</f>
        <v/>
      </c>
      <c r="F3900" s="14" t="str">
        <f>IFERROR(VLOOKUP(D3900,员工信息表!B:D,3,0),"")</f>
        <v/>
      </c>
      <c r="G3900" s="14"/>
      <c r="H3900" s="14" t="str">
        <f>IFERROR(VLOOKUP(G3900,工序对照表!B:C,2,0),"")</f>
        <v/>
      </c>
      <c r="I3900" s="14"/>
      <c r="J3900" s="14"/>
    </row>
    <row r="3901" spans="1:10">
      <c r="A3901" t="str">
        <f>IF(AND(C3901&lt;=员工工序明细查询!$I$3,C3901&gt;=员工工序明细查询!$F$3,OR(D3901=员工工序明细查询!$F$2,员工工序明细查询!$F$2=""),OR(G3901=员工工序明细查询!$I$2,员工工序明细查询!$I$2="")),ROW()&amp;"","")</f>
        <v/>
      </c>
      <c r="C3901" s="59"/>
      <c r="D3901" s="14"/>
      <c r="E3901" s="14" t="str">
        <f>IFERROR(VLOOKUP(D3901,员工信息表!B:D,2,0),"")</f>
        <v/>
      </c>
      <c r="F3901" s="14" t="str">
        <f>IFERROR(VLOOKUP(D3901,员工信息表!B:D,3,0),"")</f>
        <v/>
      </c>
      <c r="G3901" s="14"/>
      <c r="H3901" s="14" t="str">
        <f>IFERROR(VLOOKUP(G3901,工序对照表!B:C,2,0),"")</f>
        <v/>
      </c>
      <c r="I3901" s="14"/>
      <c r="J3901" s="14"/>
    </row>
    <row r="3902" spans="1:10">
      <c r="A3902" t="str">
        <f>IF(AND(C3902&lt;=员工工序明细查询!$I$3,C3902&gt;=员工工序明细查询!$F$3,OR(D3902=员工工序明细查询!$F$2,员工工序明细查询!$F$2=""),OR(G3902=员工工序明细查询!$I$2,员工工序明细查询!$I$2="")),ROW()&amp;"","")</f>
        <v/>
      </c>
      <c r="C3902" s="59"/>
      <c r="D3902" s="14"/>
      <c r="E3902" s="14" t="str">
        <f>IFERROR(VLOOKUP(D3902,员工信息表!B:D,2,0),"")</f>
        <v/>
      </c>
      <c r="F3902" s="14" t="str">
        <f>IFERROR(VLOOKUP(D3902,员工信息表!B:D,3,0),"")</f>
        <v/>
      </c>
      <c r="G3902" s="14"/>
      <c r="H3902" s="14" t="str">
        <f>IFERROR(VLOOKUP(G3902,工序对照表!B:C,2,0),"")</f>
        <v/>
      </c>
      <c r="I3902" s="14"/>
      <c r="J3902" s="14"/>
    </row>
    <row r="3903" spans="1:10">
      <c r="A3903" t="str">
        <f>IF(AND(C3903&lt;=员工工序明细查询!$I$3,C3903&gt;=员工工序明细查询!$F$3,OR(D3903=员工工序明细查询!$F$2,员工工序明细查询!$F$2=""),OR(G3903=员工工序明细查询!$I$2,员工工序明细查询!$I$2="")),ROW()&amp;"","")</f>
        <v/>
      </c>
      <c r="C3903" s="59"/>
      <c r="D3903" s="14"/>
      <c r="E3903" s="14" t="str">
        <f>IFERROR(VLOOKUP(D3903,员工信息表!B:D,2,0),"")</f>
        <v/>
      </c>
      <c r="F3903" s="14" t="str">
        <f>IFERROR(VLOOKUP(D3903,员工信息表!B:D,3,0),"")</f>
        <v/>
      </c>
      <c r="G3903" s="14"/>
      <c r="H3903" s="14" t="str">
        <f>IFERROR(VLOOKUP(G3903,工序对照表!B:C,2,0),"")</f>
        <v/>
      </c>
      <c r="I3903" s="14"/>
      <c r="J3903" s="14"/>
    </row>
    <row r="3904" spans="1:10">
      <c r="A3904" t="str">
        <f>IF(AND(C3904&lt;=员工工序明细查询!$I$3,C3904&gt;=员工工序明细查询!$F$3,OR(D3904=员工工序明细查询!$F$2,员工工序明细查询!$F$2=""),OR(G3904=员工工序明细查询!$I$2,员工工序明细查询!$I$2="")),ROW()&amp;"","")</f>
        <v/>
      </c>
      <c r="C3904" s="59"/>
      <c r="D3904" s="14"/>
      <c r="E3904" s="14" t="str">
        <f>IFERROR(VLOOKUP(D3904,员工信息表!B:D,2,0),"")</f>
        <v/>
      </c>
      <c r="F3904" s="14" t="str">
        <f>IFERROR(VLOOKUP(D3904,员工信息表!B:D,3,0),"")</f>
        <v/>
      </c>
      <c r="G3904" s="14"/>
      <c r="H3904" s="14" t="str">
        <f>IFERROR(VLOOKUP(G3904,工序对照表!B:C,2,0),"")</f>
        <v/>
      </c>
      <c r="I3904" s="14"/>
      <c r="J3904" s="14"/>
    </row>
    <row r="3905" spans="1:10">
      <c r="A3905" t="str">
        <f>IF(AND(C3905&lt;=员工工序明细查询!$I$3,C3905&gt;=员工工序明细查询!$F$3,OR(D3905=员工工序明细查询!$F$2,员工工序明细查询!$F$2=""),OR(G3905=员工工序明细查询!$I$2,员工工序明细查询!$I$2="")),ROW()&amp;"","")</f>
        <v/>
      </c>
      <c r="C3905" s="59"/>
      <c r="D3905" s="14"/>
      <c r="E3905" s="14" t="str">
        <f>IFERROR(VLOOKUP(D3905,员工信息表!B:D,2,0),"")</f>
        <v/>
      </c>
      <c r="F3905" s="14" t="str">
        <f>IFERROR(VLOOKUP(D3905,员工信息表!B:D,3,0),"")</f>
        <v/>
      </c>
      <c r="G3905" s="14"/>
      <c r="H3905" s="14" t="str">
        <f>IFERROR(VLOOKUP(G3905,工序对照表!B:C,2,0),"")</f>
        <v/>
      </c>
      <c r="I3905" s="14"/>
      <c r="J3905" s="14"/>
    </row>
    <row r="3906" spans="1:10">
      <c r="A3906" t="str">
        <f>IF(AND(C3906&lt;=员工工序明细查询!$I$3,C3906&gt;=员工工序明细查询!$F$3,OR(D3906=员工工序明细查询!$F$2,员工工序明细查询!$F$2=""),OR(G3906=员工工序明细查询!$I$2,员工工序明细查询!$I$2="")),ROW()&amp;"","")</f>
        <v/>
      </c>
      <c r="C3906" s="59"/>
      <c r="D3906" s="14"/>
      <c r="E3906" s="14" t="str">
        <f>IFERROR(VLOOKUP(D3906,员工信息表!B:D,2,0),"")</f>
        <v/>
      </c>
      <c r="F3906" s="14" t="str">
        <f>IFERROR(VLOOKUP(D3906,员工信息表!B:D,3,0),"")</f>
        <v/>
      </c>
      <c r="G3906" s="14"/>
      <c r="H3906" s="14" t="str">
        <f>IFERROR(VLOOKUP(G3906,工序对照表!B:C,2,0),"")</f>
        <v/>
      </c>
      <c r="I3906" s="14"/>
      <c r="J3906" s="14"/>
    </row>
    <row r="3907" spans="1:10">
      <c r="A3907" t="str">
        <f>IF(AND(C3907&lt;=员工工序明细查询!$I$3,C3907&gt;=员工工序明细查询!$F$3,OR(D3907=员工工序明细查询!$F$2,员工工序明细查询!$F$2=""),OR(G3907=员工工序明细查询!$I$2,员工工序明细查询!$I$2="")),ROW()&amp;"","")</f>
        <v/>
      </c>
      <c r="C3907" s="59"/>
      <c r="D3907" s="14"/>
      <c r="E3907" s="14" t="str">
        <f>IFERROR(VLOOKUP(D3907,员工信息表!B:D,2,0),"")</f>
        <v/>
      </c>
      <c r="F3907" s="14" t="str">
        <f>IFERROR(VLOOKUP(D3907,员工信息表!B:D,3,0),"")</f>
        <v/>
      </c>
      <c r="G3907" s="14"/>
      <c r="H3907" s="14" t="str">
        <f>IFERROR(VLOOKUP(G3907,工序对照表!B:C,2,0),"")</f>
        <v/>
      </c>
      <c r="I3907" s="14"/>
      <c r="J3907" s="14"/>
    </row>
    <row r="3908" spans="1:10">
      <c r="A3908" t="str">
        <f>IF(AND(C3908&lt;=员工工序明细查询!$I$3,C3908&gt;=员工工序明细查询!$F$3,OR(D3908=员工工序明细查询!$F$2,员工工序明细查询!$F$2=""),OR(G3908=员工工序明细查询!$I$2,员工工序明细查询!$I$2="")),ROW()&amp;"","")</f>
        <v/>
      </c>
      <c r="C3908" s="59"/>
      <c r="D3908" s="14"/>
      <c r="E3908" s="14" t="str">
        <f>IFERROR(VLOOKUP(D3908,员工信息表!B:D,2,0),"")</f>
        <v/>
      </c>
      <c r="F3908" s="14" t="str">
        <f>IFERROR(VLOOKUP(D3908,员工信息表!B:D,3,0),"")</f>
        <v/>
      </c>
      <c r="G3908" s="14"/>
      <c r="H3908" s="14" t="str">
        <f>IFERROR(VLOOKUP(G3908,工序对照表!B:C,2,0),"")</f>
        <v/>
      </c>
      <c r="I3908" s="14"/>
      <c r="J3908" s="14"/>
    </row>
    <row r="3909" spans="1:10">
      <c r="A3909" t="str">
        <f>IF(AND(C3909&lt;=员工工序明细查询!$I$3,C3909&gt;=员工工序明细查询!$F$3,OR(D3909=员工工序明细查询!$F$2,员工工序明细查询!$F$2=""),OR(G3909=员工工序明细查询!$I$2,员工工序明细查询!$I$2="")),ROW()&amp;"","")</f>
        <v/>
      </c>
      <c r="C3909" s="59"/>
      <c r="D3909" s="14"/>
      <c r="E3909" s="14" t="str">
        <f>IFERROR(VLOOKUP(D3909,员工信息表!B:D,2,0),"")</f>
        <v/>
      </c>
      <c r="F3909" s="14" t="str">
        <f>IFERROR(VLOOKUP(D3909,员工信息表!B:D,3,0),"")</f>
        <v/>
      </c>
      <c r="G3909" s="14"/>
      <c r="H3909" s="14" t="str">
        <f>IFERROR(VLOOKUP(G3909,工序对照表!B:C,2,0),"")</f>
        <v/>
      </c>
      <c r="I3909" s="14"/>
      <c r="J3909" s="14"/>
    </row>
    <row r="3910" spans="1:10">
      <c r="A3910" t="str">
        <f>IF(AND(C3910&lt;=员工工序明细查询!$I$3,C3910&gt;=员工工序明细查询!$F$3,OR(D3910=员工工序明细查询!$F$2,员工工序明细查询!$F$2=""),OR(G3910=员工工序明细查询!$I$2,员工工序明细查询!$I$2="")),ROW()&amp;"","")</f>
        <v/>
      </c>
      <c r="C3910" s="59"/>
      <c r="D3910" s="14"/>
      <c r="E3910" s="14" t="str">
        <f>IFERROR(VLOOKUP(D3910,员工信息表!B:D,2,0),"")</f>
        <v/>
      </c>
      <c r="F3910" s="14" t="str">
        <f>IFERROR(VLOOKUP(D3910,员工信息表!B:D,3,0),"")</f>
        <v/>
      </c>
      <c r="G3910" s="14"/>
      <c r="H3910" s="14" t="str">
        <f>IFERROR(VLOOKUP(G3910,工序对照表!B:C,2,0),"")</f>
        <v/>
      </c>
      <c r="I3910" s="14"/>
      <c r="J3910" s="14"/>
    </row>
    <row r="3911" spans="1:10">
      <c r="A3911" t="str">
        <f>IF(AND(C3911&lt;=员工工序明细查询!$I$3,C3911&gt;=员工工序明细查询!$F$3,OR(D3911=员工工序明细查询!$F$2,员工工序明细查询!$F$2=""),OR(G3911=员工工序明细查询!$I$2,员工工序明细查询!$I$2="")),ROW()&amp;"","")</f>
        <v/>
      </c>
      <c r="C3911" s="59"/>
      <c r="D3911" s="14"/>
      <c r="E3911" s="14" t="str">
        <f>IFERROR(VLOOKUP(D3911,员工信息表!B:D,2,0),"")</f>
        <v/>
      </c>
      <c r="F3911" s="14" t="str">
        <f>IFERROR(VLOOKUP(D3911,员工信息表!B:D,3,0),"")</f>
        <v/>
      </c>
      <c r="G3911" s="14"/>
      <c r="H3911" s="14" t="str">
        <f>IFERROR(VLOOKUP(G3911,工序对照表!B:C,2,0),"")</f>
        <v/>
      </c>
      <c r="I3911" s="14"/>
      <c r="J3911" s="14"/>
    </row>
    <row r="3912" spans="1:10">
      <c r="A3912" t="str">
        <f>IF(AND(C3912&lt;=员工工序明细查询!$I$3,C3912&gt;=员工工序明细查询!$F$3,OR(D3912=员工工序明细查询!$F$2,员工工序明细查询!$F$2=""),OR(G3912=员工工序明细查询!$I$2,员工工序明细查询!$I$2="")),ROW()&amp;"","")</f>
        <v/>
      </c>
      <c r="C3912" s="59"/>
      <c r="D3912" s="14"/>
      <c r="E3912" s="14" t="str">
        <f>IFERROR(VLOOKUP(D3912,员工信息表!B:D,2,0),"")</f>
        <v/>
      </c>
      <c r="F3912" s="14" t="str">
        <f>IFERROR(VLOOKUP(D3912,员工信息表!B:D,3,0),"")</f>
        <v/>
      </c>
      <c r="G3912" s="14"/>
      <c r="H3912" s="14" t="str">
        <f>IFERROR(VLOOKUP(G3912,工序对照表!B:C,2,0),"")</f>
        <v/>
      </c>
      <c r="I3912" s="14"/>
      <c r="J3912" s="14"/>
    </row>
    <row r="3913" spans="1:10">
      <c r="A3913" t="str">
        <f>IF(AND(C3913&lt;=员工工序明细查询!$I$3,C3913&gt;=员工工序明细查询!$F$3,OR(D3913=员工工序明细查询!$F$2,员工工序明细查询!$F$2=""),OR(G3913=员工工序明细查询!$I$2,员工工序明细查询!$I$2="")),ROW()&amp;"","")</f>
        <v/>
      </c>
      <c r="C3913" s="59"/>
      <c r="D3913" s="14"/>
      <c r="E3913" s="14" t="str">
        <f>IFERROR(VLOOKUP(D3913,员工信息表!B:D,2,0),"")</f>
        <v/>
      </c>
      <c r="F3913" s="14" t="str">
        <f>IFERROR(VLOOKUP(D3913,员工信息表!B:D,3,0),"")</f>
        <v/>
      </c>
      <c r="G3913" s="14"/>
      <c r="H3913" s="14" t="str">
        <f>IFERROR(VLOOKUP(G3913,工序对照表!B:C,2,0),"")</f>
        <v/>
      </c>
      <c r="I3913" s="14"/>
      <c r="J3913" s="14"/>
    </row>
    <row r="3914" spans="1:10">
      <c r="A3914" t="str">
        <f>IF(AND(C3914&lt;=员工工序明细查询!$I$3,C3914&gt;=员工工序明细查询!$F$3,OR(D3914=员工工序明细查询!$F$2,员工工序明细查询!$F$2=""),OR(G3914=员工工序明细查询!$I$2,员工工序明细查询!$I$2="")),ROW()&amp;"","")</f>
        <v/>
      </c>
      <c r="C3914" s="59"/>
      <c r="D3914" s="14"/>
      <c r="E3914" s="14" t="str">
        <f>IFERROR(VLOOKUP(D3914,员工信息表!B:D,2,0),"")</f>
        <v/>
      </c>
      <c r="F3914" s="14" t="str">
        <f>IFERROR(VLOOKUP(D3914,员工信息表!B:D,3,0),"")</f>
        <v/>
      </c>
      <c r="G3914" s="14"/>
      <c r="H3914" s="14" t="str">
        <f>IFERROR(VLOOKUP(G3914,工序对照表!B:C,2,0),"")</f>
        <v/>
      </c>
      <c r="I3914" s="14"/>
      <c r="J3914" s="14"/>
    </row>
    <row r="3915" spans="1:10">
      <c r="A3915" t="str">
        <f>IF(AND(C3915&lt;=员工工序明细查询!$I$3,C3915&gt;=员工工序明细查询!$F$3,OR(D3915=员工工序明细查询!$F$2,员工工序明细查询!$F$2=""),OR(G3915=员工工序明细查询!$I$2,员工工序明细查询!$I$2="")),ROW()&amp;"","")</f>
        <v/>
      </c>
      <c r="C3915" s="59"/>
      <c r="D3915" s="14"/>
      <c r="E3915" s="14" t="str">
        <f>IFERROR(VLOOKUP(D3915,员工信息表!B:D,2,0),"")</f>
        <v/>
      </c>
      <c r="F3915" s="14" t="str">
        <f>IFERROR(VLOOKUP(D3915,员工信息表!B:D,3,0),"")</f>
        <v/>
      </c>
      <c r="G3915" s="14"/>
      <c r="H3915" s="14" t="str">
        <f>IFERROR(VLOOKUP(G3915,工序对照表!B:C,2,0),"")</f>
        <v/>
      </c>
      <c r="I3915" s="14"/>
      <c r="J3915" s="14"/>
    </row>
    <row r="3916" spans="1:10">
      <c r="A3916" t="str">
        <f>IF(AND(C3916&lt;=员工工序明细查询!$I$3,C3916&gt;=员工工序明细查询!$F$3,OR(D3916=员工工序明细查询!$F$2,员工工序明细查询!$F$2=""),OR(G3916=员工工序明细查询!$I$2,员工工序明细查询!$I$2="")),ROW()&amp;"","")</f>
        <v/>
      </c>
      <c r="C3916" s="59"/>
      <c r="D3916" s="14"/>
      <c r="E3916" s="14" t="str">
        <f>IFERROR(VLOOKUP(D3916,员工信息表!B:D,2,0),"")</f>
        <v/>
      </c>
      <c r="F3916" s="14" t="str">
        <f>IFERROR(VLOOKUP(D3916,员工信息表!B:D,3,0),"")</f>
        <v/>
      </c>
      <c r="G3916" s="14"/>
      <c r="H3916" s="14" t="str">
        <f>IFERROR(VLOOKUP(G3916,工序对照表!B:C,2,0),"")</f>
        <v/>
      </c>
      <c r="I3916" s="14"/>
      <c r="J3916" s="14"/>
    </row>
    <row r="3917" spans="1:10">
      <c r="A3917" t="str">
        <f>IF(AND(C3917&lt;=员工工序明细查询!$I$3,C3917&gt;=员工工序明细查询!$F$3,OR(D3917=员工工序明细查询!$F$2,员工工序明细查询!$F$2=""),OR(G3917=员工工序明细查询!$I$2,员工工序明细查询!$I$2="")),ROW()&amp;"","")</f>
        <v/>
      </c>
      <c r="C3917" s="59"/>
      <c r="D3917" s="14"/>
      <c r="E3917" s="14" t="str">
        <f>IFERROR(VLOOKUP(D3917,员工信息表!B:D,2,0),"")</f>
        <v/>
      </c>
      <c r="F3917" s="14" t="str">
        <f>IFERROR(VLOOKUP(D3917,员工信息表!B:D,3,0),"")</f>
        <v/>
      </c>
      <c r="G3917" s="14"/>
      <c r="H3917" s="14" t="str">
        <f>IFERROR(VLOOKUP(G3917,工序对照表!B:C,2,0),"")</f>
        <v/>
      </c>
      <c r="I3917" s="14"/>
      <c r="J3917" s="14"/>
    </row>
    <row r="3918" spans="1:10">
      <c r="A3918" t="str">
        <f>IF(AND(C3918&lt;=员工工序明细查询!$I$3,C3918&gt;=员工工序明细查询!$F$3,OR(D3918=员工工序明细查询!$F$2,员工工序明细查询!$F$2=""),OR(G3918=员工工序明细查询!$I$2,员工工序明细查询!$I$2="")),ROW()&amp;"","")</f>
        <v/>
      </c>
      <c r="C3918" s="59"/>
      <c r="D3918" s="14"/>
      <c r="E3918" s="14" t="str">
        <f>IFERROR(VLOOKUP(D3918,员工信息表!B:D,2,0),"")</f>
        <v/>
      </c>
      <c r="F3918" s="14" t="str">
        <f>IFERROR(VLOOKUP(D3918,员工信息表!B:D,3,0),"")</f>
        <v/>
      </c>
      <c r="G3918" s="14"/>
      <c r="H3918" s="14" t="str">
        <f>IFERROR(VLOOKUP(G3918,工序对照表!B:C,2,0),"")</f>
        <v/>
      </c>
      <c r="I3918" s="14"/>
      <c r="J3918" s="14"/>
    </row>
    <row r="3919" spans="1:10">
      <c r="A3919" t="str">
        <f>IF(AND(C3919&lt;=员工工序明细查询!$I$3,C3919&gt;=员工工序明细查询!$F$3,OR(D3919=员工工序明细查询!$F$2,员工工序明细查询!$F$2=""),OR(G3919=员工工序明细查询!$I$2,员工工序明细查询!$I$2="")),ROW()&amp;"","")</f>
        <v/>
      </c>
      <c r="C3919" s="59"/>
      <c r="D3919" s="14"/>
      <c r="E3919" s="14" t="str">
        <f>IFERROR(VLOOKUP(D3919,员工信息表!B:D,2,0),"")</f>
        <v/>
      </c>
      <c r="F3919" s="14" t="str">
        <f>IFERROR(VLOOKUP(D3919,员工信息表!B:D,3,0),"")</f>
        <v/>
      </c>
      <c r="G3919" s="14"/>
      <c r="H3919" s="14" t="str">
        <f>IFERROR(VLOOKUP(G3919,工序对照表!B:C,2,0),"")</f>
        <v/>
      </c>
      <c r="I3919" s="14"/>
      <c r="J3919" s="14"/>
    </row>
    <row r="3920" spans="1:10">
      <c r="A3920" t="str">
        <f>IF(AND(C3920&lt;=员工工序明细查询!$I$3,C3920&gt;=员工工序明细查询!$F$3,OR(D3920=员工工序明细查询!$F$2,员工工序明细查询!$F$2=""),OR(G3920=员工工序明细查询!$I$2,员工工序明细查询!$I$2="")),ROW()&amp;"","")</f>
        <v/>
      </c>
      <c r="C3920" s="59"/>
      <c r="D3920" s="14"/>
      <c r="E3920" s="14" t="str">
        <f>IFERROR(VLOOKUP(D3920,员工信息表!B:D,2,0),"")</f>
        <v/>
      </c>
      <c r="F3920" s="14" t="str">
        <f>IFERROR(VLOOKUP(D3920,员工信息表!B:D,3,0),"")</f>
        <v/>
      </c>
      <c r="G3920" s="14"/>
      <c r="H3920" s="14" t="str">
        <f>IFERROR(VLOOKUP(G3920,工序对照表!B:C,2,0),"")</f>
        <v/>
      </c>
      <c r="I3920" s="14"/>
      <c r="J3920" s="14"/>
    </row>
    <row r="3921" spans="1:10">
      <c r="A3921" t="str">
        <f>IF(AND(C3921&lt;=员工工序明细查询!$I$3,C3921&gt;=员工工序明细查询!$F$3,OR(D3921=员工工序明细查询!$F$2,员工工序明细查询!$F$2=""),OR(G3921=员工工序明细查询!$I$2,员工工序明细查询!$I$2="")),ROW()&amp;"","")</f>
        <v/>
      </c>
      <c r="C3921" s="59"/>
      <c r="D3921" s="14"/>
      <c r="E3921" s="14" t="str">
        <f>IFERROR(VLOOKUP(D3921,员工信息表!B:D,2,0),"")</f>
        <v/>
      </c>
      <c r="F3921" s="14" t="str">
        <f>IFERROR(VLOOKUP(D3921,员工信息表!B:D,3,0),"")</f>
        <v/>
      </c>
      <c r="G3921" s="14"/>
      <c r="H3921" s="14" t="str">
        <f>IFERROR(VLOOKUP(G3921,工序对照表!B:C,2,0),"")</f>
        <v/>
      </c>
      <c r="I3921" s="14"/>
      <c r="J3921" s="14"/>
    </row>
    <row r="3922" spans="1:10">
      <c r="A3922" t="str">
        <f>IF(AND(C3922&lt;=员工工序明细查询!$I$3,C3922&gt;=员工工序明细查询!$F$3,OR(D3922=员工工序明细查询!$F$2,员工工序明细查询!$F$2=""),OR(G3922=员工工序明细查询!$I$2,员工工序明细查询!$I$2="")),ROW()&amp;"","")</f>
        <v/>
      </c>
      <c r="C3922" s="59"/>
      <c r="D3922" s="14"/>
      <c r="E3922" s="14" t="str">
        <f>IFERROR(VLOOKUP(D3922,员工信息表!B:D,2,0),"")</f>
        <v/>
      </c>
      <c r="F3922" s="14" t="str">
        <f>IFERROR(VLOOKUP(D3922,员工信息表!B:D,3,0),"")</f>
        <v/>
      </c>
      <c r="G3922" s="14"/>
      <c r="H3922" s="14" t="str">
        <f>IFERROR(VLOOKUP(G3922,工序对照表!B:C,2,0),"")</f>
        <v/>
      </c>
      <c r="I3922" s="14"/>
      <c r="J3922" s="14"/>
    </row>
    <row r="3923" spans="1:10">
      <c r="A3923" t="str">
        <f>IF(AND(C3923&lt;=员工工序明细查询!$I$3,C3923&gt;=员工工序明细查询!$F$3,OR(D3923=员工工序明细查询!$F$2,员工工序明细查询!$F$2=""),OR(G3923=员工工序明细查询!$I$2,员工工序明细查询!$I$2="")),ROW()&amp;"","")</f>
        <v/>
      </c>
      <c r="C3923" s="59"/>
      <c r="D3923" s="14"/>
      <c r="E3923" s="14" t="str">
        <f>IFERROR(VLOOKUP(D3923,员工信息表!B:D,2,0),"")</f>
        <v/>
      </c>
      <c r="F3923" s="14" t="str">
        <f>IFERROR(VLOOKUP(D3923,员工信息表!B:D,3,0),"")</f>
        <v/>
      </c>
      <c r="G3923" s="14"/>
      <c r="H3923" s="14" t="str">
        <f>IFERROR(VLOOKUP(G3923,工序对照表!B:C,2,0),"")</f>
        <v/>
      </c>
      <c r="I3923" s="14"/>
      <c r="J3923" s="14"/>
    </row>
    <row r="3924" spans="1:10">
      <c r="A3924" t="str">
        <f>IF(AND(C3924&lt;=员工工序明细查询!$I$3,C3924&gt;=员工工序明细查询!$F$3,OR(D3924=员工工序明细查询!$F$2,员工工序明细查询!$F$2=""),OR(G3924=员工工序明细查询!$I$2,员工工序明细查询!$I$2="")),ROW()&amp;"","")</f>
        <v/>
      </c>
      <c r="C3924" s="59"/>
      <c r="D3924" s="14"/>
      <c r="E3924" s="14" t="str">
        <f>IFERROR(VLOOKUP(D3924,员工信息表!B:D,2,0),"")</f>
        <v/>
      </c>
      <c r="F3924" s="14" t="str">
        <f>IFERROR(VLOOKUP(D3924,员工信息表!B:D,3,0),"")</f>
        <v/>
      </c>
      <c r="G3924" s="14"/>
      <c r="H3924" s="14" t="str">
        <f>IFERROR(VLOOKUP(G3924,工序对照表!B:C,2,0),"")</f>
        <v/>
      </c>
      <c r="I3924" s="14"/>
      <c r="J3924" s="14"/>
    </row>
    <row r="3925" spans="1:10">
      <c r="A3925" t="str">
        <f>IF(AND(C3925&lt;=员工工序明细查询!$I$3,C3925&gt;=员工工序明细查询!$F$3,OR(D3925=员工工序明细查询!$F$2,员工工序明细查询!$F$2=""),OR(G3925=员工工序明细查询!$I$2,员工工序明细查询!$I$2="")),ROW()&amp;"","")</f>
        <v/>
      </c>
      <c r="C3925" s="59"/>
      <c r="D3925" s="14"/>
      <c r="E3925" s="14" t="str">
        <f>IFERROR(VLOOKUP(D3925,员工信息表!B:D,2,0),"")</f>
        <v/>
      </c>
      <c r="F3925" s="14" t="str">
        <f>IFERROR(VLOOKUP(D3925,员工信息表!B:D,3,0),"")</f>
        <v/>
      </c>
      <c r="G3925" s="14"/>
      <c r="H3925" s="14" t="str">
        <f>IFERROR(VLOOKUP(G3925,工序对照表!B:C,2,0),"")</f>
        <v/>
      </c>
      <c r="I3925" s="14"/>
      <c r="J3925" s="14"/>
    </row>
    <row r="3926" spans="1:10">
      <c r="A3926" t="str">
        <f>IF(AND(C3926&lt;=员工工序明细查询!$I$3,C3926&gt;=员工工序明细查询!$F$3,OR(D3926=员工工序明细查询!$F$2,员工工序明细查询!$F$2=""),OR(G3926=员工工序明细查询!$I$2,员工工序明细查询!$I$2="")),ROW()&amp;"","")</f>
        <v/>
      </c>
      <c r="C3926" s="59"/>
      <c r="D3926" s="14"/>
      <c r="E3926" s="14" t="str">
        <f>IFERROR(VLOOKUP(D3926,员工信息表!B:D,2,0),"")</f>
        <v/>
      </c>
      <c r="F3926" s="14" t="str">
        <f>IFERROR(VLOOKUP(D3926,员工信息表!B:D,3,0),"")</f>
        <v/>
      </c>
      <c r="G3926" s="14"/>
      <c r="H3926" s="14" t="str">
        <f>IFERROR(VLOOKUP(G3926,工序对照表!B:C,2,0),"")</f>
        <v/>
      </c>
      <c r="I3926" s="14"/>
      <c r="J3926" s="14"/>
    </row>
    <row r="3927" spans="1:10">
      <c r="A3927" t="str">
        <f>IF(AND(C3927&lt;=员工工序明细查询!$I$3,C3927&gt;=员工工序明细查询!$F$3,OR(D3927=员工工序明细查询!$F$2,员工工序明细查询!$F$2=""),OR(G3927=员工工序明细查询!$I$2,员工工序明细查询!$I$2="")),ROW()&amp;"","")</f>
        <v/>
      </c>
      <c r="C3927" s="59"/>
      <c r="D3927" s="14"/>
      <c r="E3927" s="14" t="str">
        <f>IFERROR(VLOOKUP(D3927,员工信息表!B:D,2,0),"")</f>
        <v/>
      </c>
      <c r="F3927" s="14" t="str">
        <f>IFERROR(VLOOKUP(D3927,员工信息表!B:D,3,0),"")</f>
        <v/>
      </c>
      <c r="G3927" s="14"/>
      <c r="H3927" s="14" t="str">
        <f>IFERROR(VLOOKUP(G3927,工序对照表!B:C,2,0),"")</f>
        <v/>
      </c>
      <c r="I3927" s="14"/>
      <c r="J3927" s="14"/>
    </row>
    <row r="3928" spans="1:10">
      <c r="A3928" t="str">
        <f>IF(AND(C3928&lt;=员工工序明细查询!$I$3,C3928&gt;=员工工序明细查询!$F$3,OR(D3928=员工工序明细查询!$F$2,员工工序明细查询!$F$2=""),OR(G3928=员工工序明细查询!$I$2,员工工序明细查询!$I$2="")),ROW()&amp;"","")</f>
        <v/>
      </c>
      <c r="C3928" s="59"/>
      <c r="D3928" s="14"/>
      <c r="E3928" s="14" t="str">
        <f>IFERROR(VLOOKUP(D3928,员工信息表!B:D,2,0),"")</f>
        <v/>
      </c>
      <c r="F3928" s="14" t="str">
        <f>IFERROR(VLOOKUP(D3928,员工信息表!B:D,3,0),"")</f>
        <v/>
      </c>
      <c r="G3928" s="14"/>
      <c r="H3928" s="14" t="str">
        <f>IFERROR(VLOOKUP(G3928,工序对照表!B:C,2,0),"")</f>
        <v/>
      </c>
      <c r="I3928" s="14"/>
      <c r="J3928" s="14"/>
    </row>
    <row r="3929" spans="1:10">
      <c r="A3929" t="str">
        <f>IF(AND(C3929&lt;=员工工序明细查询!$I$3,C3929&gt;=员工工序明细查询!$F$3,OR(D3929=员工工序明细查询!$F$2,员工工序明细查询!$F$2=""),OR(G3929=员工工序明细查询!$I$2,员工工序明细查询!$I$2="")),ROW()&amp;"","")</f>
        <v/>
      </c>
      <c r="C3929" s="59"/>
      <c r="D3929" s="14"/>
      <c r="E3929" s="14" t="str">
        <f>IFERROR(VLOOKUP(D3929,员工信息表!B:D,2,0),"")</f>
        <v/>
      </c>
      <c r="F3929" s="14" t="str">
        <f>IFERROR(VLOOKUP(D3929,员工信息表!B:D,3,0),"")</f>
        <v/>
      </c>
      <c r="G3929" s="14"/>
      <c r="H3929" s="14" t="str">
        <f>IFERROR(VLOOKUP(G3929,工序对照表!B:C,2,0),"")</f>
        <v/>
      </c>
      <c r="I3929" s="14"/>
      <c r="J3929" s="14"/>
    </row>
    <row r="3930" spans="1:10">
      <c r="A3930" t="str">
        <f>IF(AND(C3930&lt;=员工工序明细查询!$I$3,C3930&gt;=员工工序明细查询!$F$3,OR(D3930=员工工序明细查询!$F$2,员工工序明细查询!$F$2=""),OR(G3930=员工工序明细查询!$I$2,员工工序明细查询!$I$2="")),ROW()&amp;"","")</f>
        <v/>
      </c>
      <c r="C3930" s="59"/>
      <c r="D3930" s="14"/>
      <c r="E3930" s="14" t="str">
        <f>IFERROR(VLOOKUP(D3930,员工信息表!B:D,2,0),"")</f>
        <v/>
      </c>
      <c r="F3930" s="14" t="str">
        <f>IFERROR(VLOOKUP(D3930,员工信息表!B:D,3,0),"")</f>
        <v/>
      </c>
      <c r="G3930" s="14"/>
      <c r="H3930" s="14" t="str">
        <f>IFERROR(VLOOKUP(G3930,工序对照表!B:C,2,0),"")</f>
        <v/>
      </c>
      <c r="I3930" s="14"/>
      <c r="J3930" s="14"/>
    </row>
    <row r="3931" spans="1:10">
      <c r="A3931" t="str">
        <f>IF(AND(C3931&lt;=员工工序明细查询!$I$3,C3931&gt;=员工工序明细查询!$F$3,OR(D3931=员工工序明细查询!$F$2,员工工序明细查询!$F$2=""),OR(G3931=员工工序明细查询!$I$2,员工工序明细查询!$I$2="")),ROW()&amp;"","")</f>
        <v/>
      </c>
      <c r="C3931" s="59"/>
      <c r="D3931" s="14"/>
      <c r="E3931" s="14" t="str">
        <f>IFERROR(VLOOKUP(D3931,员工信息表!B:D,2,0),"")</f>
        <v/>
      </c>
      <c r="F3931" s="14" t="str">
        <f>IFERROR(VLOOKUP(D3931,员工信息表!B:D,3,0),"")</f>
        <v/>
      </c>
      <c r="G3931" s="14"/>
      <c r="H3931" s="14" t="str">
        <f>IFERROR(VLOOKUP(G3931,工序对照表!B:C,2,0),"")</f>
        <v/>
      </c>
      <c r="I3931" s="14"/>
      <c r="J3931" s="14"/>
    </row>
    <row r="3932" spans="1:10">
      <c r="A3932" t="str">
        <f>IF(AND(C3932&lt;=员工工序明细查询!$I$3,C3932&gt;=员工工序明细查询!$F$3,OR(D3932=员工工序明细查询!$F$2,员工工序明细查询!$F$2=""),OR(G3932=员工工序明细查询!$I$2,员工工序明细查询!$I$2="")),ROW()&amp;"","")</f>
        <v/>
      </c>
      <c r="C3932" s="59"/>
      <c r="D3932" s="14"/>
      <c r="E3932" s="14" t="str">
        <f>IFERROR(VLOOKUP(D3932,员工信息表!B:D,2,0),"")</f>
        <v/>
      </c>
      <c r="F3932" s="14" t="str">
        <f>IFERROR(VLOOKUP(D3932,员工信息表!B:D,3,0),"")</f>
        <v/>
      </c>
      <c r="G3932" s="14"/>
      <c r="H3932" s="14" t="str">
        <f>IFERROR(VLOOKUP(G3932,工序对照表!B:C,2,0),"")</f>
        <v/>
      </c>
      <c r="I3932" s="14"/>
      <c r="J3932" s="14"/>
    </row>
    <row r="3933" spans="1:10">
      <c r="A3933" t="str">
        <f>IF(AND(C3933&lt;=员工工序明细查询!$I$3,C3933&gt;=员工工序明细查询!$F$3,OR(D3933=员工工序明细查询!$F$2,员工工序明细查询!$F$2=""),OR(G3933=员工工序明细查询!$I$2,员工工序明细查询!$I$2="")),ROW()&amp;"","")</f>
        <v/>
      </c>
      <c r="C3933" s="59"/>
      <c r="D3933" s="14"/>
      <c r="E3933" s="14" t="str">
        <f>IFERROR(VLOOKUP(D3933,员工信息表!B:D,2,0),"")</f>
        <v/>
      </c>
      <c r="F3933" s="14" t="str">
        <f>IFERROR(VLOOKUP(D3933,员工信息表!B:D,3,0),"")</f>
        <v/>
      </c>
      <c r="G3933" s="14"/>
      <c r="H3933" s="14" t="str">
        <f>IFERROR(VLOOKUP(G3933,工序对照表!B:C,2,0),"")</f>
        <v/>
      </c>
      <c r="I3933" s="14"/>
      <c r="J3933" s="14"/>
    </row>
    <row r="3934" spans="1:10">
      <c r="A3934" t="str">
        <f>IF(AND(C3934&lt;=员工工序明细查询!$I$3,C3934&gt;=员工工序明细查询!$F$3,OR(D3934=员工工序明细查询!$F$2,员工工序明细查询!$F$2=""),OR(G3934=员工工序明细查询!$I$2,员工工序明细查询!$I$2="")),ROW()&amp;"","")</f>
        <v/>
      </c>
      <c r="C3934" s="59"/>
      <c r="D3934" s="14"/>
      <c r="E3934" s="14" t="str">
        <f>IFERROR(VLOOKUP(D3934,员工信息表!B:D,2,0),"")</f>
        <v/>
      </c>
      <c r="F3934" s="14" t="str">
        <f>IFERROR(VLOOKUP(D3934,员工信息表!B:D,3,0),"")</f>
        <v/>
      </c>
      <c r="G3934" s="14"/>
      <c r="H3934" s="14" t="str">
        <f>IFERROR(VLOOKUP(G3934,工序对照表!B:C,2,0),"")</f>
        <v/>
      </c>
      <c r="I3934" s="14"/>
      <c r="J3934" s="14"/>
    </row>
    <row r="3935" spans="1:10">
      <c r="A3935" t="str">
        <f>IF(AND(C3935&lt;=员工工序明细查询!$I$3,C3935&gt;=员工工序明细查询!$F$3,OR(D3935=员工工序明细查询!$F$2,员工工序明细查询!$F$2=""),OR(G3935=员工工序明细查询!$I$2,员工工序明细查询!$I$2="")),ROW()&amp;"","")</f>
        <v/>
      </c>
      <c r="C3935" s="59"/>
      <c r="D3935" s="14"/>
      <c r="E3935" s="14" t="str">
        <f>IFERROR(VLOOKUP(D3935,员工信息表!B:D,2,0),"")</f>
        <v/>
      </c>
      <c r="F3935" s="14" t="str">
        <f>IFERROR(VLOOKUP(D3935,员工信息表!B:D,3,0),"")</f>
        <v/>
      </c>
      <c r="G3935" s="14"/>
      <c r="H3935" s="14" t="str">
        <f>IFERROR(VLOOKUP(G3935,工序对照表!B:C,2,0),"")</f>
        <v/>
      </c>
      <c r="I3935" s="14"/>
      <c r="J3935" s="14"/>
    </row>
    <row r="3936" spans="1:10">
      <c r="A3936" t="str">
        <f>IF(AND(C3936&lt;=员工工序明细查询!$I$3,C3936&gt;=员工工序明细查询!$F$3,OR(D3936=员工工序明细查询!$F$2,员工工序明细查询!$F$2=""),OR(G3936=员工工序明细查询!$I$2,员工工序明细查询!$I$2="")),ROW()&amp;"","")</f>
        <v/>
      </c>
      <c r="C3936" s="59"/>
      <c r="D3936" s="14"/>
      <c r="E3936" s="14" t="str">
        <f>IFERROR(VLOOKUP(D3936,员工信息表!B:D,2,0),"")</f>
        <v/>
      </c>
      <c r="F3936" s="14" t="str">
        <f>IFERROR(VLOOKUP(D3936,员工信息表!B:D,3,0),"")</f>
        <v/>
      </c>
      <c r="G3936" s="14"/>
      <c r="H3936" s="14" t="str">
        <f>IFERROR(VLOOKUP(G3936,工序对照表!B:C,2,0),"")</f>
        <v/>
      </c>
      <c r="I3936" s="14"/>
      <c r="J3936" s="14"/>
    </row>
    <row r="3937" spans="1:10">
      <c r="A3937" t="str">
        <f>IF(AND(C3937&lt;=员工工序明细查询!$I$3,C3937&gt;=员工工序明细查询!$F$3,OR(D3937=员工工序明细查询!$F$2,员工工序明细查询!$F$2=""),OR(G3937=员工工序明细查询!$I$2,员工工序明细查询!$I$2="")),ROW()&amp;"","")</f>
        <v/>
      </c>
      <c r="C3937" s="59"/>
      <c r="D3937" s="14"/>
      <c r="E3937" s="14" t="str">
        <f>IFERROR(VLOOKUP(D3937,员工信息表!B:D,2,0),"")</f>
        <v/>
      </c>
      <c r="F3937" s="14" t="str">
        <f>IFERROR(VLOOKUP(D3937,员工信息表!B:D,3,0),"")</f>
        <v/>
      </c>
      <c r="G3937" s="14"/>
      <c r="H3937" s="14" t="str">
        <f>IFERROR(VLOOKUP(G3937,工序对照表!B:C,2,0),"")</f>
        <v/>
      </c>
      <c r="I3937" s="14"/>
      <c r="J3937" s="14"/>
    </row>
    <row r="3938" spans="1:10">
      <c r="A3938" t="str">
        <f>IF(AND(C3938&lt;=员工工序明细查询!$I$3,C3938&gt;=员工工序明细查询!$F$3,OR(D3938=员工工序明细查询!$F$2,员工工序明细查询!$F$2=""),OR(G3938=员工工序明细查询!$I$2,员工工序明细查询!$I$2="")),ROW()&amp;"","")</f>
        <v/>
      </c>
      <c r="C3938" s="59"/>
      <c r="D3938" s="14"/>
      <c r="E3938" s="14" t="str">
        <f>IFERROR(VLOOKUP(D3938,员工信息表!B:D,2,0),"")</f>
        <v/>
      </c>
      <c r="F3938" s="14" t="str">
        <f>IFERROR(VLOOKUP(D3938,员工信息表!B:D,3,0),"")</f>
        <v/>
      </c>
      <c r="G3938" s="14"/>
      <c r="H3938" s="14" t="str">
        <f>IFERROR(VLOOKUP(G3938,工序对照表!B:C,2,0),"")</f>
        <v/>
      </c>
      <c r="I3938" s="14"/>
      <c r="J3938" s="14"/>
    </row>
    <row r="3939" spans="1:10">
      <c r="A3939" t="str">
        <f>IF(AND(C3939&lt;=员工工序明细查询!$I$3,C3939&gt;=员工工序明细查询!$F$3,OR(D3939=员工工序明细查询!$F$2,员工工序明细查询!$F$2=""),OR(G3939=员工工序明细查询!$I$2,员工工序明细查询!$I$2="")),ROW()&amp;"","")</f>
        <v/>
      </c>
      <c r="C3939" s="59"/>
      <c r="D3939" s="14"/>
      <c r="E3939" s="14" t="str">
        <f>IFERROR(VLOOKUP(D3939,员工信息表!B:D,2,0),"")</f>
        <v/>
      </c>
      <c r="F3939" s="14" t="str">
        <f>IFERROR(VLOOKUP(D3939,员工信息表!B:D,3,0),"")</f>
        <v/>
      </c>
      <c r="G3939" s="14"/>
      <c r="H3939" s="14" t="str">
        <f>IFERROR(VLOOKUP(G3939,工序对照表!B:C,2,0),"")</f>
        <v/>
      </c>
      <c r="I3939" s="14"/>
      <c r="J3939" s="14"/>
    </row>
    <row r="3940" spans="1:10">
      <c r="A3940" t="str">
        <f>IF(AND(C3940&lt;=员工工序明细查询!$I$3,C3940&gt;=员工工序明细查询!$F$3,OR(D3940=员工工序明细查询!$F$2,员工工序明细查询!$F$2=""),OR(G3940=员工工序明细查询!$I$2,员工工序明细查询!$I$2="")),ROW()&amp;"","")</f>
        <v/>
      </c>
      <c r="C3940" s="59"/>
      <c r="D3940" s="14"/>
      <c r="E3940" s="14" t="str">
        <f>IFERROR(VLOOKUP(D3940,员工信息表!B:D,2,0),"")</f>
        <v/>
      </c>
      <c r="F3940" s="14" t="str">
        <f>IFERROR(VLOOKUP(D3940,员工信息表!B:D,3,0),"")</f>
        <v/>
      </c>
      <c r="G3940" s="14"/>
      <c r="H3940" s="14" t="str">
        <f>IFERROR(VLOOKUP(G3940,工序对照表!B:C,2,0),"")</f>
        <v/>
      </c>
      <c r="I3940" s="14"/>
      <c r="J3940" s="14"/>
    </row>
    <row r="3941" spans="1:10">
      <c r="A3941" t="str">
        <f>IF(AND(C3941&lt;=员工工序明细查询!$I$3,C3941&gt;=员工工序明细查询!$F$3,OR(D3941=员工工序明细查询!$F$2,员工工序明细查询!$F$2=""),OR(G3941=员工工序明细查询!$I$2,员工工序明细查询!$I$2="")),ROW()&amp;"","")</f>
        <v/>
      </c>
      <c r="C3941" s="59"/>
      <c r="D3941" s="14"/>
      <c r="E3941" s="14" t="str">
        <f>IFERROR(VLOOKUP(D3941,员工信息表!B:D,2,0),"")</f>
        <v/>
      </c>
      <c r="F3941" s="14" t="str">
        <f>IFERROR(VLOOKUP(D3941,员工信息表!B:D,3,0),"")</f>
        <v/>
      </c>
      <c r="G3941" s="14"/>
      <c r="H3941" s="14" t="str">
        <f>IFERROR(VLOOKUP(G3941,工序对照表!B:C,2,0),"")</f>
        <v/>
      </c>
      <c r="I3941" s="14"/>
      <c r="J3941" s="14"/>
    </row>
    <row r="3942" spans="1:10">
      <c r="A3942" t="str">
        <f>IF(AND(C3942&lt;=员工工序明细查询!$I$3,C3942&gt;=员工工序明细查询!$F$3,OR(D3942=员工工序明细查询!$F$2,员工工序明细查询!$F$2=""),OR(G3942=员工工序明细查询!$I$2,员工工序明细查询!$I$2="")),ROW()&amp;"","")</f>
        <v/>
      </c>
      <c r="C3942" s="59"/>
      <c r="D3942" s="14"/>
      <c r="E3942" s="14" t="str">
        <f>IFERROR(VLOOKUP(D3942,员工信息表!B:D,2,0),"")</f>
        <v/>
      </c>
      <c r="F3942" s="14" t="str">
        <f>IFERROR(VLOOKUP(D3942,员工信息表!B:D,3,0),"")</f>
        <v/>
      </c>
      <c r="G3942" s="14"/>
      <c r="H3942" s="14" t="str">
        <f>IFERROR(VLOOKUP(G3942,工序对照表!B:C,2,0),"")</f>
        <v/>
      </c>
      <c r="I3942" s="14"/>
      <c r="J3942" s="14"/>
    </row>
    <row r="3943" spans="1:10">
      <c r="A3943" t="str">
        <f>IF(AND(C3943&lt;=员工工序明细查询!$I$3,C3943&gt;=员工工序明细查询!$F$3,OR(D3943=员工工序明细查询!$F$2,员工工序明细查询!$F$2=""),OR(G3943=员工工序明细查询!$I$2,员工工序明细查询!$I$2="")),ROW()&amp;"","")</f>
        <v/>
      </c>
      <c r="C3943" s="59"/>
      <c r="D3943" s="14"/>
      <c r="E3943" s="14" t="str">
        <f>IFERROR(VLOOKUP(D3943,员工信息表!B:D,2,0),"")</f>
        <v/>
      </c>
      <c r="F3943" s="14" t="str">
        <f>IFERROR(VLOOKUP(D3943,员工信息表!B:D,3,0),"")</f>
        <v/>
      </c>
      <c r="G3943" s="14"/>
      <c r="H3943" s="14" t="str">
        <f>IFERROR(VLOOKUP(G3943,工序对照表!B:C,2,0),"")</f>
        <v/>
      </c>
      <c r="I3943" s="14"/>
      <c r="J3943" s="14"/>
    </row>
    <row r="3944" spans="1:10">
      <c r="A3944" t="str">
        <f>IF(AND(C3944&lt;=员工工序明细查询!$I$3,C3944&gt;=员工工序明细查询!$F$3,OR(D3944=员工工序明细查询!$F$2,员工工序明细查询!$F$2=""),OR(G3944=员工工序明细查询!$I$2,员工工序明细查询!$I$2="")),ROW()&amp;"","")</f>
        <v/>
      </c>
      <c r="C3944" s="59"/>
      <c r="D3944" s="14"/>
      <c r="E3944" s="14" t="str">
        <f>IFERROR(VLOOKUP(D3944,员工信息表!B:D,2,0),"")</f>
        <v/>
      </c>
      <c r="F3944" s="14" t="str">
        <f>IFERROR(VLOOKUP(D3944,员工信息表!B:D,3,0),"")</f>
        <v/>
      </c>
      <c r="G3944" s="14"/>
      <c r="H3944" s="14" t="str">
        <f>IFERROR(VLOOKUP(G3944,工序对照表!B:C,2,0),"")</f>
        <v/>
      </c>
      <c r="I3944" s="14"/>
      <c r="J3944" s="14"/>
    </row>
    <row r="3945" spans="1:10">
      <c r="A3945" t="str">
        <f>IF(AND(C3945&lt;=员工工序明细查询!$I$3,C3945&gt;=员工工序明细查询!$F$3,OR(D3945=员工工序明细查询!$F$2,员工工序明细查询!$F$2=""),OR(G3945=员工工序明细查询!$I$2,员工工序明细查询!$I$2="")),ROW()&amp;"","")</f>
        <v/>
      </c>
      <c r="C3945" s="59"/>
      <c r="D3945" s="14"/>
      <c r="E3945" s="14" t="str">
        <f>IFERROR(VLOOKUP(D3945,员工信息表!B:D,2,0),"")</f>
        <v/>
      </c>
      <c r="F3945" s="14" t="str">
        <f>IFERROR(VLOOKUP(D3945,员工信息表!B:D,3,0),"")</f>
        <v/>
      </c>
      <c r="G3945" s="14"/>
      <c r="H3945" s="14" t="str">
        <f>IFERROR(VLOOKUP(G3945,工序对照表!B:C,2,0),"")</f>
        <v/>
      </c>
      <c r="I3945" s="14"/>
      <c r="J3945" s="14"/>
    </row>
    <row r="3946" spans="1:10">
      <c r="A3946" t="str">
        <f>IF(AND(C3946&lt;=员工工序明细查询!$I$3,C3946&gt;=员工工序明细查询!$F$3,OR(D3946=员工工序明细查询!$F$2,员工工序明细查询!$F$2=""),OR(G3946=员工工序明细查询!$I$2,员工工序明细查询!$I$2="")),ROW()&amp;"","")</f>
        <v/>
      </c>
      <c r="C3946" s="59"/>
      <c r="D3946" s="14"/>
      <c r="E3946" s="14" t="str">
        <f>IFERROR(VLOOKUP(D3946,员工信息表!B:D,2,0),"")</f>
        <v/>
      </c>
      <c r="F3946" s="14" t="str">
        <f>IFERROR(VLOOKUP(D3946,员工信息表!B:D,3,0),"")</f>
        <v/>
      </c>
      <c r="G3946" s="14"/>
      <c r="H3946" s="14" t="str">
        <f>IFERROR(VLOOKUP(G3946,工序对照表!B:C,2,0),"")</f>
        <v/>
      </c>
      <c r="I3946" s="14"/>
      <c r="J3946" s="14"/>
    </row>
    <row r="3947" spans="1:10">
      <c r="A3947" t="str">
        <f>IF(AND(C3947&lt;=员工工序明细查询!$I$3,C3947&gt;=员工工序明细查询!$F$3,OR(D3947=员工工序明细查询!$F$2,员工工序明细查询!$F$2=""),OR(G3947=员工工序明细查询!$I$2,员工工序明细查询!$I$2="")),ROW()&amp;"","")</f>
        <v/>
      </c>
      <c r="C3947" s="59"/>
      <c r="D3947" s="14"/>
      <c r="E3947" s="14" t="str">
        <f>IFERROR(VLOOKUP(D3947,员工信息表!B:D,2,0),"")</f>
        <v/>
      </c>
      <c r="F3947" s="14" t="str">
        <f>IFERROR(VLOOKUP(D3947,员工信息表!B:D,3,0),"")</f>
        <v/>
      </c>
      <c r="G3947" s="14"/>
      <c r="H3947" s="14" t="str">
        <f>IFERROR(VLOOKUP(G3947,工序对照表!B:C,2,0),"")</f>
        <v/>
      </c>
      <c r="I3947" s="14"/>
      <c r="J3947" s="14"/>
    </row>
    <row r="3948" spans="1:10">
      <c r="A3948" t="str">
        <f>IF(AND(C3948&lt;=员工工序明细查询!$I$3,C3948&gt;=员工工序明细查询!$F$3,OR(D3948=员工工序明细查询!$F$2,员工工序明细查询!$F$2=""),OR(G3948=员工工序明细查询!$I$2,员工工序明细查询!$I$2="")),ROW()&amp;"","")</f>
        <v/>
      </c>
      <c r="C3948" s="59"/>
      <c r="D3948" s="14"/>
      <c r="E3948" s="14" t="str">
        <f>IFERROR(VLOOKUP(D3948,员工信息表!B:D,2,0),"")</f>
        <v/>
      </c>
      <c r="F3948" s="14" t="str">
        <f>IFERROR(VLOOKUP(D3948,员工信息表!B:D,3,0),"")</f>
        <v/>
      </c>
      <c r="G3948" s="14"/>
      <c r="H3948" s="14" t="str">
        <f>IFERROR(VLOOKUP(G3948,工序对照表!B:C,2,0),"")</f>
        <v/>
      </c>
      <c r="I3948" s="14"/>
      <c r="J3948" s="14"/>
    </row>
    <row r="3949" spans="1:10">
      <c r="A3949" t="str">
        <f>IF(AND(C3949&lt;=员工工序明细查询!$I$3,C3949&gt;=员工工序明细查询!$F$3,OR(D3949=员工工序明细查询!$F$2,员工工序明细查询!$F$2=""),OR(G3949=员工工序明细查询!$I$2,员工工序明细查询!$I$2="")),ROW()&amp;"","")</f>
        <v/>
      </c>
      <c r="C3949" s="59"/>
      <c r="D3949" s="14"/>
      <c r="E3949" s="14" t="str">
        <f>IFERROR(VLOOKUP(D3949,员工信息表!B:D,2,0),"")</f>
        <v/>
      </c>
      <c r="F3949" s="14" t="str">
        <f>IFERROR(VLOOKUP(D3949,员工信息表!B:D,3,0),"")</f>
        <v/>
      </c>
      <c r="G3949" s="14"/>
      <c r="H3949" s="14" t="str">
        <f>IFERROR(VLOOKUP(G3949,工序对照表!B:C,2,0),"")</f>
        <v/>
      </c>
      <c r="I3949" s="14"/>
      <c r="J3949" s="14"/>
    </row>
    <row r="3950" spans="1:10">
      <c r="A3950" t="str">
        <f>IF(AND(C3950&lt;=员工工序明细查询!$I$3,C3950&gt;=员工工序明细查询!$F$3,OR(D3950=员工工序明细查询!$F$2,员工工序明细查询!$F$2=""),OR(G3950=员工工序明细查询!$I$2,员工工序明细查询!$I$2="")),ROW()&amp;"","")</f>
        <v/>
      </c>
      <c r="C3950" s="59"/>
      <c r="D3950" s="14"/>
      <c r="E3950" s="14" t="str">
        <f>IFERROR(VLOOKUP(D3950,员工信息表!B:D,2,0),"")</f>
        <v/>
      </c>
      <c r="F3950" s="14" t="str">
        <f>IFERROR(VLOOKUP(D3950,员工信息表!B:D,3,0),"")</f>
        <v/>
      </c>
      <c r="G3950" s="14"/>
      <c r="H3950" s="14" t="str">
        <f>IFERROR(VLOOKUP(G3950,工序对照表!B:C,2,0),"")</f>
        <v/>
      </c>
      <c r="I3950" s="14"/>
      <c r="J3950" s="14"/>
    </row>
    <row r="3951" spans="1:10">
      <c r="A3951" t="str">
        <f>IF(AND(C3951&lt;=员工工序明细查询!$I$3,C3951&gt;=员工工序明细查询!$F$3,OR(D3951=员工工序明细查询!$F$2,员工工序明细查询!$F$2=""),OR(G3951=员工工序明细查询!$I$2,员工工序明细查询!$I$2="")),ROW()&amp;"","")</f>
        <v/>
      </c>
      <c r="C3951" s="59"/>
      <c r="D3951" s="14"/>
      <c r="E3951" s="14" t="str">
        <f>IFERROR(VLOOKUP(D3951,员工信息表!B:D,2,0),"")</f>
        <v/>
      </c>
      <c r="F3951" s="14" t="str">
        <f>IFERROR(VLOOKUP(D3951,员工信息表!B:D,3,0),"")</f>
        <v/>
      </c>
      <c r="G3951" s="14"/>
      <c r="H3951" s="14" t="str">
        <f>IFERROR(VLOOKUP(G3951,工序对照表!B:C,2,0),"")</f>
        <v/>
      </c>
      <c r="I3951" s="14"/>
      <c r="J3951" s="14"/>
    </row>
    <row r="3952" spans="1:10">
      <c r="A3952" t="str">
        <f>IF(AND(C3952&lt;=员工工序明细查询!$I$3,C3952&gt;=员工工序明细查询!$F$3,OR(D3952=员工工序明细查询!$F$2,员工工序明细查询!$F$2=""),OR(G3952=员工工序明细查询!$I$2,员工工序明细查询!$I$2="")),ROW()&amp;"","")</f>
        <v/>
      </c>
      <c r="C3952" s="59"/>
      <c r="D3952" s="14"/>
      <c r="E3952" s="14" t="str">
        <f>IFERROR(VLOOKUP(D3952,员工信息表!B:D,2,0),"")</f>
        <v/>
      </c>
      <c r="F3952" s="14" t="str">
        <f>IFERROR(VLOOKUP(D3952,员工信息表!B:D,3,0),"")</f>
        <v/>
      </c>
      <c r="G3952" s="14"/>
      <c r="H3952" s="14" t="str">
        <f>IFERROR(VLOOKUP(G3952,工序对照表!B:C,2,0),"")</f>
        <v/>
      </c>
      <c r="I3952" s="14"/>
      <c r="J3952" s="14"/>
    </row>
    <row r="3953" spans="1:10">
      <c r="A3953" t="str">
        <f>IF(AND(C3953&lt;=员工工序明细查询!$I$3,C3953&gt;=员工工序明细查询!$F$3,OR(D3953=员工工序明细查询!$F$2,员工工序明细查询!$F$2=""),OR(G3953=员工工序明细查询!$I$2,员工工序明细查询!$I$2="")),ROW()&amp;"","")</f>
        <v/>
      </c>
      <c r="C3953" s="59"/>
      <c r="D3953" s="14"/>
      <c r="E3953" s="14" t="str">
        <f>IFERROR(VLOOKUP(D3953,员工信息表!B:D,2,0),"")</f>
        <v/>
      </c>
      <c r="F3953" s="14" t="str">
        <f>IFERROR(VLOOKUP(D3953,员工信息表!B:D,3,0),"")</f>
        <v/>
      </c>
      <c r="G3953" s="14"/>
      <c r="H3953" s="14" t="str">
        <f>IFERROR(VLOOKUP(G3953,工序对照表!B:C,2,0),"")</f>
        <v/>
      </c>
      <c r="I3953" s="14"/>
      <c r="J3953" s="14"/>
    </row>
    <row r="3954" spans="1:10">
      <c r="A3954" t="str">
        <f>IF(AND(C3954&lt;=员工工序明细查询!$I$3,C3954&gt;=员工工序明细查询!$F$3,OR(D3954=员工工序明细查询!$F$2,员工工序明细查询!$F$2=""),OR(G3954=员工工序明细查询!$I$2,员工工序明细查询!$I$2="")),ROW()&amp;"","")</f>
        <v/>
      </c>
      <c r="C3954" s="59"/>
      <c r="D3954" s="14"/>
      <c r="E3954" s="14" t="str">
        <f>IFERROR(VLOOKUP(D3954,员工信息表!B:D,2,0),"")</f>
        <v/>
      </c>
      <c r="F3954" s="14" t="str">
        <f>IFERROR(VLOOKUP(D3954,员工信息表!B:D,3,0),"")</f>
        <v/>
      </c>
      <c r="G3954" s="14"/>
      <c r="H3954" s="14" t="str">
        <f>IFERROR(VLOOKUP(G3954,工序对照表!B:C,2,0),"")</f>
        <v/>
      </c>
      <c r="I3954" s="14"/>
      <c r="J3954" s="14"/>
    </row>
    <row r="3955" spans="1:10">
      <c r="A3955" t="str">
        <f>IF(AND(C3955&lt;=员工工序明细查询!$I$3,C3955&gt;=员工工序明细查询!$F$3,OR(D3955=员工工序明细查询!$F$2,员工工序明细查询!$F$2=""),OR(G3955=员工工序明细查询!$I$2,员工工序明细查询!$I$2="")),ROW()&amp;"","")</f>
        <v/>
      </c>
      <c r="C3955" s="59"/>
      <c r="D3955" s="14"/>
      <c r="E3955" s="14" t="str">
        <f>IFERROR(VLOOKUP(D3955,员工信息表!B:D,2,0),"")</f>
        <v/>
      </c>
      <c r="F3955" s="14" t="str">
        <f>IFERROR(VLOOKUP(D3955,员工信息表!B:D,3,0),"")</f>
        <v/>
      </c>
      <c r="G3955" s="14"/>
      <c r="H3955" s="14" t="str">
        <f>IFERROR(VLOOKUP(G3955,工序对照表!B:C,2,0),"")</f>
        <v/>
      </c>
      <c r="I3955" s="14"/>
      <c r="J3955" s="14"/>
    </row>
    <row r="3956" spans="1:10">
      <c r="A3956" t="str">
        <f>IF(AND(C3956&lt;=员工工序明细查询!$I$3,C3956&gt;=员工工序明细查询!$F$3,OR(D3956=员工工序明细查询!$F$2,员工工序明细查询!$F$2=""),OR(G3956=员工工序明细查询!$I$2,员工工序明细查询!$I$2="")),ROW()&amp;"","")</f>
        <v/>
      </c>
      <c r="C3956" s="59"/>
      <c r="D3956" s="14"/>
      <c r="E3956" s="14" t="str">
        <f>IFERROR(VLOOKUP(D3956,员工信息表!B:D,2,0),"")</f>
        <v/>
      </c>
      <c r="F3956" s="14" t="str">
        <f>IFERROR(VLOOKUP(D3956,员工信息表!B:D,3,0),"")</f>
        <v/>
      </c>
      <c r="G3956" s="14"/>
      <c r="H3956" s="14" t="str">
        <f>IFERROR(VLOOKUP(G3956,工序对照表!B:C,2,0),"")</f>
        <v/>
      </c>
      <c r="I3956" s="14"/>
      <c r="J3956" s="14"/>
    </row>
    <row r="3957" spans="1:10">
      <c r="A3957" t="str">
        <f>IF(AND(C3957&lt;=员工工序明细查询!$I$3,C3957&gt;=员工工序明细查询!$F$3,OR(D3957=员工工序明细查询!$F$2,员工工序明细查询!$F$2=""),OR(G3957=员工工序明细查询!$I$2,员工工序明细查询!$I$2="")),ROW()&amp;"","")</f>
        <v/>
      </c>
      <c r="C3957" s="59"/>
      <c r="D3957" s="14"/>
      <c r="E3957" s="14" t="str">
        <f>IFERROR(VLOOKUP(D3957,员工信息表!B:D,2,0),"")</f>
        <v/>
      </c>
      <c r="F3957" s="14" t="str">
        <f>IFERROR(VLOOKUP(D3957,员工信息表!B:D,3,0),"")</f>
        <v/>
      </c>
      <c r="G3957" s="14"/>
      <c r="H3957" s="14" t="str">
        <f>IFERROR(VLOOKUP(G3957,工序对照表!B:C,2,0),"")</f>
        <v/>
      </c>
      <c r="I3957" s="14"/>
      <c r="J3957" s="14"/>
    </row>
    <row r="3958" spans="1:10">
      <c r="A3958" t="str">
        <f>IF(AND(C3958&lt;=员工工序明细查询!$I$3,C3958&gt;=员工工序明细查询!$F$3,OR(D3958=员工工序明细查询!$F$2,员工工序明细查询!$F$2=""),OR(G3958=员工工序明细查询!$I$2,员工工序明细查询!$I$2="")),ROW()&amp;"","")</f>
        <v/>
      </c>
      <c r="C3958" s="59"/>
      <c r="D3958" s="14"/>
      <c r="E3958" s="14" t="str">
        <f>IFERROR(VLOOKUP(D3958,员工信息表!B:D,2,0),"")</f>
        <v/>
      </c>
      <c r="F3958" s="14" t="str">
        <f>IFERROR(VLOOKUP(D3958,员工信息表!B:D,3,0),"")</f>
        <v/>
      </c>
      <c r="G3958" s="14"/>
      <c r="H3958" s="14" t="str">
        <f>IFERROR(VLOOKUP(G3958,工序对照表!B:C,2,0),"")</f>
        <v/>
      </c>
      <c r="I3958" s="14"/>
      <c r="J3958" s="14"/>
    </row>
    <row r="3959" spans="1:10">
      <c r="A3959" t="str">
        <f>IF(AND(C3959&lt;=员工工序明细查询!$I$3,C3959&gt;=员工工序明细查询!$F$3,OR(D3959=员工工序明细查询!$F$2,员工工序明细查询!$F$2=""),OR(G3959=员工工序明细查询!$I$2,员工工序明细查询!$I$2="")),ROW()&amp;"","")</f>
        <v/>
      </c>
      <c r="C3959" s="59"/>
      <c r="D3959" s="14"/>
      <c r="E3959" s="14" t="str">
        <f>IFERROR(VLOOKUP(D3959,员工信息表!B:D,2,0),"")</f>
        <v/>
      </c>
      <c r="F3959" s="14" t="str">
        <f>IFERROR(VLOOKUP(D3959,员工信息表!B:D,3,0),"")</f>
        <v/>
      </c>
      <c r="G3959" s="14"/>
      <c r="H3959" s="14" t="str">
        <f>IFERROR(VLOOKUP(G3959,工序对照表!B:C,2,0),"")</f>
        <v/>
      </c>
      <c r="I3959" s="14"/>
      <c r="J3959" s="14"/>
    </row>
    <row r="3960" spans="1:10">
      <c r="A3960" t="str">
        <f>IF(AND(C3960&lt;=员工工序明细查询!$I$3,C3960&gt;=员工工序明细查询!$F$3,OR(D3960=员工工序明细查询!$F$2,员工工序明细查询!$F$2=""),OR(G3960=员工工序明细查询!$I$2,员工工序明细查询!$I$2="")),ROW()&amp;"","")</f>
        <v/>
      </c>
      <c r="C3960" s="59"/>
      <c r="D3960" s="14"/>
      <c r="E3960" s="14" t="str">
        <f>IFERROR(VLOOKUP(D3960,员工信息表!B:D,2,0),"")</f>
        <v/>
      </c>
      <c r="F3960" s="14" t="str">
        <f>IFERROR(VLOOKUP(D3960,员工信息表!B:D,3,0),"")</f>
        <v/>
      </c>
      <c r="G3960" s="14"/>
      <c r="H3960" s="14" t="str">
        <f>IFERROR(VLOOKUP(G3960,工序对照表!B:C,2,0),"")</f>
        <v/>
      </c>
      <c r="I3960" s="14"/>
      <c r="J3960" s="14"/>
    </row>
    <row r="3961" spans="1:10">
      <c r="A3961" t="str">
        <f>IF(AND(C3961&lt;=员工工序明细查询!$I$3,C3961&gt;=员工工序明细查询!$F$3,OR(D3961=员工工序明细查询!$F$2,员工工序明细查询!$F$2=""),OR(G3961=员工工序明细查询!$I$2,员工工序明细查询!$I$2="")),ROW()&amp;"","")</f>
        <v/>
      </c>
      <c r="C3961" s="59"/>
      <c r="D3961" s="14"/>
      <c r="E3961" s="14" t="str">
        <f>IFERROR(VLOOKUP(D3961,员工信息表!B:D,2,0),"")</f>
        <v/>
      </c>
      <c r="F3961" s="14" t="str">
        <f>IFERROR(VLOOKUP(D3961,员工信息表!B:D,3,0),"")</f>
        <v/>
      </c>
      <c r="G3961" s="14"/>
      <c r="H3961" s="14" t="str">
        <f>IFERROR(VLOOKUP(G3961,工序对照表!B:C,2,0),"")</f>
        <v/>
      </c>
      <c r="I3961" s="14"/>
      <c r="J3961" s="14"/>
    </row>
    <row r="3962" spans="1:10">
      <c r="A3962" t="str">
        <f>IF(AND(C3962&lt;=员工工序明细查询!$I$3,C3962&gt;=员工工序明细查询!$F$3,OR(D3962=员工工序明细查询!$F$2,员工工序明细查询!$F$2=""),OR(G3962=员工工序明细查询!$I$2,员工工序明细查询!$I$2="")),ROW()&amp;"","")</f>
        <v/>
      </c>
      <c r="C3962" s="59"/>
      <c r="D3962" s="14"/>
      <c r="E3962" s="14" t="str">
        <f>IFERROR(VLOOKUP(D3962,员工信息表!B:D,2,0),"")</f>
        <v/>
      </c>
      <c r="F3962" s="14" t="str">
        <f>IFERROR(VLOOKUP(D3962,员工信息表!B:D,3,0),"")</f>
        <v/>
      </c>
      <c r="G3962" s="14"/>
      <c r="H3962" s="14" t="str">
        <f>IFERROR(VLOOKUP(G3962,工序对照表!B:C,2,0),"")</f>
        <v/>
      </c>
      <c r="I3962" s="14"/>
      <c r="J3962" s="14"/>
    </row>
    <row r="3963" spans="1:10">
      <c r="A3963" t="str">
        <f>IF(AND(C3963&lt;=员工工序明细查询!$I$3,C3963&gt;=员工工序明细查询!$F$3,OR(D3963=员工工序明细查询!$F$2,员工工序明细查询!$F$2=""),OR(G3963=员工工序明细查询!$I$2,员工工序明细查询!$I$2="")),ROW()&amp;"","")</f>
        <v/>
      </c>
      <c r="C3963" s="59"/>
      <c r="D3963" s="14"/>
      <c r="E3963" s="14" t="str">
        <f>IFERROR(VLOOKUP(D3963,员工信息表!B:D,2,0),"")</f>
        <v/>
      </c>
      <c r="F3963" s="14" t="str">
        <f>IFERROR(VLOOKUP(D3963,员工信息表!B:D,3,0),"")</f>
        <v/>
      </c>
      <c r="G3963" s="14"/>
      <c r="H3963" s="14" t="str">
        <f>IFERROR(VLOOKUP(G3963,工序对照表!B:C,2,0),"")</f>
        <v/>
      </c>
      <c r="I3963" s="14"/>
      <c r="J3963" s="14"/>
    </row>
    <row r="3964" spans="1:10">
      <c r="A3964" t="str">
        <f>IF(AND(C3964&lt;=员工工序明细查询!$I$3,C3964&gt;=员工工序明细查询!$F$3,OR(D3964=员工工序明细查询!$F$2,员工工序明细查询!$F$2=""),OR(G3964=员工工序明细查询!$I$2,员工工序明细查询!$I$2="")),ROW()&amp;"","")</f>
        <v/>
      </c>
      <c r="C3964" s="59"/>
      <c r="D3964" s="14"/>
      <c r="E3964" s="14" t="str">
        <f>IFERROR(VLOOKUP(D3964,员工信息表!B:D,2,0),"")</f>
        <v/>
      </c>
      <c r="F3964" s="14" t="str">
        <f>IFERROR(VLOOKUP(D3964,员工信息表!B:D,3,0),"")</f>
        <v/>
      </c>
      <c r="G3964" s="14"/>
      <c r="H3964" s="14" t="str">
        <f>IFERROR(VLOOKUP(G3964,工序对照表!B:C,2,0),"")</f>
        <v/>
      </c>
      <c r="I3964" s="14"/>
      <c r="J3964" s="14"/>
    </row>
    <row r="3965" spans="1:10">
      <c r="A3965" t="str">
        <f>IF(AND(C3965&lt;=员工工序明细查询!$I$3,C3965&gt;=员工工序明细查询!$F$3,OR(D3965=员工工序明细查询!$F$2,员工工序明细查询!$F$2=""),OR(G3965=员工工序明细查询!$I$2,员工工序明细查询!$I$2="")),ROW()&amp;"","")</f>
        <v/>
      </c>
      <c r="C3965" s="59"/>
      <c r="D3965" s="14"/>
      <c r="E3965" s="14" t="str">
        <f>IFERROR(VLOOKUP(D3965,员工信息表!B:D,2,0),"")</f>
        <v/>
      </c>
      <c r="F3965" s="14" t="str">
        <f>IFERROR(VLOOKUP(D3965,员工信息表!B:D,3,0),"")</f>
        <v/>
      </c>
      <c r="G3965" s="14"/>
      <c r="H3965" s="14" t="str">
        <f>IFERROR(VLOOKUP(G3965,工序对照表!B:C,2,0),"")</f>
        <v/>
      </c>
      <c r="I3965" s="14"/>
      <c r="J3965" s="14"/>
    </row>
    <row r="3966" spans="1:10">
      <c r="A3966" t="str">
        <f>IF(AND(C3966&lt;=员工工序明细查询!$I$3,C3966&gt;=员工工序明细查询!$F$3,OR(D3966=员工工序明细查询!$F$2,员工工序明细查询!$F$2=""),OR(G3966=员工工序明细查询!$I$2,员工工序明细查询!$I$2="")),ROW()&amp;"","")</f>
        <v/>
      </c>
      <c r="C3966" s="59"/>
      <c r="D3966" s="14"/>
      <c r="E3966" s="14" t="str">
        <f>IFERROR(VLOOKUP(D3966,员工信息表!B:D,2,0),"")</f>
        <v/>
      </c>
      <c r="F3966" s="14" t="str">
        <f>IFERROR(VLOOKUP(D3966,员工信息表!B:D,3,0),"")</f>
        <v/>
      </c>
      <c r="G3966" s="14"/>
      <c r="H3966" s="14" t="str">
        <f>IFERROR(VLOOKUP(G3966,工序对照表!B:C,2,0),"")</f>
        <v/>
      </c>
      <c r="I3966" s="14"/>
      <c r="J3966" s="14"/>
    </row>
    <row r="3967" spans="1:10">
      <c r="A3967" t="str">
        <f>IF(AND(C3967&lt;=员工工序明细查询!$I$3,C3967&gt;=员工工序明细查询!$F$3,OR(D3967=员工工序明细查询!$F$2,员工工序明细查询!$F$2=""),OR(G3967=员工工序明细查询!$I$2,员工工序明细查询!$I$2="")),ROW()&amp;"","")</f>
        <v/>
      </c>
      <c r="C3967" s="59"/>
      <c r="D3967" s="14"/>
      <c r="E3967" s="14" t="str">
        <f>IFERROR(VLOOKUP(D3967,员工信息表!B:D,2,0),"")</f>
        <v/>
      </c>
      <c r="F3967" s="14" t="str">
        <f>IFERROR(VLOOKUP(D3967,员工信息表!B:D,3,0),"")</f>
        <v/>
      </c>
      <c r="G3967" s="14"/>
      <c r="H3967" s="14" t="str">
        <f>IFERROR(VLOOKUP(G3967,工序对照表!B:C,2,0),"")</f>
        <v/>
      </c>
      <c r="I3967" s="14"/>
      <c r="J3967" s="14"/>
    </row>
    <row r="3968" spans="1:10">
      <c r="A3968" t="str">
        <f>IF(AND(C3968&lt;=员工工序明细查询!$I$3,C3968&gt;=员工工序明细查询!$F$3,OR(D3968=员工工序明细查询!$F$2,员工工序明细查询!$F$2=""),OR(G3968=员工工序明细查询!$I$2,员工工序明细查询!$I$2="")),ROW()&amp;"","")</f>
        <v/>
      </c>
      <c r="C3968" s="59"/>
      <c r="D3968" s="14"/>
      <c r="E3968" s="14" t="str">
        <f>IFERROR(VLOOKUP(D3968,员工信息表!B:D,2,0),"")</f>
        <v/>
      </c>
      <c r="F3968" s="14" t="str">
        <f>IFERROR(VLOOKUP(D3968,员工信息表!B:D,3,0),"")</f>
        <v/>
      </c>
      <c r="G3968" s="14"/>
      <c r="H3968" s="14" t="str">
        <f>IFERROR(VLOOKUP(G3968,工序对照表!B:C,2,0),"")</f>
        <v/>
      </c>
      <c r="I3968" s="14"/>
      <c r="J3968" s="14"/>
    </row>
    <row r="3969" spans="1:10">
      <c r="A3969" t="str">
        <f>IF(AND(C3969&lt;=员工工序明细查询!$I$3,C3969&gt;=员工工序明细查询!$F$3,OR(D3969=员工工序明细查询!$F$2,员工工序明细查询!$F$2=""),OR(G3969=员工工序明细查询!$I$2,员工工序明细查询!$I$2="")),ROW()&amp;"","")</f>
        <v/>
      </c>
      <c r="C3969" s="59"/>
      <c r="D3969" s="14"/>
      <c r="E3969" s="14" t="str">
        <f>IFERROR(VLOOKUP(D3969,员工信息表!B:D,2,0),"")</f>
        <v/>
      </c>
      <c r="F3969" s="14" t="str">
        <f>IFERROR(VLOOKUP(D3969,员工信息表!B:D,3,0),"")</f>
        <v/>
      </c>
      <c r="G3969" s="14"/>
      <c r="H3969" s="14" t="str">
        <f>IFERROR(VLOOKUP(G3969,工序对照表!B:C,2,0),"")</f>
        <v/>
      </c>
      <c r="I3969" s="14"/>
      <c r="J3969" s="14"/>
    </row>
    <row r="3970" spans="1:10">
      <c r="A3970" t="str">
        <f>IF(AND(C3970&lt;=员工工序明细查询!$I$3,C3970&gt;=员工工序明细查询!$F$3,OR(D3970=员工工序明细查询!$F$2,员工工序明细查询!$F$2=""),OR(G3970=员工工序明细查询!$I$2,员工工序明细查询!$I$2="")),ROW()&amp;"","")</f>
        <v/>
      </c>
      <c r="C3970" s="59"/>
      <c r="D3970" s="14"/>
      <c r="E3970" s="14" t="str">
        <f>IFERROR(VLOOKUP(D3970,员工信息表!B:D,2,0),"")</f>
        <v/>
      </c>
      <c r="F3970" s="14" t="str">
        <f>IFERROR(VLOOKUP(D3970,员工信息表!B:D,3,0),"")</f>
        <v/>
      </c>
      <c r="G3970" s="14"/>
      <c r="H3970" s="14" t="str">
        <f>IFERROR(VLOOKUP(G3970,工序对照表!B:C,2,0),"")</f>
        <v/>
      </c>
      <c r="I3970" s="14"/>
      <c r="J3970" s="14"/>
    </row>
    <row r="3971" spans="1:10">
      <c r="A3971" t="str">
        <f>IF(AND(C3971&lt;=员工工序明细查询!$I$3,C3971&gt;=员工工序明细查询!$F$3,OR(D3971=员工工序明细查询!$F$2,员工工序明细查询!$F$2=""),OR(G3971=员工工序明细查询!$I$2,员工工序明细查询!$I$2="")),ROW()&amp;"","")</f>
        <v/>
      </c>
      <c r="C3971" s="59"/>
      <c r="D3971" s="14"/>
      <c r="E3971" s="14" t="str">
        <f>IFERROR(VLOOKUP(D3971,员工信息表!B:D,2,0),"")</f>
        <v/>
      </c>
      <c r="F3971" s="14" t="str">
        <f>IFERROR(VLOOKUP(D3971,员工信息表!B:D,3,0),"")</f>
        <v/>
      </c>
      <c r="G3971" s="14"/>
      <c r="H3971" s="14" t="str">
        <f>IFERROR(VLOOKUP(G3971,工序对照表!B:C,2,0),"")</f>
        <v/>
      </c>
      <c r="I3971" s="14"/>
      <c r="J3971" s="14"/>
    </row>
    <row r="3972" spans="1:10">
      <c r="A3972" t="str">
        <f>IF(AND(C3972&lt;=员工工序明细查询!$I$3,C3972&gt;=员工工序明细查询!$F$3,OR(D3972=员工工序明细查询!$F$2,员工工序明细查询!$F$2=""),OR(G3972=员工工序明细查询!$I$2,员工工序明细查询!$I$2="")),ROW()&amp;"","")</f>
        <v/>
      </c>
      <c r="C3972" s="59"/>
      <c r="D3972" s="14"/>
      <c r="E3972" s="14" t="str">
        <f>IFERROR(VLOOKUP(D3972,员工信息表!B:D,2,0),"")</f>
        <v/>
      </c>
      <c r="F3972" s="14" t="str">
        <f>IFERROR(VLOOKUP(D3972,员工信息表!B:D,3,0),"")</f>
        <v/>
      </c>
      <c r="G3972" s="14"/>
      <c r="H3972" s="14" t="str">
        <f>IFERROR(VLOOKUP(G3972,工序对照表!B:C,2,0),"")</f>
        <v/>
      </c>
      <c r="I3972" s="14"/>
      <c r="J3972" s="14"/>
    </row>
    <row r="3973" spans="1:10">
      <c r="A3973" t="str">
        <f>IF(AND(C3973&lt;=员工工序明细查询!$I$3,C3973&gt;=员工工序明细查询!$F$3,OR(D3973=员工工序明细查询!$F$2,员工工序明细查询!$F$2=""),OR(G3973=员工工序明细查询!$I$2,员工工序明细查询!$I$2="")),ROW()&amp;"","")</f>
        <v/>
      </c>
      <c r="C3973" s="59"/>
      <c r="D3973" s="14"/>
      <c r="E3973" s="14" t="str">
        <f>IFERROR(VLOOKUP(D3973,员工信息表!B:D,2,0),"")</f>
        <v/>
      </c>
      <c r="F3973" s="14" t="str">
        <f>IFERROR(VLOOKUP(D3973,员工信息表!B:D,3,0),"")</f>
        <v/>
      </c>
      <c r="G3973" s="14"/>
      <c r="H3973" s="14" t="str">
        <f>IFERROR(VLOOKUP(G3973,工序对照表!B:C,2,0),"")</f>
        <v/>
      </c>
      <c r="I3973" s="14"/>
      <c r="J3973" s="14"/>
    </row>
    <row r="3974" spans="1:10">
      <c r="A3974" t="str">
        <f>IF(AND(C3974&lt;=员工工序明细查询!$I$3,C3974&gt;=员工工序明细查询!$F$3,OR(D3974=员工工序明细查询!$F$2,员工工序明细查询!$F$2=""),OR(G3974=员工工序明细查询!$I$2,员工工序明细查询!$I$2="")),ROW()&amp;"","")</f>
        <v/>
      </c>
      <c r="C3974" s="59"/>
      <c r="D3974" s="14"/>
      <c r="E3974" s="14" t="str">
        <f>IFERROR(VLOOKUP(D3974,员工信息表!B:D,2,0),"")</f>
        <v/>
      </c>
      <c r="F3974" s="14" t="str">
        <f>IFERROR(VLOOKUP(D3974,员工信息表!B:D,3,0),"")</f>
        <v/>
      </c>
      <c r="G3974" s="14"/>
      <c r="H3974" s="14" t="str">
        <f>IFERROR(VLOOKUP(G3974,工序对照表!B:C,2,0),"")</f>
        <v/>
      </c>
      <c r="I3974" s="14"/>
      <c r="J3974" s="14"/>
    </row>
    <row r="3975" spans="1:10">
      <c r="A3975" t="str">
        <f>IF(AND(C3975&lt;=员工工序明细查询!$I$3,C3975&gt;=员工工序明细查询!$F$3,OR(D3975=员工工序明细查询!$F$2,员工工序明细查询!$F$2=""),OR(G3975=员工工序明细查询!$I$2,员工工序明细查询!$I$2="")),ROW()&amp;"","")</f>
        <v/>
      </c>
      <c r="C3975" s="59"/>
      <c r="D3975" s="14"/>
      <c r="E3975" s="14" t="str">
        <f>IFERROR(VLOOKUP(D3975,员工信息表!B:D,2,0),"")</f>
        <v/>
      </c>
      <c r="F3975" s="14" t="str">
        <f>IFERROR(VLOOKUP(D3975,员工信息表!B:D,3,0),"")</f>
        <v/>
      </c>
      <c r="G3975" s="14"/>
      <c r="H3975" s="14" t="str">
        <f>IFERROR(VLOOKUP(G3975,工序对照表!B:C,2,0),"")</f>
        <v/>
      </c>
      <c r="I3975" s="14"/>
      <c r="J3975" s="14"/>
    </row>
    <row r="3976" spans="1:10">
      <c r="A3976" t="str">
        <f>IF(AND(C3976&lt;=员工工序明细查询!$I$3,C3976&gt;=员工工序明细查询!$F$3,OR(D3976=员工工序明细查询!$F$2,员工工序明细查询!$F$2=""),OR(G3976=员工工序明细查询!$I$2,员工工序明细查询!$I$2="")),ROW()&amp;"","")</f>
        <v/>
      </c>
      <c r="C3976" s="59"/>
      <c r="D3976" s="14"/>
      <c r="E3976" s="14" t="str">
        <f>IFERROR(VLOOKUP(D3976,员工信息表!B:D,2,0),"")</f>
        <v/>
      </c>
      <c r="F3976" s="14" t="str">
        <f>IFERROR(VLOOKUP(D3976,员工信息表!B:D,3,0),"")</f>
        <v/>
      </c>
      <c r="G3976" s="14"/>
      <c r="H3976" s="14" t="str">
        <f>IFERROR(VLOOKUP(G3976,工序对照表!B:C,2,0),"")</f>
        <v/>
      </c>
      <c r="I3976" s="14"/>
      <c r="J3976" s="14"/>
    </row>
    <row r="3977" spans="1:10">
      <c r="A3977" t="str">
        <f>IF(AND(C3977&lt;=员工工序明细查询!$I$3,C3977&gt;=员工工序明细查询!$F$3,OR(D3977=员工工序明细查询!$F$2,员工工序明细查询!$F$2=""),OR(G3977=员工工序明细查询!$I$2,员工工序明细查询!$I$2="")),ROW()&amp;"","")</f>
        <v/>
      </c>
      <c r="C3977" s="59"/>
      <c r="D3977" s="14"/>
      <c r="E3977" s="14" t="str">
        <f>IFERROR(VLOOKUP(D3977,员工信息表!B:D,2,0),"")</f>
        <v/>
      </c>
      <c r="F3977" s="14" t="str">
        <f>IFERROR(VLOOKUP(D3977,员工信息表!B:D,3,0),"")</f>
        <v/>
      </c>
      <c r="G3977" s="14"/>
      <c r="H3977" s="14" t="str">
        <f>IFERROR(VLOOKUP(G3977,工序对照表!B:C,2,0),"")</f>
        <v/>
      </c>
      <c r="I3977" s="14"/>
      <c r="J3977" s="14"/>
    </row>
    <row r="3978" spans="1:10">
      <c r="A3978" t="str">
        <f>IF(AND(C3978&lt;=员工工序明细查询!$I$3,C3978&gt;=员工工序明细查询!$F$3,OR(D3978=员工工序明细查询!$F$2,员工工序明细查询!$F$2=""),OR(G3978=员工工序明细查询!$I$2,员工工序明细查询!$I$2="")),ROW()&amp;"","")</f>
        <v/>
      </c>
      <c r="C3978" s="59"/>
      <c r="D3978" s="14"/>
      <c r="E3978" s="14" t="str">
        <f>IFERROR(VLOOKUP(D3978,员工信息表!B:D,2,0),"")</f>
        <v/>
      </c>
      <c r="F3978" s="14" t="str">
        <f>IFERROR(VLOOKUP(D3978,员工信息表!B:D,3,0),"")</f>
        <v/>
      </c>
      <c r="G3978" s="14"/>
      <c r="H3978" s="14" t="str">
        <f>IFERROR(VLOOKUP(G3978,工序对照表!B:C,2,0),"")</f>
        <v/>
      </c>
      <c r="I3978" s="14"/>
      <c r="J3978" s="14"/>
    </row>
    <row r="3979" spans="1:10">
      <c r="A3979" t="str">
        <f>IF(AND(C3979&lt;=员工工序明细查询!$I$3,C3979&gt;=员工工序明细查询!$F$3,OR(D3979=员工工序明细查询!$F$2,员工工序明细查询!$F$2=""),OR(G3979=员工工序明细查询!$I$2,员工工序明细查询!$I$2="")),ROW()&amp;"","")</f>
        <v/>
      </c>
      <c r="C3979" s="59"/>
      <c r="D3979" s="14"/>
      <c r="E3979" s="14" t="str">
        <f>IFERROR(VLOOKUP(D3979,员工信息表!B:D,2,0),"")</f>
        <v/>
      </c>
      <c r="F3979" s="14" t="str">
        <f>IFERROR(VLOOKUP(D3979,员工信息表!B:D,3,0),"")</f>
        <v/>
      </c>
      <c r="G3979" s="14"/>
      <c r="H3979" s="14" t="str">
        <f>IFERROR(VLOOKUP(G3979,工序对照表!B:C,2,0),"")</f>
        <v/>
      </c>
      <c r="I3979" s="14"/>
      <c r="J3979" s="14"/>
    </row>
    <row r="3980" spans="1:10">
      <c r="A3980" t="str">
        <f>IF(AND(C3980&lt;=员工工序明细查询!$I$3,C3980&gt;=员工工序明细查询!$F$3,OR(D3980=员工工序明细查询!$F$2,员工工序明细查询!$F$2=""),OR(G3980=员工工序明细查询!$I$2,员工工序明细查询!$I$2="")),ROW()&amp;"","")</f>
        <v/>
      </c>
      <c r="C3980" s="59"/>
      <c r="D3980" s="14"/>
      <c r="E3980" s="14" t="str">
        <f>IFERROR(VLOOKUP(D3980,员工信息表!B:D,2,0),"")</f>
        <v/>
      </c>
      <c r="F3980" s="14" t="str">
        <f>IFERROR(VLOOKUP(D3980,员工信息表!B:D,3,0),"")</f>
        <v/>
      </c>
      <c r="G3980" s="14"/>
      <c r="H3980" s="14" t="str">
        <f>IFERROR(VLOOKUP(G3980,工序对照表!B:C,2,0),"")</f>
        <v/>
      </c>
      <c r="I3980" s="14"/>
      <c r="J3980" s="14"/>
    </row>
    <row r="3981" spans="1:10">
      <c r="A3981" t="str">
        <f>IF(AND(C3981&lt;=员工工序明细查询!$I$3,C3981&gt;=员工工序明细查询!$F$3,OR(D3981=员工工序明细查询!$F$2,员工工序明细查询!$F$2=""),OR(G3981=员工工序明细查询!$I$2,员工工序明细查询!$I$2="")),ROW()&amp;"","")</f>
        <v/>
      </c>
      <c r="C3981" s="59"/>
      <c r="D3981" s="14"/>
      <c r="E3981" s="14" t="str">
        <f>IFERROR(VLOOKUP(D3981,员工信息表!B:D,2,0),"")</f>
        <v/>
      </c>
      <c r="F3981" s="14" t="str">
        <f>IFERROR(VLOOKUP(D3981,员工信息表!B:D,3,0),"")</f>
        <v/>
      </c>
      <c r="G3981" s="14"/>
      <c r="H3981" s="14" t="str">
        <f>IFERROR(VLOOKUP(G3981,工序对照表!B:C,2,0),"")</f>
        <v/>
      </c>
      <c r="I3981" s="14"/>
      <c r="J3981" s="14"/>
    </row>
    <row r="3982" spans="1:10">
      <c r="A3982" t="str">
        <f>IF(AND(C3982&lt;=员工工序明细查询!$I$3,C3982&gt;=员工工序明细查询!$F$3,OR(D3982=员工工序明细查询!$F$2,员工工序明细查询!$F$2=""),OR(G3982=员工工序明细查询!$I$2,员工工序明细查询!$I$2="")),ROW()&amp;"","")</f>
        <v/>
      </c>
      <c r="C3982" s="59"/>
      <c r="D3982" s="14"/>
      <c r="E3982" s="14" t="str">
        <f>IFERROR(VLOOKUP(D3982,员工信息表!B:D,2,0),"")</f>
        <v/>
      </c>
      <c r="F3982" s="14" t="str">
        <f>IFERROR(VLOOKUP(D3982,员工信息表!B:D,3,0),"")</f>
        <v/>
      </c>
      <c r="G3982" s="14"/>
      <c r="H3982" s="14" t="str">
        <f>IFERROR(VLOOKUP(G3982,工序对照表!B:C,2,0),"")</f>
        <v/>
      </c>
      <c r="I3982" s="14"/>
      <c r="J3982" s="14"/>
    </row>
    <row r="3983" spans="1:10">
      <c r="A3983" t="str">
        <f>IF(AND(C3983&lt;=员工工序明细查询!$I$3,C3983&gt;=员工工序明细查询!$F$3,OR(D3983=员工工序明细查询!$F$2,员工工序明细查询!$F$2=""),OR(G3983=员工工序明细查询!$I$2,员工工序明细查询!$I$2="")),ROW()&amp;"","")</f>
        <v/>
      </c>
      <c r="C3983" s="59"/>
      <c r="D3983" s="14"/>
      <c r="E3983" s="14" t="str">
        <f>IFERROR(VLOOKUP(D3983,员工信息表!B:D,2,0),"")</f>
        <v/>
      </c>
      <c r="F3983" s="14" t="str">
        <f>IFERROR(VLOOKUP(D3983,员工信息表!B:D,3,0),"")</f>
        <v/>
      </c>
      <c r="G3983" s="14"/>
      <c r="H3983" s="14" t="str">
        <f>IFERROR(VLOOKUP(G3983,工序对照表!B:C,2,0),"")</f>
        <v/>
      </c>
      <c r="I3983" s="14"/>
      <c r="J3983" s="14"/>
    </row>
    <row r="3984" spans="1:10">
      <c r="A3984" t="str">
        <f>IF(AND(C3984&lt;=员工工序明细查询!$I$3,C3984&gt;=员工工序明细查询!$F$3,OR(D3984=员工工序明细查询!$F$2,员工工序明细查询!$F$2=""),OR(G3984=员工工序明细查询!$I$2,员工工序明细查询!$I$2="")),ROW()&amp;"","")</f>
        <v/>
      </c>
      <c r="C3984" s="59"/>
      <c r="D3984" s="14"/>
      <c r="E3984" s="14" t="str">
        <f>IFERROR(VLOOKUP(D3984,员工信息表!B:D,2,0),"")</f>
        <v/>
      </c>
      <c r="F3984" s="14" t="str">
        <f>IFERROR(VLOOKUP(D3984,员工信息表!B:D,3,0),"")</f>
        <v/>
      </c>
      <c r="G3984" s="14"/>
      <c r="H3984" s="14" t="str">
        <f>IFERROR(VLOOKUP(G3984,工序对照表!B:C,2,0),"")</f>
        <v/>
      </c>
      <c r="I3984" s="14"/>
      <c r="J3984" s="14"/>
    </row>
    <row r="3985" spans="1:10">
      <c r="A3985" t="str">
        <f>IF(AND(C3985&lt;=员工工序明细查询!$I$3,C3985&gt;=员工工序明细查询!$F$3,OR(D3985=员工工序明细查询!$F$2,员工工序明细查询!$F$2=""),OR(G3985=员工工序明细查询!$I$2,员工工序明细查询!$I$2="")),ROW()&amp;"","")</f>
        <v/>
      </c>
      <c r="C3985" s="59"/>
      <c r="D3985" s="14"/>
      <c r="E3985" s="14" t="str">
        <f>IFERROR(VLOOKUP(D3985,员工信息表!B:D,2,0),"")</f>
        <v/>
      </c>
      <c r="F3985" s="14" t="str">
        <f>IFERROR(VLOOKUP(D3985,员工信息表!B:D,3,0),"")</f>
        <v/>
      </c>
      <c r="G3985" s="14"/>
      <c r="H3985" s="14" t="str">
        <f>IFERROR(VLOOKUP(G3985,工序对照表!B:C,2,0),"")</f>
        <v/>
      </c>
      <c r="I3985" s="14"/>
      <c r="J3985" s="14"/>
    </row>
    <row r="3986" spans="1:10">
      <c r="A3986" t="str">
        <f>IF(AND(C3986&lt;=员工工序明细查询!$I$3,C3986&gt;=员工工序明细查询!$F$3,OR(D3986=员工工序明细查询!$F$2,员工工序明细查询!$F$2=""),OR(G3986=员工工序明细查询!$I$2,员工工序明细查询!$I$2="")),ROW()&amp;"","")</f>
        <v/>
      </c>
      <c r="C3986" s="59"/>
      <c r="D3986" s="14"/>
      <c r="E3986" s="14" t="str">
        <f>IFERROR(VLOOKUP(D3986,员工信息表!B:D,2,0),"")</f>
        <v/>
      </c>
      <c r="F3986" s="14" t="str">
        <f>IFERROR(VLOOKUP(D3986,员工信息表!B:D,3,0),"")</f>
        <v/>
      </c>
      <c r="G3986" s="14"/>
      <c r="H3986" s="14" t="str">
        <f>IFERROR(VLOOKUP(G3986,工序对照表!B:C,2,0),"")</f>
        <v/>
      </c>
      <c r="I3986" s="14"/>
      <c r="J3986" s="14"/>
    </row>
    <row r="3987" spans="1:10">
      <c r="A3987" t="str">
        <f>IF(AND(C3987&lt;=员工工序明细查询!$I$3,C3987&gt;=员工工序明细查询!$F$3,OR(D3987=员工工序明细查询!$F$2,员工工序明细查询!$F$2=""),OR(G3987=员工工序明细查询!$I$2,员工工序明细查询!$I$2="")),ROW()&amp;"","")</f>
        <v/>
      </c>
      <c r="C3987" s="59"/>
      <c r="D3987" s="14"/>
      <c r="E3987" s="14" t="str">
        <f>IFERROR(VLOOKUP(D3987,员工信息表!B:D,2,0),"")</f>
        <v/>
      </c>
      <c r="F3987" s="14" t="str">
        <f>IFERROR(VLOOKUP(D3987,员工信息表!B:D,3,0),"")</f>
        <v/>
      </c>
      <c r="G3987" s="14"/>
      <c r="H3987" s="14" t="str">
        <f>IFERROR(VLOOKUP(G3987,工序对照表!B:C,2,0),"")</f>
        <v/>
      </c>
      <c r="I3987" s="14"/>
      <c r="J3987" s="14"/>
    </row>
    <row r="3988" spans="1:10">
      <c r="A3988" t="str">
        <f>IF(AND(C3988&lt;=员工工序明细查询!$I$3,C3988&gt;=员工工序明细查询!$F$3,OR(D3988=员工工序明细查询!$F$2,员工工序明细查询!$F$2=""),OR(G3988=员工工序明细查询!$I$2,员工工序明细查询!$I$2="")),ROW()&amp;"","")</f>
        <v/>
      </c>
      <c r="C3988" s="59"/>
      <c r="D3988" s="14"/>
      <c r="E3988" s="14" t="str">
        <f>IFERROR(VLOOKUP(D3988,员工信息表!B:D,2,0),"")</f>
        <v/>
      </c>
      <c r="F3988" s="14" t="str">
        <f>IFERROR(VLOOKUP(D3988,员工信息表!B:D,3,0),"")</f>
        <v/>
      </c>
      <c r="G3988" s="14"/>
      <c r="H3988" s="14" t="str">
        <f>IFERROR(VLOOKUP(G3988,工序对照表!B:C,2,0),"")</f>
        <v/>
      </c>
      <c r="I3988" s="14"/>
      <c r="J3988" s="14"/>
    </row>
    <row r="3989" spans="1:10">
      <c r="A3989" t="str">
        <f>IF(AND(C3989&lt;=员工工序明细查询!$I$3,C3989&gt;=员工工序明细查询!$F$3,OR(D3989=员工工序明细查询!$F$2,员工工序明细查询!$F$2=""),OR(G3989=员工工序明细查询!$I$2,员工工序明细查询!$I$2="")),ROW()&amp;"","")</f>
        <v/>
      </c>
      <c r="C3989" s="59"/>
      <c r="D3989" s="14"/>
      <c r="E3989" s="14" t="str">
        <f>IFERROR(VLOOKUP(D3989,员工信息表!B:D,2,0),"")</f>
        <v/>
      </c>
      <c r="F3989" s="14" t="str">
        <f>IFERROR(VLOOKUP(D3989,员工信息表!B:D,3,0),"")</f>
        <v/>
      </c>
      <c r="G3989" s="14"/>
      <c r="H3989" s="14" t="str">
        <f>IFERROR(VLOOKUP(G3989,工序对照表!B:C,2,0),"")</f>
        <v/>
      </c>
      <c r="I3989" s="14"/>
      <c r="J3989" s="14"/>
    </row>
    <row r="3990" spans="1:10">
      <c r="A3990" t="str">
        <f>IF(AND(C3990&lt;=员工工序明细查询!$I$3,C3990&gt;=员工工序明细查询!$F$3,OR(D3990=员工工序明细查询!$F$2,员工工序明细查询!$F$2=""),OR(G3990=员工工序明细查询!$I$2,员工工序明细查询!$I$2="")),ROW()&amp;"","")</f>
        <v/>
      </c>
      <c r="C3990" s="59"/>
      <c r="D3990" s="14"/>
      <c r="E3990" s="14" t="str">
        <f>IFERROR(VLOOKUP(D3990,员工信息表!B:D,2,0),"")</f>
        <v/>
      </c>
      <c r="F3990" s="14" t="str">
        <f>IFERROR(VLOOKUP(D3990,员工信息表!B:D,3,0),"")</f>
        <v/>
      </c>
      <c r="G3990" s="14"/>
      <c r="H3990" s="14" t="str">
        <f>IFERROR(VLOOKUP(G3990,工序对照表!B:C,2,0),"")</f>
        <v/>
      </c>
      <c r="I3990" s="14"/>
      <c r="J3990" s="14"/>
    </row>
    <row r="3991" spans="1:10">
      <c r="A3991" t="str">
        <f>IF(AND(C3991&lt;=员工工序明细查询!$I$3,C3991&gt;=员工工序明细查询!$F$3,OR(D3991=员工工序明细查询!$F$2,员工工序明细查询!$F$2=""),OR(G3991=员工工序明细查询!$I$2,员工工序明细查询!$I$2="")),ROW()&amp;"","")</f>
        <v/>
      </c>
      <c r="C3991" s="59"/>
      <c r="D3991" s="14"/>
      <c r="E3991" s="14" t="str">
        <f>IFERROR(VLOOKUP(D3991,员工信息表!B:D,2,0),"")</f>
        <v/>
      </c>
      <c r="F3991" s="14" t="str">
        <f>IFERROR(VLOOKUP(D3991,员工信息表!B:D,3,0),"")</f>
        <v/>
      </c>
      <c r="G3991" s="14"/>
      <c r="H3991" s="14" t="str">
        <f>IFERROR(VLOOKUP(G3991,工序对照表!B:C,2,0),"")</f>
        <v/>
      </c>
      <c r="I3991" s="14"/>
      <c r="J3991" s="14"/>
    </row>
    <row r="3992" spans="1:10">
      <c r="A3992" t="str">
        <f>IF(AND(C3992&lt;=员工工序明细查询!$I$3,C3992&gt;=员工工序明细查询!$F$3,OR(D3992=员工工序明细查询!$F$2,员工工序明细查询!$F$2=""),OR(G3992=员工工序明细查询!$I$2,员工工序明细查询!$I$2="")),ROW()&amp;"","")</f>
        <v/>
      </c>
      <c r="C3992" s="59"/>
      <c r="D3992" s="14"/>
      <c r="E3992" s="14" t="str">
        <f>IFERROR(VLOOKUP(D3992,员工信息表!B:D,2,0),"")</f>
        <v/>
      </c>
      <c r="F3992" s="14" t="str">
        <f>IFERROR(VLOOKUP(D3992,员工信息表!B:D,3,0),"")</f>
        <v/>
      </c>
      <c r="G3992" s="14"/>
      <c r="H3992" s="14" t="str">
        <f>IFERROR(VLOOKUP(G3992,工序对照表!B:C,2,0),"")</f>
        <v/>
      </c>
      <c r="I3992" s="14"/>
      <c r="J3992" s="14"/>
    </row>
    <row r="3993" spans="1:10">
      <c r="A3993" t="str">
        <f>IF(AND(C3993&lt;=员工工序明细查询!$I$3,C3993&gt;=员工工序明细查询!$F$3,OR(D3993=员工工序明细查询!$F$2,员工工序明细查询!$F$2=""),OR(G3993=员工工序明细查询!$I$2,员工工序明细查询!$I$2="")),ROW()&amp;"","")</f>
        <v/>
      </c>
      <c r="C3993" s="59"/>
      <c r="D3993" s="14"/>
      <c r="E3993" s="14" t="str">
        <f>IFERROR(VLOOKUP(D3993,员工信息表!B:D,2,0),"")</f>
        <v/>
      </c>
      <c r="F3993" s="14" t="str">
        <f>IFERROR(VLOOKUP(D3993,员工信息表!B:D,3,0),"")</f>
        <v/>
      </c>
      <c r="G3993" s="14"/>
      <c r="H3993" s="14" t="str">
        <f>IFERROR(VLOOKUP(G3993,工序对照表!B:C,2,0),"")</f>
        <v/>
      </c>
      <c r="I3993" s="14"/>
      <c r="J3993" s="14"/>
    </row>
    <row r="3994" spans="1:10">
      <c r="A3994" t="str">
        <f>IF(AND(C3994&lt;=员工工序明细查询!$I$3,C3994&gt;=员工工序明细查询!$F$3,OR(D3994=员工工序明细查询!$F$2,员工工序明细查询!$F$2=""),OR(G3994=员工工序明细查询!$I$2,员工工序明细查询!$I$2="")),ROW()&amp;"","")</f>
        <v/>
      </c>
      <c r="C3994" s="59"/>
      <c r="D3994" s="14"/>
      <c r="E3994" s="14" t="str">
        <f>IFERROR(VLOOKUP(D3994,员工信息表!B:D,2,0),"")</f>
        <v/>
      </c>
      <c r="F3994" s="14" t="str">
        <f>IFERROR(VLOOKUP(D3994,员工信息表!B:D,3,0),"")</f>
        <v/>
      </c>
      <c r="G3994" s="14"/>
      <c r="H3994" s="14" t="str">
        <f>IFERROR(VLOOKUP(G3994,工序对照表!B:C,2,0),"")</f>
        <v/>
      </c>
      <c r="I3994" s="14"/>
      <c r="J3994" s="14"/>
    </row>
    <row r="3995" spans="1:10">
      <c r="A3995" t="str">
        <f>IF(AND(C3995&lt;=员工工序明细查询!$I$3,C3995&gt;=员工工序明细查询!$F$3,OR(D3995=员工工序明细查询!$F$2,员工工序明细查询!$F$2=""),OR(G3995=员工工序明细查询!$I$2,员工工序明细查询!$I$2="")),ROW()&amp;"","")</f>
        <v/>
      </c>
      <c r="C3995" s="59"/>
      <c r="D3995" s="14"/>
      <c r="E3995" s="14" t="str">
        <f>IFERROR(VLOOKUP(D3995,员工信息表!B:D,2,0),"")</f>
        <v/>
      </c>
      <c r="F3995" s="14" t="str">
        <f>IFERROR(VLOOKUP(D3995,员工信息表!B:D,3,0),"")</f>
        <v/>
      </c>
      <c r="G3995" s="14"/>
      <c r="H3995" s="14" t="str">
        <f>IFERROR(VLOOKUP(G3995,工序对照表!B:C,2,0),"")</f>
        <v/>
      </c>
      <c r="I3995" s="14"/>
      <c r="J3995" s="14"/>
    </row>
    <row r="3996" spans="1:10">
      <c r="A3996" t="str">
        <f>IF(AND(C3996&lt;=员工工序明细查询!$I$3,C3996&gt;=员工工序明细查询!$F$3,OR(D3996=员工工序明细查询!$F$2,员工工序明细查询!$F$2=""),OR(G3996=员工工序明细查询!$I$2,员工工序明细查询!$I$2="")),ROW()&amp;"","")</f>
        <v/>
      </c>
      <c r="C3996" s="59"/>
      <c r="D3996" s="14"/>
      <c r="E3996" s="14" t="str">
        <f>IFERROR(VLOOKUP(D3996,员工信息表!B:D,2,0),"")</f>
        <v/>
      </c>
      <c r="F3996" s="14" t="str">
        <f>IFERROR(VLOOKUP(D3996,员工信息表!B:D,3,0),"")</f>
        <v/>
      </c>
      <c r="G3996" s="14"/>
      <c r="H3996" s="14" t="str">
        <f>IFERROR(VLOOKUP(G3996,工序对照表!B:C,2,0),"")</f>
        <v/>
      </c>
      <c r="I3996" s="14"/>
      <c r="J3996" s="14"/>
    </row>
    <row r="3997" spans="1:10">
      <c r="A3997" t="str">
        <f>IF(AND(C3997&lt;=员工工序明细查询!$I$3,C3997&gt;=员工工序明细查询!$F$3,OR(D3997=员工工序明细查询!$F$2,员工工序明细查询!$F$2=""),OR(G3997=员工工序明细查询!$I$2,员工工序明细查询!$I$2="")),ROW()&amp;"","")</f>
        <v/>
      </c>
      <c r="C3997" s="59"/>
      <c r="D3997" s="14"/>
      <c r="E3997" s="14" t="str">
        <f>IFERROR(VLOOKUP(D3997,员工信息表!B:D,2,0),"")</f>
        <v/>
      </c>
      <c r="F3997" s="14" t="str">
        <f>IFERROR(VLOOKUP(D3997,员工信息表!B:D,3,0),"")</f>
        <v/>
      </c>
      <c r="G3997" s="14"/>
      <c r="H3997" s="14" t="str">
        <f>IFERROR(VLOOKUP(G3997,工序对照表!B:C,2,0),"")</f>
        <v/>
      </c>
      <c r="I3997" s="14"/>
      <c r="J3997" s="14"/>
    </row>
    <row r="3998" spans="1:10">
      <c r="A3998" t="str">
        <f>IF(AND(C3998&lt;=员工工序明细查询!$I$3,C3998&gt;=员工工序明细查询!$F$3,OR(D3998=员工工序明细查询!$F$2,员工工序明细查询!$F$2=""),OR(G3998=员工工序明细查询!$I$2,员工工序明细查询!$I$2="")),ROW()&amp;"","")</f>
        <v/>
      </c>
      <c r="C3998" s="59"/>
      <c r="D3998" s="14"/>
      <c r="E3998" s="14" t="str">
        <f>IFERROR(VLOOKUP(D3998,员工信息表!B:D,2,0),"")</f>
        <v/>
      </c>
      <c r="F3998" s="14" t="str">
        <f>IFERROR(VLOOKUP(D3998,员工信息表!B:D,3,0),"")</f>
        <v/>
      </c>
      <c r="G3998" s="14"/>
      <c r="H3998" s="14" t="str">
        <f>IFERROR(VLOOKUP(G3998,工序对照表!B:C,2,0),"")</f>
        <v/>
      </c>
      <c r="I3998" s="14"/>
      <c r="J3998" s="14"/>
    </row>
    <row r="3999" spans="1:10">
      <c r="A3999" t="str">
        <f>IF(AND(C3999&lt;=员工工序明细查询!$I$3,C3999&gt;=员工工序明细查询!$F$3,OR(D3999=员工工序明细查询!$F$2,员工工序明细查询!$F$2=""),OR(G3999=员工工序明细查询!$I$2,员工工序明细查询!$I$2="")),ROW()&amp;"","")</f>
        <v/>
      </c>
      <c r="C3999" s="59"/>
      <c r="D3999" s="14"/>
      <c r="E3999" s="14" t="str">
        <f>IFERROR(VLOOKUP(D3999,员工信息表!B:D,2,0),"")</f>
        <v/>
      </c>
      <c r="F3999" s="14" t="str">
        <f>IFERROR(VLOOKUP(D3999,员工信息表!B:D,3,0),"")</f>
        <v/>
      </c>
      <c r="G3999" s="14"/>
      <c r="H3999" s="14" t="str">
        <f>IFERROR(VLOOKUP(G3999,工序对照表!B:C,2,0),"")</f>
        <v/>
      </c>
      <c r="I3999" s="14"/>
      <c r="J3999" s="14"/>
    </row>
    <row r="4000" spans="1:10">
      <c r="A4000" t="str">
        <f>IF(AND(C4000&lt;=员工工序明细查询!$I$3,C4000&gt;=员工工序明细查询!$F$3,OR(D4000=员工工序明细查询!$F$2,员工工序明细查询!$F$2=""),OR(G4000=员工工序明细查询!$I$2,员工工序明细查询!$I$2="")),ROW()&amp;"","")</f>
        <v/>
      </c>
      <c r="C4000" s="59"/>
      <c r="D4000" s="14"/>
      <c r="E4000" s="14" t="str">
        <f>IFERROR(VLOOKUP(D4000,员工信息表!B:D,2,0),"")</f>
        <v/>
      </c>
      <c r="F4000" s="14" t="str">
        <f>IFERROR(VLOOKUP(D4000,员工信息表!B:D,3,0),"")</f>
        <v/>
      </c>
      <c r="G4000" s="14"/>
      <c r="H4000" s="14" t="str">
        <f>IFERROR(VLOOKUP(G4000,工序对照表!B:C,2,0),"")</f>
        <v/>
      </c>
      <c r="I4000" s="14"/>
      <c r="J4000" s="14"/>
    </row>
    <row r="4001" spans="1:10">
      <c r="A4001" t="str">
        <f>IF(AND(C4001&lt;=员工工序明细查询!$I$3,C4001&gt;=员工工序明细查询!$F$3,OR(D4001=员工工序明细查询!$F$2,员工工序明细查询!$F$2=""),OR(G4001=员工工序明细查询!$I$2,员工工序明细查询!$I$2="")),ROW()&amp;"","")</f>
        <v/>
      </c>
      <c r="C4001" s="59"/>
      <c r="D4001" s="14"/>
      <c r="E4001" s="14" t="str">
        <f>IFERROR(VLOOKUP(D4001,员工信息表!B:D,2,0),"")</f>
        <v/>
      </c>
      <c r="F4001" s="14" t="str">
        <f>IFERROR(VLOOKUP(D4001,员工信息表!B:D,3,0),"")</f>
        <v/>
      </c>
      <c r="G4001" s="14"/>
      <c r="H4001" s="14" t="str">
        <f>IFERROR(VLOOKUP(G4001,工序对照表!B:C,2,0),"")</f>
        <v/>
      </c>
      <c r="I4001" s="14"/>
      <c r="J4001" s="14"/>
    </row>
    <row r="4002" spans="1:10">
      <c r="A4002" t="str">
        <f>IF(AND(C4002&lt;=员工工序明细查询!$I$3,C4002&gt;=员工工序明细查询!$F$3,OR(D4002=员工工序明细查询!$F$2,员工工序明细查询!$F$2=""),OR(G4002=员工工序明细查询!$I$2,员工工序明细查询!$I$2="")),ROW()&amp;"","")</f>
        <v/>
      </c>
      <c r="C4002" s="59"/>
      <c r="D4002" s="14"/>
      <c r="E4002" s="14" t="str">
        <f>IFERROR(VLOOKUP(D4002,员工信息表!B:D,2,0),"")</f>
        <v/>
      </c>
      <c r="F4002" s="14" t="str">
        <f>IFERROR(VLOOKUP(D4002,员工信息表!B:D,3,0),"")</f>
        <v/>
      </c>
      <c r="G4002" s="14"/>
      <c r="H4002" s="14" t="str">
        <f>IFERROR(VLOOKUP(G4002,工序对照表!B:C,2,0),"")</f>
        <v/>
      </c>
      <c r="I4002" s="14"/>
      <c r="J4002" s="14"/>
    </row>
    <row r="4003" spans="1:10">
      <c r="A4003" t="str">
        <f>IF(AND(C4003&lt;=员工工序明细查询!$I$3,C4003&gt;=员工工序明细查询!$F$3,OR(D4003=员工工序明细查询!$F$2,员工工序明细查询!$F$2=""),OR(G4003=员工工序明细查询!$I$2,员工工序明细查询!$I$2="")),ROW()&amp;"","")</f>
        <v/>
      </c>
      <c r="C4003" s="59"/>
      <c r="D4003" s="14"/>
      <c r="E4003" s="14" t="str">
        <f>IFERROR(VLOOKUP(D4003,员工信息表!B:D,2,0),"")</f>
        <v/>
      </c>
      <c r="F4003" s="14" t="str">
        <f>IFERROR(VLOOKUP(D4003,员工信息表!B:D,3,0),"")</f>
        <v/>
      </c>
      <c r="G4003" s="14"/>
      <c r="H4003" s="14" t="str">
        <f>IFERROR(VLOOKUP(G4003,工序对照表!B:C,2,0),"")</f>
        <v/>
      </c>
      <c r="I4003" s="14"/>
      <c r="J4003" s="14"/>
    </row>
    <row r="4004" spans="1:10">
      <c r="A4004" t="str">
        <f>IF(AND(C4004&lt;=员工工序明细查询!$I$3,C4004&gt;=员工工序明细查询!$F$3,OR(D4004=员工工序明细查询!$F$2,员工工序明细查询!$F$2=""),OR(G4004=员工工序明细查询!$I$2,员工工序明细查询!$I$2="")),ROW()&amp;"","")</f>
        <v/>
      </c>
      <c r="C4004" s="59"/>
      <c r="D4004" s="14"/>
      <c r="E4004" s="14" t="str">
        <f>IFERROR(VLOOKUP(D4004,员工信息表!B:D,2,0),"")</f>
        <v/>
      </c>
      <c r="F4004" s="14" t="str">
        <f>IFERROR(VLOOKUP(D4004,员工信息表!B:D,3,0),"")</f>
        <v/>
      </c>
      <c r="G4004" s="14"/>
      <c r="H4004" s="14" t="str">
        <f>IFERROR(VLOOKUP(G4004,工序对照表!B:C,2,0),"")</f>
        <v/>
      </c>
      <c r="I4004" s="14"/>
      <c r="J4004" s="14"/>
    </row>
    <row r="4005" spans="1:10">
      <c r="A4005" t="str">
        <f>IF(AND(C4005&lt;=员工工序明细查询!$I$3,C4005&gt;=员工工序明细查询!$F$3,OR(D4005=员工工序明细查询!$F$2,员工工序明细查询!$F$2=""),OR(G4005=员工工序明细查询!$I$2,员工工序明细查询!$I$2="")),ROW()&amp;"","")</f>
        <v/>
      </c>
      <c r="C4005" s="59"/>
      <c r="D4005" s="14"/>
      <c r="E4005" s="14" t="str">
        <f>IFERROR(VLOOKUP(D4005,员工信息表!B:D,2,0),"")</f>
        <v/>
      </c>
      <c r="F4005" s="14" t="str">
        <f>IFERROR(VLOOKUP(D4005,员工信息表!B:D,3,0),"")</f>
        <v/>
      </c>
      <c r="G4005" s="14"/>
      <c r="H4005" s="14" t="str">
        <f>IFERROR(VLOOKUP(G4005,工序对照表!B:C,2,0),"")</f>
        <v/>
      </c>
      <c r="I4005" s="14"/>
      <c r="J4005" s="14"/>
    </row>
    <row r="4006" spans="1:10">
      <c r="A4006" t="str">
        <f>IF(AND(C4006&lt;=员工工序明细查询!$I$3,C4006&gt;=员工工序明细查询!$F$3,OR(D4006=员工工序明细查询!$F$2,员工工序明细查询!$F$2=""),OR(G4006=员工工序明细查询!$I$2,员工工序明细查询!$I$2="")),ROW()&amp;"","")</f>
        <v/>
      </c>
      <c r="C4006" s="59"/>
      <c r="D4006" s="14"/>
      <c r="E4006" s="14" t="str">
        <f>IFERROR(VLOOKUP(D4006,员工信息表!B:D,2,0),"")</f>
        <v/>
      </c>
      <c r="F4006" s="14" t="str">
        <f>IFERROR(VLOOKUP(D4006,员工信息表!B:D,3,0),"")</f>
        <v/>
      </c>
      <c r="G4006" s="14"/>
      <c r="H4006" s="14" t="str">
        <f>IFERROR(VLOOKUP(G4006,工序对照表!B:C,2,0),"")</f>
        <v/>
      </c>
      <c r="I4006" s="14"/>
      <c r="J4006" s="14"/>
    </row>
    <row r="4007" spans="1:10">
      <c r="A4007" t="str">
        <f>IF(AND(C4007&lt;=员工工序明细查询!$I$3,C4007&gt;=员工工序明细查询!$F$3,OR(D4007=员工工序明细查询!$F$2,员工工序明细查询!$F$2=""),OR(G4007=员工工序明细查询!$I$2,员工工序明细查询!$I$2="")),ROW()&amp;"","")</f>
        <v/>
      </c>
      <c r="C4007" s="59"/>
      <c r="D4007" s="14"/>
      <c r="E4007" s="14" t="str">
        <f>IFERROR(VLOOKUP(D4007,员工信息表!B:D,2,0),"")</f>
        <v/>
      </c>
      <c r="F4007" s="14" t="str">
        <f>IFERROR(VLOOKUP(D4007,员工信息表!B:D,3,0),"")</f>
        <v/>
      </c>
      <c r="G4007" s="14"/>
      <c r="H4007" s="14" t="str">
        <f>IFERROR(VLOOKUP(G4007,工序对照表!B:C,2,0),"")</f>
        <v/>
      </c>
      <c r="I4007" s="14"/>
      <c r="J4007" s="14"/>
    </row>
    <row r="4008" spans="1:10">
      <c r="A4008" t="str">
        <f>IF(AND(C4008&lt;=员工工序明细查询!$I$3,C4008&gt;=员工工序明细查询!$F$3,OR(D4008=员工工序明细查询!$F$2,员工工序明细查询!$F$2=""),OR(G4008=员工工序明细查询!$I$2,员工工序明细查询!$I$2="")),ROW()&amp;"","")</f>
        <v/>
      </c>
      <c r="C4008" s="59"/>
      <c r="D4008" s="14"/>
      <c r="E4008" s="14" t="str">
        <f>IFERROR(VLOOKUP(D4008,员工信息表!B:D,2,0),"")</f>
        <v/>
      </c>
      <c r="F4008" s="14" t="str">
        <f>IFERROR(VLOOKUP(D4008,员工信息表!B:D,3,0),"")</f>
        <v/>
      </c>
      <c r="G4008" s="14"/>
      <c r="H4008" s="14" t="str">
        <f>IFERROR(VLOOKUP(G4008,工序对照表!B:C,2,0),"")</f>
        <v/>
      </c>
      <c r="I4008" s="14"/>
      <c r="J4008" s="14"/>
    </row>
    <row r="4009" spans="1:10">
      <c r="A4009" t="str">
        <f>IF(AND(C4009&lt;=员工工序明细查询!$I$3,C4009&gt;=员工工序明细查询!$F$3,OR(D4009=员工工序明细查询!$F$2,员工工序明细查询!$F$2=""),OR(G4009=员工工序明细查询!$I$2,员工工序明细查询!$I$2="")),ROW()&amp;"","")</f>
        <v/>
      </c>
      <c r="C4009" s="59"/>
      <c r="D4009" s="14"/>
      <c r="E4009" s="14" t="str">
        <f>IFERROR(VLOOKUP(D4009,员工信息表!B:D,2,0),"")</f>
        <v/>
      </c>
      <c r="F4009" s="14" t="str">
        <f>IFERROR(VLOOKUP(D4009,员工信息表!B:D,3,0),"")</f>
        <v/>
      </c>
      <c r="G4009" s="14"/>
      <c r="H4009" s="14" t="str">
        <f>IFERROR(VLOOKUP(G4009,工序对照表!B:C,2,0),"")</f>
        <v/>
      </c>
      <c r="I4009" s="14"/>
      <c r="J4009" s="14"/>
    </row>
    <row r="4010" spans="1:10">
      <c r="A4010" t="str">
        <f>IF(AND(C4010&lt;=员工工序明细查询!$I$3,C4010&gt;=员工工序明细查询!$F$3,OR(D4010=员工工序明细查询!$F$2,员工工序明细查询!$F$2=""),OR(G4010=员工工序明细查询!$I$2,员工工序明细查询!$I$2="")),ROW()&amp;"","")</f>
        <v/>
      </c>
      <c r="C4010" s="59"/>
      <c r="D4010" s="14"/>
      <c r="E4010" s="14" t="str">
        <f>IFERROR(VLOOKUP(D4010,员工信息表!B:D,2,0),"")</f>
        <v/>
      </c>
      <c r="F4010" s="14" t="str">
        <f>IFERROR(VLOOKUP(D4010,员工信息表!B:D,3,0),"")</f>
        <v/>
      </c>
      <c r="G4010" s="14"/>
      <c r="H4010" s="14" t="str">
        <f>IFERROR(VLOOKUP(G4010,工序对照表!B:C,2,0),"")</f>
        <v/>
      </c>
      <c r="I4010" s="14"/>
      <c r="J4010" s="14"/>
    </row>
    <row r="4011" spans="1:10">
      <c r="A4011" t="str">
        <f>IF(AND(C4011&lt;=员工工序明细查询!$I$3,C4011&gt;=员工工序明细查询!$F$3,OR(D4011=员工工序明细查询!$F$2,员工工序明细查询!$F$2=""),OR(G4011=员工工序明细查询!$I$2,员工工序明细查询!$I$2="")),ROW()&amp;"","")</f>
        <v/>
      </c>
      <c r="C4011" s="59"/>
      <c r="D4011" s="14"/>
      <c r="E4011" s="14" t="str">
        <f>IFERROR(VLOOKUP(D4011,员工信息表!B:D,2,0),"")</f>
        <v/>
      </c>
      <c r="F4011" s="14" t="str">
        <f>IFERROR(VLOOKUP(D4011,员工信息表!B:D,3,0),"")</f>
        <v/>
      </c>
      <c r="G4011" s="14"/>
      <c r="H4011" s="14" t="str">
        <f>IFERROR(VLOOKUP(G4011,工序对照表!B:C,2,0),"")</f>
        <v/>
      </c>
      <c r="I4011" s="14"/>
      <c r="J4011" s="14"/>
    </row>
    <row r="4012" spans="1:10">
      <c r="A4012" t="str">
        <f>IF(AND(C4012&lt;=员工工序明细查询!$I$3,C4012&gt;=员工工序明细查询!$F$3,OR(D4012=员工工序明细查询!$F$2,员工工序明细查询!$F$2=""),OR(G4012=员工工序明细查询!$I$2,员工工序明细查询!$I$2="")),ROW()&amp;"","")</f>
        <v/>
      </c>
      <c r="C4012" s="59"/>
      <c r="D4012" s="14"/>
      <c r="E4012" s="14" t="str">
        <f>IFERROR(VLOOKUP(D4012,员工信息表!B:D,2,0),"")</f>
        <v/>
      </c>
      <c r="F4012" s="14" t="str">
        <f>IFERROR(VLOOKUP(D4012,员工信息表!B:D,3,0),"")</f>
        <v/>
      </c>
      <c r="G4012" s="14"/>
      <c r="H4012" s="14" t="str">
        <f>IFERROR(VLOOKUP(G4012,工序对照表!B:C,2,0),"")</f>
        <v/>
      </c>
      <c r="I4012" s="14"/>
      <c r="J4012" s="14"/>
    </row>
    <row r="4013" spans="1:10">
      <c r="A4013" t="str">
        <f>IF(AND(C4013&lt;=员工工序明细查询!$I$3,C4013&gt;=员工工序明细查询!$F$3,OR(D4013=员工工序明细查询!$F$2,员工工序明细查询!$F$2=""),OR(G4013=员工工序明细查询!$I$2,员工工序明细查询!$I$2="")),ROW()&amp;"","")</f>
        <v/>
      </c>
      <c r="C4013" s="59"/>
      <c r="D4013" s="14"/>
      <c r="E4013" s="14" t="str">
        <f>IFERROR(VLOOKUP(D4013,员工信息表!B:D,2,0),"")</f>
        <v/>
      </c>
      <c r="F4013" s="14" t="str">
        <f>IFERROR(VLOOKUP(D4013,员工信息表!B:D,3,0),"")</f>
        <v/>
      </c>
      <c r="G4013" s="14"/>
      <c r="H4013" s="14" t="str">
        <f>IFERROR(VLOOKUP(G4013,工序对照表!B:C,2,0),"")</f>
        <v/>
      </c>
      <c r="I4013" s="14"/>
      <c r="J4013" s="14"/>
    </row>
    <row r="4014" spans="1:10">
      <c r="A4014" t="str">
        <f>IF(AND(C4014&lt;=员工工序明细查询!$I$3,C4014&gt;=员工工序明细查询!$F$3,OR(D4014=员工工序明细查询!$F$2,员工工序明细查询!$F$2=""),OR(G4014=员工工序明细查询!$I$2,员工工序明细查询!$I$2="")),ROW()&amp;"","")</f>
        <v/>
      </c>
      <c r="C4014" s="59"/>
      <c r="D4014" s="14"/>
      <c r="E4014" s="14" t="str">
        <f>IFERROR(VLOOKUP(D4014,员工信息表!B:D,2,0),"")</f>
        <v/>
      </c>
      <c r="F4014" s="14" t="str">
        <f>IFERROR(VLOOKUP(D4014,员工信息表!B:D,3,0),"")</f>
        <v/>
      </c>
      <c r="G4014" s="14"/>
      <c r="H4014" s="14" t="str">
        <f>IFERROR(VLOOKUP(G4014,工序对照表!B:C,2,0),"")</f>
        <v/>
      </c>
      <c r="I4014" s="14"/>
      <c r="J4014" s="14"/>
    </row>
    <row r="4015" spans="1:10">
      <c r="A4015" t="str">
        <f>IF(AND(C4015&lt;=员工工序明细查询!$I$3,C4015&gt;=员工工序明细查询!$F$3,OR(D4015=员工工序明细查询!$F$2,员工工序明细查询!$F$2=""),OR(G4015=员工工序明细查询!$I$2,员工工序明细查询!$I$2="")),ROW()&amp;"","")</f>
        <v/>
      </c>
      <c r="C4015" s="59"/>
      <c r="D4015" s="14"/>
      <c r="E4015" s="14" t="str">
        <f>IFERROR(VLOOKUP(D4015,员工信息表!B:D,2,0),"")</f>
        <v/>
      </c>
      <c r="F4015" s="14" t="str">
        <f>IFERROR(VLOOKUP(D4015,员工信息表!B:D,3,0),"")</f>
        <v/>
      </c>
      <c r="G4015" s="14"/>
      <c r="H4015" s="14" t="str">
        <f>IFERROR(VLOOKUP(G4015,工序对照表!B:C,2,0),"")</f>
        <v/>
      </c>
      <c r="I4015" s="14"/>
      <c r="J4015" s="14"/>
    </row>
    <row r="4016" spans="1:10">
      <c r="A4016" t="str">
        <f>IF(AND(C4016&lt;=员工工序明细查询!$I$3,C4016&gt;=员工工序明细查询!$F$3,OR(D4016=员工工序明细查询!$F$2,员工工序明细查询!$F$2=""),OR(G4016=员工工序明细查询!$I$2,员工工序明细查询!$I$2="")),ROW()&amp;"","")</f>
        <v/>
      </c>
      <c r="C4016" s="59"/>
      <c r="D4016" s="14"/>
      <c r="E4016" s="14" t="str">
        <f>IFERROR(VLOOKUP(D4016,员工信息表!B:D,2,0),"")</f>
        <v/>
      </c>
      <c r="F4016" s="14" t="str">
        <f>IFERROR(VLOOKUP(D4016,员工信息表!B:D,3,0),"")</f>
        <v/>
      </c>
      <c r="G4016" s="14"/>
      <c r="H4016" s="14" t="str">
        <f>IFERROR(VLOOKUP(G4016,工序对照表!B:C,2,0),"")</f>
        <v/>
      </c>
      <c r="I4016" s="14"/>
      <c r="J4016" s="14"/>
    </row>
    <row r="4017" spans="1:10">
      <c r="A4017" t="str">
        <f>IF(AND(C4017&lt;=员工工序明细查询!$I$3,C4017&gt;=员工工序明细查询!$F$3,OR(D4017=员工工序明细查询!$F$2,员工工序明细查询!$F$2=""),OR(G4017=员工工序明细查询!$I$2,员工工序明细查询!$I$2="")),ROW()&amp;"","")</f>
        <v/>
      </c>
      <c r="C4017" s="59"/>
      <c r="D4017" s="14"/>
      <c r="E4017" s="14" t="str">
        <f>IFERROR(VLOOKUP(D4017,员工信息表!B:D,2,0),"")</f>
        <v/>
      </c>
      <c r="F4017" s="14" t="str">
        <f>IFERROR(VLOOKUP(D4017,员工信息表!B:D,3,0),"")</f>
        <v/>
      </c>
      <c r="G4017" s="14"/>
      <c r="H4017" s="14" t="str">
        <f>IFERROR(VLOOKUP(G4017,工序对照表!B:C,2,0),"")</f>
        <v/>
      </c>
      <c r="I4017" s="14"/>
      <c r="J4017" s="14"/>
    </row>
    <row r="4018" spans="1:10">
      <c r="A4018" t="str">
        <f>IF(AND(C4018&lt;=员工工序明细查询!$I$3,C4018&gt;=员工工序明细查询!$F$3,OR(D4018=员工工序明细查询!$F$2,员工工序明细查询!$F$2=""),OR(G4018=员工工序明细查询!$I$2,员工工序明细查询!$I$2="")),ROW()&amp;"","")</f>
        <v/>
      </c>
      <c r="C4018" s="59"/>
      <c r="D4018" s="14"/>
      <c r="E4018" s="14" t="str">
        <f>IFERROR(VLOOKUP(D4018,员工信息表!B:D,2,0),"")</f>
        <v/>
      </c>
      <c r="F4018" s="14" t="str">
        <f>IFERROR(VLOOKUP(D4018,员工信息表!B:D,3,0),"")</f>
        <v/>
      </c>
      <c r="G4018" s="14"/>
      <c r="H4018" s="14" t="str">
        <f>IFERROR(VLOOKUP(G4018,工序对照表!B:C,2,0),"")</f>
        <v/>
      </c>
      <c r="I4018" s="14"/>
      <c r="J4018" s="14"/>
    </row>
    <row r="4019" spans="1:10">
      <c r="A4019" t="str">
        <f>IF(AND(C4019&lt;=员工工序明细查询!$I$3,C4019&gt;=员工工序明细查询!$F$3,OR(D4019=员工工序明细查询!$F$2,员工工序明细查询!$F$2=""),OR(G4019=员工工序明细查询!$I$2,员工工序明细查询!$I$2="")),ROW()&amp;"","")</f>
        <v/>
      </c>
      <c r="C4019" s="59"/>
      <c r="D4019" s="14"/>
      <c r="E4019" s="14" t="str">
        <f>IFERROR(VLOOKUP(D4019,员工信息表!B:D,2,0),"")</f>
        <v/>
      </c>
      <c r="F4019" s="14" t="str">
        <f>IFERROR(VLOOKUP(D4019,员工信息表!B:D,3,0),"")</f>
        <v/>
      </c>
      <c r="G4019" s="14"/>
      <c r="H4019" s="14" t="str">
        <f>IFERROR(VLOOKUP(G4019,工序对照表!B:C,2,0),"")</f>
        <v/>
      </c>
      <c r="I4019" s="14"/>
      <c r="J4019" s="14"/>
    </row>
    <row r="4020" spans="1:10">
      <c r="A4020" t="str">
        <f>IF(AND(C4020&lt;=员工工序明细查询!$I$3,C4020&gt;=员工工序明细查询!$F$3,OR(D4020=员工工序明细查询!$F$2,员工工序明细查询!$F$2=""),OR(G4020=员工工序明细查询!$I$2,员工工序明细查询!$I$2="")),ROW()&amp;"","")</f>
        <v/>
      </c>
      <c r="C4020" s="59"/>
      <c r="D4020" s="14"/>
      <c r="E4020" s="14" t="str">
        <f>IFERROR(VLOOKUP(D4020,员工信息表!B:D,2,0),"")</f>
        <v/>
      </c>
      <c r="F4020" s="14" t="str">
        <f>IFERROR(VLOOKUP(D4020,员工信息表!B:D,3,0),"")</f>
        <v/>
      </c>
      <c r="G4020" s="14"/>
      <c r="H4020" s="14" t="str">
        <f>IFERROR(VLOOKUP(G4020,工序对照表!B:C,2,0),"")</f>
        <v/>
      </c>
      <c r="I4020" s="14"/>
      <c r="J4020" s="14"/>
    </row>
    <row r="4021" spans="1:10">
      <c r="A4021" t="str">
        <f>IF(AND(C4021&lt;=员工工序明细查询!$I$3,C4021&gt;=员工工序明细查询!$F$3,OR(D4021=员工工序明细查询!$F$2,员工工序明细查询!$F$2=""),OR(G4021=员工工序明细查询!$I$2,员工工序明细查询!$I$2="")),ROW()&amp;"","")</f>
        <v/>
      </c>
      <c r="C4021" s="59"/>
      <c r="D4021" s="14"/>
      <c r="E4021" s="14" t="str">
        <f>IFERROR(VLOOKUP(D4021,员工信息表!B:D,2,0),"")</f>
        <v/>
      </c>
      <c r="F4021" s="14" t="str">
        <f>IFERROR(VLOOKUP(D4021,员工信息表!B:D,3,0),"")</f>
        <v/>
      </c>
      <c r="G4021" s="14"/>
      <c r="H4021" s="14" t="str">
        <f>IFERROR(VLOOKUP(G4021,工序对照表!B:C,2,0),"")</f>
        <v/>
      </c>
      <c r="I4021" s="14"/>
      <c r="J4021" s="14"/>
    </row>
    <row r="4022" spans="1:10">
      <c r="A4022" t="str">
        <f>IF(AND(C4022&lt;=员工工序明细查询!$I$3,C4022&gt;=员工工序明细查询!$F$3,OR(D4022=员工工序明细查询!$F$2,员工工序明细查询!$F$2=""),OR(G4022=员工工序明细查询!$I$2,员工工序明细查询!$I$2="")),ROW()&amp;"","")</f>
        <v/>
      </c>
      <c r="C4022" s="59"/>
      <c r="D4022" s="14"/>
      <c r="E4022" s="14" t="str">
        <f>IFERROR(VLOOKUP(D4022,员工信息表!B:D,2,0),"")</f>
        <v/>
      </c>
      <c r="F4022" s="14" t="str">
        <f>IFERROR(VLOOKUP(D4022,员工信息表!B:D,3,0),"")</f>
        <v/>
      </c>
      <c r="G4022" s="14"/>
      <c r="H4022" s="14" t="str">
        <f>IFERROR(VLOOKUP(G4022,工序对照表!B:C,2,0),"")</f>
        <v/>
      </c>
      <c r="I4022" s="14"/>
      <c r="J4022" s="14"/>
    </row>
    <row r="4023" spans="1:10">
      <c r="A4023" t="str">
        <f>IF(AND(C4023&lt;=员工工序明细查询!$I$3,C4023&gt;=员工工序明细查询!$F$3,OR(D4023=员工工序明细查询!$F$2,员工工序明细查询!$F$2=""),OR(G4023=员工工序明细查询!$I$2,员工工序明细查询!$I$2="")),ROW()&amp;"","")</f>
        <v/>
      </c>
      <c r="C4023" s="59"/>
      <c r="D4023" s="14"/>
      <c r="E4023" s="14" t="str">
        <f>IFERROR(VLOOKUP(D4023,员工信息表!B:D,2,0),"")</f>
        <v/>
      </c>
      <c r="F4023" s="14" t="str">
        <f>IFERROR(VLOOKUP(D4023,员工信息表!B:D,3,0),"")</f>
        <v/>
      </c>
      <c r="G4023" s="14"/>
      <c r="H4023" s="14" t="str">
        <f>IFERROR(VLOOKUP(G4023,工序对照表!B:C,2,0),"")</f>
        <v/>
      </c>
      <c r="I4023" s="14"/>
      <c r="J4023" s="14"/>
    </row>
    <row r="4024" spans="1:10">
      <c r="A4024" t="str">
        <f>IF(AND(C4024&lt;=员工工序明细查询!$I$3,C4024&gt;=员工工序明细查询!$F$3,OR(D4024=员工工序明细查询!$F$2,员工工序明细查询!$F$2=""),OR(G4024=员工工序明细查询!$I$2,员工工序明细查询!$I$2="")),ROW()&amp;"","")</f>
        <v/>
      </c>
      <c r="C4024" s="59"/>
      <c r="D4024" s="14"/>
      <c r="E4024" s="14" t="str">
        <f>IFERROR(VLOOKUP(D4024,员工信息表!B:D,2,0),"")</f>
        <v/>
      </c>
      <c r="F4024" s="14" t="str">
        <f>IFERROR(VLOOKUP(D4024,员工信息表!B:D,3,0),"")</f>
        <v/>
      </c>
      <c r="G4024" s="14"/>
      <c r="H4024" s="14" t="str">
        <f>IFERROR(VLOOKUP(G4024,工序对照表!B:C,2,0),"")</f>
        <v/>
      </c>
      <c r="I4024" s="14"/>
      <c r="J4024" s="14"/>
    </row>
    <row r="4025" spans="1:10">
      <c r="A4025" t="str">
        <f>IF(AND(C4025&lt;=员工工序明细查询!$I$3,C4025&gt;=员工工序明细查询!$F$3,OR(D4025=员工工序明细查询!$F$2,员工工序明细查询!$F$2=""),OR(G4025=员工工序明细查询!$I$2,员工工序明细查询!$I$2="")),ROW()&amp;"","")</f>
        <v/>
      </c>
      <c r="C4025" s="59"/>
      <c r="D4025" s="14"/>
      <c r="E4025" s="14" t="str">
        <f>IFERROR(VLOOKUP(D4025,员工信息表!B:D,2,0),"")</f>
        <v/>
      </c>
      <c r="F4025" s="14" t="str">
        <f>IFERROR(VLOOKUP(D4025,员工信息表!B:D,3,0),"")</f>
        <v/>
      </c>
      <c r="G4025" s="14"/>
      <c r="H4025" s="14" t="str">
        <f>IFERROR(VLOOKUP(G4025,工序对照表!B:C,2,0),"")</f>
        <v/>
      </c>
      <c r="I4025" s="14"/>
      <c r="J4025" s="14"/>
    </row>
    <row r="4026" spans="1:10">
      <c r="A4026" t="str">
        <f>IF(AND(C4026&lt;=员工工序明细查询!$I$3,C4026&gt;=员工工序明细查询!$F$3,OR(D4026=员工工序明细查询!$F$2,员工工序明细查询!$F$2=""),OR(G4026=员工工序明细查询!$I$2,员工工序明细查询!$I$2="")),ROW()&amp;"","")</f>
        <v/>
      </c>
      <c r="C4026" s="59"/>
      <c r="D4026" s="14"/>
      <c r="E4026" s="14" t="str">
        <f>IFERROR(VLOOKUP(D4026,员工信息表!B:D,2,0),"")</f>
        <v/>
      </c>
      <c r="F4026" s="14" t="str">
        <f>IFERROR(VLOOKUP(D4026,员工信息表!B:D,3,0),"")</f>
        <v/>
      </c>
      <c r="G4026" s="14"/>
      <c r="H4026" s="14" t="str">
        <f>IFERROR(VLOOKUP(G4026,工序对照表!B:C,2,0),"")</f>
        <v/>
      </c>
      <c r="I4026" s="14"/>
      <c r="J4026" s="14"/>
    </row>
    <row r="4027" spans="1:10">
      <c r="A4027" t="str">
        <f>IF(AND(C4027&lt;=员工工序明细查询!$I$3,C4027&gt;=员工工序明细查询!$F$3,OR(D4027=员工工序明细查询!$F$2,员工工序明细查询!$F$2=""),OR(G4027=员工工序明细查询!$I$2,员工工序明细查询!$I$2="")),ROW()&amp;"","")</f>
        <v/>
      </c>
      <c r="C4027" s="59"/>
      <c r="D4027" s="14"/>
      <c r="E4027" s="14" t="str">
        <f>IFERROR(VLOOKUP(D4027,员工信息表!B:D,2,0),"")</f>
        <v/>
      </c>
      <c r="F4027" s="14" t="str">
        <f>IFERROR(VLOOKUP(D4027,员工信息表!B:D,3,0),"")</f>
        <v/>
      </c>
      <c r="G4027" s="14"/>
      <c r="H4027" s="14" t="str">
        <f>IFERROR(VLOOKUP(G4027,工序对照表!B:C,2,0),"")</f>
        <v/>
      </c>
      <c r="I4027" s="14"/>
      <c r="J4027" s="14"/>
    </row>
    <row r="4028" spans="1:10">
      <c r="A4028" t="str">
        <f>IF(AND(C4028&lt;=员工工序明细查询!$I$3,C4028&gt;=员工工序明细查询!$F$3,OR(D4028=员工工序明细查询!$F$2,员工工序明细查询!$F$2=""),OR(G4028=员工工序明细查询!$I$2,员工工序明细查询!$I$2="")),ROW()&amp;"","")</f>
        <v/>
      </c>
      <c r="C4028" s="59"/>
      <c r="D4028" s="14"/>
      <c r="E4028" s="14" t="str">
        <f>IFERROR(VLOOKUP(D4028,员工信息表!B:D,2,0),"")</f>
        <v/>
      </c>
      <c r="F4028" s="14" t="str">
        <f>IFERROR(VLOOKUP(D4028,员工信息表!B:D,3,0),"")</f>
        <v/>
      </c>
      <c r="G4028" s="14"/>
      <c r="H4028" s="14" t="str">
        <f>IFERROR(VLOOKUP(G4028,工序对照表!B:C,2,0),"")</f>
        <v/>
      </c>
      <c r="I4028" s="14"/>
      <c r="J4028" s="14"/>
    </row>
    <row r="4029" spans="1:10">
      <c r="A4029" t="str">
        <f>IF(AND(C4029&lt;=员工工序明细查询!$I$3,C4029&gt;=员工工序明细查询!$F$3,OR(D4029=员工工序明细查询!$F$2,员工工序明细查询!$F$2=""),OR(G4029=员工工序明细查询!$I$2,员工工序明细查询!$I$2="")),ROW()&amp;"","")</f>
        <v/>
      </c>
      <c r="C4029" s="59"/>
      <c r="D4029" s="14"/>
      <c r="E4029" s="14" t="str">
        <f>IFERROR(VLOOKUP(D4029,员工信息表!B:D,2,0),"")</f>
        <v/>
      </c>
      <c r="F4029" s="14" t="str">
        <f>IFERROR(VLOOKUP(D4029,员工信息表!B:D,3,0),"")</f>
        <v/>
      </c>
      <c r="G4029" s="14"/>
      <c r="H4029" s="14" t="str">
        <f>IFERROR(VLOOKUP(G4029,工序对照表!B:C,2,0),"")</f>
        <v/>
      </c>
      <c r="I4029" s="14"/>
      <c r="J4029" s="14"/>
    </row>
    <row r="4030" spans="1:10">
      <c r="A4030" t="str">
        <f>IF(AND(C4030&lt;=员工工序明细查询!$I$3,C4030&gt;=员工工序明细查询!$F$3,OR(D4030=员工工序明细查询!$F$2,员工工序明细查询!$F$2=""),OR(G4030=员工工序明细查询!$I$2,员工工序明细查询!$I$2="")),ROW()&amp;"","")</f>
        <v/>
      </c>
      <c r="C4030" s="59"/>
      <c r="D4030" s="14"/>
      <c r="E4030" s="14" t="str">
        <f>IFERROR(VLOOKUP(D4030,员工信息表!B:D,2,0),"")</f>
        <v/>
      </c>
      <c r="F4030" s="14" t="str">
        <f>IFERROR(VLOOKUP(D4030,员工信息表!B:D,3,0),"")</f>
        <v/>
      </c>
      <c r="G4030" s="14"/>
      <c r="H4030" s="14" t="str">
        <f>IFERROR(VLOOKUP(G4030,工序对照表!B:C,2,0),"")</f>
        <v/>
      </c>
      <c r="I4030" s="14"/>
      <c r="J4030" s="14"/>
    </row>
    <row r="4031" spans="1:10">
      <c r="A4031" t="str">
        <f>IF(AND(C4031&lt;=员工工序明细查询!$I$3,C4031&gt;=员工工序明细查询!$F$3,OR(D4031=员工工序明细查询!$F$2,员工工序明细查询!$F$2=""),OR(G4031=员工工序明细查询!$I$2,员工工序明细查询!$I$2="")),ROW()&amp;"","")</f>
        <v/>
      </c>
      <c r="C4031" s="59"/>
      <c r="D4031" s="14"/>
      <c r="E4031" s="14" t="str">
        <f>IFERROR(VLOOKUP(D4031,员工信息表!B:D,2,0),"")</f>
        <v/>
      </c>
      <c r="F4031" s="14" t="str">
        <f>IFERROR(VLOOKUP(D4031,员工信息表!B:D,3,0),"")</f>
        <v/>
      </c>
      <c r="G4031" s="14"/>
      <c r="H4031" s="14" t="str">
        <f>IFERROR(VLOOKUP(G4031,工序对照表!B:C,2,0),"")</f>
        <v/>
      </c>
      <c r="I4031" s="14"/>
      <c r="J4031" s="14"/>
    </row>
    <row r="4032" spans="1:10">
      <c r="A4032" t="str">
        <f>IF(AND(C4032&lt;=员工工序明细查询!$I$3,C4032&gt;=员工工序明细查询!$F$3,OR(D4032=员工工序明细查询!$F$2,员工工序明细查询!$F$2=""),OR(G4032=员工工序明细查询!$I$2,员工工序明细查询!$I$2="")),ROW()&amp;"","")</f>
        <v/>
      </c>
      <c r="C4032" s="59"/>
      <c r="D4032" s="14"/>
      <c r="E4032" s="14" t="str">
        <f>IFERROR(VLOOKUP(D4032,员工信息表!B:D,2,0),"")</f>
        <v/>
      </c>
      <c r="F4032" s="14" t="str">
        <f>IFERROR(VLOOKUP(D4032,员工信息表!B:D,3,0),"")</f>
        <v/>
      </c>
      <c r="G4032" s="14"/>
      <c r="H4032" s="14" t="str">
        <f>IFERROR(VLOOKUP(G4032,工序对照表!B:C,2,0),"")</f>
        <v/>
      </c>
      <c r="I4032" s="14"/>
      <c r="J4032" s="14"/>
    </row>
    <row r="4033" spans="1:10">
      <c r="A4033" t="str">
        <f>IF(AND(C4033&lt;=员工工序明细查询!$I$3,C4033&gt;=员工工序明细查询!$F$3,OR(D4033=员工工序明细查询!$F$2,员工工序明细查询!$F$2=""),OR(G4033=员工工序明细查询!$I$2,员工工序明细查询!$I$2="")),ROW()&amp;"","")</f>
        <v/>
      </c>
      <c r="C4033" s="59"/>
      <c r="D4033" s="14"/>
      <c r="E4033" s="14" t="str">
        <f>IFERROR(VLOOKUP(D4033,员工信息表!B:D,2,0),"")</f>
        <v/>
      </c>
      <c r="F4033" s="14" t="str">
        <f>IFERROR(VLOOKUP(D4033,员工信息表!B:D,3,0),"")</f>
        <v/>
      </c>
      <c r="G4033" s="14"/>
      <c r="H4033" s="14" t="str">
        <f>IFERROR(VLOOKUP(G4033,工序对照表!B:C,2,0),"")</f>
        <v/>
      </c>
      <c r="I4033" s="14"/>
      <c r="J4033" s="14"/>
    </row>
    <row r="4034" spans="1:10">
      <c r="A4034" t="str">
        <f>IF(AND(C4034&lt;=员工工序明细查询!$I$3,C4034&gt;=员工工序明细查询!$F$3,OR(D4034=员工工序明细查询!$F$2,员工工序明细查询!$F$2=""),OR(G4034=员工工序明细查询!$I$2,员工工序明细查询!$I$2="")),ROW()&amp;"","")</f>
        <v/>
      </c>
      <c r="C4034" s="59"/>
      <c r="D4034" s="14"/>
      <c r="E4034" s="14" t="str">
        <f>IFERROR(VLOOKUP(D4034,员工信息表!B:D,2,0),"")</f>
        <v/>
      </c>
      <c r="F4034" s="14" t="str">
        <f>IFERROR(VLOOKUP(D4034,员工信息表!B:D,3,0),"")</f>
        <v/>
      </c>
      <c r="G4034" s="14"/>
      <c r="H4034" s="14" t="str">
        <f>IFERROR(VLOOKUP(G4034,工序对照表!B:C,2,0),"")</f>
        <v/>
      </c>
      <c r="I4034" s="14"/>
      <c r="J4034" s="14"/>
    </row>
    <row r="4035" spans="1:10">
      <c r="A4035" t="str">
        <f>IF(AND(C4035&lt;=员工工序明细查询!$I$3,C4035&gt;=员工工序明细查询!$F$3,OR(D4035=员工工序明细查询!$F$2,员工工序明细查询!$F$2=""),OR(G4035=员工工序明细查询!$I$2,员工工序明细查询!$I$2="")),ROW()&amp;"","")</f>
        <v/>
      </c>
      <c r="C4035" s="59"/>
      <c r="D4035" s="14"/>
      <c r="E4035" s="14" t="str">
        <f>IFERROR(VLOOKUP(D4035,员工信息表!B:D,2,0),"")</f>
        <v/>
      </c>
      <c r="F4035" s="14" t="str">
        <f>IFERROR(VLOOKUP(D4035,员工信息表!B:D,3,0),"")</f>
        <v/>
      </c>
      <c r="G4035" s="14"/>
      <c r="H4035" s="14" t="str">
        <f>IFERROR(VLOOKUP(G4035,工序对照表!B:C,2,0),"")</f>
        <v/>
      </c>
      <c r="I4035" s="14"/>
      <c r="J4035" s="14"/>
    </row>
    <row r="4036" spans="1:10">
      <c r="A4036" t="str">
        <f>IF(AND(C4036&lt;=员工工序明细查询!$I$3,C4036&gt;=员工工序明细查询!$F$3,OR(D4036=员工工序明细查询!$F$2,员工工序明细查询!$F$2=""),OR(G4036=员工工序明细查询!$I$2,员工工序明细查询!$I$2="")),ROW()&amp;"","")</f>
        <v/>
      </c>
      <c r="C4036" s="59"/>
      <c r="D4036" s="14"/>
      <c r="E4036" s="14" t="str">
        <f>IFERROR(VLOOKUP(D4036,员工信息表!B:D,2,0),"")</f>
        <v/>
      </c>
      <c r="F4036" s="14" t="str">
        <f>IFERROR(VLOOKUP(D4036,员工信息表!B:D,3,0),"")</f>
        <v/>
      </c>
      <c r="G4036" s="14"/>
      <c r="H4036" s="14" t="str">
        <f>IFERROR(VLOOKUP(G4036,工序对照表!B:C,2,0),"")</f>
        <v/>
      </c>
      <c r="I4036" s="14"/>
      <c r="J4036" s="14"/>
    </row>
    <row r="4037" spans="1:10">
      <c r="A4037" t="str">
        <f>IF(AND(C4037&lt;=员工工序明细查询!$I$3,C4037&gt;=员工工序明细查询!$F$3,OR(D4037=员工工序明细查询!$F$2,员工工序明细查询!$F$2=""),OR(G4037=员工工序明细查询!$I$2,员工工序明细查询!$I$2="")),ROW()&amp;"","")</f>
        <v/>
      </c>
      <c r="C4037" s="59"/>
      <c r="D4037" s="14"/>
      <c r="E4037" s="14" t="str">
        <f>IFERROR(VLOOKUP(D4037,员工信息表!B:D,2,0),"")</f>
        <v/>
      </c>
      <c r="F4037" s="14" t="str">
        <f>IFERROR(VLOOKUP(D4037,员工信息表!B:D,3,0),"")</f>
        <v/>
      </c>
      <c r="G4037" s="14"/>
      <c r="H4037" s="14" t="str">
        <f>IFERROR(VLOOKUP(G4037,工序对照表!B:C,2,0),"")</f>
        <v/>
      </c>
      <c r="I4037" s="14"/>
      <c r="J4037" s="14"/>
    </row>
    <row r="4038" spans="1:10">
      <c r="A4038" t="str">
        <f>IF(AND(C4038&lt;=员工工序明细查询!$I$3,C4038&gt;=员工工序明细查询!$F$3,OR(D4038=员工工序明细查询!$F$2,员工工序明细查询!$F$2=""),OR(G4038=员工工序明细查询!$I$2,员工工序明细查询!$I$2="")),ROW()&amp;"","")</f>
        <v/>
      </c>
      <c r="C4038" s="59"/>
      <c r="D4038" s="14"/>
      <c r="E4038" s="14" t="str">
        <f>IFERROR(VLOOKUP(D4038,员工信息表!B:D,2,0),"")</f>
        <v/>
      </c>
      <c r="F4038" s="14" t="str">
        <f>IFERROR(VLOOKUP(D4038,员工信息表!B:D,3,0),"")</f>
        <v/>
      </c>
      <c r="G4038" s="14"/>
      <c r="H4038" s="14" t="str">
        <f>IFERROR(VLOOKUP(G4038,工序对照表!B:C,2,0),"")</f>
        <v/>
      </c>
      <c r="I4038" s="14"/>
      <c r="J4038" s="14"/>
    </row>
    <row r="4039" spans="1:10">
      <c r="A4039" t="str">
        <f>IF(AND(C4039&lt;=员工工序明细查询!$I$3,C4039&gt;=员工工序明细查询!$F$3,OR(D4039=员工工序明细查询!$F$2,员工工序明细查询!$F$2=""),OR(G4039=员工工序明细查询!$I$2,员工工序明细查询!$I$2="")),ROW()&amp;"","")</f>
        <v/>
      </c>
      <c r="C4039" s="59"/>
      <c r="D4039" s="14"/>
      <c r="E4039" s="14" t="str">
        <f>IFERROR(VLOOKUP(D4039,员工信息表!B:D,2,0),"")</f>
        <v/>
      </c>
      <c r="F4039" s="14" t="str">
        <f>IFERROR(VLOOKUP(D4039,员工信息表!B:D,3,0),"")</f>
        <v/>
      </c>
      <c r="G4039" s="14"/>
      <c r="H4039" s="14" t="str">
        <f>IFERROR(VLOOKUP(G4039,工序对照表!B:C,2,0),"")</f>
        <v/>
      </c>
      <c r="I4039" s="14"/>
      <c r="J4039" s="14"/>
    </row>
    <row r="4040" spans="1:10">
      <c r="A4040" t="str">
        <f>IF(AND(C4040&lt;=员工工序明细查询!$I$3,C4040&gt;=员工工序明细查询!$F$3,OR(D4040=员工工序明细查询!$F$2,员工工序明细查询!$F$2=""),OR(G4040=员工工序明细查询!$I$2,员工工序明细查询!$I$2="")),ROW()&amp;"","")</f>
        <v/>
      </c>
      <c r="C4040" s="59"/>
      <c r="D4040" s="14"/>
      <c r="E4040" s="14" t="str">
        <f>IFERROR(VLOOKUP(D4040,员工信息表!B:D,2,0),"")</f>
        <v/>
      </c>
      <c r="F4040" s="14" t="str">
        <f>IFERROR(VLOOKUP(D4040,员工信息表!B:D,3,0),"")</f>
        <v/>
      </c>
      <c r="G4040" s="14"/>
      <c r="H4040" s="14" t="str">
        <f>IFERROR(VLOOKUP(G4040,工序对照表!B:C,2,0),"")</f>
        <v/>
      </c>
      <c r="I4040" s="14"/>
      <c r="J4040" s="14"/>
    </row>
    <row r="4041" spans="1:10">
      <c r="A4041" t="str">
        <f>IF(AND(C4041&lt;=员工工序明细查询!$I$3,C4041&gt;=员工工序明细查询!$F$3,OR(D4041=员工工序明细查询!$F$2,员工工序明细查询!$F$2=""),OR(G4041=员工工序明细查询!$I$2,员工工序明细查询!$I$2="")),ROW()&amp;"","")</f>
        <v/>
      </c>
      <c r="C4041" s="59"/>
      <c r="D4041" s="14"/>
      <c r="E4041" s="14" t="str">
        <f>IFERROR(VLOOKUP(D4041,员工信息表!B:D,2,0),"")</f>
        <v/>
      </c>
      <c r="F4041" s="14" t="str">
        <f>IFERROR(VLOOKUP(D4041,员工信息表!B:D,3,0),"")</f>
        <v/>
      </c>
      <c r="G4041" s="14"/>
      <c r="H4041" s="14" t="str">
        <f>IFERROR(VLOOKUP(G4041,工序对照表!B:C,2,0),"")</f>
        <v/>
      </c>
      <c r="I4041" s="14"/>
      <c r="J4041" s="14"/>
    </row>
    <row r="4042" spans="1:10">
      <c r="A4042" t="str">
        <f>IF(AND(C4042&lt;=员工工序明细查询!$I$3,C4042&gt;=员工工序明细查询!$F$3,OR(D4042=员工工序明细查询!$F$2,员工工序明细查询!$F$2=""),OR(G4042=员工工序明细查询!$I$2,员工工序明细查询!$I$2="")),ROW()&amp;"","")</f>
        <v/>
      </c>
      <c r="C4042" s="59"/>
      <c r="D4042" s="14"/>
      <c r="E4042" s="14" t="str">
        <f>IFERROR(VLOOKUP(D4042,员工信息表!B:D,2,0),"")</f>
        <v/>
      </c>
      <c r="F4042" s="14" t="str">
        <f>IFERROR(VLOOKUP(D4042,员工信息表!B:D,3,0),"")</f>
        <v/>
      </c>
      <c r="G4042" s="14"/>
      <c r="H4042" s="14" t="str">
        <f>IFERROR(VLOOKUP(G4042,工序对照表!B:C,2,0),"")</f>
        <v/>
      </c>
      <c r="I4042" s="14"/>
      <c r="J4042" s="14"/>
    </row>
    <row r="4043" spans="1:10">
      <c r="A4043" t="str">
        <f>IF(AND(C4043&lt;=员工工序明细查询!$I$3,C4043&gt;=员工工序明细查询!$F$3,OR(D4043=员工工序明细查询!$F$2,员工工序明细查询!$F$2=""),OR(G4043=员工工序明细查询!$I$2,员工工序明细查询!$I$2="")),ROW()&amp;"","")</f>
        <v/>
      </c>
      <c r="C4043" s="59"/>
      <c r="D4043" s="14"/>
      <c r="E4043" s="14" t="str">
        <f>IFERROR(VLOOKUP(D4043,员工信息表!B:D,2,0),"")</f>
        <v/>
      </c>
      <c r="F4043" s="14" t="str">
        <f>IFERROR(VLOOKUP(D4043,员工信息表!B:D,3,0),"")</f>
        <v/>
      </c>
      <c r="G4043" s="14"/>
      <c r="H4043" s="14" t="str">
        <f>IFERROR(VLOOKUP(G4043,工序对照表!B:C,2,0),"")</f>
        <v/>
      </c>
      <c r="I4043" s="14"/>
      <c r="J4043" s="14"/>
    </row>
    <row r="4044" spans="1:10">
      <c r="A4044" t="str">
        <f>IF(AND(C4044&lt;=员工工序明细查询!$I$3,C4044&gt;=员工工序明细查询!$F$3,OR(D4044=员工工序明细查询!$F$2,员工工序明细查询!$F$2=""),OR(G4044=员工工序明细查询!$I$2,员工工序明细查询!$I$2="")),ROW()&amp;"","")</f>
        <v/>
      </c>
      <c r="C4044" s="59"/>
      <c r="D4044" s="14"/>
      <c r="E4044" s="14" t="str">
        <f>IFERROR(VLOOKUP(D4044,员工信息表!B:D,2,0),"")</f>
        <v/>
      </c>
      <c r="F4044" s="14" t="str">
        <f>IFERROR(VLOOKUP(D4044,员工信息表!B:D,3,0),"")</f>
        <v/>
      </c>
      <c r="G4044" s="14"/>
      <c r="H4044" s="14" t="str">
        <f>IFERROR(VLOOKUP(G4044,工序对照表!B:C,2,0),"")</f>
        <v/>
      </c>
      <c r="I4044" s="14"/>
      <c r="J4044" s="14"/>
    </row>
    <row r="4045" spans="1:10">
      <c r="A4045" t="str">
        <f>IF(AND(C4045&lt;=员工工序明细查询!$I$3,C4045&gt;=员工工序明细查询!$F$3,OR(D4045=员工工序明细查询!$F$2,员工工序明细查询!$F$2=""),OR(G4045=员工工序明细查询!$I$2,员工工序明细查询!$I$2="")),ROW()&amp;"","")</f>
        <v/>
      </c>
      <c r="C4045" s="59"/>
      <c r="D4045" s="14"/>
      <c r="E4045" s="14" t="str">
        <f>IFERROR(VLOOKUP(D4045,员工信息表!B:D,2,0),"")</f>
        <v/>
      </c>
      <c r="F4045" s="14" t="str">
        <f>IFERROR(VLOOKUP(D4045,员工信息表!B:D,3,0),"")</f>
        <v/>
      </c>
      <c r="G4045" s="14"/>
      <c r="H4045" s="14" t="str">
        <f>IFERROR(VLOOKUP(G4045,工序对照表!B:C,2,0),"")</f>
        <v/>
      </c>
      <c r="I4045" s="14"/>
      <c r="J4045" s="14"/>
    </row>
    <row r="4046" spans="1:10">
      <c r="A4046" t="str">
        <f>IF(AND(C4046&lt;=员工工序明细查询!$I$3,C4046&gt;=员工工序明细查询!$F$3,OR(D4046=员工工序明细查询!$F$2,员工工序明细查询!$F$2=""),OR(G4046=员工工序明细查询!$I$2,员工工序明细查询!$I$2="")),ROW()&amp;"","")</f>
        <v/>
      </c>
      <c r="C4046" s="59"/>
      <c r="D4046" s="14"/>
      <c r="E4046" s="14" t="str">
        <f>IFERROR(VLOOKUP(D4046,员工信息表!B:D,2,0),"")</f>
        <v/>
      </c>
      <c r="F4046" s="14" t="str">
        <f>IFERROR(VLOOKUP(D4046,员工信息表!B:D,3,0),"")</f>
        <v/>
      </c>
      <c r="G4046" s="14"/>
      <c r="H4046" s="14" t="str">
        <f>IFERROR(VLOOKUP(G4046,工序对照表!B:C,2,0),"")</f>
        <v/>
      </c>
      <c r="I4046" s="14"/>
      <c r="J4046" s="14"/>
    </row>
    <row r="4047" spans="1:10">
      <c r="A4047" t="str">
        <f>IF(AND(C4047&lt;=员工工序明细查询!$I$3,C4047&gt;=员工工序明细查询!$F$3,OR(D4047=员工工序明细查询!$F$2,员工工序明细查询!$F$2=""),OR(G4047=员工工序明细查询!$I$2,员工工序明细查询!$I$2="")),ROW()&amp;"","")</f>
        <v/>
      </c>
      <c r="C4047" s="59"/>
      <c r="D4047" s="14"/>
      <c r="E4047" s="14" t="str">
        <f>IFERROR(VLOOKUP(D4047,员工信息表!B:D,2,0),"")</f>
        <v/>
      </c>
      <c r="F4047" s="14" t="str">
        <f>IFERROR(VLOOKUP(D4047,员工信息表!B:D,3,0),"")</f>
        <v/>
      </c>
      <c r="G4047" s="14"/>
      <c r="H4047" s="14" t="str">
        <f>IFERROR(VLOOKUP(G4047,工序对照表!B:C,2,0),"")</f>
        <v/>
      </c>
      <c r="I4047" s="14"/>
      <c r="J4047" s="14"/>
    </row>
    <row r="4048" spans="1:10">
      <c r="A4048" t="str">
        <f>IF(AND(C4048&lt;=员工工序明细查询!$I$3,C4048&gt;=员工工序明细查询!$F$3,OR(D4048=员工工序明细查询!$F$2,员工工序明细查询!$F$2=""),OR(G4048=员工工序明细查询!$I$2,员工工序明细查询!$I$2="")),ROW()&amp;"","")</f>
        <v/>
      </c>
      <c r="C4048" s="59"/>
      <c r="D4048" s="14"/>
      <c r="E4048" s="14" t="str">
        <f>IFERROR(VLOOKUP(D4048,员工信息表!B:D,2,0),"")</f>
        <v/>
      </c>
      <c r="F4048" s="14" t="str">
        <f>IFERROR(VLOOKUP(D4048,员工信息表!B:D,3,0),"")</f>
        <v/>
      </c>
      <c r="G4048" s="14"/>
      <c r="H4048" s="14" t="str">
        <f>IFERROR(VLOOKUP(G4048,工序对照表!B:C,2,0),"")</f>
        <v/>
      </c>
      <c r="I4048" s="14"/>
      <c r="J4048" s="14"/>
    </row>
    <row r="4049" spans="1:10">
      <c r="A4049" t="str">
        <f>IF(AND(C4049&lt;=员工工序明细查询!$I$3,C4049&gt;=员工工序明细查询!$F$3,OR(D4049=员工工序明细查询!$F$2,员工工序明细查询!$F$2=""),OR(G4049=员工工序明细查询!$I$2,员工工序明细查询!$I$2="")),ROW()&amp;"","")</f>
        <v/>
      </c>
      <c r="C4049" s="59"/>
      <c r="D4049" s="14"/>
      <c r="E4049" s="14" t="str">
        <f>IFERROR(VLOOKUP(D4049,员工信息表!B:D,2,0),"")</f>
        <v/>
      </c>
      <c r="F4049" s="14" t="str">
        <f>IFERROR(VLOOKUP(D4049,员工信息表!B:D,3,0),"")</f>
        <v/>
      </c>
      <c r="G4049" s="14"/>
      <c r="H4049" s="14" t="str">
        <f>IFERROR(VLOOKUP(G4049,工序对照表!B:C,2,0),"")</f>
        <v/>
      </c>
      <c r="I4049" s="14"/>
      <c r="J4049" s="14"/>
    </row>
    <row r="4050" spans="1:10">
      <c r="A4050" t="str">
        <f>IF(AND(C4050&lt;=员工工序明细查询!$I$3,C4050&gt;=员工工序明细查询!$F$3,OR(D4050=员工工序明细查询!$F$2,员工工序明细查询!$F$2=""),OR(G4050=员工工序明细查询!$I$2,员工工序明细查询!$I$2="")),ROW()&amp;"","")</f>
        <v/>
      </c>
      <c r="C4050" s="59"/>
      <c r="D4050" s="14"/>
      <c r="E4050" s="14" t="str">
        <f>IFERROR(VLOOKUP(D4050,员工信息表!B:D,2,0),"")</f>
        <v/>
      </c>
      <c r="F4050" s="14" t="str">
        <f>IFERROR(VLOOKUP(D4050,员工信息表!B:D,3,0),"")</f>
        <v/>
      </c>
      <c r="G4050" s="14"/>
      <c r="H4050" s="14" t="str">
        <f>IFERROR(VLOOKUP(G4050,工序对照表!B:C,2,0),"")</f>
        <v/>
      </c>
      <c r="I4050" s="14"/>
      <c r="J4050" s="14"/>
    </row>
    <row r="4051" spans="1:10">
      <c r="A4051" t="str">
        <f>IF(AND(C4051&lt;=员工工序明细查询!$I$3,C4051&gt;=员工工序明细查询!$F$3,OR(D4051=员工工序明细查询!$F$2,员工工序明细查询!$F$2=""),OR(G4051=员工工序明细查询!$I$2,员工工序明细查询!$I$2="")),ROW()&amp;"","")</f>
        <v/>
      </c>
      <c r="C4051" s="59"/>
      <c r="D4051" s="14"/>
      <c r="E4051" s="14" t="str">
        <f>IFERROR(VLOOKUP(D4051,员工信息表!B:D,2,0),"")</f>
        <v/>
      </c>
      <c r="F4051" s="14" t="str">
        <f>IFERROR(VLOOKUP(D4051,员工信息表!B:D,3,0),"")</f>
        <v/>
      </c>
      <c r="G4051" s="14"/>
      <c r="H4051" s="14" t="str">
        <f>IFERROR(VLOOKUP(G4051,工序对照表!B:C,2,0),"")</f>
        <v/>
      </c>
      <c r="I4051" s="14"/>
      <c r="J4051" s="14"/>
    </row>
    <row r="4052" spans="1:10">
      <c r="A4052" t="str">
        <f>IF(AND(C4052&lt;=员工工序明细查询!$I$3,C4052&gt;=员工工序明细查询!$F$3,OR(D4052=员工工序明细查询!$F$2,员工工序明细查询!$F$2=""),OR(G4052=员工工序明细查询!$I$2,员工工序明细查询!$I$2="")),ROW()&amp;"","")</f>
        <v/>
      </c>
      <c r="C4052" s="59"/>
      <c r="D4052" s="14"/>
      <c r="E4052" s="14" t="str">
        <f>IFERROR(VLOOKUP(D4052,员工信息表!B:D,2,0),"")</f>
        <v/>
      </c>
      <c r="F4052" s="14" t="str">
        <f>IFERROR(VLOOKUP(D4052,员工信息表!B:D,3,0),"")</f>
        <v/>
      </c>
      <c r="G4052" s="14"/>
      <c r="H4052" s="14" t="str">
        <f>IFERROR(VLOOKUP(G4052,工序对照表!B:C,2,0),"")</f>
        <v/>
      </c>
      <c r="I4052" s="14"/>
      <c r="J4052" s="14"/>
    </row>
    <row r="4053" spans="1:10">
      <c r="A4053" t="str">
        <f>IF(AND(C4053&lt;=员工工序明细查询!$I$3,C4053&gt;=员工工序明细查询!$F$3,OR(D4053=员工工序明细查询!$F$2,员工工序明细查询!$F$2=""),OR(G4053=员工工序明细查询!$I$2,员工工序明细查询!$I$2="")),ROW()&amp;"","")</f>
        <v/>
      </c>
      <c r="C4053" s="59"/>
      <c r="D4053" s="14"/>
      <c r="E4053" s="14" t="str">
        <f>IFERROR(VLOOKUP(D4053,员工信息表!B:D,2,0),"")</f>
        <v/>
      </c>
      <c r="F4053" s="14" t="str">
        <f>IFERROR(VLOOKUP(D4053,员工信息表!B:D,3,0),"")</f>
        <v/>
      </c>
      <c r="G4053" s="14"/>
      <c r="H4053" s="14" t="str">
        <f>IFERROR(VLOOKUP(G4053,工序对照表!B:C,2,0),"")</f>
        <v/>
      </c>
      <c r="I4053" s="14"/>
      <c r="J4053" s="14"/>
    </row>
    <row r="4054" spans="1:10">
      <c r="A4054" t="str">
        <f>IF(AND(C4054&lt;=员工工序明细查询!$I$3,C4054&gt;=员工工序明细查询!$F$3,OR(D4054=员工工序明细查询!$F$2,员工工序明细查询!$F$2=""),OR(G4054=员工工序明细查询!$I$2,员工工序明细查询!$I$2="")),ROW()&amp;"","")</f>
        <v/>
      </c>
      <c r="C4054" s="59"/>
      <c r="D4054" s="14"/>
      <c r="E4054" s="14" t="str">
        <f>IFERROR(VLOOKUP(D4054,员工信息表!B:D,2,0),"")</f>
        <v/>
      </c>
      <c r="F4054" s="14" t="str">
        <f>IFERROR(VLOOKUP(D4054,员工信息表!B:D,3,0),"")</f>
        <v/>
      </c>
      <c r="G4054" s="14"/>
      <c r="H4054" s="14" t="str">
        <f>IFERROR(VLOOKUP(G4054,工序对照表!B:C,2,0),"")</f>
        <v/>
      </c>
      <c r="I4054" s="14"/>
      <c r="J4054" s="14"/>
    </row>
    <row r="4055" spans="1:10">
      <c r="A4055" t="str">
        <f>IF(AND(C4055&lt;=员工工序明细查询!$I$3,C4055&gt;=员工工序明细查询!$F$3,OR(D4055=员工工序明细查询!$F$2,员工工序明细查询!$F$2=""),OR(G4055=员工工序明细查询!$I$2,员工工序明细查询!$I$2="")),ROW()&amp;"","")</f>
        <v/>
      </c>
      <c r="C4055" s="59"/>
      <c r="D4055" s="14"/>
      <c r="E4055" s="14" t="str">
        <f>IFERROR(VLOOKUP(D4055,员工信息表!B:D,2,0),"")</f>
        <v/>
      </c>
      <c r="F4055" s="14" t="str">
        <f>IFERROR(VLOOKUP(D4055,员工信息表!B:D,3,0),"")</f>
        <v/>
      </c>
      <c r="G4055" s="14"/>
      <c r="H4055" s="14" t="str">
        <f>IFERROR(VLOOKUP(G4055,工序对照表!B:C,2,0),"")</f>
        <v/>
      </c>
      <c r="I4055" s="14"/>
      <c r="J4055" s="14"/>
    </row>
    <row r="4056" spans="1:10">
      <c r="A4056" t="str">
        <f>IF(AND(C4056&lt;=员工工序明细查询!$I$3,C4056&gt;=员工工序明细查询!$F$3,OR(D4056=员工工序明细查询!$F$2,员工工序明细查询!$F$2=""),OR(G4056=员工工序明细查询!$I$2,员工工序明细查询!$I$2="")),ROW()&amp;"","")</f>
        <v/>
      </c>
      <c r="C4056" s="59"/>
      <c r="D4056" s="14"/>
      <c r="E4056" s="14" t="str">
        <f>IFERROR(VLOOKUP(D4056,员工信息表!B:D,2,0),"")</f>
        <v/>
      </c>
      <c r="F4056" s="14" t="str">
        <f>IFERROR(VLOOKUP(D4056,员工信息表!B:D,3,0),"")</f>
        <v/>
      </c>
      <c r="G4056" s="14"/>
      <c r="H4056" s="14" t="str">
        <f>IFERROR(VLOOKUP(G4056,工序对照表!B:C,2,0),"")</f>
        <v/>
      </c>
      <c r="I4056" s="14"/>
      <c r="J4056" s="14"/>
    </row>
    <row r="4057" spans="1:10">
      <c r="A4057" t="str">
        <f>IF(AND(C4057&lt;=员工工序明细查询!$I$3,C4057&gt;=员工工序明细查询!$F$3,OR(D4057=员工工序明细查询!$F$2,员工工序明细查询!$F$2=""),OR(G4057=员工工序明细查询!$I$2,员工工序明细查询!$I$2="")),ROW()&amp;"","")</f>
        <v/>
      </c>
      <c r="C4057" s="59"/>
      <c r="D4057" s="14"/>
      <c r="E4057" s="14" t="str">
        <f>IFERROR(VLOOKUP(D4057,员工信息表!B:D,2,0),"")</f>
        <v/>
      </c>
      <c r="F4057" s="14" t="str">
        <f>IFERROR(VLOOKUP(D4057,员工信息表!B:D,3,0),"")</f>
        <v/>
      </c>
      <c r="G4057" s="14"/>
      <c r="H4057" s="14" t="str">
        <f>IFERROR(VLOOKUP(G4057,工序对照表!B:C,2,0),"")</f>
        <v/>
      </c>
      <c r="I4057" s="14"/>
      <c r="J4057" s="14"/>
    </row>
    <row r="4058" spans="1:10">
      <c r="A4058" t="str">
        <f>IF(AND(C4058&lt;=员工工序明细查询!$I$3,C4058&gt;=员工工序明细查询!$F$3,OR(D4058=员工工序明细查询!$F$2,员工工序明细查询!$F$2=""),OR(G4058=员工工序明细查询!$I$2,员工工序明细查询!$I$2="")),ROW()&amp;"","")</f>
        <v/>
      </c>
      <c r="C4058" s="59"/>
      <c r="D4058" s="14"/>
      <c r="E4058" s="14" t="str">
        <f>IFERROR(VLOOKUP(D4058,员工信息表!B:D,2,0),"")</f>
        <v/>
      </c>
      <c r="F4058" s="14" t="str">
        <f>IFERROR(VLOOKUP(D4058,员工信息表!B:D,3,0),"")</f>
        <v/>
      </c>
      <c r="G4058" s="14"/>
      <c r="H4058" s="14" t="str">
        <f>IFERROR(VLOOKUP(G4058,工序对照表!B:C,2,0),"")</f>
        <v/>
      </c>
      <c r="I4058" s="14"/>
      <c r="J4058" s="14"/>
    </row>
    <row r="4059" spans="1:10">
      <c r="A4059" t="str">
        <f>IF(AND(C4059&lt;=员工工序明细查询!$I$3,C4059&gt;=员工工序明细查询!$F$3,OR(D4059=员工工序明细查询!$F$2,员工工序明细查询!$F$2=""),OR(G4059=员工工序明细查询!$I$2,员工工序明细查询!$I$2="")),ROW()&amp;"","")</f>
        <v/>
      </c>
      <c r="C4059" s="59"/>
      <c r="D4059" s="14"/>
      <c r="E4059" s="14" t="str">
        <f>IFERROR(VLOOKUP(D4059,员工信息表!B:D,2,0),"")</f>
        <v/>
      </c>
      <c r="F4059" s="14" t="str">
        <f>IFERROR(VLOOKUP(D4059,员工信息表!B:D,3,0),"")</f>
        <v/>
      </c>
      <c r="G4059" s="14"/>
      <c r="H4059" s="14" t="str">
        <f>IFERROR(VLOOKUP(G4059,工序对照表!B:C,2,0),"")</f>
        <v/>
      </c>
      <c r="I4059" s="14"/>
      <c r="J4059" s="14"/>
    </row>
    <row r="4060" spans="1:10">
      <c r="A4060" t="str">
        <f>IF(AND(C4060&lt;=员工工序明细查询!$I$3,C4060&gt;=员工工序明细查询!$F$3,OR(D4060=员工工序明细查询!$F$2,员工工序明细查询!$F$2=""),OR(G4060=员工工序明细查询!$I$2,员工工序明细查询!$I$2="")),ROW()&amp;"","")</f>
        <v/>
      </c>
      <c r="C4060" s="59"/>
      <c r="D4060" s="14"/>
      <c r="E4060" s="14" t="str">
        <f>IFERROR(VLOOKUP(D4060,员工信息表!B:D,2,0),"")</f>
        <v/>
      </c>
      <c r="F4060" s="14" t="str">
        <f>IFERROR(VLOOKUP(D4060,员工信息表!B:D,3,0),"")</f>
        <v/>
      </c>
      <c r="G4060" s="14"/>
      <c r="H4060" s="14" t="str">
        <f>IFERROR(VLOOKUP(G4060,工序对照表!B:C,2,0),"")</f>
        <v/>
      </c>
      <c r="I4060" s="14"/>
      <c r="J4060" s="14"/>
    </row>
    <row r="4061" spans="1:10">
      <c r="A4061" t="str">
        <f>IF(AND(C4061&lt;=员工工序明细查询!$I$3,C4061&gt;=员工工序明细查询!$F$3,OR(D4061=员工工序明细查询!$F$2,员工工序明细查询!$F$2=""),OR(G4061=员工工序明细查询!$I$2,员工工序明细查询!$I$2="")),ROW()&amp;"","")</f>
        <v/>
      </c>
      <c r="C4061" s="59"/>
      <c r="D4061" s="14"/>
      <c r="E4061" s="14" t="str">
        <f>IFERROR(VLOOKUP(D4061,员工信息表!B:D,2,0),"")</f>
        <v/>
      </c>
      <c r="F4061" s="14" t="str">
        <f>IFERROR(VLOOKUP(D4061,员工信息表!B:D,3,0),"")</f>
        <v/>
      </c>
      <c r="G4061" s="14"/>
      <c r="H4061" s="14" t="str">
        <f>IFERROR(VLOOKUP(G4061,工序对照表!B:C,2,0),"")</f>
        <v/>
      </c>
      <c r="I4061" s="14"/>
      <c r="J4061" s="14"/>
    </row>
    <row r="4062" spans="1:10">
      <c r="A4062" t="str">
        <f>IF(AND(C4062&lt;=员工工序明细查询!$I$3,C4062&gt;=员工工序明细查询!$F$3,OR(D4062=员工工序明细查询!$F$2,员工工序明细查询!$F$2=""),OR(G4062=员工工序明细查询!$I$2,员工工序明细查询!$I$2="")),ROW()&amp;"","")</f>
        <v/>
      </c>
      <c r="C4062" s="59"/>
      <c r="D4062" s="14"/>
      <c r="E4062" s="14" t="str">
        <f>IFERROR(VLOOKUP(D4062,员工信息表!B:D,2,0),"")</f>
        <v/>
      </c>
      <c r="F4062" s="14" t="str">
        <f>IFERROR(VLOOKUP(D4062,员工信息表!B:D,3,0),"")</f>
        <v/>
      </c>
      <c r="G4062" s="14"/>
      <c r="H4062" s="14" t="str">
        <f>IFERROR(VLOOKUP(G4062,工序对照表!B:C,2,0),"")</f>
        <v/>
      </c>
      <c r="I4062" s="14"/>
      <c r="J4062" s="14"/>
    </row>
    <row r="4063" spans="1:10">
      <c r="A4063" t="str">
        <f>IF(AND(C4063&lt;=员工工序明细查询!$I$3,C4063&gt;=员工工序明细查询!$F$3,OR(D4063=员工工序明细查询!$F$2,员工工序明细查询!$F$2=""),OR(G4063=员工工序明细查询!$I$2,员工工序明细查询!$I$2="")),ROW()&amp;"","")</f>
        <v/>
      </c>
      <c r="C4063" s="59"/>
      <c r="D4063" s="14"/>
      <c r="E4063" s="14" t="str">
        <f>IFERROR(VLOOKUP(D4063,员工信息表!B:D,2,0),"")</f>
        <v/>
      </c>
      <c r="F4063" s="14" t="str">
        <f>IFERROR(VLOOKUP(D4063,员工信息表!B:D,3,0),"")</f>
        <v/>
      </c>
      <c r="G4063" s="14"/>
      <c r="H4063" s="14" t="str">
        <f>IFERROR(VLOOKUP(G4063,工序对照表!B:C,2,0),"")</f>
        <v/>
      </c>
      <c r="I4063" s="14"/>
      <c r="J4063" s="14"/>
    </row>
    <row r="4064" spans="1:10">
      <c r="A4064" t="str">
        <f>IF(AND(C4064&lt;=员工工序明细查询!$I$3,C4064&gt;=员工工序明细查询!$F$3,OR(D4064=员工工序明细查询!$F$2,员工工序明细查询!$F$2=""),OR(G4064=员工工序明细查询!$I$2,员工工序明细查询!$I$2="")),ROW()&amp;"","")</f>
        <v/>
      </c>
      <c r="C4064" s="59"/>
      <c r="D4064" s="14"/>
      <c r="E4064" s="14" t="str">
        <f>IFERROR(VLOOKUP(D4064,员工信息表!B:D,2,0),"")</f>
        <v/>
      </c>
      <c r="F4064" s="14" t="str">
        <f>IFERROR(VLOOKUP(D4064,员工信息表!B:D,3,0),"")</f>
        <v/>
      </c>
      <c r="G4064" s="14"/>
      <c r="H4064" s="14" t="str">
        <f>IFERROR(VLOOKUP(G4064,工序对照表!B:C,2,0),"")</f>
        <v/>
      </c>
      <c r="I4064" s="14"/>
      <c r="J4064" s="14"/>
    </row>
    <row r="4065" spans="1:10">
      <c r="A4065" t="str">
        <f>IF(AND(C4065&lt;=员工工序明细查询!$I$3,C4065&gt;=员工工序明细查询!$F$3,OR(D4065=员工工序明细查询!$F$2,员工工序明细查询!$F$2=""),OR(G4065=员工工序明细查询!$I$2,员工工序明细查询!$I$2="")),ROW()&amp;"","")</f>
        <v/>
      </c>
      <c r="C4065" s="59"/>
      <c r="D4065" s="14"/>
      <c r="E4065" s="14" t="str">
        <f>IFERROR(VLOOKUP(D4065,员工信息表!B:D,2,0),"")</f>
        <v/>
      </c>
      <c r="F4065" s="14" t="str">
        <f>IFERROR(VLOOKUP(D4065,员工信息表!B:D,3,0),"")</f>
        <v/>
      </c>
      <c r="G4065" s="14"/>
      <c r="H4065" s="14" t="str">
        <f>IFERROR(VLOOKUP(G4065,工序对照表!B:C,2,0),"")</f>
        <v/>
      </c>
      <c r="I4065" s="14"/>
      <c r="J4065" s="14"/>
    </row>
    <row r="4066" spans="1:10">
      <c r="A4066" t="str">
        <f>IF(AND(C4066&lt;=员工工序明细查询!$I$3,C4066&gt;=员工工序明细查询!$F$3,OR(D4066=员工工序明细查询!$F$2,员工工序明细查询!$F$2=""),OR(G4066=员工工序明细查询!$I$2,员工工序明细查询!$I$2="")),ROW()&amp;"","")</f>
        <v/>
      </c>
      <c r="C4066" s="59"/>
      <c r="D4066" s="14"/>
      <c r="E4066" s="14" t="str">
        <f>IFERROR(VLOOKUP(D4066,员工信息表!B:D,2,0),"")</f>
        <v/>
      </c>
      <c r="F4066" s="14" t="str">
        <f>IFERROR(VLOOKUP(D4066,员工信息表!B:D,3,0),"")</f>
        <v/>
      </c>
      <c r="G4066" s="14"/>
      <c r="H4066" s="14" t="str">
        <f>IFERROR(VLOOKUP(G4066,工序对照表!B:C,2,0),"")</f>
        <v/>
      </c>
      <c r="I4066" s="14"/>
      <c r="J4066" s="14"/>
    </row>
    <row r="4067" spans="1:10">
      <c r="A4067" t="str">
        <f>IF(AND(C4067&lt;=员工工序明细查询!$I$3,C4067&gt;=员工工序明细查询!$F$3,OR(D4067=员工工序明细查询!$F$2,员工工序明细查询!$F$2=""),OR(G4067=员工工序明细查询!$I$2,员工工序明细查询!$I$2="")),ROW()&amp;"","")</f>
        <v/>
      </c>
      <c r="C4067" s="59"/>
      <c r="D4067" s="14"/>
      <c r="E4067" s="14" t="str">
        <f>IFERROR(VLOOKUP(D4067,员工信息表!B:D,2,0),"")</f>
        <v/>
      </c>
      <c r="F4067" s="14" t="str">
        <f>IFERROR(VLOOKUP(D4067,员工信息表!B:D,3,0),"")</f>
        <v/>
      </c>
      <c r="G4067" s="14"/>
      <c r="H4067" s="14" t="str">
        <f>IFERROR(VLOOKUP(G4067,工序对照表!B:C,2,0),"")</f>
        <v/>
      </c>
      <c r="I4067" s="14"/>
      <c r="J4067" s="14"/>
    </row>
    <row r="4068" spans="1:10">
      <c r="A4068" t="str">
        <f>IF(AND(C4068&lt;=员工工序明细查询!$I$3,C4068&gt;=员工工序明细查询!$F$3,OR(D4068=员工工序明细查询!$F$2,员工工序明细查询!$F$2=""),OR(G4068=员工工序明细查询!$I$2,员工工序明细查询!$I$2="")),ROW()&amp;"","")</f>
        <v/>
      </c>
      <c r="C4068" s="59"/>
      <c r="D4068" s="14"/>
      <c r="E4068" s="14" t="str">
        <f>IFERROR(VLOOKUP(D4068,员工信息表!B:D,2,0),"")</f>
        <v/>
      </c>
      <c r="F4068" s="14" t="str">
        <f>IFERROR(VLOOKUP(D4068,员工信息表!B:D,3,0),"")</f>
        <v/>
      </c>
      <c r="G4068" s="14"/>
      <c r="H4068" s="14" t="str">
        <f>IFERROR(VLOOKUP(G4068,工序对照表!B:C,2,0),"")</f>
        <v/>
      </c>
      <c r="I4068" s="14"/>
      <c r="J4068" s="14"/>
    </row>
    <row r="4069" spans="1:10">
      <c r="A4069" t="str">
        <f>IF(AND(C4069&lt;=员工工序明细查询!$I$3,C4069&gt;=员工工序明细查询!$F$3,OR(D4069=员工工序明细查询!$F$2,员工工序明细查询!$F$2=""),OR(G4069=员工工序明细查询!$I$2,员工工序明细查询!$I$2="")),ROW()&amp;"","")</f>
        <v/>
      </c>
      <c r="C4069" s="59"/>
      <c r="D4069" s="14"/>
      <c r="E4069" s="14" t="str">
        <f>IFERROR(VLOOKUP(D4069,员工信息表!B:D,2,0),"")</f>
        <v/>
      </c>
      <c r="F4069" s="14" t="str">
        <f>IFERROR(VLOOKUP(D4069,员工信息表!B:D,3,0),"")</f>
        <v/>
      </c>
      <c r="G4069" s="14"/>
      <c r="H4069" s="14" t="str">
        <f>IFERROR(VLOOKUP(G4069,工序对照表!B:C,2,0),"")</f>
        <v/>
      </c>
      <c r="I4069" s="14"/>
      <c r="J4069" s="14"/>
    </row>
    <row r="4070" spans="1:10">
      <c r="A4070" t="str">
        <f>IF(AND(C4070&lt;=员工工序明细查询!$I$3,C4070&gt;=员工工序明细查询!$F$3,OR(D4070=员工工序明细查询!$F$2,员工工序明细查询!$F$2=""),OR(G4070=员工工序明细查询!$I$2,员工工序明细查询!$I$2="")),ROW()&amp;"","")</f>
        <v/>
      </c>
      <c r="C4070" s="59"/>
      <c r="D4070" s="14"/>
      <c r="E4070" s="14" t="str">
        <f>IFERROR(VLOOKUP(D4070,员工信息表!B:D,2,0),"")</f>
        <v/>
      </c>
      <c r="F4070" s="14" t="str">
        <f>IFERROR(VLOOKUP(D4070,员工信息表!B:D,3,0),"")</f>
        <v/>
      </c>
      <c r="G4070" s="14"/>
      <c r="H4070" s="14" t="str">
        <f>IFERROR(VLOOKUP(G4070,工序对照表!B:C,2,0),"")</f>
        <v/>
      </c>
      <c r="I4070" s="14"/>
      <c r="J4070" s="14"/>
    </row>
    <row r="4071" spans="1:10">
      <c r="A4071" t="str">
        <f>IF(AND(C4071&lt;=员工工序明细查询!$I$3,C4071&gt;=员工工序明细查询!$F$3,OR(D4071=员工工序明细查询!$F$2,员工工序明细查询!$F$2=""),OR(G4071=员工工序明细查询!$I$2,员工工序明细查询!$I$2="")),ROW()&amp;"","")</f>
        <v/>
      </c>
      <c r="C4071" s="59"/>
      <c r="D4071" s="14"/>
      <c r="E4071" s="14" t="str">
        <f>IFERROR(VLOOKUP(D4071,员工信息表!B:D,2,0),"")</f>
        <v/>
      </c>
      <c r="F4071" s="14" t="str">
        <f>IFERROR(VLOOKUP(D4071,员工信息表!B:D,3,0),"")</f>
        <v/>
      </c>
      <c r="G4071" s="14"/>
      <c r="H4071" s="14" t="str">
        <f>IFERROR(VLOOKUP(G4071,工序对照表!B:C,2,0),"")</f>
        <v/>
      </c>
      <c r="I4071" s="14"/>
      <c r="J4071" s="14"/>
    </row>
    <row r="4072" spans="1:10">
      <c r="A4072" t="str">
        <f>IF(AND(C4072&lt;=员工工序明细查询!$I$3,C4072&gt;=员工工序明细查询!$F$3,OR(D4072=员工工序明细查询!$F$2,员工工序明细查询!$F$2=""),OR(G4072=员工工序明细查询!$I$2,员工工序明细查询!$I$2="")),ROW()&amp;"","")</f>
        <v/>
      </c>
      <c r="C4072" s="59"/>
      <c r="D4072" s="14"/>
      <c r="E4072" s="14" t="str">
        <f>IFERROR(VLOOKUP(D4072,员工信息表!B:D,2,0),"")</f>
        <v/>
      </c>
      <c r="F4072" s="14" t="str">
        <f>IFERROR(VLOOKUP(D4072,员工信息表!B:D,3,0),"")</f>
        <v/>
      </c>
      <c r="G4072" s="14"/>
      <c r="H4072" s="14" t="str">
        <f>IFERROR(VLOOKUP(G4072,工序对照表!B:C,2,0),"")</f>
        <v/>
      </c>
      <c r="I4072" s="14"/>
      <c r="J4072" s="14"/>
    </row>
    <row r="4073" spans="1:10">
      <c r="A4073" t="str">
        <f>IF(AND(C4073&lt;=员工工序明细查询!$I$3,C4073&gt;=员工工序明细查询!$F$3,OR(D4073=员工工序明细查询!$F$2,员工工序明细查询!$F$2=""),OR(G4073=员工工序明细查询!$I$2,员工工序明细查询!$I$2="")),ROW()&amp;"","")</f>
        <v/>
      </c>
      <c r="C4073" s="59"/>
      <c r="D4073" s="14"/>
      <c r="E4073" s="14" t="str">
        <f>IFERROR(VLOOKUP(D4073,员工信息表!B:D,2,0),"")</f>
        <v/>
      </c>
      <c r="F4073" s="14" t="str">
        <f>IFERROR(VLOOKUP(D4073,员工信息表!B:D,3,0),"")</f>
        <v/>
      </c>
      <c r="G4073" s="14"/>
      <c r="H4073" s="14" t="str">
        <f>IFERROR(VLOOKUP(G4073,工序对照表!B:C,2,0),"")</f>
        <v/>
      </c>
      <c r="I4073" s="14"/>
      <c r="J4073" s="14"/>
    </row>
    <row r="4074" spans="1:10">
      <c r="A4074" t="str">
        <f>IF(AND(C4074&lt;=员工工序明细查询!$I$3,C4074&gt;=员工工序明细查询!$F$3,OR(D4074=员工工序明细查询!$F$2,员工工序明细查询!$F$2=""),OR(G4074=员工工序明细查询!$I$2,员工工序明细查询!$I$2="")),ROW()&amp;"","")</f>
        <v/>
      </c>
      <c r="C4074" s="59"/>
      <c r="D4074" s="14"/>
      <c r="E4074" s="14" t="str">
        <f>IFERROR(VLOOKUP(D4074,员工信息表!B:D,2,0),"")</f>
        <v/>
      </c>
      <c r="F4074" s="14" t="str">
        <f>IFERROR(VLOOKUP(D4074,员工信息表!B:D,3,0),"")</f>
        <v/>
      </c>
      <c r="G4074" s="14"/>
      <c r="H4074" s="14" t="str">
        <f>IFERROR(VLOOKUP(G4074,工序对照表!B:C,2,0),"")</f>
        <v/>
      </c>
      <c r="I4074" s="14"/>
      <c r="J4074" s="14"/>
    </row>
    <row r="4075" spans="1:10">
      <c r="A4075" t="str">
        <f>IF(AND(C4075&lt;=员工工序明细查询!$I$3,C4075&gt;=员工工序明细查询!$F$3,OR(D4075=员工工序明细查询!$F$2,员工工序明细查询!$F$2=""),OR(G4075=员工工序明细查询!$I$2,员工工序明细查询!$I$2="")),ROW()&amp;"","")</f>
        <v/>
      </c>
      <c r="C4075" s="59"/>
      <c r="D4075" s="14"/>
      <c r="E4075" s="14" t="str">
        <f>IFERROR(VLOOKUP(D4075,员工信息表!B:D,2,0),"")</f>
        <v/>
      </c>
      <c r="F4075" s="14" t="str">
        <f>IFERROR(VLOOKUP(D4075,员工信息表!B:D,3,0),"")</f>
        <v/>
      </c>
      <c r="G4075" s="14"/>
      <c r="H4075" s="14" t="str">
        <f>IFERROR(VLOOKUP(G4075,工序对照表!B:C,2,0),"")</f>
        <v/>
      </c>
      <c r="I4075" s="14"/>
      <c r="J4075" s="14"/>
    </row>
    <row r="4076" spans="1:10">
      <c r="A4076" t="str">
        <f>IF(AND(C4076&lt;=员工工序明细查询!$I$3,C4076&gt;=员工工序明细查询!$F$3,OR(D4076=员工工序明细查询!$F$2,员工工序明细查询!$F$2=""),OR(G4076=员工工序明细查询!$I$2,员工工序明细查询!$I$2="")),ROW()&amp;"","")</f>
        <v/>
      </c>
      <c r="C4076" s="59"/>
      <c r="D4076" s="14"/>
      <c r="E4076" s="14" t="str">
        <f>IFERROR(VLOOKUP(D4076,员工信息表!B:D,2,0),"")</f>
        <v/>
      </c>
      <c r="F4076" s="14" t="str">
        <f>IFERROR(VLOOKUP(D4076,员工信息表!B:D,3,0),"")</f>
        <v/>
      </c>
      <c r="G4076" s="14"/>
      <c r="H4076" s="14" t="str">
        <f>IFERROR(VLOOKUP(G4076,工序对照表!B:C,2,0),"")</f>
        <v/>
      </c>
      <c r="I4076" s="14"/>
      <c r="J4076" s="14"/>
    </row>
    <row r="4077" spans="1:10">
      <c r="A4077" t="str">
        <f>IF(AND(C4077&lt;=员工工序明细查询!$I$3,C4077&gt;=员工工序明细查询!$F$3,OR(D4077=员工工序明细查询!$F$2,员工工序明细查询!$F$2=""),OR(G4077=员工工序明细查询!$I$2,员工工序明细查询!$I$2="")),ROW()&amp;"","")</f>
        <v/>
      </c>
      <c r="C4077" s="59"/>
      <c r="D4077" s="14"/>
      <c r="E4077" s="14" t="str">
        <f>IFERROR(VLOOKUP(D4077,员工信息表!B:D,2,0),"")</f>
        <v/>
      </c>
      <c r="F4077" s="14" t="str">
        <f>IFERROR(VLOOKUP(D4077,员工信息表!B:D,3,0),"")</f>
        <v/>
      </c>
      <c r="G4077" s="14"/>
      <c r="H4077" s="14" t="str">
        <f>IFERROR(VLOOKUP(G4077,工序对照表!B:C,2,0),"")</f>
        <v/>
      </c>
      <c r="I4077" s="14"/>
      <c r="J4077" s="14"/>
    </row>
    <row r="4078" spans="1:10">
      <c r="A4078" t="str">
        <f>IF(AND(C4078&lt;=员工工序明细查询!$I$3,C4078&gt;=员工工序明细查询!$F$3,OR(D4078=员工工序明细查询!$F$2,员工工序明细查询!$F$2=""),OR(G4078=员工工序明细查询!$I$2,员工工序明细查询!$I$2="")),ROW()&amp;"","")</f>
        <v/>
      </c>
      <c r="C4078" s="59"/>
      <c r="D4078" s="14"/>
      <c r="E4078" s="14" t="str">
        <f>IFERROR(VLOOKUP(D4078,员工信息表!B:D,2,0),"")</f>
        <v/>
      </c>
      <c r="F4078" s="14" t="str">
        <f>IFERROR(VLOOKUP(D4078,员工信息表!B:D,3,0),"")</f>
        <v/>
      </c>
      <c r="G4078" s="14"/>
      <c r="H4078" s="14" t="str">
        <f>IFERROR(VLOOKUP(G4078,工序对照表!B:C,2,0),"")</f>
        <v/>
      </c>
      <c r="I4078" s="14"/>
      <c r="J4078" s="14"/>
    </row>
    <row r="4079" spans="1:10">
      <c r="A4079" t="str">
        <f>IF(AND(C4079&lt;=员工工序明细查询!$I$3,C4079&gt;=员工工序明细查询!$F$3,OR(D4079=员工工序明细查询!$F$2,员工工序明细查询!$F$2=""),OR(G4079=员工工序明细查询!$I$2,员工工序明细查询!$I$2="")),ROW()&amp;"","")</f>
        <v/>
      </c>
      <c r="C4079" s="59"/>
      <c r="D4079" s="14"/>
      <c r="E4079" s="14" t="str">
        <f>IFERROR(VLOOKUP(D4079,员工信息表!B:D,2,0),"")</f>
        <v/>
      </c>
      <c r="F4079" s="14" t="str">
        <f>IFERROR(VLOOKUP(D4079,员工信息表!B:D,3,0),"")</f>
        <v/>
      </c>
      <c r="G4079" s="14"/>
      <c r="H4079" s="14" t="str">
        <f>IFERROR(VLOOKUP(G4079,工序对照表!B:C,2,0),"")</f>
        <v/>
      </c>
      <c r="I4079" s="14"/>
      <c r="J4079" s="14"/>
    </row>
    <row r="4080" spans="1:10">
      <c r="A4080" t="str">
        <f>IF(AND(C4080&lt;=员工工序明细查询!$I$3,C4080&gt;=员工工序明细查询!$F$3,OR(D4080=员工工序明细查询!$F$2,员工工序明细查询!$F$2=""),OR(G4080=员工工序明细查询!$I$2,员工工序明细查询!$I$2="")),ROW()&amp;"","")</f>
        <v/>
      </c>
      <c r="C4080" s="59"/>
      <c r="D4080" s="14"/>
      <c r="E4080" s="14" t="str">
        <f>IFERROR(VLOOKUP(D4080,员工信息表!B:D,2,0),"")</f>
        <v/>
      </c>
      <c r="F4080" s="14" t="str">
        <f>IFERROR(VLOOKUP(D4080,员工信息表!B:D,3,0),"")</f>
        <v/>
      </c>
      <c r="G4080" s="14"/>
      <c r="H4080" s="14" t="str">
        <f>IFERROR(VLOOKUP(G4080,工序对照表!B:C,2,0),"")</f>
        <v/>
      </c>
      <c r="I4080" s="14"/>
      <c r="J4080" s="14"/>
    </row>
    <row r="4081" spans="1:10">
      <c r="A4081" t="str">
        <f>IF(AND(C4081&lt;=员工工序明细查询!$I$3,C4081&gt;=员工工序明细查询!$F$3,OR(D4081=员工工序明细查询!$F$2,员工工序明细查询!$F$2=""),OR(G4081=员工工序明细查询!$I$2,员工工序明细查询!$I$2="")),ROW()&amp;"","")</f>
        <v/>
      </c>
      <c r="C4081" s="59"/>
      <c r="D4081" s="14"/>
      <c r="E4081" s="14" t="str">
        <f>IFERROR(VLOOKUP(D4081,员工信息表!B:D,2,0),"")</f>
        <v/>
      </c>
      <c r="F4081" s="14" t="str">
        <f>IFERROR(VLOOKUP(D4081,员工信息表!B:D,3,0),"")</f>
        <v/>
      </c>
      <c r="G4081" s="14"/>
      <c r="H4081" s="14" t="str">
        <f>IFERROR(VLOOKUP(G4081,工序对照表!B:C,2,0),"")</f>
        <v/>
      </c>
      <c r="I4081" s="14"/>
      <c r="J4081" s="14"/>
    </row>
    <row r="4082" spans="1:10">
      <c r="A4082" t="str">
        <f>IF(AND(C4082&lt;=员工工序明细查询!$I$3,C4082&gt;=员工工序明细查询!$F$3,OR(D4082=员工工序明细查询!$F$2,员工工序明细查询!$F$2=""),OR(G4082=员工工序明细查询!$I$2,员工工序明细查询!$I$2="")),ROW()&amp;"","")</f>
        <v/>
      </c>
      <c r="C4082" s="59"/>
      <c r="D4082" s="14"/>
      <c r="E4082" s="14" t="str">
        <f>IFERROR(VLOOKUP(D4082,员工信息表!B:D,2,0),"")</f>
        <v/>
      </c>
      <c r="F4082" s="14" t="str">
        <f>IFERROR(VLOOKUP(D4082,员工信息表!B:D,3,0),"")</f>
        <v/>
      </c>
      <c r="G4082" s="14"/>
      <c r="H4082" s="14" t="str">
        <f>IFERROR(VLOOKUP(G4082,工序对照表!B:C,2,0),"")</f>
        <v/>
      </c>
      <c r="I4082" s="14"/>
      <c r="J4082" s="14"/>
    </row>
    <row r="4083" spans="1:10">
      <c r="A4083" t="str">
        <f>IF(AND(C4083&lt;=员工工序明细查询!$I$3,C4083&gt;=员工工序明细查询!$F$3,OR(D4083=员工工序明细查询!$F$2,员工工序明细查询!$F$2=""),OR(G4083=员工工序明细查询!$I$2,员工工序明细查询!$I$2="")),ROW()&amp;"","")</f>
        <v/>
      </c>
      <c r="C4083" s="59"/>
      <c r="D4083" s="14"/>
      <c r="E4083" s="14" t="str">
        <f>IFERROR(VLOOKUP(D4083,员工信息表!B:D,2,0),"")</f>
        <v/>
      </c>
      <c r="F4083" s="14" t="str">
        <f>IFERROR(VLOOKUP(D4083,员工信息表!B:D,3,0),"")</f>
        <v/>
      </c>
      <c r="G4083" s="14"/>
      <c r="H4083" s="14" t="str">
        <f>IFERROR(VLOOKUP(G4083,工序对照表!B:C,2,0),"")</f>
        <v/>
      </c>
      <c r="I4083" s="14"/>
      <c r="J4083" s="14"/>
    </row>
    <row r="4084" spans="1:10">
      <c r="A4084" t="str">
        <f>IF(AND(C4084&lt;=员工工序明细查询!$I$3,C4084&gt;=员工工序明细查询!$F$3,OR(D4084=员工工序明细查询!$F$2,员工工序明细查询!$F$2=""),OR(G4084=员工工序明细查询!$I$2,员工工序明细查询!$I$2="")),ROW()&amp;"","")</f>
        <v/>
      </c>
      <c r="C4084" s="59"/>
      <c r="D4084" s="14"/>
      <c r="E4084" s="14" t="str">
        <f>IFERROR(VLOOKUP(D4084,员工信息表!B:D,2,0),"")</f>
        <v/>
      </c>
      <c r="F4084" s="14" t="str">
        <f>IFERROR(VLOOKUP(D4084,员工信息表!B:D,3,0),"")</f>
        <v/>
      </c>
      <c r="G4084" s="14"/>
      <c r="H4084" s="14" t="str">
        <f>IFERROR(VLOOKUP(G4084,工序对照表!B:C,2,0),"")</f>
        <v/>
      </c>
      <c r="I4084" s="14"/>
      <c r="J4084" s="14"/>
    </row>
    <row r="4085" spans="1:10">
      <c r="A4085" t="str">
        <f>IF(AND(C4085&lt;=员工工序明细查询!$I$3,C4085&gt;=员工工序明细查询!$F$3,OR(D4085=员工工序明细查询!$F$2,员工工序明细查询!$F$2=""),OR(G4085=员工工序明细查询!$I$2,员工工序明细查询!$I$2="")),ROW()&amp;"","")</f>
        <v/>
      </c>
      <c r="C4085" s="59"/>
      <c r="D4085" s="14"/>
      <c r="E4085" s="14" t="str">
        <f>IFERROR(VLOOKUP(D4085,员工信息表!B:D,2,0),"")</f>
        <v/>
      </c>
      <c r="F4085" s="14" t="str">
        <f>IFERROR(VLOOKUP(D4085,员工信息表!B:D,3,0),"")</f>
        <v/>
      </c>
      <c r="G4085" s="14"/>
      <c r="H4085" s="14" t="str">
        <f>IFERROR(VLOOKUP(G4085,工序对照表!B:C,2,0),"")</f>
        <v/>
      </c>
      <c r="I4085" s="14"/>
      <c r="J4085" s="14"/>
    </row>
    <row r="4086" spans="1:10">
      <c r="A4086" t="str">
        <f>IF(AND(C4086&lt;=员工工序明细查询!$I$3,C4086&gt;=员工工序明细查询!$F$3,OR(D4086=员工工序明细查询!$F$2,员工工序明细查询!$F$2=""),OR(G4086=员工工序明细查询!$I$2,员工工序明细查询!$I$2="")),ROW()&amp;"","")</f>
        <v/>
      </c>
      <c r="C4086" s="59"/>
      <c r="D4086" s="14"/>
      <c r="E4086" s="14" t="str">
        <f>IFERROR(VLOOKUP(D4086,员工信息表!B:D,2,0),"")</f>
        <v/>
      </c>
      <c r="F4086" s="14" t="str">
        <f>IFERROR(VLOOKUP(D4086,员工信息表!B:D,3,0),"")</f>
        <v/>
      </c>
      <c r="G4086" s="14"/>
      <c r="H4086" s="14" t="str">
        <f>IFERROR(VLOOKUP(G4086,工序对照表!B:C,2,0),"")</f>
        <v/>
      </c>
      <c r="I4086" s="14"/>
      <c r="J4086" s="14"/>
    </row>
    <row r="4087" spans="1:10">
      <c r="A4087" t="str">
        <f>IF(AND(C4087&lt;=员工工序明细查询!$I$3,C4087&gt;=员工工序明细查询!$F$3,OR(D4087=员工工序明细查询!$F$2,员工工序明细查询!$F$2=""),OR(G4087=员工工序明细查询!$I$2,员工工序明细查询!$I$2="")),ROW()&amp;"","")</f>
        <v/>
      </c>
      <c r="C4087" s="59"/>
      <c r="D4087" s="14"/>
      <c r="E4087" s="14" t="str">
        <f>IFERROR(VLOOKUP(D4087,员工信息表!B:D,2,0),"")</f>
        <v/>
      </c>
      <c r="F4087" s="14" t="str">
        <f>IFERROR(VLOOKUP(D4087,员工信息表!B:D,3,0),"")</f>
        <v/>
      </c>
      <c r="G4087" s="14"/>
      <c r="H4087" s="14" t="str">
        <f>IFERROR(VLOOKUP(G4087,工序对照表!B:C,2,0),"")</f>
        <v/>
      </c>
      <c r="I4087" s="14"/>
      <c r="J4087" s="14"/>
    </row>
    <row r="4088" spans="1:10">
      <c r="A4088" t="str">
        <f>IF(AND(C4088&lt;=员工工序明细查询!$I$3,C4088&gt;=员工工序明细查询!$F$3,OR(D4088=员工工序明细查询!$F$2,员工工序明细查询!$F$2=""),OR(G4088=员工工序明细查询!$I$2,员工工序明细查询!$I$2="")),ROW()&amp;"","")</f>
        <v/>
      </c>
      <c r="C4088" s="59"/>
      <c r="D4088" s="14"/>
      <c r="E4088" s="14" t="str">
        <f>IFERROR(VLOOKUP(D4088,员工信息表!B:D,2,0),"")</f>
        <v/>
      </c>
      <c r="F4088" s="14" t="str">
        <f>IFERROR(VLOOKUP(D4088,员工信息表!B:D,3,0),"")</f>
        <v/>
      </c>
      <c r="G4088" s="14"/>
      <c r="H4088" s="14" t="str">
        <f>IFERROR(VLOOKUP(G4088,工序对照表!B:C,2,0),"")</f>
        <v/>
      </c>
      <c r="I4088" s="14"/>
      <c r="J4088" s="14"/>
    </row>
    <row r="4089" spans="1:10">
      <c r="A4089" t="str">
        <f>IF(AND(C4089&lt;=员工工序明细查询!$I$3,C4089&gt;=员工工序明细查询!$F$3,OR(D4089=员工工序明细查询!$F$2,员工工序明细查询!$F$2=""),OR(G4089=员工工序明细查询!$I$2,员工工序明细查询!$I$2="")),ROW()&amp;"","")</f>
        <v/>
      </c>
      <c r="C4089" s="59"/>
      <c r="D4089" s="14"/>
      <c r="E4089" s="14" t="str">
        <f>IFERROR(VLOOKUP(D4089,员工信息表!B:D,2,0),"")</f>
        <v/>
      </c>
      <c r="F4089" s="14" t="str">
        <f>IFERROR(VLOOKUP(D4089,员工信息表!B:D,3,0),"")</f>
        <v/>
      </c>
      <c r="G4089" s="14"/>
      <c r="H4089" s="14" t="str">
        <f>IFERROR(VLOOKUP(G4089,工序对照表!B:C,2,0),"")</f>
        <v/>
      </c>
      <c r="I4089" s="14"/>
      <c r="J4089" s="14"/>
    </row>
    <row r="4090" spans="1:10">
      <c r="A4090" t="str">
        <f>IF(AND(C4090&lt;=员工工序明细查询!$I$3,C4090&gt;=员工工序明细查询!$F$3,OR(D4090=员工工序明细查询!$F$2,员工工序明细查询!$F$2=""),OR(G4090=员工工序明细查询!$I$2,员工工序明细查询!$I$2="")),ROW()&amp;"","")</f>
        <v/>
      </c>
      <c r="C4090" s="59"/>
      <c r="D4090" s="14"/>
      <c r="E4090" s="14" t="str">
        <f>IFERROR(VLOOKUP(D4090,员工信息表!B:D,2,0),"")</f>
        <v/>
      </c>
      <c r="F4090" s="14" t="str">
        <f>IFERROR(VLOOKUP(D4090,员工信息表!B:D,3,0),"")</f>
        <v/>
      </c>
      <c r="G4090" s="14"/>
      <c r="H4090" s="14" t="str">
        <f>IFERROR(VLOOKUP(G4090,工序对照表!B:C,2,0),"")</f>
        <v/>
      </c>
      <c r="I4090" s="14"/>
      <c r="J4090" s="14"/>
    </row>
    <row r="4091" spans="1:10">
      <c r="A4091" t="str">
        <f>IF(AND(C4091&lt;=员工工序明细查询!$I$3,C4091&gt;=员工工序明细查询!$F$3,OR(D4091=员工工序明细查询!$F$2,员工工序明细查询!$F$2=""),OR(G4091=员工工序明细查询!$I$2,员工工序明细查询!$I$2="")),ROW()&amp;"","")</f>
        <v/>
      </c>
      <c r="C4091" s="59"/>
      <c r="D4091" s="14"/>
      <c r="E4091" s="14" t="str">
        <f>IFERROR(VLOOKUP(D4091,员工信息表!B:D,2,0),"")</f>
        <v/>
      </c>
      <c r="F4091" s="14" t="str">
        <f>IFERROR(VLOOKUP(D4091,员工信息表!B:D,3,0),"")</f>
        <v/>
      </c>
      <c r="G4091" s="14"/>
      <c r="H4091" s="14" t="str">
        <f>IFERROR(VLOOKUP(G4091,工序对照表!B:C,2,0),"")</f>
        <v/>
      </c>
      <c r="I4091" s="14"/>
      <c r="J4091" s="14"/>
    </row>
    <row r="4092" spans="1:10">
      <c r="A4092" t="str">
        <f>IF(AND(C4092&lt;=员工工序明细查询!$I$3,C4092&gt;=员工工序明细查询!$F$3,OR(D4092=员工工序明细查询!$F$2,员工工序明细查询!$F$2=""),OR(G4092=员工工序明细查询!$I$2,员工工序明细查询!$I$2="")),ROW()&amp;"","")</f>
        <v/>
      </c>
      <c r="C4092" s="59"/>
      <c r="D4092" s="14"/>
      <c r="E4092" s="14" t="str">
        <f>IFERROR(VLOOKUP(D4092,员工信息表!B:D,2,0),"")</f>
        <v/>
      </c>
      <c r="F4092" s="14" t="str">
        <f>IFERROR(VLOOKUP(D4092,员工信息表!B:D,3,0),"")</f>
        <v/>
      </c>
      <c r="G4092" s="14"/>
      <c r="H4092" s="14" t="str">
        <f>IFERROR(VLOOKUP(G4092,工序对照表!B:C,2,0),"")</f>
        <v/>
      </c>
      <c r="I4092" s="14"/>
      <c r="J4092" s="14"/>
    </row>
    <row r="4093" spans="1:10">
      <c r="A4093" t="str">
        <f>IF(AND(C4093&lt;=员工工序明细查询!$I$3,C4093&gt;=员工工序明细查询!$F$3,OR(D4093=员工工序明细查询!$F$2,员工工序明细查询!$F$2=""),OR(G4093=员工工序明细查询!$I$2,员工工序明细查询!$I$2="")),ROW()&amp;"","")</f>
        <v/>
      </c>
      <c r="C4093" s="59"/>
      <c r="D4093" s="14"/>
      <c r="E4093" s="14" t="str">
        <f>IFERROR(VLOOKUP(D4093,员工信息表!B:D,2,0),"")</f>
        <v/>
      </c>
      <c r="F4093" s="14" t="str">
        <f>IFERROR(VLOOKUP(D4093,员工信息表!B:D,3,0),"")</f>
        <v/>
      </c>
      <c r="G4093" s="14"/>
      <c r="H4093" s="14" t="str">
        <f>IFERROR(VLOOKUP(G4093,工序对照表!B:C,2,0),"")</f>
        <v/>
      </c>
      <c r="I4093" s="14"/>
      <c r="J4093" s="14"/>
    </row>
    <row r="4094" spans="1:10">
      <c r="A4094" t="str">
        <f>IF(AND(C4094&lt;=员工工序明细查询!$I$3,C4094&gt;=员工工序明细查询!$F$3,OR(D4094=员工工序明细查询!$F$2,员工工序明细查询!$F$2=""),OR(G4094=员工工序明细查询!$I$2,员工工序明细查询!$I$2="")),ROW()&amp;"","")</f>
        <v/>
      </c>
      <c r="C4094" s="59"/>
      <c r="D4094" s="14"/>
      <c r="E4094" s="14" t="str">
        <f>IFERROR(VLOOKUP(D4094,员工信息表!B:D,2,0),"")</f>
        <v/>
      </c>
      <c r="F4094" s="14" t="str">
        <f>IFERROR(VLOOKUP(D4094,员工信息表!B:D,3,0),"")</f>
        <v/>
      </c>
      <c r="G4094" s="14"/>
      <c r="H4094" s="14" t="str">
        <f>IFERROR(VLOOKUP(G4094,工序对照表!B:C,2,0),"")</f>
        <v/>
      </c>
      <c r="I4094" s="14"/>
      <c r="J4094" s="14"/>
    </row>
    <row r="4095" spans="1:10">
      <c r="A4095" t="str">
        <f>IF(AND(C4095&lt;=员工工序明细查询!$I$3,C4095&gt;=员工工序明细查询!$F$3,OR(D4095=员工工序明细查询!$F$2,员工工序明细查询!$F$2=""),OR(G4095=员工工序明细查询!$I$2,员工工序明细查询!$I$2="")),ROW()&amp;"","")</f>
        <v/>
      </c>
      <c r="C4095" s="59"/>
      <c r="D4095" s="14"/>
      <c r="E4095" s="14" t="str">
        <f>IFERROR(VLOOKUP(D4095,员工信息表!B:D,2,0),"")</f>
        <v/>
      </c>
      <c r="F4095" s="14" t="str">
        <f>IFERROR(VLOOKUP(D4095,员工信息表!B:D,3,0),"")</f>
        <v/>
      </c>
      <c r="G4095" s="14"/>
      <c r="H4095" s="14" t="str">
        <f>IFERROR(VLOOKUP(G4095,工序对照表!B:C,2,0),"")</f>
        <v/>
      </c>
      <c r="I4095" s="14"/>
      <c r="J4095" s="14"/>
    </row>
    <row r="4096" spans="1:10">
      <c r="A4096" t="str">
        <f>IF(AND(C4096&lt;=员工工序明细查询!$I$3,C4096&gt;=员工工序明细查询!$F$3,OR(D4096=员工工序明细查询!$F$2,员工工序明细查询!$F$2=""),OR(G4096=员工工序明细查询!$I$2,员工工序明细查询!$I$2="")),ROW()&amp;"","")</f>
        <v/>
      </c>
      <c r="C4096" s="59"/>
      <c r="D4096" s="14"/>
      <c r="E4096" s="14" t="str">
        <f>IFERROR(VLOOKUP(D4096,员工信息表!B:D,2,0),"")</f>
        <v/>
      </c>
      <c r="F4096" s="14" t="str">
        <f>IFERROR(VLOOKUP(D4096,员工信息表!B:D,3,0),"")</f>
        <v/>
      </c>
      <c r="G4096" s="14"/>
      <c r="H4096" s="14" t="str">
        <f>IFERROR(VLOOKUP(G4096,工序对照表!B:C,2,0),"")</f>
        <v/>
      </c>
      <c r="I4096" s="14"/>
      <c r="J4096" s="14"/>
    </row>
    <row r="4097" spans="1:10">
      <c r="A4097" t="str">
        <f>IF(AND(C4097&lt;=员工工序明细查询!$I$3,C4097&gt;=员工工序明细查询!$F$3,OR(D4097=员工工序明细查询!$F$2,员工工序明细查询!$F$2=""),OR(G4097=员工工序明细查询!$I$2,员工工序明细查询!$I$2="")),ROW()&amp;"","")</f>
        <v/>
      </c>
      <c r="C4097" s="59"/>
      <c r="D4097" s="14"/>
      <c r="E4097" s="14" t="str">
        <f>IFERROR(VLOOKUP(D4097,员工信息表!B:D,2,0),"")</f>
        <v/>
      </c>
      <c r="F4097" s="14" t="str">
        <f>IFERROR(VLOOKUP(D4097,员工信息表!B:D,3,0),"")</f>
        <v/>
      </c>
      <c r="G4097" s="14"/>
      <c r="H4097" s="14" t="str">
        <f>IFERROR(VLOOKUP(G4097,工序对照表!B:C,2,0),"")</f>
        <v/>
      </c>
      <c r="I4097" s="14"/>
      <c r="J4097" s="14"/>
    </row>
    <row r="4098" spans="1:10">
      <c r="A4098" t="str">
        <f>IF(AND(C4098&lt;=员工工序明细查询!$I$3,C4098&gt;=员工工序明细查询!$F$3,OR(D4098=员工工序明细查询!$F$2,员工工序明细查询!$F$2=""),OR(G4098=员工工序明细查询!$I$2,员工工序明细查询!$I$2="")),ROW()&amp;"","")</f>
        <v/>
      </c>
      <c r="C4098" s="59"/>
      <c r="D4098" s="14"/>
      <c r="E4098" s="14" t="str">
        <f>IFERROR(VLOOKUP(D4098,员工信息表!B:D,2,0),"")</f>
        <v/>
      </c>
      <c r="F4098" s="14" t="str">
        <f>IFERROR(VLOOKUP(D4098,员工信息表!B:D,3,0),"")</f>
        <v/>
      </c>
      <c r="G4098" s="14"/>
      <c r="H4098" s="14" t="str">
        <f>IFERROR(VLOOKUP(G4098,工序对照表!B:C,2,0),"")</f>
        <v/>
      </c>
      <c r="I4098" s="14"/>
      <c r="J4098" s="14"/>
    </row>
    <row r="4099" spans="1:10">
      <c r="A4099" t="str">
        <f>IF(AND(C4099&lt;=员工工序明细查询!$I$3,C4099&gt;=员工工序明细查询!$F$3,OR(D4099=员工工序明细查询!$F$2,员工工序明细查询!$F$2=""),OR(G4099=员工工序明细查询!$I$2,员工工序明细查询!$I$2="")),ROW()&amp;"","")</f>
        <v/>
      </c>
      <c r="C4099" s="59"/>
      <c r="D4099" s="14"/>
      <c r="E4099" s="14" t="str">
        <f>IFERROR(VLOOKUP(D4099,员工信息表!B:D,2,0),"")</f>
        <v/>
      </c>
      <c r="F4099" s="14" t="str">
        <f>IFERROR(VLOOKUP(D4099,员工信息表!B:D,3,0),"")</f>
        <v/>
      </c>
      <c r="G4099" s="14"/>
      <c r="H4099" s="14" t="str">
        <f>IFERROR(VLOOKUP(G4099,工序对照表!B:C,2,0),"")</f>
        <v/>
      </c>
      <c r="I4099" s="14"/>
      <c r="J4099" s="14"/>
    </row>
    <row r="4100" spans="1:10">
      <c r="A4100" t="str">
        <f>IF(AND(C4100&lt;=员工工序明细查询!$I$3,C4100&gt;=员工工序明细查询!$F$3,OR(D4100=员工工序明细查询!$F$2,员工工序明细查询!$F$2=""),OR(G4100=员工工序明细查询!$I$2,员工工序明细查询!$I$2="")),ROW()&amp;"","")</f>
        <v/>
      </c>
      <c r="C4100" s="59"/>
      <c r="D4100" s="14"/>
      <c r="E4100" s="14" t="str">
        <f>IFERROR(VLOOKUP(D4100,员工信息表!B:D,2,0),"")</f>
        <v/>
      </c>
      <c r="F4100" s="14" t="str">
        <f>IFERROR(VLOOKUP(D4100,员工信息表!B:D,3,0),"")</f>
        <v/>
      </c>
      <c r="G4100" s="14"/>
      <c r="H4100" s="14" t="str">
        <f>IFERROR(VLOOKUP(G4100,工序对照表!B:C,2,0),"")</f>
        <v/>
      </c>
      <c r="I4100" s="14"/>
      <c r="J4100" s="14"/>
    </row>
    <row r="4101" spans="1:10">
      <c r="A4101" t="str">
        <f>IF(AND(C4101&lt;=员工工序明细查询!$I$3,C4101&gt;=员工工序明细查询!$F$3,OR(D4101=员工工序明细查询!$F$2,员工工序明细查询!$F$2=""),OR(G4101=员工工序明细查询!$I$2,员工工序明细查询!$I$2="")),ROW()&amp;"","")</f>
        <v/>
      </c>
      <c r="C4101" s="59"/>
      <c r="D4101" s="14"/>
      <c r="E4101" s="14" t="str">
        <f>IFERROR(VLOOKUP(D4101,员工信息表!B:D,2,0),"")</f>
        <v/>
      </c>
      <c r="F4101" s="14" t="str">
        <f>IFERROR(VLOOKUP(D4101,员工信息表!B:D,3,0),"")</f>
        <v/>
      </c>
      <c r="G4101" s="14"/>
      <c r="H4101" s="14" t="str">
        <f>IFERROR(VLOOKUP(G4101,工序对照表!B:C,2,0),"")</f>
        <v/>
      </c>
      <c r="I4101" s="14"/>
      <c r="J4101" s="14"/>
    </row>
    <row r="4102" spans="1:10">
      <c r="A4102" t="str">
        <f>IF(AND(C4102&lt;=员工工序明细查询!$I$3,C4102&gt;=员工工序明细查询!$F$3,OR(D4102=员工工序明细查询!$F$2,员工工序明细查询!$F$2=""),OR(G4102=员工工序明细查询!$I$2,员工工序明细查询!$I$2="")),ROW()&amp;"","")</f>
        <v/>
      </c>
      <c r="C4102" s="59"/>
      <c r="D4102" s="14"/>
      <c r="E4102" s="14" t="str">
        <f>IFERROR(VLOOKUP(D4102,员工信息表!B:D,2,0),"")</f>
        <v/>
      </c>
      <c r="F4102" s="14" t="str">
        <f>IFERROR(VLOOKUP(D4102,员工信息表!B:D,3,0),"")</f>
        <v/>
      </c>
      <c r="G4102" s="14"/>
      <c r="H4102" s="14" t="str">
        <f>IFERROR(VLOOKUP(G4102,工序对照表!B:C,2,0),"")</f>
        <v/>
      </c>
      <c r="I4102" s="14"/>
      <c r="J4102" s="14"/>
    </row>
    <row r="4103" spans="1:10">
      <c r="A4103" t="str">
        <f>IF(AND(C4103&lt;=员工工序明细查询!$I$3,C4103&gt;=员工工序明细查询!$F$3,OR(D4103=员工工序明细查询!$F$2,员工工序明细查询!$F$2=""),OR(G4103=员工工序明细查询!$I$2,员工工序明细查询!$I$2="")),ROW()&amp;"","")</f>
        <v/>
      </c>
      <c r="C4103" s="59"/>
      <c r="D4103" s="14"/>
      <c r="E4103" s="14" t="str">
        <f>IFERROR(VLOOKUP(D4103,员工信息表!B:D,2,0),"")</f>
        <v/>
      </c>
      <c r="F4103" s="14" t="str">
        <f>IFERROR(VLOOKUP(D4103,员工信息表!B:D,3,0),"")</f>
        <v/>
      </c>
      <c r="G4103" s="14"/>
      <c r="H4103" s="14" t="str">
        <f>IFERROR(VLOOKUP(G4103,工序对照表!B:C,2,0),"")</f>
        <v/>
      </c>
      <c r="I4103" s="14"/>
      <c r="J4103" s="14"/>
    </row>
    <row r="4104" spans="1:10">
      <c r="A4104" t="str">
        <f>IF(AND(C4104&lt;=员工工序明细查询!$I$3,C4104&gt;=员工工序明细查询!$F$3,OR(D4104=员工工序明细查询!$F$2,员工工序明细查询!$F$2=""),OR(G4104=员工工序明细查询!$I$2,员工工序明细查询!$I$2="")),ROW()&amp;"","")</f>
        <v/>
      </c>
      <c r="C4104" s="59"/>
      <c r="D4104" s="14"/>
      <c r="E4104" s="14" t="str">
        <f>IFERROR(VLOOKUP(D4104,员工信息表!B:D,2,0),"")</f>
        <v/>
      </c>
      <c r="F4104" s="14" t="str">
        <f>IFERROR(VLOOKUP(D4104,员工信息表!B:D,3,0),"")</f>
        <v/>
      </c>
      <c r="G4104" s="14"/>
      <c r="H4104" s="14" t="str">
        <f>IFERROR(VLOOKUP(G4104,工序对照表!B:C,2,0),"")</f>
        <v/>
      </c>
      <c r="I4104" s="14"/>
      <c r="J4104" s="14"/>
    </row>
    <row r="4105" spans="1:10">
      <c r="A4105" t="str">
        <f>IF(AND(C4105&lt;=员工工序明细查询!$I$3,C4105&gt;=员工工序明细查询!$F$3,OR(D4105=员工工序明细查询!$F$2,员工工序明细查询!$F$2=""),OR(G4105=员工工序明细查询!$I$2,员工工序明细查询!$I$2="")),ROW()&amp;"","")</f>
        <v/>
      </c>
      <c r="C4105" s="59"/>
      <c r="D4105" s="14"/>
      <c r="E4105" s="14" t="str">
        <f>IFERROR(VLOOKUP(D4105,员工信息表!B:D,2,0),"")</f>
        <v/>
      </c>
      <c r="F4105" s="14" t="str">
        <f>IFERROR(VLOOKUP(D4105,员工信息表!B:D,3,0),"")</f>
        <v/>
      </c>
      <c r="G4105" s="14"/>
      <c r="H4105" s="14" t="str">
        <f>IFERROR(VLOOKUP(G4105,工序对照表!B:C,2,0),"")</f>
        <v/>
      </c>
      <c r="I4105" s="14"/>
      <c r="J4105" s="14"/>
    </row>
    <row r="4106" spans="1:10">
      <c r="A4106" t="str">
        <f>IF(AND(C4106&lt;=员工工序明细查询!$I$3,C4106&gt;=员工工序明细查询!$F$3,OR(D4106=员工工序明细查询!$F$2,员工工序明细查询!$F$2=""),OR(G4106=员工工序明细查询!$I$2,员工工序明细查询!$I$2="")),ROW()&amp;"","")</f>
        <v/>
      </c>
      <c r="C4106" s="59"/>
      <c r="D4106" s="14"/>
      <c r="E4106" s="14" t="str">
        <f>IFERROR(VLOOKUP(D4106,员工信息表!B:D,2,0),"")</f>
        <v/>
      </c>
      <c r="F4106" s="14" t="str">
        <f>IFERROR(VLOOKUP(D4106,员工信息表!B:D,3,0),"")</f>
        <v/>
      </c>
      <c r="G4106" s="14"/>
      <c r="H4106" s="14" t="str">
        <f>IFERROR(VLOOKUP(G4106,工序对照表!B:C,2,0),"")</f>
        <v/>
      </c>
      <c r="I4106" s="14"/>
      <c r="J4106" s="14"/>
    </row>
    <row r="4107" spans="1:10">
      <c r="A4107" t="str">
        <f>IF(AND(C4107&lt;=员工工序明细查询!$I$3,C4107&gt;=员工工序明细查询!$F$3,OR(D4107=员工工序明细查询!$F$2,员工工序明细查询!$F$2=""),OR(G4107=员工工序明细查询!$I$2,员工工序明细查询!$I$2="")),ROW()&amp;"","")</f>
        <v/>
      </c>
      <c r="C4107" s="59"/>
      <c r="D4107" s="14"/>
      <c r="E4107" s="14" t="str">
        <f>IFERROR(VLOOKUP(D4107,员工信息表!B:D,2,0),"")</f>
        <v/>
      </c>
      <c r="F4107" s="14" t="str">
        <f>IFERROR(VLOOKUP(D4107,员工信息表!B:D,3,0),"")</f>
        <v/>
      </c>
      <c r="G4107" s="14"/>
      <c r="H4107" s="14" t="str">
        <f>IFERROR(VLOOKUP(G4107,工序对照表!B:C,2,0),"")</f>
        <v/>
      </c>
      <c r="I4107" s="14"/>
      <c r="J4107" s="14"/>
    </row>
    <row r="4108" spans="1:10">
      <c r="A4108" t="str">
        <f>IF(AND(C4108&lt;=员工工序明细查询!$I$3,C4108&gt;=员工工序明细查询!$F$3,OR(D4108=员工工序明细查询!$F$2,员工工序明细查询!$F$2=""),OR(G4108=员工工序明细查询!$I$2,员工工序明细查询!$I$2="")),ROW()&amp;"","")</f>
        <v/>
      </c>
      <c r="C4108" s="59"/>
      <c r="D4108" s="14"/>
      <c r="E4108" s="14" t="str">
        <f>IFERROR(VLOOKUP(D4108,员工信息表!B:D,2,0),"")</f>
        <v/>
      </c>
      <c r="F4108" s="14" t="str">
        <f>IFERROR(VLOOKUP(D4108,员工信息表!B:D,3,0),"")</f>
        <v/>
      </c>
      <c r="G4108" s="14"/>
      <c r="H4108" s="14" t="str">
        <f>IFERROR(VLOOKUP(G4108,工序对照表!B:C,2,0),"")</f>
        <v/>
      </c>
      <c r="I4108" s="14"/>
      <c r="J4108" s="14"/>
    </row>
    <row r="4109" spans="1:10">
      <c r="A4109" t="str">
        <f>IF(AND(C4109&lt;=员工工序明细查询!$I$3,C4109&gt;=员工工序明细查询!$F$3,OR(D4109=员工工序明细查询!$F$2,员工工序明细查询!$F$2=""),OR(G4109=员工工序明细查询!$I$2,员工工序明细查询!$I$2="")),ROW()&amp;"","")</f>
        <v/>
      </c>
      <c r="C4109" s="59"/>
      <c r="D4109" s="14"/>
      <c r="E4109" s="14" t="str">
        <f>IFERROR(VLOOKUP(D4109,员工信息表!B:D,2,0),"")</f>
        <v/>
      </c>
      <c r="F4109" s="14" t="str">
        <f>IFERROR(VLOOKUP(D4109,员工信息表!B:D,3,0),"")</f>
        <v/>
      </c>
      <c r="G4109" s="14"/>
      <c r="H4109" s="14" t="str">
        <f>IFERROR(VLOOKUP(G4109,工序对照表!B:C,2,0),"")</f>
        <v/>
      </c>
      <c r="I4109" s="14"/>
      <c r="J4109" s="14"/>
    </row>
    <row r="4110" spans="1:10">
      <c r="A4110" t="str">
        <f>IF(AND(C4110&lt;=员工工序明细查询!$I$3,C4110&gt;=员工工序明细查询!$F$3,OR(D4110=员工工序明细查询!$F$2,员工工序明细查询!$F$2=""),OR(G4110=员工工序明细查询!$I$2,员工工序明细查询!$I$2="")),ROW()&amp;"","")</f>
        <v/>
      </c>
      <c r="C4110" s="59"/>
      <c r="D4110" s="14"/>
      <c r="E4110" s="14" t="str">
        <f>IFERROR(VLOOKUP(D4110,员工信息表!B:D,2,0),"")</f>
        <v/>
      </c>
      <c r="F4110" s="14" t="str">
        <f>IFERROR(VLOOKUP(D4110,员工信息表!B:D,3,0),"")</f>
        <v/>
      </c>
      <c r="G4110" s="14"/>
      <c r="H4110" s="14" t="str">
        <f>IFERROR(VLOOKUP(G4110,工序对照表!B:C,2,0),"")</f>
        <v/>
      </c>
      <c r="I4110" s="14"/>
      <c r="J4110" s="14"/>
    </row>
    <row r="4111" spans="1:10">
      <c r="A4111" t="str">
        <f>IF(AND(C4111&lt;=员工工序明细查询!$I$3,C4111&gt;=员工工序明细查询!$F$3,OR(D4111=员工工序明细查询!$F$2,员工工序明细查询!$F$2=""),OR(G4111=员工工序明细查询!$I$2,员工工序明细查询!$I$2="")),ROW()&amp;"","")</f>
        <v/>
      </c>
      <c r="C4111" s="59"/>
      <c r="D4111" s="14"/>
      <c r="E4111" s="14" t="str">
        <f>IFERROR(VLOOKUP(D4111,员工信息表!B:D,2,0),"")</f>
        <v/>
      </c>
      <c r="F4111" s="14" t="str">
        <f>IFERROR(VLOOKUP(D4111,员工信息表!B:D,3,0),"")</f>
        <v/>
      </c>
      <c r="G4111" s="14"/>
      <c r="H4111" s="14" t="str">
        <f>IFERROR(VLOOKUP(G4111,工序对照表!B:C,2,0),"")</f>
        <v/>
      </c>
      <c r="I4111" s="14"/>
      <c r="J4111" s="14"/>
    </row>
    <row r="4112" spans="1:10">
      <c r="A4112" t="str">
        <f>IF(AND(C4112&lt;=员工工序明细查询!$I$3,C4112&gt;=员工工序明细查询!$F$3,OR(D4112=员工工序明细查询!$F$2,员工工序明细查询!$F$2=""),OR(G4112=员工工序明细查询!$I$2,员工工序明细查询!$I$2="")),ROW()&amp;"","")</f>
        <v/>
      </c>
      <c r="C4112" s="59"/>
      <c r="D4112" s="14"/>
      <c r="E4112" s="14" t="str">
        <f>IFERROR(VLOOKUP(D4112,员工信息表!B:D,2,0),"")</f>
        <v/>
      </c>
      <c r="F4112" s="14" t="str">
        <f>IFERROR(VLOOKUP(D4112,员工信息表!B:D,3,0),"")</f>
        <v/>
      </c>
      <c r="G4112" s="14"/>
      <c r="H4112" s="14" t="str">
        <f>IFERROR(VLOOKUP(G4112,工序对照表!B:C,2,0),"")</f>
        <v/>
      </c>
      <c r="I4112" s="14"/>
      <c r="J4112" s="14"/>
    </row>
    <row r="4113" spans="1:10">
      <c r="A4113" t="str">
        <f>IF(AND(C4113&lt;=员工工序明细查询!$I$3,C4113&gt;=员工工序明细查询!$F$3,OR(D4113=员工工序明细查询!$F$2,员工工序明细查询!$F$2=""),OR(G4113=员工工序明细查询!$I$2,员工工序明细查询!$I$2="")),ROW()&amp;"","")</f>
        <v/>
      </c>
      <c r="C4113" s="59"/>
      <c r="D4113" s="14"/>
      <c r="E4113" s="14" t="str">
        <f>IFERROR(VLOOKUP(D4113,员工信息表!B:D,2,0),"")</f>
        <v/>
      </c>
      <c r="F4113" s="14" t="str">
        <f>IFERROR(VLOOKUP(D4113,员工信息表!B:D,3,0),"")</f>
        <v/>
      </c>
      <c r="G4113" s="14"/>
      <c r="H4113" s="14" t="str">
        <f>IFERROR(VLOOKUP(G4113,工序对照表!B:C,2,0),"")</f>
        <v/>
      </c>
      <c r="I4113" s="14"/>
      <c r="J4113" s="14"/>
    </row>
    <row r="4114" spans="1:10">
      <c r="A4114" t="str">
        <f>IF(AND(C4114&lt;=员工工序明细查询!$I$3,C4114&gt;=员工工序明细查询!$F$3,OR(D4114=员工工序明细查询!$F$2,员工工序明细查询!$F$2=""),OR(G4114=员工工序明细查询!$I$2,员工工序明细查询!$I$2="")),ROW()&amp;"","")</f>
        <v/>
      </c>
      <c r="C4114" s="59"/>
      <c r="D4114" s="14"/>
      <c r="E4114" s="14" t="str">
        <f>IFERROR(VLOOKUP(D4114,员工信息表!B:D,2,0),"")</f>
        <v/>
      </c>
      <c r="F4114" s="14" t="str">
        <f>IFERROR(VLOOKUP(D4114,员工信息表!B:D,3,0),"")</f>
        <v/>
      </c>
      <c r="G4114" s="14"/>
      <c r="H4114" s="14" t="str">
        <f>IFERROR(VLOOKUP(G4114,工序对照表!B:C,2,0),"")</f>
        <v/>
      </c>
      <c r="I4114" s="14"/>
      <c r="J4114" s="14"/>
    </row>
    <row r="4115" spans="1:10">
      <c r="A4115" t="str">
        <f>IF(AND(C4115&lt;=员工工序明细查询!$I$3,C4115&gt;=员工工序明细查询!$F$3,OR(D4115=员工工序明细查询!$F$2,员工工序明细查询!$F$2=""),OR(G4115=员工工序明细查询!$I$2,员工工序明细查询!$I$2="")),ROW()&amp;"","")</f>
        <v/>
      </c>
      <c r="C4115" s="59"/>
      <c r="D4115" s="14"/>
      <c r="E4115" s="14" t="str">
        <f>IFERROR(VLOOKUP(D4115,员工信息表!B:D,2,0),"")</f>
        <v/>
      </c>
      <c r="F4115" s="14" t="str">
        <f>IFERROR(VLOOKUP(D4115,员工信息表!B:D,3,0),"")</f>
        <v/>
      </c>
      <c r="G4115" s="14"/>
      <c r="H4115" s="14" t="str">
        <f>IFERROR(VLOOKUP(G4115,工序对照表!B:C,2,0),"")</f>
        <v/>
      </c>
      <c r="I4115" s="14"/>
      <c r="J4115" s="14"/>
    </row>
    <row r="4116" spans="1:10">
      <c r="A4116" t="str">
        <f>IF(AND(C4116&lt;=员工工序明细查询!$I$3,C4116&gt;=员工工序明细查询!$F$3,OR(D4116=员工工序明细查询!$F$2,员工工序明细查询!$F$2=""),OR(G4116=员工工序明细查询!$I$2,员工工序明细查询!$I$2="")),ROW()&amp;"","")</f>
        <v/>
      </c>
      <c r="C4116" s="59"/>
      <c r="D4116" s="14"/>
      <c r="E4116" s="14" t="str">
        <f>IFERROR(VLOOKUP(D4116,员工信息表!B:D,2,0),"")</f>
        <v/>
      </c>
      <c r="F4116" s="14" t="str">
        <f>IFERROR(VLOOKUP(D4116,员工信息表!B:D,3,0),"")</f>
        <v/>
      </c>
      <c r="G4116" s="14"/>
      <c r="H4116" s="14" t="str">
        <f>IFERROR(VLOOKUP(G4116,工序对照表!B:C,2,0),"")</f>
        <v/>
      </c>
      <c r="I4116" s="14"/>
      <c r="J4116" s="14"/>
    </row>
    <row r="4117" spans="1:10">
      <c r="A4117" t="str">
        <f>IF(AND(C4117&lt;=员工工序明细查询!$I$3,C4117&gt;=员工工序明细查询!$F$3,OR(D4117=员工工序明细查询!$F$2,员工工序明细查询!$F$2=""),OR(G4117=员工工序明细查询!$I$2,员工工序明细查询!$I$2="")),ROW()&amp;"","")</f>
        <v/>
      </c>
      <c r="C4117" s="59"/>
      <c r="D4117" s="14"/>
      <c r="E4117" s="14" t="str">
        <f>IFERROR(VLOOKUP(D4117,员工信息表!B:D,2,0),"")</f>
        <v/>
      </c>
      <c r="F4117" s="14" t="str">
        <f>IFERROR(VLOOKUP(D4117,员工信息表!B:D,3,0),"")</f>
        <v/>
      </c>
      <c r="G4117" s="14"/>
      <c r="H4117" s="14" t="str">
        <f>IFERROR(VLOOKUP(G4117,工序对照表!B:C,2,0),"")</f>
        <v/>
      </c>
      <c r="I4117" s="14"/>
      <c r="J4117" s="14"/>
    </row>
    <row r="4118" spans="1:10">
      <c r="A4118" t="str">
        <f>IF(AND(C4118&lt;=员工工序明细查询!$I$3,C4118&gt;=员工工序明细查询!$F$3,OR(D4118=员工工序明细查询!$F$2,员工工序明细查询!$F$2=""),OR(G4118=员工工序明细查询!$I$2,员工工序明细查询!$I$2="")),ROW()&amp;"","")</f>
        <v/>
      </c>
      <c r="C4118" s="59"/>
      <c r="D4118" s="14"/>
      <c r="E4118" s="14" t="str">
        <f>IFERROR(VLOOKUP(D4118,员工信息表!B:D,2,0),"")</f>
        <v/>
      </c>
      <c r="F4118" s="14" t="str">
        <f>IFERROR(VLOOKUP(D4118,员工信息表!B:D,3,0),"")</f>
        <v/>
      </c>
      <c r="G4118" s="14"/>
      <c r="H4118" s="14" t="str">
        <f>IFERROR(VLOOKUP(G4118,工序对照表!B:C,2,0),"")</f>
        <v/>
      </c>
      <c r="I4118" s="14"/>
      <c r="J4118" s="14"/>
    </row>
    <row r="4119" spans="1:10">
      <c r="A4119" t="str">
        <f>IF(AND(C4119&lt;=员工工序明细查询!$I$3,C4119&gt;=员工工序明细查询!$F$3,OR(D4119=员工工序明细查询!$F$2,员工工序明细查询!$F$2=""),OR(G4119=员工工序明细查询!$I$2,员工工序明细查询!$I$2="")),ROW()&amp;"","")</f>
        <v/>
      </c>
      <c r="C4119" s="59"/>
      <c r="D4119" s="14"/>
      <c r="E4119" s="14" t="str">
        <f>IFERROR(VLOOKUP(D4119,员工信息表!B:D,2,0),"")</f>
        <v/>
      </c>
      <c r="F4119" s="14" t="str">
        <f>IFERROR(VLOOKUP(D4119,员工信息表!B:D,3,0),"")</f>
        <v/>
      </c>
      <c r="G4119" s="14"/>
      <c r="H4119" s="14" t="str">
        <f>IFERROR(VLOOKUP(G4119,工序对照表!B:C,2,0),"")</f>
        <v/>
      </c>
      <c r="I4119" s="14"/>
      <c r="J4119" s="14"/>
    </row>
    <row r="4120" spans="1:10">
      <c r="A4120" t="str">
        <f>IF(AND(C4120&lt;=员工工序明细查询!$I$3,C4120&gt;=员工工序明细查询!$F$3,OR(D4120=员工工序明细查询!$F$2,员工工序明细查询!$F$2=""),OR(G4120=员工工序明细查询!$I$2,员工工序明细查询!$I$2="")),ROW()&amp;"","")</f>
        <v/>
      </c>
      <c r="C4120" s="59"/>
      <c r="D4120" s="14"/>
      <c r="E4120" s="14" t="str">
        <f>IFERROR(VLOOKUP(D4120,员工信息表!B:D,2,0),"")</f>
        <v/>
      </c>
      <c r="F4120" s="14" t="str">
        <f>IFERROR(VLOOKUP(D4120,员工信息表!B:D,3,0),"")</f>
        <v/>
      </c>
      <c r="G4120" s="14"/>
      <c r="H4120" s="14" t="str">
        <f>IFERROR(VLOOKUP(G4120,工序对照表!B:C,2,0),"")</f>
        <v/>
      </c>
      <c r="I4120" s="14"/>
      <c r="J4120" s="14"/>
    </row>
    <row r="4121" spans="1:10">
      <c r="A4121" t="str">
        <f>IF(AND(C4121&lt;=员工工序明细查询!$I$3,C4121&gt;=员工工序明细查询!$F$3,OR(D4121=员工工序明细查询!$F$2,员工工序明细查询!$F$2=""),OR(G4121=员工工序明细查询!$I$2,员工工序明细查询!$I$2="")),ROW()&amp;"","")</f>
        <v/>
      </c>
      <c r="C4121" s="59"/>
      <c r="D4121" s="14"/>
      <c r="E4121" s="14" t="str">
        <f>IFERROR(VLOOKUP(D4121,员工信息表!B:D,2,0),"")</f>
        <v/>
      </c>
      <c r="F4121" s="14" t="str">
        <f>IFERROR(VLOOKUP(D4121,员工信息表!B:D,3,0),"")</f>
        <v/>
      </c>
      <c r="G4121" s="14"/>
      <c r="H4121" s="14" t="str">
        <f>IFERROR(VLOOKUP(G4121,工序对照表!B:C,2,0),"")</f>
        <v/>
      </c>
      <c r="I4121" s="14"/>
      <c r="J4121" s="14"/>
    </row>
    <row r="4122" spans="1:10">
      <c r="A4122" t="str">
        <f>IF(AND(C4122&lt;=员工工序明细查询!$I$3,C4122&gt;=员工工序明细查询!$F$3,OR(D4122=员工工序明细查询!$F$2,员工工序明细查询!$F$2=""),OR(G4122=员工工序明细查询!$I$2,员工工序明细查询!$I$2="")),ROW()&amp;"","")</f>
        <v/>
      </c>
      <c r="C4122" s="59"/>
      <c r="D4122" s="14"/>
      <c r="E4122" s="14" t="str">
        <f>IFERROR(VLOOKUP(D4122,员工信息表!B:D,2,0),"")</f>
        <v/>
      </c>
      <c r="F4122" s="14" t="str">
        <f>IFERROR(VLOOKUP(D4122,员工信息表!B:D,3,0),"")</f>
        <v/>
      </c>
      <c r="G4122" s="14"/>
      <c r="H4122" s="14" t="str">
        <f>IFERROR(VLOOKUP(G4122,工序对照表!B:C,2,0),"")</f>
        <v/>
      </c>
      <c r="I4122" s="14"/>
      <c r="J4122" s="14"/>
    </row>
    <row r="4123" spans="1:10">
      <c r="A4123" t="str">
        <f>IF(AND(C4123&lt;=员工工序明细查询!$I$3,C4123&gt;=员工工序明细查询!$F$3,OR(D4123=员工工序明细查询!$F$2,员工工序明细查询!$F$2=""),OR(G4123=员工工序明细查询!$I$2,员工工序明细查询!$I$2="")),ROW()&amp;"","")</f>
        <v/>
      </c>
      <c r="C4123" s="59"/>
      <c r="D4123" s="14"/>
      <c r="E4123" s="14" t="str">
        <f>IFERROR(VLOOKUP(D4123,员工信息表!B:D,2,0),"")</f>
        <v/>
      </c>
      <c r="F4123" s="14" t="str">
        <f>IFERROR(VLOOKUP(D4123,员工信息表!B:D,3,0),"")</f>
        <v/>
      </c>
      <c r="G4123" s="14"/>
      <c r="H4123" s="14" t="str">
        <f>IFERROR(VLOOKUP(G4123,工序对照表!B:C,2,0),"")</f>
        <v/>
      </c>
      <c r="I4123" s="14"/>
      <c r="J4123" s="14"/>
    </row>
    <row r="4124" spans="1:10">
      <c r="A4124" t="str">
        <f>IF(AND(C4124&lt;=员工工序明细查询!$I$3,C4124&gt;=员工工序明细查询!$F$3,OR(D4124=员工工序明细查询!$F$2,员工工序明细查询!$F$2=""),OR(G4124=员工工序明细查询!$I$2,员工工序明细查询!$I$2="")),ROW()&amp;"","")</f>
        <v/>
      </c>
      <c r="C4124" s="59"/>
      <c r="D4124" s="14"/>
      <c r="E4124" s="14" t="str">
        <f>IFERROR(VLOOKUP(D4124,员工信息表!B:D,2,0),"")</f>
        <v/>
      </c>
      <c r="F4124" s="14" t="str">
        <f>IFERROR(VLOOKUP(D4124,员工信息表!B:D,3,0),"")</f>
        <v/>
      </c>
      <c r="G4124" s="14"/>
      <c r="H4124" s="14" t="str">
        <f>IFERROR(VLOOKUP(G4124,工序对照表!B:C,2,0),"")</f>
        <v/>
      </c>
      <c r="I4124" s="14"/>
      <c r="J4124" s="14"/>
    </row>
    <row r="4125" spans="1:10">
      <c r="A4125" t="str">
        <f>IF(AND(C4125&lt;=员工工序明细查询!$I$3,C4125&gt;=员工工序明细查询!$F$3,OR(D4125=员工工序明细查询!$F$2,员工工序明细查询!$F$2=""),OR(G4125=员工工序明细查询!$I$2,员工工序明细查询!$I$2="")),ROW()&amp;"","")</f>
        <v/>
      </c>
      <c r="C4125" s="59"/>
      <c r="D4125" s="14"/>
      <c r="E4125" s="14" t="str">
        <f>IFERROR(VLOOKUP(D4125,员工信息表!B:D,2,0),"")</f>
        <v/>
      </c>
      <c r="F4125" s="14" t="str">
        <f>IFERROR(VLOOKUP(D4125,员工信息表!B:D,3,0),"")</f>
        <v/>
      </c>
      <c r="G4125" s="14"/>
      <c r="H4125" s="14" t="str">
        <f>IFERROR(VLOOKUP(G4125,工序对照表!B:C,2,0),"")</f>
        <v/>
      </c>
      <c r="I4125" s="14"/>
      <c r="J4125" s="14"/>
    </row>
    <row r="4126" spans="1:10">
      <c r="A4126" t="str">
        <f>IF(AND(C4126&lt;=员工工序明细查询!$I$3,C4126&gt;=员工工序明细查询!$F$3,OR(D4126=员工工序明细查询!$F$2,员工工序明细查询!$F$2=""),OR(G4126=员工工序明细查询!$I$2,员工工序明细查询!$I$2="")),ROW()&amp;"","")</f>
        <v/>
      </c>
      <c r="C4126" s="59"/>
      <c r="D4126" s="14"/>
      <c r="E4126" s="14" t="str">
        <f>IFERROR(VLOOKUP(D4126,员工信息表!B:D,2,0),"")</f>
        <v/>
      </c>
      <c r="F4126" s="14" t="str">
        <f>IFERROR(VLOOKUP(D4126,员工信息表!B:D,3,0),"")</f>
        <v/>
      </c>
      <c r="G4126" s="14"/>
      <c r="H4126" s="14" t="str">
        <f>IFERROR(VLOOKUP(G4126,工序对照表!B:C,2,0),"")</f>
        <v/>
      </c>
      <c r="I4126" s="14"/>
      <c r="J4126" s="14"/>
    </row>
    <row r="4127" spans="1:10">
      <c r="A4127" t="str">
        <f>IF(AND(C4127&lt;=员工工序明细查询!$I$3,C4127&gt;=员工工序明细查询!$F$3,OR(D4127=员工工序明细查询!$F$2,员工工序明细查询!$F$2=""),OR(G4127=员工工序明细查询!$I$2,员工工序明细查询!$I$2="")),ROW()&amp;"","")</f>
        <v/>
      </c>
      <c r="C4127" s="59"/>
      <c r="D4127" s="14"/>
      <c r="E4127" s="14" t="str">
        <f>IFERROR(VLOOKUP(D4127,员工信息表!B:D,2,0),"")</f>
        <v/>
      </c>
      <c r="F4127" s="14" t="str">
        <f>IFERROR(VLOOKUP(D4127,员工信息表!B:D,3,0),"")</f>
        <v/>
      </c>
      <c r="G4127" s="14"/>
      <c r="H4127" s="14" t="str">
        <f>IFERROR(VLOOKUP(G4127,工序对照表!B:C,2,0),"")</f>
        <v/>
      </c>
      <c r="I4127" s="14"/>
      <c r="J4127" s="14"/>
    </row>
    <row r="4128" spans="1:10">
      <c r="A4128" t="str">
        <f>IF(AND(C4128&lt;=员工工序明细查询!$I$3,C4128&gt;=员工工序明细查询!$F$3,OR(D4128=员工工序明细查询!$F$2,员工工序明细查询!$F$2=""),OR(G4128=员工工序明细查询!$I$2,员工工序明细查询!$I$2="")),ROW()&amp;"","")</f>
        <v/>
      </c>
      <c r="C4128" s="59"/>
      <c r="D4128" s="14"/>
      <c r="E4128" s="14" t="str">
        <f>IFERROR(VLOOKUP(D4128,员工信息表!B:D,2,0),"")</f>
        <v/>
      </c>
      <c r="F4128" s="14" t="str">
        <f>IFERROR(VLOOKUP(D4128,员工信息表!B:D,3,0),"")</f>
        <v/>
      </c>
      <c r="G4128" s="14"/>
      <c r="H4128" s="14" t="str">
        <f>IFERROR(VLOOKUP(G4128,工序对照表!B:C,2,0),"")</f>
        <v/>
      </c>
      <c r="I4128" s="14"/>
      <c r="J4128" s="14"/>
    </row>
    <row r="4129" spans="1:10">
      <c r="A4129" t="str">
        <f>IF(AND(C4129&lt;=员工工序明细查询!$I$3,C4129&gt;=员工工序明细查询!$F$3,OR(D4129=员工工序明细查询!$F$2,员工工序明细查询!$F$2=""),OR(G4129=员工工序明细查询!$I$2,员工工序明细查询!$I$2="")),ROW()&amp;"","")</f>
        <v/>
      </c>
      <c r="C4129" s="59"/>
      <c r="D4129" s="14"/>
      <c r="E4129" s="14" t="str">
        <f>IFERROR(VLOOKUP(D4129,员工信息表!B:D,2,0),"")</f>
        <v/>
      </c>
      <c r="F4129" s="14" t="str">
        <f>IFERROR(VLOOKUP(D4129,员工信息表!B:D,3,0),"")</f>
        <v/>
      </c>
      <c r="G4129" s="14"/>
      <c r="H4129" s="14" t="str">
        <f>IFERROR(VLOOKUP(G4129,工序对照表!B:C,2,0),"")</f>
        <v/>
      </c>
      <c r="I4129" s="14"/>
      <c r="J4129" s="14"/>
    </row>
    <row r="4130" spans="1:10">
      <c r="A4130" t="str">
        <f>IF(AND(C4130&lt;=员工工序明细查询!$I$3,C4130&gt;=员工工序明细查询!$F$3,OR(D4130=员工工序明细查询!$F$2,员工工序明细查询!$F$2=""),OR(G4130=员工工序明细查询!$I$2,员工工序明细查询!$I$2="")),ROW()&amp;"","")</f>
        <v/>
      </c>
      <c r="C4130" s="59"/>
      <c r="D4130" s="14"/>
      <c r="E4130" s="14" t="str">
        <f>IFERROR(VLOOKUP(D4130,员工信息表!B:D,2,0),"")</f>
        <v/>
      </c>
      <c r="F4130" s="14" t="str">
        <f>IFERROR(VLOOKUP(D4130,员工信息表!B:D,3,0),"")</f>
        <v/>
      </c>
      <c r="G4130" s="14"/>
      <c r="H4130" s="14" t="str">
        <f>IFERROR(VLOOKUP(G4130,工序对照表!B:C,2,0),"")</f>
        <v/>
      </c>
      <c r="I4130" s="14"/>
      <c r="J4130" s="14"/>
    </row>
    <row r="4131" spans="1:10">
      <c r="A4131" t="str">
        <f>IF(AND(C4131&lt;=员工工序明细查询!$I$3,C4131&gt;=员工工序明细查询!$F$3,OR(D4131=员工工序明细查询!$F$2,员工工序明细查询!$F$2=""),OR(G4131=员工工序明细查询!$I$2,员工工序明细查询!$I$2="")),ROW()&amp;"","")</f>
        <v/>
      </c>
      <c r="C4131" s="59"/>
      <c r="D4131" s="14"/>
      <c r="E4131" s="14" t="str">
        <f>IFERROR(VLOOKUP(D4131,员工信息表!B:D,2,0),"")</f>
        <v/>
      </c>
      <c r="F4131" s="14" t="str">
        <f>IFERROR(VLOOKUP(D4131,员工信息表!B:D,3,0),"")</f>
        <v/>
      </c>
      <c r="G4131" s="14"/>
      <c r="H4131" s="14" t="str">
        <f>IFERROR(VLOOKUP(G4131,工序对照表!B:C,2,0),"")</f>
        <v/>
      </c>
      <c r="I4131" s="14"/>
      <c r="J4131" s="14"/>
    </row>
    <row r="4132" spans="1:10">
      <c r="A4132" t="str">
        <f>IF(AND(C4132&lt;=员工工序明细查询!$I$3,C4132&gt;=员工工序明细查询!$F$3,OR(D4132=员工工序明细查询!$F$2,员工工序明细查询!$F$2=""),OR(G4132=员工工序明细查询!$I$2,员工工序明细查询!$I$2="")),ROW()&amp;"","")</f>
        <v/>
      </c>
      <c r="C4132" s="59"/>
      <c r="D4132" s="14"/>
      <c r="E4132" s="14" t="str">
        <f>IFERROR(VLOOKUP(D4132,员工信息表!B:D,2,0),"")</f>
        <v/>
      </c>
      <c r="F4132" s="14" t="str">
        <f>IFERROR(VLOOKUP(D4132,员工信息表!B:D,3,0),"")</f>
        <v/>
      </c>
      <c r="G4132" s="14"/>
      <c r="H4132" s="14" t="str">
        <f>IFERROR(VLOOKUP(G4132,工序对照表!B:C,2,0),"")</f>
        <v/>
      </c>
      <c r="I4132" s="14"/>
      <c r="J4132" s="14"/>
    </row>
    <row r="4133" spans="1:10">
      <c r="A4133" t="str">
        <f>IF(AND(C4133&lt;=员工工序明细查询!$I$3,C4133&gt;=员工工序明细查询!$F$3,OR(D4133=员工工序明细查询!$F$2,员工工序明细查询!$F$2=""),OR(G4133=员工工序明细查询!$I$2,员工工序明细查询!$I$2="")),ROW()&amp;"","")</f>
        <v/>
      </c>
      <c r="C4133" s="59"/>
      <c r="D4133" s="14"/>
      <c r="E4133" s="14" t="str">
        <f>IFERROR(VLOOKUP(D4133,员工信息表!B:D,2,0),"")</f>
        <v/>
      </c>
      <c r="F4133" s="14" t="str">
        <f>IFERROR(VLOOKUP(D4133,员工信息表!B:D,3,0),"")</f>
        <v/>
      </c>
      <c r="G4133" s="14"/>
      <c r="H4133" s="14" t="str">
        <f>IFERROR(VLOOKUP(G4133,工序对照表!B:C,2,0),"")</f>
        <v/>
      </c>
      <c r="I4133" s="14"/>
      <c r="J4133" s="14"/>
    </row>
    <row r="4134" spans="1:10">
      <c r="A4134" t="str">
        <f>IF(AND(C4134&lt;=员工工序明细查询!$I$3,C4134&gt;=员工工序明细查询!$F$3,OR(D4134=员工工序明细查询!$F$2,员工工序明细查询!$F$2=""),OR(G4134=员工工序明细查询!$I$2,员工工序明细查询!$I$2="")),ROW()&amp;"","")</f>
        <v/>
      </c>
      <c r="C4134" s="59"/>
      <c r="D4134" s="14"/>
      <c r="E4134" s="14" t="str">
        <f>IFERROR(VLOOKUP(D4134,员工信息表!B:D,2,0),"")</f>
        <v/>
      </c>
      <c r="F4134" s="14" t="str">
        <f>IFERROR(VLOOKUP(D4134,员工信息表!B:D,3,0),"")</f>
        <v/>
      </c>
      <c r="G4134" s="14"/>
      <c r="H4134" s="14" t="str">
        <f>IFERROR(VLOOKUP(G4134,工序对照表!B:C,2,0),"")</f>
        <v/>
      </c>
      <c r="I4134" s="14"/>
      <c r="J4134" s="14"/>
    </row>
    <row r="4135" spans="1:10">
      <c r="A4135" t="str">
        <f>IF(AND(C4135&lt;=员工工序明细查询!$I$3,C4135&gt;=员工工序明细查询!$F$3,OR(D4135=员工工序明细查询!$F$2,员工工序明细查询!$F$2=""),OR(G4135=员工工序明细查询!$I$2,员工工序明细查询!$I$2="")),ROW()&amp;"","")</f>
        <v/>
      </c>
      <c r="C4135" s="59"/>
      <c r="D4135" s="14"/>
      <c r="E4135" s="14" t="str">
        <f>IFERROR(VLOOKUP(D4135,员工信息表!B:D,2,0),"")</f>
        <v/>
      </c>
      <c r="F4135" s="14" t="str">
        <f>IFERROR(VLOOKUP(D4135,员工信息表!B:D,3,0),"")</f>
        <v/>
      </c>
      <c r="G4135" s="14"/>
      <c r="H4135" s="14" t="str">
        <f>IFERROR(VLOOKUP(G4135,工序对照表!B:C,2,0),"")</f>
        <v/>
      </c>
      <c r="I4135" s="14"/>
      <c r="J4135" s="14"/>
    </row>
    <row r="4136" spans="1:10">
      <c r="A4136" t="str">
        <f>IF(AND(C4136&lt;=员工工序明细查询!$I$3,C4136&gt;=员工工序明细查询!$F$3,OR(D4136=员工工序明细查询!$F$2,员工工序明细查询!$F$2=""),OR(G4136=员工工序明细查询!$I$2,员工工序明细查询!$I$2="")),ROW()&amp;"","")</f>
        <v/>
      </c>
      <c r="C4136" s="59"/>
      <c r="D4136" s="14"/>
      <c r="E4136" s="14" t="str">
        <f>IFERROR(VLOOKUP(D4136,员工信息表!B:D,2,0),"")</f>
        <v/>
      </c>
      <c r="F4136" s="14" t="str">
        <f>IFERROR(VLOOKUP(D4136,员工信息表!B:D,3,0),"")</f>
        <v/>
      </c>
      <c r="G4136" s="14"/>
      <c r="H4136" s="14" t="str">
        <f>IFERROR(VLOOKUP(G4136,工序对照表!B:C,2,0),"")</f>
        <v/>
      </c>
      <c r="I4136" s="14"/>
      <c r="J4136" s="14"/>
    </row>
    <row r="4137" spans="1:10">
      <c r="A4137" t="str">
        <f>IF(AND(C4137&lt;=员工工序明细查询!$I$3,C4137&gt;=员工工序明细查询!$F$3,OR(D4137=员工工序明细查询!$F$2,员工工序明细查询!$F$2=""),OR(G4137=员工工序明细查询!$I$2,员工工序明细查询!$I$2="")),ROW()&amp;"","")</f>
        <v/>
      </c>
      <c r="C4137" s="59"/>
      <c r="D4137" s="14"/>
      <c r="E4137" s="14" t="str">
        <f>IFERROR(VLOOKUP(D4137,员工信息表!B:D,2,0),"")</f>
        <v/>
      </c>
      <c r="F4137" s="14" t="str">
        <f>IFERROR(VLOOKUP(D4137,员工信息表!B:D,3,0),"")</f>
        <v/>
      </c>
      <c r="G4137" s="14"/>
      <c r="H4137" s="14" t="str">
        <f>IFERROR(VLOOKUP(G4137,工序对照表!B:C,2,0),"")</f>
        <v/>
      </c>
      <c r="I4137" s="14"/>
      <c r="J4137" s="14"/>
    </row>
    <row r="4138" spans="1:10">
      <c r="A4138" t="str">
        <f>IF(AND(C4138&lt;=员工工序明细查询!$I$3,C4138&gt;=员工工序明细查询!$F$3,OR(D4138=员工工序明细查询!$F$2,员工工序明细查询!$F$2=""),OR(G4138=员工工序明细查询!$I$2,员工工序明细查询!$I$2="")),ROW()&amp;"","")</f>
        <v/>
      </c>
      <c r="C4138" s="59"/>
      <c r="D4138" s="14"/>
      <c r="E4138" s="14" t="str">
        <f>IFERROR(VLOOKUP(D4138,员工信息表!B:D,2,0),"")</f>
        <v/>
      </c>
      <c r="F4138" s="14" t="str">
        <f>IFERROR(VLOOKUP(D4138,员工信息表!B:D,3,0),"")</f>
        <v/>
      </c>
      <c r="G4138" s="14"/>
      <c r="H4138" s="14" t="str">
        <f>IFERROR(VLOOKUP(G4138,工序对照表!B:C,2,0),"")</f>
        <v/>
      </c>
      <c r="I4138" s="14"/>
      <c r="J4138" s="14"/>
    </row>
    <row r="4139" spans="1:10">
      <c r="A4139" t="str">
        <f>IF(AND(C4139&lt;=员工工序明细查询!$I$3,C4139&gt;=员工工序明细查询!$F$3,OR(D4139=员工工序明细查询!$F$2,员工工序明细查询!$F$2=""),OR(G4139=员工工序明细查询!$I$2,员工工序明细查询!$I$2="")),ROW()&amp;"","")</f>
        <v/>
      </c>
      <c r="C4139" s="59"/>
      <c r="D4139" s="14"/>
      <c r="E4139" s="14" t="str">
        <f>IFERROR(VLOOKUP(D4139,员工信息表!B:D,2,0),"")</f>
        <v/>
      </c>
      <c r="F4139" s="14" t="str">
        <f>IFERROR(VLOOKUP(D4139,员工信息表!B:D,3,0),"")</f>
        <v/>
      </c>
      <c r="G4139" s="14"/>
      <c r="H4139" s="14" t="str">
        <f>IFERROR(VLOOKUP(G4139,工序对照表!B:C,2,0),"")</f>
        <v/>
      </c>
      <c r="I4139" s="14"/>
      <c r="J4139" s="14"/>
    </row>
    <row r="4140" spans="1:10">
      <c r="A4140" t="str">
        <f>IF(AND(C4140&lt;=员工工序明细查询!$I$3,C4140&gt;=员工工序明细查询!$F$3,OR(D4140=员工工序明细查询!$F$2,员工工序明细查询!$F$2=""),OR(G4140=员工工序明细查询!$I$2,员工工序明细查询!$I$2="")),ROW()&amp;"","")</f>
        <v/>
      </c>
      <c r="C4140" s="59"/>
      <c r="D4140" s="14"/>
      <c r="E4140" s="14" t="str">
        <f>IFERROR(VLOOKUP(D4140,员工信息表!B:D,2,0),"")</f>
        <v/>
      </c>
      <c r="F4140" s="14" t="str">
        <f>IFERROR(VLOOKUP(D4140,员工信息表!B:D,3,0),"")</f>
        <v/>
      </c>
      <c r="G4140" s="14"/>
      <c r="H4140" s="14" t="str">
        <f>IFERROR(VLOOKUP(G4140,工序对照表!B:C,2,0),"")</f>
        <v/>
      </c>
      <c r="I4140" s="14"/>
      <c r="J4140" s="14"/>
    </row>
    <row r="4141" spans="1:10">
      <c r="A4141" t="str">
        <f>IF(AND(C4141&lt;=员工工序明细查询!$I$3,C4141&gt;=员工工序明细查询!$F$3,OR(D4141=员工工序明细查询!$F$2,员工工序明细查询!$F$2=""),OR(G4141=员工工序明细查询!$I$2,员工工序明细查询!$I$2="")),ROW()&amp;"","")</f>
        <v/>
      </c>
      <c r="C4141" s="59"/>
      <c r="D4141" s="14"/>
      <c r="E4141" s="14" t="str">
        <f>IFERROR(VLOOKUP(D4141,员工信息表!B:D,2,0),"")</f>
        <v/>
      </c>
      <c r="F4141" s="14" t="str">
        <f>IFERROR(VLOOKUP(D4141,员工信息表!B:D,3,0),"")</f>
        <v/>
      </c>
      <c r="G4141" s="14"/>
      <c r="H4141" s="14" t="str">
        <f>IFERROR(VLOOKUP(G4141,工序对照表!B:C,2,0),"")</f>
        <v/>
      </c>
      <c r="I4141" s="14"/>
      <c r="J4141" s="14"/>
    </row>
    <row r="4142" spans="1:10">
      <c r="A4142" t="str">
        <f>IF(AND(C4142&lt;=员工工序明细查询!$I$3,C4142&gt;=员工工序明细查询!$F$3,OR(D4142=员工工序明细查询!$F$2,员工工序明细查询!$F$2=""),OR(G4142=员工工序明细查询!$I$2,员工工序明细查询!$I$2="")),ROW()&amp;"","")</f>
        <v/>
      </c>
      <c r="C4142" s="59"/>
      <c r="D4142" s="14"/>
      <c r="E4142" s="14" t="str">
        <f>IFERROR(VLOOKUP(D4142,员工信息表!B:D,2,0),"")</f>
        <v/>
      </c>
      <c r="F4142" s="14" t="str">
        <f>IFERROR(VLOOKUP(D4142,员工信息表!B:D,3,0),"")</f>
        <v/>
      </c>
      <c r="G4142" s="14"/>
      <c r="H4142" s="14" t="str">
        <f>IFERROR(VLOOKUP(G4142,工序对照表!B:C,2,0),"")</f>
        <v/>
      </c>
      <c r="I4142" s="14"/>
      <c r="J4142" s="14"/>
    </row>
    <row r="4143" spans="1:10">
      <c r="A4143" t="str">
        <f>IF(AND(C4143&lt;=员工工序明细查询!$I$3,C4143&gt;=员工工序明细查询!$F$3,OR(D4143=员工工序明细查询!$F$2,员工工序明细查询!$F$2=""),OR(G4143=员工工序明细查询!$I$2,员工工序明细查询!$I$2="")),ROW()&amp;"","")</f>
        <v/>
      </c>
      <c r="C4143" s="59"/>
      <c r="D4143" s="14"/>
      <c r="E4143" s="14" t="str">
        <f>IFERROR(VLOOKUP(D4143,员工信息表!B:D,2,0),"")</f>
        <v/>
      </c>
      <c r="F4143" s="14" t="str">
        <f>IFERROR(VLOOKUP(D4143,员工信息表!B:D,3,0),"")</f>
        <v/>
      </c>
      <c r="G4143" s="14"/>
      <c r="H4143" s="14" t="str">
        <f>IFERROR(VLOOKUP(G4143,工序对照表!B:C,2,0),"")</f>
        <v/>
      </c>
      <c r="I4143" s="14"/>
      <c r="J4143" s="14"/>
    </row>
    <row r="4144" spans="1:10">
      <c r="A4144" t="str">
        <f>IF(AND(C4144&lt;=员工工序明细查询!$I$3,C4144&gt;=员工工序明细查询!$F$3,OR(D4144=员工工序明细查询!$F$2,员工工序明细查询!$F$2=""),OR(G4144=员工工序明细查询!$I$2,员工工序明细查询!$I$2="")),ROW()&amp;"","")</f>
        <v/>
      </c>
      <c r="C4144" s="59"/>
      <c r="D4144" s="14"/>
      <c r="E4144" s="14" t="str">
        <f>IFERROR(VLOOKUP(D4144,员工信息表!B:D,2,0),"")</f>
        <v/>
      </c>
      <c r="F4144" s="14" t="str">
        <f>IFERROR(VLOOKUP(D4144,员工信息表!B:D,3,0),"")</f>
        <v/>
      </c>
      <c r="G4144" s="14"/>
      <c r="H4144" s="14" t="str">
        <f>IFERROR(VLOOKUP(G4144,工序对照表!B:C,2,0),"")</f>
        <v/>
      </c>
      <c r="I4144" s="14"/>
      <c r="J4144" s="14"/>
    </row>
    <row r="4145" spans="1:10">
      <c r="A4145" t="str">
        <f>IF(AND(C4145&lt;=员工工序明细查询!$I$3,C4145&gt;=员工工序明细查询!$F$3,OR(D4145=员工工序明细查询!$F$2,员工工序明细查询!$F$2=""),OR(G4145=员工工序明细查询!$I$2,员工工序明细查询!$I$2="")),ROW()&amp;"","")</f>
        <v/>
      </c>
      <c r="C4145" s="59"/>
      <c r="D4145" s="14"/>
      <c r="E4145" s="14" t="str">
        <f>IFERROR(VLOOKUP(D4145,员工信息表!B:D,2,0),"")</f>
        <v/>
      </c>
      <c r="F4145" s="14" t="str">
        <f>IFERROR(VLOOKUP(D4145,员工信息表!B:D,3,0),"")</f>
        <v/>
      </c>
      <c r="G4145" s="14"/>
      <c r="H4145" s="14" t="str">
        <f>IFERROR(VLOOKUP(G4145,工序对照表!B:C,2,0),"")</f>
        <v/>
      </c>
      <c r="I4145" s="14"/>
      <c r="J4145" s="14"/>
    </row>
    <row r="4146" spans="1:10">
      <c r="A4146" t="str">
        <f>IF(AND(C4146&lt;=员工工序明细查询!$I$3,C4146&gt;=员工工序明细查询!$F$3,OR(D4146=员工工序明细查询!$F$2,员工工序明细查询!$F$2=""),OR(G4146=员工工序明细查询!$I$2,员工工序明细查询!$I$2="")),ROW()&amp;"","")</f>
        <v/>
      </c>
      <c r="C4146" s="59"/>
      <c r="D4146" s="14"/>
      <c r="E4146" s="14" t="str">
        <f>IFERROR(VLOOKUP(D4146,员工信息表!B:D,2,0),"")</f>
        <v/>
      </c>
      <c r="F4146" s="14" t="str">
        <f>IFERROR(VLOOKUP(D4146,员工信息表!B:D,3,0),"")</f>
        <v/>
      </c>
      <c r="G4146" s="14"/>
      <c r="H4146" s="14" t="str">
        <f>IFERROR(VLOOKUP(G4146,工序对照表!B:C,2,0),"")</f>
        <v/>
      </c>
      <c r="I4146" s="14"/>
      <c r="J4146" s="14"/>
    </row>
    <row r="4147" spans="1:10">
      <c r="A4147" t="str">
        <f>IF(AND(C4147&lt;=员工工序明细查询!$I$3,C4147&gt;=员工工序明细查询!$F$3,OR(D4147=员工工序明细查询!$F$2,员工工序明细查询!$F$2=""),OR(G4147=员工工序明细查询!$I$2,员工工序明细查询!$I$2="")),ROW()&amp;"","")</f>
        <v/>
      </c>
      <c r="C4147" s="59"/>
      <c r="D4147" s="14"/>
      <c r="E4147" s="14" t="str">
        <f>IFERROR(VLOOKUP(D4147,员工信息表!B:D,2,0),"")</f>
        <v/>
      </c>
      <c r="F4147" s="14" t="str">
        <f>IFERROR(VLOOKUP(D4147,员工信息表!B:D,3,0),"")</f>
        <v/>
      </c>
      <c r="G4147" s="14"/>
      <c r="H4147" s="14" t="str">
        <f>IFERROR(VLOOKUP(G4147,工序对照表!B:C,2,0),"")</f>
        <v/>
      </c>
      <c r="I4147" s="14"/>
      <c r="J4147" s="14"/>
    </row>
    <row r="4148" spans="1:10">
      <c r="A4148" t="str">
        <f>IF(AND(C4148&lt;=员工工序明细查询!$I$3,C4148&gt;=员工工序明细查询!$F$3,OR(D4148=员工工序明细查询!$F$2,员工工序明细查询!$F$2=""),OR(G4148=员工工序明细查询!$I$2,员工工序明细查询!$I$2="")),ROW()&amp;"","")</f>
        <v/>
      </c>
      <c r="C4148" s="59"/>
      <c r="D4148" s="14"/>
      <c r="E4148" s="14" t="str">
        <f>IFERROR(VLOOKUP(D4148,员工信息表!B:D,2,0),"")</f>
        <v/>
      </c>
      <c r="F4148" s="14" t="str">
        <f>IFERROR(VLOOKUP(D4148,员工信息表!B:D,3,0),"")</f>
        <v/>
      </c>
      <c r="G4148" s="14"/>
      <c r="H4148" s="14" t="str">
        <f>IFERROR(VLOOKUP(G4148,工序对照表!B:C,2,0),"")</f>
        <v/>
      </c>
      <c r="I4148" s="14"/>
      <c r="J4148" s="14"/>
    </row>
    <row r="4149" spans="1:10">
      <c r="A4149" t="str">
        <f>IF(AND(C4149&lt;=员工工序明细查询!$I$3,C4149&gt;=员工工序明细查询!$F$3,OR(D4149=员工工序明细查询!$F$2,员工工序明细查询!$F$2=""),OR(G4149=员工工序明细查询!$I$2,员工工序明细查询!$I$2="")),ROW()&amp;"","")</f>
        <v/>
      </c>
      <c r="C4149" s="59"/>
      <c r="D4149" s="14"/>
      <c r="E4149" s="14" t="str">
        <f>IFERROR(VLOOKUP(D4149,员工信息表!B:D,2,0),"")</f>
        <v/>
      </c>
      <c r="F4149" s="14" t="str">
        <f>IFERROR(VLOOKUP(D4149,员工信息表!B:D,3,0),"")</f>
        <v/>
      </c>
      <c r="G4149" s="14"/>
      <c r="H4149" s="14" t="str">
        <f>IFERROR(VLOOKUP(G4149,工序对照表!B:C,2,0),"")</f>
        <v/>
      </c>
      <c r="I4149" s="14"/>
      <c r="J4149" s="14"/>
    </row>
    <row r="4150" spans="1:10">
      <c r="A4150" t="str">
        <f>IF(AND(C4150&lt;=员工工序明细查询!$I$3,C4150&gt;=员工工序明细查询!$F$3,OR(D4150=员工工序明细查询!$F$2,员工工序明细查询!$F$2=""),OR(G4150=员工工序明细查询!$I$2,员工工序明细查询!$I$2="")),ROW()&amp;"","")</f>
        <v/>
      </c>
      <c r="C4150" s="59"/>
      <c r="D4150" s="14"/>
      <c r="E4150" s="14" t="str">
        <f>IFERROR(VLOOKUP(D4150,员工信息表!B:D,2,0),"")</f>
        <v/>
      </c>
      <c r="F4150" s="14" t="str">
        <f>IFERROR(VLOOKUP(D4150,员工信息表!B:D,3,0),"")</f>
        <v/>
      </c>
      <c r="G4150" s="14"/>
      <c r="H4150" s="14" t="str">
        <f>IFERROR(VLOOKUP(G4150,工序对照表!B:C,2,0),"")</f>
        <v/>
      </c>
      <c r="I4150" s="14"/>
      <c r="J4150" s="14"/>
    </row>
    <row r="4151" spans="1:10">
      <c r="A4151" t="str">
        <f>IF(AND(C4151&lt;=员工工序明细查询!$I$3,C4151&gt;=员工工序明细查询!$F$3,OR(D4151=员工工序明细查询!$F$2,员工工序明细查询!$F$2=""),OR(G4151=员工工序明细查询!$I$2,员工工序明细查询!$I$2="")),ROW()&amp;"","")</f>
        <v/>
      </c>
      <c r="C4151" s="59"/>
      <c r="D4151" s="14"/>
      <c r="E4151" s="14" t="str">
        <f>IFERROR(VLOOKUP(D4151,员工信息表!B:D,2,0),"")</f>
        <v/>
      </c>
      <c r="F4151" s="14" t="str">
        <f>IFERROR(VLOOKUP(D4151,员工信息表!B:D,3,0),"")</f>
        <v/>
      </c>
      <c r="G4151" s="14"/>
      <c r="H4151" s="14" t="str">
        <f>IFERROR(VLOOKUP(G4151,工序对照表!B:C,2,0),"")</f>
        <v/>
      </c>
      <c r="I4151" s="14"/>
      <c r="J4151" s="14"/>
    </row>
    <row r="4152" spans="1:10">
      <c r="A4152" t="str">
        <f>IF(AND(C4152&lt;=员工工序明细查询!$I$3,C4152&gt;=员工工序明细查询!$F$3,OR(D4152=员工工序明细查询!$F$2,员工工序明细查询!$F$2=""),OR(G4152=员工工序明细查询!$I$2,员工工序明细查询!$I$2="")),ROW()&amp;"","")</f>
        <v/>
      </c>
      <c r="C4152" s="59"/>
      <c r="D4152" s="14"/>
      <c r="E4152" s="14" t="str">
        <f>IFERROR(VLOOKUP(D4152,员工信息表!B:D,2,0),"")</f>
        <v/>
      </c>
      <c r="F4152" s="14" t="str">
        <f>IFERROR(VLOOKUP(D4152,员工信息表!B:D,3,0),"")</f>
        <v/>
      </c>
      <c r="G4152" s="14"/>
      <c r="H4152" s="14" t="str">
        <f>IFERROR(VLOOKUP(G4152,工序对照表!B:C,2,0),"")</f>
        <v/>
      </c>
      <c r="I4152" s="14"/>
      <c r="J4152" s="14"/>
    </row>
    <row r="4153" spans="1:10">
      <c r="A4153" t="str">
        <f>IF(AND(C4153&lt;=员工工序明细查询!$I$3,C4153&gt;=员工工序明细查询!$F$3,OR(D4153=员工工序明细查询!$F$2,员工工序明细查询!$F$2=""),OR(G4153=员工工序明细查询!$I$2,员工工序明细查询!$I$2="")),ROW()&amp;"","")</f>
        <v/>
      </c>
      <c r="C4153" s="59"/>
      <c r="D4153" s="14"/>
      <c r="E4153" s="14" t="str">
        <f>IFERROR(VLOOKUP(D4153,员工信息表!B:D,2,0),"")</f>
        <v/>
      </c>
      <c r="F4153" s="14" t="str">
        <f>IFERROR(VLOOKUP(D4153,员工信息表!B:D,3,0),"")</f>
        <v/>
      </c>
      <c r="G4153" s="14"/>
      <c r="H4153" s="14" t="str">
        <f>IFERROR(VLOOKUP(G4153,工序对照表!B:C,2,0),"")</f>
        <v/>
      </c>
      <c r="I4153" s="14"/>
      <c r="J4153" s="14"/>
    </row>
    <row r="4154" spans="1:10">
      <c r="A4154" t="str">
        <f>IF(AND(C4154&lt;=员工工序明细查询!$I$3,C4154&gt;=员工工序明细查询!$F$3,OR(D4154=员工工序明细查询!$F$2,员工工序明细查询!$F$2=""),OR(G4154=员工工序明细查询!$I$2,员工工序明细查询!$I$2="")),ROW()&amp;"","")</f>
        <v/>
      </c>
      <c r="C4154" s="59"/>
      <c r="D4154" s="14"/>
      <c r="E4154" s="14" t="str">
        <f>IFERROR(VLOOKUP(D4154,员工信息表!B:D,2,0),"")</f>
        <v/>
      </c>
      <c r="F4154" s="14" t="str">
        <f>IFERROR(VLOOKUP(D4154,员工信息表!B:D,3,0),"")</f>
        <v/>
      </c>
      <c r="G4154" s="14"/>
      <c r="H4154" s="14" t="str">
        <f>IFERROR(VLOOKUP(G4154,工序对照表!B:C,2,0),"")</f>
        <v/>
      </c>
      <c r="I4154" s="14"/>
      <c r="J4154" s="14"/>
    </row>
    <row r="4155" spans="1:10">
      <c r="A4155" t="str">
        <f>IF(AND(C4155&lt;=员工工序明细查询!$I$3,C4155&gt;=员工工序明细查询!$F$3,OR(D4155=员工工序明细查询!$F$2,员工工序明细查询!$F$2=""),OR(G4155=员工工序明细查询!$I$2,员工工序明细查询!$I$2="")),ROW()&amp;"","")</f>
        <v/>
      </c>
      <c r="C4155" s="59"/>
      <c r="D4155" s="14"/>
      <c r="E4155" s="14" t="str">
        <f>IFERROR(VLOOKUP(D4155,员工信息表!B:D,2,0),"")</f>
        <v/>
      </c>
      <c r="F4155" s="14" t="str">
        <f>IFERROR(VLOOKUP(D4155,员工信息表!B:D,3,0),"")</f>
        <v/>
      </c>
      <c r="G4155" s="14"/>
      <c r="H4155" s="14" t="str">
        <f>IFERROR(VLOOKUP(G4155,工序对照表!B:C,2,0),"")</f>
        <v/>
      </c>
      <c r="I4155" s="14"/>
      <c r="J4155" s="14"/>
    </row>
    <row r="4156" spans="1:10">
      <c r="A4156" t="str">
        <f>IF(AND(C4156&lt;=员工工序明细查询!$I$3,C4156&gt;=员工工序明细查询!$F$3,OR(D4156=员工工序明细查询!$F$2,员工工序明细查询!$F$2=""),OR(G4156=员工工序明细查询!$I$2,员工工序明细查询!$I$2="")),ROW()&amp;"","")</f>
        <v/>
      </c>
      <c r="C4156" s="59"/>
      <c r="D4156" s="14"/>
      <c r="E4156" s="14" t="str">
        <f>IFERROR(VLOOKUP(D4156,员工信息表!B:D,2,0),"")</f>
        <v/>
      </c>
      <c r="F4156" s="14" t="str">
        <f>IFERROR(VLOOKUP(D4156,员工信息表!B:D,3,0),"")</f>
        <v/>
      </c>
      <c r="G4156" s="14"/>
      <c r="H4156" s="14" t="str">
        <f>IFERROR(VLOOKUP(G4156,工序对照表!B:C,2,0),"")</f>
        <v/>
      </c>
      <c r="I4156" s="14"/>
      <c r="J4156" s="14"/>
    </row>
    <row r="4157" spans="1:10">
      <c r="A4157" t="str">
        <f>IF(AND(C4157&lt;=员工工序明细查询!$I$3,C4157&gt;=员工工序明细查询!$F$3,OR(D4157=员工工序明细查询!$F$2,员工工序明细查询!$F$2=""),OR(G4157=员工工序明细查询!$I$2,员工工序明细查询!$I$2="")),ROW()&amp;"","")</f>
        <v/>
      </c>
      <c r="C4157" s="59"/>
      <c r="D4157" s="14"/>
      <c r="E4157" s="14" t="str">
        <f>IFERROR(VLOOKUP(D4157,员工信息表!B:D,2,0),"")</f>
        <v/>
      </c>
      <c r="F4157" s="14" t="str">
        <f>IFERROR(VLOOKUP(D4157,员工信息表!B:D,3,0),"")</f>
        <v/>
      </c>
      <c r="G4157" s="14"/>
      <c r="H4157" s="14" t="str">
        <f>IFERROR(VLOOKUP(G4157,工序对照表!B:C,2,0),"")</f>
        <v/>
      </c>
      <c r="I4157" s="14"/>
      <c r="J4157" s="14"/>
    </row>
    <row r="4158" spans="1:10">
      <c r="A4158" t="str">
        <f>IF(AND(C4158&lt;=员工工序明细查询!$I$3,C4158&gt;=员工工序明细查询!$F$3,OR(D4158=员工工序明细查询!$F$2,员工工序明细查询!$F$2=""),OR(G4158=员工工序明细查询!$I$2,员工工序明细查询!$I$2="")),ROW()&amp;"","")</f>
        <v/>
      </c>
      <c r="C4158" s="59"/>
      <c r="D4158" s="14"/>
      <c r="E4158" s="14" t="str">
        <f>IFERROR(VLOOKUP(D4158,员工信息表!B:D,2,0),"")</f>
        <v/>
      </c>
      <c r="F4158" s="14" t="str">
        <f>IFERROR(VLOOKUP(D4158,员工信息表!B:D,3,0),"")</f>
        <v/>
      </c>
      <c r="G4158" s="14"/>
      <c r="H4158" s="14" t="str">
        <f>IFERROR(VLOOKUP(G4158,工序对照表!B:C,2,0),"")</f>
        <v/>
      </c>
      <c r="I4158" s="14"/>
      <c r="J4158" s="14"/>
    </row>
    <row r="4159" spans="1:10">
      <c r="A4159" t="str">
        <f>IF(AND(C4159&lt;=员工工序明细查询!$I$3,C4159&gt;=员工工序明细查询!$F$3,OR(D4159=员工工序明细查询!$F$2,员工工序明细查询!$F$2=""),OR(G4159=员工工序明细查询!$I$2,员工工序明细查询!$I$2="")),ROW()&amp;"","")</f>
        <v/>
      </c>
      <c r="C4159" s="59"/>
      <c r="D4159" s="14"/>
      <c r="E4159" s="14" t="str">
        <f>IFERROR(VLOOKUP(D4159,员工信息表!B:D,2,0),"")</f>
        <v/>
      </c>
      <c r="F4159" s="14" t="str">
        <f>IFERROR(VLOOKUP(D4159,员工信息表!B:D,3,0),"")</f>
        <v/>
      </c>
      <c r="G4159" s="14"/>
      <c r="H4159" s="14" t="str">
        <f>IFERROR(VLOOKUP(G4159,工序对照表!B:C,2,0),"")</f>
        <v/>
      </c>
      <c r="I4159" s="14"/>
      <c r="J4159" s="14"/>
    </row>
    <row r="4160" spans="1:10">
      <c r="A4160" t="str">
        <f>IF(AND(C4160&lt;=员工工序明细查询!$I$3,C4160&gt;=员工工序明细查询!$F$3,OR(D4160=员工工序明细查询!$F$2,员工工序明细查询!$F$2=""),OR(G4160=员工工序明细查询!$I$2,员工工序明细查询!$I$2="")),ROW()&amp;"","")</f>
        <v/>
      </c>
      <c r="C4160" s="59"/>
      <c r="D4160" s="14"/>
      <c r="E4160" s="14" t="str">
        <f>IFERROR(VLOOKUP(D4160,员工信息表!B:D,2,0),"")</f>
        <v/>
      </c>
      <c r="F4160" s="14" t="str">
        <f>IFERROR(VLOOKUP(D4160,员工信息表!B:D,3,0),"")</f>
        <v/>
      </c>
      <c r="G4160" s="14"/>
      <c r="H4160" s="14" t="str">
        <f>IFERROR(VLOOKUP(G4160,工序对照表!B:C,2,0),"")</f>
        <v/>
      </c>
      <c r="I4160" s="14"/>
      <c r="J4160" s="14"/>
    </row>
    <row r="4161" spans="1:10">
      <c r="A4161" t="str">
        <f>IF(AND(C4161&lt;=员工工序明细查询!$I$3,C4161&gt;=员工工序明细查询!$F$3,OR(D4161=员工工序明细查询!$F$2,员工工序明细查询!$F$2=""),OR(G4161=员工工序明细查询!$I$2,员工工序明细查询!$I$2="")),ROW()&amp;"","")</f>
        <v/>
      </c>
      <c r="C4161" s="59"/>
      <c r="D4161" s="14"/>
      <c r="E4161" s="14" t="str">
        <f>IFERROR(VLOOKUP(D4161,员工信息表!B:D,2,0),"")</f>
        <v/>
      </c>
      <c r="F4161" s="14" t="str">
        <f>IFERROR(VLOOKUP(D4161,员工信息表!B:D,3,0),"")</f>
        <v/>
      </c>
      <c r="G4161" s="14"/>
      <c r="H4161" s="14" t="str">
        <f>IFERROR(VLOOKUP(G4161,工序对照表!B:C,2,0),"")</f>
        <v/>
      </c>
      <c r="I4161" s="14"/>
      <c r="J4161" s="14"/>
    </row>
    <row r="4162" spans="1:10">
      <c r="A4162" t="str">
        <f>IF(AND(C4162&lt;=员工工序明细查询!$I$3,C4162&gt;=员工工序明细查询!$F$3,OR(D4162=员工工序明细查询!$F$2,员工工序明细查询!$F$2=""),OR(G4162=员工工序明细查询!$I$2,员工工序明细查询!$I$2="")),ROW()&amp;"","")</f>
        <v/>
      </c>
      <c r="C4162" s="59"/>
      <c r="D4162" s="14"/>
      <c r="E4162" s="14" t="str">
        <f>IFERROR(VLOOKUP(D4162,员工信息表!B:D,2,0),"")</f>
        <v/>
      </c>
      <c r="F4162" s="14" t="str">
        <f>IFERROR(VLOOKUP(D4162,员工信息表!B:D,3,0),"")</f>
        <v/>
      </c>
      <c r="G4162" s="14"/>
      <c r="H4162" s="14" t="str">
        <f>IFERROR(VLOOKUP(G4162,工序对照表!B:C,2,0),"")</f>
        <v/>
      </c>
      <c r="I4162" s="14"/>
      <c r="J4162" s="14"/>
    </row>
    <row r="4163" spans="1:10">
      <c r="A4163" t="str">
        <f>IF(AND(C4163&lt;=员工工序明细查询!$I$3,C4163&gt;=员工工序明细查询!$F$3,OR(D4163=员工工序明细查询!$F$2,员工工序明细查询!$F$2=""),OR(G4163=员工工序明细查询!$I$2,员工工序明细查询!$I$2="")),ROW()&amp;"","")</f>
        <v/>
      </c>
      <c r="C4163" s="59"/>
      <c r="D4163" s="14"/>
      <c r="E4163" s="14" t="str">
        <f>IFERROR(VLOOKUP(D4163,员工信息表!B:D,2,0),"")</f>
        <v/>
      </c>
      <c r="F4163" s="14" t="str">
        <f>IFERROR(VLOOKUP(D4163,员工信息表!B:D,3,0),"")</f>
        <v/>
      </c>
      <c r="G4163" s="14"/>
      <c r="H4163" s="14" t="str">
        <f>IFERROR(VLOOKUP(G4163,工序对照表!B:C,2,0),"")</f>
        <v/>
      </c>
      <c r="I4163" s="14"/>
      <c r="J4163" s="14"/>
    </row>
    <row r="4164" spans="1:10">
      <c r="A4164" t="str">
        <f>IF(AND(C4164&lt;=员工工序明细查询!$I$3,C4164&gt;=员工工序明细查询!$F$3,OR(D4164=员工工序明细查询!$F$2,员工工序明细查询!$F$2=""),OR(G4164=员工工序明细查询!$I$2,员工工序明细查询!$I$2="")),ROW()&amp;"","")</f>
        <v/>
      </c>
      <c r="C4164" s="59"/>
      <c r="D4164" s="14"/>
      <c r="E4164" s="14" t="str">
        <f>IFERROR(VLOOKUP(D4164,员工信息表!B:D,2,0),"")</f>
        <v/>
      </c>
      <c r="F4164" s="14" t="str">
        <f>IFERROR(VLOOKUP(D4164,员工信息表!B:D,3,0),"")</f>
        <v/>
      </c>
      <c r="G4164" s="14"/>
      <c r="H4164" s="14" t="str">
        <f>IFERROR(VLOOKUP(G4164,工序对照表!B:C,2,0),"")</f>
        <v/>
      </c>
      <c r="I4164" s="14"/>
      <c r="J4164" s="14"/>
    </row>
    <row r="4165" spans="1:10">
      <c r="A4165" t="str">
        <f>IF(AND(C4165&lt;=员工工序明细查询!$I$3,C4165&gt;=员工工序明细查询!$F$3,OR(D4165=员工工序明细查询!$F$2,员工工序明细查询!$F$2=""),OR(G4165=员工工序明细查询!$I$2,员工工序明细查询!$I$2="")),ROW()&amp;"","")</f>
        <v/>
      </c>
      <c r="C4165" s="59"/>
      <c r="D4165" s="14"/>
      <c r="E4165" s="14" t="str">
        <f>IFERROR(VLOOKUP(D4165,员工信息表!B:D,2,0),"")</f>
        <v/>
      </c>
      <c r="F4165" s="14" t="str">
        <f>IFERROR(VLOOKUP(D4165,员工信息表!B:D,3,0),"")</f>
        <v/>
      </c>
      <c r="G4165" s="14"/>
      <c r="H4165" s="14" t="str">
        <f>IFERROR(VLOOKUP(G4165,工序对照表!B:C,2,0),"")</f>
        <v/>
      </c>
      <c r="I4165" s="14"/>
      <c r="J4165" s="14"/>
    </row>
    <row r="4166" spans="1:10">
      <c r="A4166" t="str">
        <f>IF(AND(C4166&lt;=员工工序明细查询!$I$3,C4166&gt;=员工工序明细查询!$F$3,OR(D4166=员工工序明细查询!$F$2,员工工序明细查询!$F$2=""),OR(G4166=员工工序明细查询!$I$2,员工工序明细查询!$I$2="")),ROW()&amp;"","")</f>
        <v/>
      </c>
      <c r="C4166" s="59"/>
      <c r="D4166" s="14"/>
      <c r="E4166" s="14" t="str">
        <f>IFERROR(VLOOKUP(D4166,员工信息表!B:D,2,0),"")</f>
        <v/>
      </c>
      <c r="F4166" s="14" t="str">
        <f>IFERROR(VLOOKUP(D4166,员工信息表!B:D,3,0),"")</f>
        <v/>
      </c>
      <c r="G4166" s="14"/>
      <c r="H4166" s="14" t="str">
        <f>IFERROR(VLOOKUP(G4166,工序对照表!B:C,2,0),"")</f>
        <v/>
      </c>
      <c r="I4166" s="14"/>
      <c r="J4166" s="14"/>
    </row>
    <row r="4167" spans="1:10">
      <c r="A4167" t="str">
        <f>IF(AND(C4167&lt;=员工工序明细查询!$I$3,C4167&gt;=员工工序明细查询!$F$3,OR(D4167=员工工序明细查询!$F$2,员工工序明细查询!$F$2=""),OR(G4167=员工工序明细查询!$I$2,员工工序明细查询!$I$2="")),ROW()&amp;"","")</f>
        <v/>
      </c>
      <c r="C4167" s="59"/>
      <c r="D4167" s="14"/>
      <c r="E4167" s="14" t="str">
        <f>IFERROR(VLOOKUP(D4167,员工信息表!B:D,2,0),"")</f>
        <v/>
      </c>
      <c r="F4167" s="14" t="str">
        <f>IFERROR(VLOOKUP(D4167,员工信息表!B:D,3,0),"")</f>
        <v/>
      </c>
      <c r="G4167" s="14"/>
      <c r="H4167" s="14" t="str">
        <f>IFERROR(VLOOKUP(G4167,工序对照表!B:C,2,0),"")</f>
        <v/>
      </c>
      <c r="I4167" s="14"/>
      <c r="J4167" s="14"/>
    </row>
    <row r="4168" spans="1:10">
      <c r="A4168" t="str">
        <f>IF(AND(C4168&lt;=员工工序明细查询!$I$3,C4168&gt;=员工工序明细查询!$F$3,OR(D4168=员工工序明细查询!$F$2,员工工序明细查询!$F$2=""),OR(G4168=员工工序明细查询!$I$2,员工工序明细查询!$I$2="")),ROW()&amp;"","")</f>
        <v/>
      </c>
      <c r="C4168" s="59"/>
      <c r="D4168" s="14"/>
      <c r="E4168" s="14" t="str">
        <f>IFERROR(VLOOKUP(D4168,员工信息表!B:D,2,0),"")</f>
        <v/>
      </c>
      <c r="F4168" s="14" t="str">
        <f>IFERROR(VLOOKUP(D4168,员工信息表!B:D,3,0),"")</f>
        <v/>
      </c>
      <c r="G4168" s="14"/>
      <c r="H4168" s="14" t="str">
        <f>IFERROR(VLOOKUP(G4168,工序对照表!B:C,2,0),"")</f>
        <v/>
      </c>
      <c r="I4168" s="14"/>
      <c r="J4168" s="14"/>
    </row>
    <row r="4169" spans="1:10">
      <c r="A4169" t="str">
        <f>IF(AND(C4169&lt;=员工工序明细查询!$I$3,C4169&gt;=员工工序明细查询!$F$3,OR(D4169=员工工序明细查询!$F$2,员工工序明细查询!$F$2=""),OR(G4169=员工工序明细查询!$I$2,员工工序明细查询!$I$2="")),ROW()&amp;"","")</f>
        <v/>
      </c>
      <c r="C4169" s="59"/>
      <c r="D4169" s="14"/>
      <c r="E4169" s="14" t="str">
        <f>IFERROR(VLOOKUP(D4169,员工信息表!B:D,2,0),"")</f>
        <v/>
      </c>
      <c r="F4169" s="14" t="str">
        <f>IFERROR(VLOOKUP(D4169,员工信息表!B:D,3,0),"")</f>
        <v/>
      </c>
      <c r="G4169" s="14"/>
      <c r="H4169" s="14" t="str">
        <f>IFERROR(VLOOKUP(G4169,工序对照表!B:C,2,0),"")</f>
        <v/>
      </c>
      <c r="I4169" s="14"/>
      <c r="J4169" s="14"/>
    </row>
    <row r="4170" spans="1:10">
      <c r="A4170" t="str">
        <f>IF(AND(C4170&lt;=员工工序明细查询!$I$3,C4170&gt;=员工工序明细查询!$F$3,OR(D4170=员工工序明细查询!$F$2,员工工序明细查询!$F$2=""),OR(G4170=员工工序明细查询!$I$2,员工工序明细查询!$I$2="")),ROW()&amp;"","")</f>
        <v/>
      </c>
      <c r="C4170" s="59"/>
      <c r="D4170" s="14"/>
      <c r="E4170" s="14" t="str">
        <f>IFERROR(VLOOKUP(D4170,员工信息表!B:D,2,0),"")</f>
        <v/>
      </c>
      <c r="F4170" s="14" t="str">
        <f>IFERROR(VLOOKUP(D4170,员工信息表!B:D,3,0),"")</f>
        <v/>
      </c>
      <c r="G4170" s="14"/>
      <c r="H4170" s="14" t="str">
        <f>IFERROR(VLOOKUP(G4170,工序对照表!B:C,2,0),"")</f>
        <v/>
      </c>
      <c r="I4170" s="14"/>
      <c r="J4170" s="14"/>
    </row>
    <row r="4171" spans="1:10">
      <c r="A4171" t="str">
        <f>IF(AND(C4171&lt;=员工工序明细查询!$I$3,C4171&gt;=员工工序明细查询!$F$3,OR(D4171=员工工序明细查询!$F$2,员工工序明细查询!$F$2=""),OR(G4171=员工工序明细查询!$I$2,员工工序明细查询!$I$2="")),ROW()&amp;"","")</f>
        <v/>
      </c>
      <c r="C4171" s="59"/>
      <c r="D4171" s="14"/>
      <c r="E4171" s="14" t="str">
        <f>IFERROR(VLOOKUP(D4171,员工信息表!B:D,2,0),"")</f>
        <v/>
      </c>
      <c r="F4171" s="14" t="str">
        <f>IFERROR(VLOOKUP(D4171,员工信息表!B:D,3,0),"")</f>
        <v/>
      </c>
      <c r="G4171" s="14"/>
      <c r="H4171" s="14" t="str">
        <f>IFERROR(VLOOKUP(G4171,工序对照表!B:C,2,0),"")</f>
        <v/>
      </c>
      <c r="I4171" s="14"/>
      <c r="J4171" s="14"/>
    </row>
    <row r="4172" spans="1:10">
      <c r="A4172" t="str">
        <f>IF(AND(C4172&lt;=员工工序明细查询!$I$3,C4172&gt;=员工工序明细查询!$F$3,OR(D4172=员工工序明细查询!$F$2,员工工序明细查询!$F$2=""),OR(G4172=员工工序明细查询!$I$2,员工工序明细查询!$I$2="")),ROW()&amp;"","")</f>
        <v/>
      </c>
      <c r="C4172" s="59"/>
      <c r="D4172" s="14"/>
      <c r="E4172" s="14" t="str">
        <f>IFERROR(VLOOKUP(D4172,员工信息表!B:D,2,0),"")</f>
        <v/>
      </c>
      <c r="F4172" s="14" t="str">
        <f>IFERROR(VLOOKUP(D4172,员工信息表!B:D,3,0),"")</f>
        <v/>
      </c>
      <c r="G4172" s="14"/>
      <c r="H4172" s="14" t="str">
        <f>IFERROR(VLOOKUP(G4172,工序对照表!B:C,2,0),"")</f>
        <v/>
      </c>
      <c r="I4172" s="14"/>
      <c r="J4172" s="14"/>
    </row>
    <row r="4173" spans="1:10">
      <c r="A4173" t="str">
        <f>IF(AND(C4173&lt;=员工工序明细查询!$I$3,C4173&gt;=员工工序明细查询!$F$3,OR(D4173=员工工序明细查询!$F$2,员工工序明细查询!$F$2=""),OR(G4173=员工工序明细查询!$I$2,员工工序明细查询!$I$2="")),ROW()&amp;"","")</f>
        <v/>
      </c>
      <c r="C4173" s="59"/>
      <c r="D4173" s="14"/>
      <c r="E4173" s="14" t="str">
        <f>IFERROR(VLOOKUP(D4173,员工信息表!B:D,2,0),"")</f>
        <v/>
      </c>
      <c r="F4173" s="14" t="str">
        <f>IFERROR(VLOOKUP(D4173,员工信息表!B:D,3,0),"")</f>
        <v/>
      </c>
      <c r="G4173" s="14"/>
      <c r="H4173" s="14" t="str">
        <f>IFERROR(VLOOKUP(G4173,工序对照表!B:C,2,0),"")</f>
        <v/>
      </c>
      <c r="I4173" s="14"/>
      <c r="J4173" s="14"/>
    </row>
    <row r="4174" spans="1:10">
      <c r="A4174" t="str">
        <f>IF(AND(C4174&lt;=员工工序明细查询!$I$3,C4174&gt;=员工工序明细查询!$F$3,OR(D4174=员工工序明细查询!$F$2,员工工序明细查询!$F$2=""),OR(G4174=员工工序明细查询!$I$2,员工工序明细查询!$I$2="")),ROW()&amp;"","")</f>
        <v/>
      </c>
      <c r="C4174" s="59"/>
      <c r="D4174" s="14"/>
      <c r="E4174" s="14" t="str">
        <f>IFERROR(VLOOKUP(D4174,员工信息表!B:D,2,0),"")</f>
        <v/>
      </c>
      <c r="F4174" s="14" t="str">
        <f>IFERROR(VLOOKUP(D4174,员工信息表!B:D,3,0),"")</f>
        <v/>
      </c>
      <c r="G4174" s="14"/>
      <c r="H4174" s="14" t="str">
        <f>IFERROR(VLOOKUP(G4174,工序对照表!B:C,2,0),"")</f>
        <v/>
      </c>
      <c r="I4174" s="14"/>
      <c r="J4174" s="14"/>
    </row>
    <row r="4175" spans="1:10">
      <c r="A4175" t="str">
        <f>IF(AND(C4175&lt;=员工工序明细查询!$I$3,C4175&gt;=员工工序明细查询!$F$3,OR(D4175=员工工序明细查询!$F$2,员工工序明细查询!$F$2=""),OR(G4175=员工工序明细查询!$I$2,员工工序明细查询!$I$2="")),ROW()&amp;"","")</f>
        <v/>
      </c>
      <c r="C4175" s="59"/>
      <c r="D4175" s="14"/>
      <c r="E4175" s="14" t="str">
        <f>IFERROR(VLOOKUP(D4175,员工信息表!B:D,2,0),"")</f>
        <v/>
      </c>
      <c r="F4175" s="14" t="str">
        <f>IFERROR(VLOOKUP(D4175,员工信息表!B:D,3,0),"")</f>
        <v/>
      </c>
      <c r="G4175" s="14"/>
      <c r="H4175" s="14" t="str">
        <f>IFERROR(VLOOKUP(G4175,工序对照表!B:C,2,0),"")</f>
        <v/>
      </c>
      <c r="I4175" s="14"/>
      <c r="J4175" s="14"/>
    </row>
    <row r="4176" spans="1:10">
      <c r="A4176" t="str">
        <f>IF(AND(C4176&lt;=员工工序明细查询!$I$3,C4176&gt;=员工工序明细查询!$F$3,OR(D4176=员工工序明细查询!$F$2,员工工序明细查询!$F$2=""),OR(G4176=员工工序明细查询!$I$2,员工工序明细查询!$I$2="")),ROW()&amp;"","")</f>
        <v/>
      </c>
      <c r="C4176" s="59"/>
      <c r="D4176" s="14"/>
      <c r="E4176" s="14" t="str">
        <f>IFERROR(VLOOKUP(D4176,员工信息表!B:D,2,0),"")</f>
        <v/>
      </c>
      <c r="F4176" s="14" t="str">
        <f>IFERROR(VLOOKUP(D4176,员工信息表!B:D,3,0),"")</f>
        <v/>
      </c>
      <c r="G4176" s="14"/>
      <c r="H4176" s="14" t="str">
        <f>IFERROR(VLOOKUP(G4176,工序对照表!B:C,2,0),"")</f>
        <v/>
      </c>
      <c r="I4176" s="14"/>
      <c r="J4176" s="14"/>
    </row>
    <row r="4177" spans="1:10">
      <c r="A4177" t="str">
        <f>IF(AND(C4177&lt;=员工工序明细查询!$I$3,C4177&gt;=员工工序明细查询!$F$3,OR(D4177=员工工序明细查询!$F$2,员工工序明细查询!$F$2=""),OR(G4177=员工工序明细查询!$I$2,员工工序明细查询!$I$2="")),ROW()&amp;"","")</f>
        <v/>
      </c>
      <c r="C4177" s="59"/>
      <c r="D4177" s="14"/>
      <c r="E4177" s="14" t="str">
        <f>IFERROR(VLOOKUP(D4177,员工信息表!B:D,2,0),"")</f>
        <v/>
      </c>
      <c r="F4177" s="14" t="str">
        <f>IFERROR(VLOOKUP(D4177,员工信息表!B:D,3,0),"")</f>
        <v/>
      </c>
      <c r="G4177" s="14"/>
      <c r="H4177" s="14" t="str">
        <f>IFERROR(VLOOKUP(G4177,工序对照表!B:C,2,0),"")</f>
        <v/>
      </c>
      <c r="I4177" s="14"/>
      <c r="J4177" s="14"/>
    </row>
    <row r="4178" spans="1:10">
      <c r="A4178" t="str">
        <f>IF(AND(C4178&lt;=员工工序明细查询!$I$3,C4178&gt;=员工工序明细查询!$F$3,OR(D4178=员工工序明细查询!$F$2,员工工序明细查询!$F$2=""),OR(G4178=员工工序明细查询!$I$2,员工工序明细查询!$I$2="")),ROW()&amp;"","")</f>
        <v/>
      </c>
      <c r="C4178" s="59"/>
      <c r="D4178" s="14"/>
      <c r="E4178" s="14" t="str">
        <f>IFERROR(VLOOKUP(D4178,员工信息表!B:D,2,0),"")</f>
        <v/>
      </c>
      <c r="F4178" s="14" t="str">
        <f>IFERROR(VLOOKUP(D4178,员工信息表!B:D,3,0),"")</f>
        <v/>
      </c>
      <c r="G4178" s="14"/>
      <c r="H4178" s="14" t="str">
        <f>IFERROR(VLOOKUP(G4178,工序对照表!B:C,2,0),"")</f>
        <v/>
      </c>
      <c r="I4178" s="14"/>
      <c r="J4178" s="14"/>
    </row>
    <row r="4179" spans="1:10">
      <c r="A4179" t="str">
        <f>IF(AND(C4179&lt;=员工工序明细查询!$I$3,C4179&gt;=员工工序明细查询!$F$3,OR(D4179=员工工序明细查询!$F$2,员工工序明细查询!$F$2=""),OR(G4179=员工工序明细查询!$I$2,员工工序明细查询!$I$2="")),ROW()&amp;"","")</f>
        <v/>
      </c>
      <c r="C4179" s="59"/>
      <c r="D4179" s="14"/>
      <c r="E4179" s="14" t="str">
        <f>IFERROR(VLOOKUP(D4179,员工信息表!B:D,2,0),"")</f>
        <v/>
      </c>
      <c r="F4179" s="14" t="str">
        <f>IFERROR(VLOOKUP(D4179,员工信息表!B:D,3,0),"")</f>
        <v/>
      </c>
      <c r="G4179" s="14"/>
      <c r="H4179" s="14" t="str">
        <f>IFERROR(VLOOKUP(G4179,工序对照表!B:C,2,0),"")</f>
        <v/>
      </c>
      <c r="I4179" s="14"/>
      <c r="J4179" s="14"/>
    </row>
    <row r="4180" spans="1:10">
      <c r="A4180" t="str">
        <f>IF(AND(C4180&lt;=员工工序明细查询!$I$3,C4180&gt;=员工工序明细查询!$F$3,OR(D4180=员工工序明细查询!$F$2,员工工序明细查询!$F$2=""),OR(G4180=员工工序明细查询!$I$2,员工工序明细查询!$I$2="")),ROW()&amp;"","")</f>
        <v/>
      </c>
      <c r="C4180" s="59"/>
      <c r="D4180" s="14"/>
      <c r="E4180" s="14" t="str">
        <f>IFERROR(VLOOKUP(D4180,员工信息表!B:D,2,0),"")</f>
        <v/>
      </c>
      <c r="F4180" s="14" t="str">
        <f>IFERROR(VLOOKUP(D4180,员工信息表!B:D,3,0),"")</f>
        <v/>
      </c>
      <c r="G4180" s="14"/>
      <c r="H4180" s="14" t="str">
        <f>IFERROR(VLOOKUP(G4180,工序对照表!B:C,2,0),"")</f>
        <v/>
      </c>
      <c r="I4180" s="14"/>
      <c r="J4180" s="14"/>
    </row>
    <row r="4181" spans="1:10">
      <c r="A4181" t="str">
        <f>IF(AND(C4181&lt;=员工工序明细查询!$I$3,C4181&gt;=员工工序明细查询!$F$3,OR(D4181=员工工序明细查询!$F$2,员工工序明细查询!$F$2=""),OR(G4181=员工工序明细查询!$I$2,员工工序明细查询!$I$2="")),ROW()&amp;"","")</f>
        <v/>
      </c>
      <c r="C4181" s="59"/>
      <c r="D4181" s="14"/>
      <c r="E4181" s="14" t="str">
        <f>IFERROR(VLOOKUP(D4181,员工信息表!B:D,2,0),"")</f>
        <v/>
      </c>
      <c r="F4181" s="14" t="str">
        <f>IFERROR(VLOOKUP(D4181,员工信息表!B:D,3,0),"")</f>
        <v/>
      </c>
      <c r="G4181" s="14"/>
      <c r="H4181" s="14" t="str">
        <f>IFERROR(VLOOKUP(G4181,工序对照表!B:C,2,0),"")</f>
        <v/>
      </c>
      <c r="I4181" s="14"/>
      <c r="J4181" s="14"/>
    </row>
    <row r="4182" spans="1:10">
      <c r="A4182" t="str">
        <f>IF(AND(C4182&lt;=员工工序明细查询!$I$3,C4182&gt;=员工工序明细查询!$F$3,OR(D4182=员工工序明细查询!$F$2,员工工序明细查询!$F$2=""),OR(G4182=员工工序明细查询!$I$2,员工工序明细查询!$I$2="")),ROW()&amp;"","")</f>
        <v/>
      </c>
      <c r="C4182" s="59"/>
      <c r="D4182" s="14"/>
      <c r="E4182" s="14" t="str">
        <f>IFERROR(VLOOKUP(D4182,员工信息表!B:D,2,0),"")</f>
        <v/>
      </c>
      <c r="F4182" s="14" t="str">
        <f>IFERROR(VLOOKUP(D4182,员工信息表!B:D,3,0),"")</f>
        <v/>
      </c>
      <c r="G4182" s="14"/>
      <c r="H4182" s="14" t="str">
        <f>IFERROR(VLOOKUP(G4182,工序对照表!B:C,2,0),"")</f>
        <v/>
      </c>
      <c r="I4182" s="14"/>
      <c r="J4182" s="14"/>
    </row>
    <row r="4183" spans="1:10">
      <c r="A4183" t="str">
        <f>IF(AND(C4183&lt;=员工工序明细查询!$I$3,C4183&gt;=员工工序明细查询!$F$3,OR(D4183=员工工序明细查询!$F$2,员工工序明细查询!$F$2=""),OR(G4183=员工工序明细查询!$I$2,员工工序明细查询!$I$2="")),ROW()&amp;"","")</f>
        <v/>
      </c>
      <c r="C4183" s="59"/>
      <c r="D4183" s="14"/>
      <c r="E4183" s="14" t="str">
        <f>IFERROR(VLOOKUP(D4183,员工信息表!B:D,2,0),"")</f>
        <v/>
      </c>
      <c r="F4183" s="14" t="str">
        <f>IFERROR(VLOOKUP(D4183,员工信息表!B:D,3,0),"")</f>
        <v/>
      </c>
      <c r="G4183" s="14"/>
      <c r="H4183" s="14" t="str">
        <f>IFERROR(VLOOKUP(G4183,工序对照表!B:C,2,0),"")</f>
        <v/>
      </c>
      <c r="I4183" s="14"/>
      <c r="J4183" s="14"/>
    </row>
    <row r="4184" spans="1:10">
      <c r="A4184" t="str">
        <f>IF(AND(C4184&lt;=员工工序明细查询!$I$3,C4184&gt;=员工工序明细查询!$F$3,OR(D4184=员工工序明细查询!$F$2,员工工序明细查询!$F$2=""),OR(G4184=员工工序明细查询!$I$2,员工工序明细查询!$I$2="")),ROW()&amp;"","")</f>
        <v/>
      </c>
      <c r="C4184" s="59"/>
      <c r="D4184" s="14"/>
      <c r="E4184" s="14" t="str">
        <f>IFERROR(VLOOKUP(D4184,员工信息表!B:D,2,0),"")</f>
        <v/>
      </c>
      <c r="F4184" s="14" t="str">
        <f>IFERROR(VLOOKUP(D4184,员工信息表!B:D,3,0),"")</f>
        <v/>
      </c>
      <c r="G4184" s="14"/>
      <c r="H4184" s="14" t="str">
        <f>IFERROR(VLOOKUP(G4184,工序对照表!B:C,2,0),"")</f>
        <v/>
      </c>
      <c r="I4184" s="14"/>
      <c r="J4184" s="14"/>
    </row>
    <row r="4185" spans="1:10">
      <c r="A4185" t="str">
        <f>IF(AND(C4185&lt;=员工工序明细查询!$I$3,C4185&gt;=员工工序明细查询!$F$3,OR(D4185=员工工序明细查询!$F$2,员工工序明细查询!$F$2=""),OR(G4185=员工工序明细查询!$I$2,员工工序明细查询!$I$2="")),ROW()&amp;"","")</f>
        <v/>
      </c>
      <c r="C4185" s="59"/>
      <c r="D4185" s="14"/>
      <c r="E4185" s="14" t="str">
        <f>IFERROR(VLOOKUP(D4185,员工信息表!B:D,2,0),"")</f>
        <v/>
      </c>
      <c r="F4185" s="14" t="str">
        <f>IFERROR(VLOOKUP(D4185,员工信息表!B:D,3,0),"")</f>
        <v/>
      </c>
      <c r="G4185" s="14"/>
      <c r="H4185" s="14" t="str">
        <f>IFERROR(VLOOKUP(G4185,工序对照表!B:C,2,0),"")</f>
        <v/>
      </c>
      <c r="I4185" s="14"/>
      <c r="J4185" s="14"/>
    </row>
    <row r="4186" spans="1:10">
      <c r="A4186" t="str">
        <f>IF(AND(C4186&lt;=员工工序明细查询!$I$3,C4186&gt;=员工工序明细查询!$F$3,OR(D4186=员工工序明细查询!$F$2,员工工序明细查询!$F$2=""),OR(G4186=员工工序明细查询!$I$2,员工工序明细查询!$I$2="")),ROW()&amp;"","")</f>
        <v/>
      </c>
      <c r="C4186" s="59"/>
      <c r="D4186" s="14"/>
      <c r="E4186" s="14" t="str">
        <f>IFERROR(VLOOKUP(D4186,员工信息表!B:D,2,0),"")</f>
        <v/>
      </c>
      <c r="F4186" s="14" t="str">
        <f>IFERROR(VLOOKUP(D4186,员工信息表!B:D,3,0),"")</f>
        <v/>
      </c>
      <c r="G4186" s="14"/>
      <c r="H4186" s="14" t="str">
        <f>IFERROR(VLOOKUP(G4186,工序对照表!B:C,2,0),"")</f>
        <v/>
      </c>
      <c r="I4186" s="14"/>
      <c r="J4186" s="14"/>
    </row>
    <row r="4187" spans="1:10">
      <c r="A4187" t="str">
        <f>IF(AND(C4187&lt;=员工工序明细查询!$I$3,C4187&gt;=员工工序明细查询!$F$3,OR(D4187=员工工序明细查询!$F$2,员工工序明细查询!$F$2=""),OR(G4187=员工工序明细查询!$I$2,员工工序明细查询!$I$2="")),ROW()&amp;"","")</f>
        <v/>
      </c>
      <c r="C4187" s="59"/>
      <c r="D4187" s="14"/>
      <c r="E4187" s="14" t="str">
        <f>IFERROR(VLOOKUP(D4187,员工信息表!B:D,2,0),"")</f>
        <v/>
      </c>
      <c r="F4187" s="14" t="str">
        <f>IFERROR(VLOOKUP(D4187,员工信息表!B:D,3,0),"")</f>
        <v/>
      </c>
      <c r="G4187" s="14"/>
      <c r="H4187" s="14" t="str">
        <f>IFERROR(VLOOKUP(G4187,工序对照表!B:C,2,0),"")</f>
        <v/>
      </c>
      <c r="I4187" s="14"/>
      <c r="J4187" s="14"/>
    </row>
    <row r="4188" spans="1:10">
      <c r="A4188" t="str">
        <f>IF(AND(C4188&lt;=员工工序明细查询!$I$3,C4188&gt;=员工工序明细查询!$F$3,OR(D4188=员工工序明细查询!$F$2,员工工序明细查询!$F$2=""),OR(G4188=员工工序明细查询!$I$2,员工工序明细查询!$I$2="")),ROW()&amp;"","")</f>
        <v/>
      </c>
      <c r="C4188" s="59"/>
      <c r="D4188" s="14"/>
      <c r="E4188" s="14" t="str">
        <f>IFERROR(VLOOKUP(D4188,员工信息表!B:D,2,0),"")</f>
        <v/>
      </c>
      <c r="F4188" s="14" t="str">
        <f>IFERROR(VLOOKUP(D4188,员工信息表!B:D,3,0),"")</f>
        <v/>
      </c>
      <c r="G4188" s="14"/>
      <c r="H4188" s="14" t="str">
        <f>IFERROR(VLOOKUP(G4188,工序对照表!B:C,2,0),"")</f>
        <v/>
      </c>
      <c r="I4188" s="14"/>
      <c r="J4188" s="14"/>
    </row>
    <row r="4189" spans="1:10">
      <c r="A4189" t="str">
        <f>IF(AND(C4189&lt;=员工工序明细查询!$I$3,C4189&gt;=员工工序明细查询!$F$3,OR(D4189=员工工序明细查询!$F$2,员工工序明细查询!$F$2=""),OR(G4189=员工工序明细查询!$I$2,员工工序明细查询!$I$2="")),ROW()&amp;"","")</f>
        <v/>
      </c>
      <c r="C4189" s="59"/>
      <c r="D4189" s="14"/>
      <c r="E4189" s="14" t="str">
        <f>IFERROR(VLOOKUP(D4189,员工信息表!B:D,2,0),"")</f>
        <v/>
      </c>
      <c r="F4189" s="14" t="str">
        <f>IFERROR(VLOOKUP(D4189,员工信息表!B:D,3,0),"")</f>
        <v/>
      </c>
      <c r="G4189" s="14"/>
      <c r="H4189" s="14" t="str">
        <f>IFERROR(VLOOKUP(G4189,工序对照表!B:C,2,0),"")</f>
        <v/>
      </c>
      <c r="I4189" s="14"/>
      <c r="J4189" s="14"/>
    </row>
    <row r="4190" spans="1:10">
      <c r="A4190" t="str">
        <f>IF(AND(C4190&lt;=员工工序明细查询!$I$3,C4190&gt;=员工工序明细查询!$F$3,OR(D4190=员工工序明细查询!$F$2,员工工序明细查询!$F$2=""),OR(G4190=员工工序明细查询!$I$2,员工工序明细查询!$I$2="")),ROW()&amp;"","")</f>
        <v/>
      </c>
      <c r="C4190" s="59"/>
      <c r="D4190" s="14"/>
      <c r="E4190" s="14" t="str">
        <f>IFERROR(VLOOKUP(D4190,员工信息表!B:D,2,0),"")</f>
        <v/>
      </c>
      <c r="F4190" s="14" t="str">
        <f>IFERROR(VLOOKUP(D4190,员工信息表!B:D,3,0),"")</f>
        <v/>
      </c>
      <c r="G4190" s="14"/>
      <c r="H4190" s="14" t="str">
        <f>IFERROR(VLOOKUP(G4190,工序对照表!B:C,2,0),"")</f>
        <v/>
      </c>
      <c r="I4190" s="14"/>
      <c r="J4190" s="14"/>
    </row>
    <row r="4191" spans="1:10">
      <c r="A4191" t="str">
        <f>IF(AND(C4191&lt;=员工工序明细查询!$I$3,C4191&gt;=员工工序明细查询!$F$3,OR(D4191=员工工序明细查询!$F$2,员工工序明细查询!$F$2=""),OR(G4191=员工工序明细查询!$I$2,员工工序明细查询!$I$2="")),ROW()&amp;"","")</f>
        <v/>
      </c>
      <c r="C4191" s="59"/>
      <c r="D4191" s="14"/>
      <c r="E4191" s="14" t="str">
        <f>IFERROR(VLOOKUP(D4191,员工信息表!B:D,2,0),"")</f>
        <v/>
      </c>
      <c r="F4191" s="14" t="str">
        <f>IFERROR(VLOOKUP(D4191,员工信息表!B:D,3,0),"")</f>
        <v/>
      </c>
      <c r="G4191" s="14"/>
      <c r="H4191" s="14" t="str">
        <f>IFERROR(VLOOKUP(G4191,工序对照表!B:C,2,0),"")</f>
        <v/>
      </c>
      <c r="I4191" s="14"/>
      <c r="J4191" s="14"/>
    </row>
    <row r="4192" spans="1:10">
      <c r="A4192" t="str">
        <f>IF(AND(C4192&lt;=员工工序明细查询!$I$3,C4192&gt;=员工工序明细查询!$F$3,OR(D4192=员工工序明细查询!$F$2,员工工序明细查询!$F$2=""),OR(G4192=员工工序明细查询!$I$2,员工工序明细查询!$I$2="")),ROW()&amp;"","")</f>
        <v/>
      </c>
      <c r="C4192" s="59"/>
      <c r="D4192" s="14"/>
      <c r="E4192" s="14" t="str">
        <f>IFERROR(VLOOKUP(D4192,员工信息表!B:D,2,0),"")</f>
        <v/>
      </c>
      <c r="F4192" s="14" t="str">
        <f>IFERROR(VLOOKUP(D4192,员工信息表!B:D,3,0),"")</f>
        <v/>
      </c>
      <c r="G4192" s="14"/>
      <c r="H4192" s="14" t="str">
        <f>IFERROR(VLOOKUP(G4192,工序对照表!B:C,2,0),"")</f>
        <v/>
      </c>
      <c r="I4192" s="14"/>
      <c r="J4192" s="14"/>
    </row>
    <row r="4193" spans="1:10">
      <c r="A4193" t="str">
        <f>IF(AND(C4193&lt;=员工工序明细查询!$I$3,C4193&gt;=员工工序明细查询!$F$3,OR(D4193=员工工序明细查询!$F$2,员工工序明细查询!$F$2=""),OR(G4193=员工工序明细查询!$I$2,员工工序明细查询!$I$2="")),ROW()&amp;"","")</f>
        <v/>
      </c>
      <c r="C4193" s="59"/>
      <c r="D4193" s="14"/>
      <c r="E4193" s="14" t="str">
        <f>IFERROR(VLOOKUP(D4193,员工信息表!B:D,2,0),"")</f>
        <v/>
      </c>
      <c r="F4193" s="14" t="str">
        <f>IFERROR(VLOOKUP(D4193,员工信息表!B:D,3,0),"")</f>
        <v/>
      </c>
      <c r="G4193" s="14"/>
      <c r="H4193" s="14" t="str">
        <f>IFERROR(VLOOKUP(G4193,工序对照表!B:C,2,0),"")</f>
        <v/>
      </c>
      <c r="I4193" s="14"/>
      <c r="J4193" s="14"/>
    </row>
    <row r="4194" spans="1:10">
      <c r="A4194" t="str">
        <f>IF(AND(C4194&lt;=员工工序明细查询!$I$3,C4194&gt;=员工工序明细查询!$F$3,OR(D4194=员工工序明细查询!$F$2,员工工序明细查询!$F$2=""),OR(G4194=员工工序明细查询!$I$2,员工工序明细查询!$I$2="")),ROW()&amp;"","")</f>
        <v/>
      </c>
      <c r="C4194" s="59"/>
      <c r="D4194" s="14"/>
      <c r="E4194" s="14" t="str">
        <f>IFERROR(VLOOKUP(D4194,员工信息表!B:D,2,0),"")</f>
        <v/>
      </c>
      <c r="F4194" s="14" t="str">
        <f>IFERROR(VLOOKUP(D4194,员工信息表!B:D,3,0),"")</f>
        <v/>
      </c>
      <c r="G4194" s="14"/>
      <c r="H4194" s="14" t="str">
        <f>IFERROR(VLOOKUP(G4194,工序对照表!B:C,2,0),"")</f>
        <v/>
      </c>
      <c r="I4194" s="14"/>
      <c r="J4194" s="14"/>
    </row>
    <row r="4195" spans="1:10">
      <c r="A4195" t="str">
        <f>IF(AND(C4195&lt;=员工工序明细查询!$I$3,C4195&gt;=员工工序明细查询!$F$3,OR(D4195=员工工序明细查询!$F$2,员工工序明细查询!$F$2=""),OR(G4195=员工工序明细查询!$I$2,员工工序明细查询!$I$2="")),ROW()&amp;"","")</f>
        <v/>
      </c>
      <c r="C4195" s="59"/>
      <c r="D4195" s="14"/>
      <c r="E4195" s="14" t="str">
        <f>IFERROR(VLOOKUP(D4195,员工信息表!B:D,2,0),"")</f>
        <v/>
      </c>
      <c r="F4195" s="14" t="str">
        <f>IFERROR(VLOOKUP(D4195,员工信息表!B:D,3,0),"")</f>
        <v/>
      </c>
      <c r="G4195" s="14"/>
      <c r="H4195" s="14" t="str">
        <f>IFERROR(VLOOKUP(G4195,工序对照表!B:C,2,0),"")</f>
        <v/>
      </c>
      <c r="I4195" s="14"/>
      <c r="J4195" s="14"/>
    </row>
    <row r="4196" spans="1:10">
      <c r="A4196" t="str">
        <f>IF(AND(C4196&lt;=员工工序明细查询!$I$3,C4196&gt;=员工工序明细查询!$F$3,OR(D4196=员工工序明细查询!$F$2,员工工序明细查询!$F$2=""),OR(G4196=员工工序明细查询!$I$2,员工工序明细查询!$I$2="")),ROW()&amp;"","")</f>
        <v/>
      </c>
      <c r="C4196" s="59"/>
      <c r="D4196" s="14"/>
      <c r="E4196" s="14" t="str">
        <f>IFERROR(VLOOKUP(D4196,员工信息表!B:D,2,0),"")</f>
        <v/>
      </c>
      <c r="F4196" s="14" t="str">
        <f>IFERROR(VLOOKUP(D4196,员工信息表!B:D,3,0),"")</f>
        <v/>
      </c>
      <c r="G4196" s="14"/>
      <c r="H4196" s="14" t="str">
        <f>IFERROR(VLOOKUP(G4196,工序对照表!B:C,2,0),"")</f>
        <v/>
      </c>
      <c r="I4196" s="14"/>
      <c r="J4196" s="14"/>
    </row>
    <row r="4197" spans="1:10">
      <c r="A4197" t="str">
        <f>IF(AND(C4197&lt;=员工工序明细查询!$I$3,C4197&gt;=员工工序明细查询!$F$3,OR(D4197=员工工序明细查询!$F$2,员工工序明细查询!$F$2=""),OR(G4197=员工工序明细查询!$I$2,员工工序明细查询!$I$2="")),ROW()&amp;"","")</f>
        <v/>
      </c>
      <c r="C4197" s="59"/>
      <c r="D4197" s="14"/>
      <c r="E4197" s="14" t="str">
        <f>IFERROR(VLOOKUP(D4197,员工信息表!B:D,2,0),"")</f>
        <v/>
      </c>
      <c r="F4197" s="14" t="str">
        <f>IFERROR(VLOOKUP(D4197,员工信息表!B:D,3,0),"")</f>
        <v/>
      </c>
      <c r="G4197" s="14"/>
      <c r="H4197" s="14" t="str">
        <f>IFERROR(VLOOKUP(G4197,工序对照表!B:C,2,0),"")</f>
        <v/>
      </c>
      <c r="I4197" s="14"/>
      <c r="J4197" s="14"/>
    </row>
    <row r="4198" spans="1:10">
      <c r="A4198" t="str">
        <f>IF(AND(C4198&lt;=员工工序明细查询!$I$3,C4198&gt;=员工工序明细查询!$F$3,OR(D4198=员工工序明细查询!$F$2,员工工序明细查询!$F$2=""),OR(G4198=员工工序明细查询!$I$2,员工工序明细查询!$I$2="")),ROW()&amp;"","")</f>
        <v/>
      </c>
      <c r="C4198" s="59"/>
      <c r="D4198" s="14"/>
      <c r="E4198" s="14" t="str">
        <f>IFERROR(VLOOKUP(D4198,员工信息表!B:D,2,0),"")</f>
        <v/>
      </c>
      <c r="F4198" s="14" t="str">
        <f>IFERROR(VLOOKUP(D4198,员工信息表!B:D,3,0),"")</f>
        <v/>
      </c>
      <c r="G4198" s="14"/>
      <c r="H4198" s="14" t="str">
        <f>IFERROR(VLOOKUP(G4198,工序对照表!B:C,2,0),"")</f>
        <v/>
      </c>
      <c r="I4198" s="14"/>
      <c r="J4198" s="14"/>
    </row>
    <row r="4199" spans="1:10">
      <c r="A4199" t="str">
        <f>IF(AND(C4199&lt;=员工工序明细查询!$I$3,C4199&gt;=员工工序明细查询!$F$3,OR(D4199=员工工序明细查询!$F$2,员工工序明细查询!$F$2=""),OR(G4199=员工工序明细查询!$I$2,员工工序明细查询!$I$2="")),ROW()&amp;"","")</f>
        <v/>
      </c>
      <c r="C4199" s="59"/>
      <c r="D4199" s="14"/>
      <c r="E4199" s="14" t="str">
        <f>IFERROR(VLOOKUP(D4199,员工信息表!B:D,2,0),"")</f>
        <v/>
      </c>
      <c r="F4199" s="14" t="str">
        <f>IFERROR(VLOOKUP(D4199,员工信息表!B:D,3,0),"")</f>
        <v/>
      </c>
      <c r="G4199" s="14"/>
      <c r="H4199" s="14" t="str">
        <f>IFERROR(VLOOKUP(G4199,工序对照表!B:C,2,0),"")</f>
        <v/>
      </c>
      <c r="I4199" s="14"/>
      <c r="J4199" s="14"/>
    </row>
    <row r="4200" spans="1:10">
      <c r="A4200" t="str">
        <f>IF(AND(C4200&lt;=员工工序明细查询!$I$3,C4200&gt;=员工工序明细查询!$F$3,OR(D4200=员工工序明细查询!$F$2,员工工序明细查询!$F$2=""),OR(G4200=员工工序明细查询!$I$2,员工工序明细查询!$I$2="")),ROW()&amp;"","")</f>
        <v/>
      </c>
      <c r="C4200" s="59"/>
      <c r="D4200" s="14"/>
      <c r="E4200" s="14" t="str">
        <f>IFERROR(VLOOKUP(D4200,员工信息表!B:D,2,0),"")</f>
        <v/>
      </c>
      <c r="F4200" s="14" t="str">
        <f>IFERROR(VLOOKUP(D4200,员工信息表!B:D,3,0),"")</f>
        <v/>
      </c>
      <c r="G4200" s="14"/>
      <c r="H4200" s="14" t="str">
        <f>IFERROR(VLOOKUP(G4200,工序对照表!B:C,2,0),"")</f>
        <v/>
      </c>
      <c r="I4200" s="14"/>
      <c r="J4200" s="14"/>
    </row>
    <row r="4201" spans="1:10">
      <c r="A4201" t="str">
        <f>IF(AND(C4201&lt;=员工工序明细查询!$I$3,C4201&gt;=员工工序明细查询!$F$3,OR(D4201=员工工序明细查询!$F$2,员工工序明细查询!$F$2=""),OR(G4201=员工工序明细查询!$I$2,员工工序明细查询!$I$2="")),ROW()&amp;"","")</f>
        <v/>
      </c>
      <c r="C4201" s="59"/>
      <c r="D4201" s="14"/>
      <c r="E4201" s="14" t="str">
        <f>IFERROR(VLOOKUP(D4201,员工信息表!B:D,2,0),"")</f>
        <v/>
      </c>
      <c r="F4201" s="14" t="str">
        <f>IFERROR(VLOOKUP(D4201,员工信息表!B:D,3,0),"")</f>
        <v/>
      </c>
      <c r="G4201" s="14"/>
      <c r="H4201" s="14" t="str">
        <f>IFERROR(VLOOKUP(G4201,工序对照表!B:C,2,0),"")</f>
        <v/>
      </c>
      <c r="I4201" s="14"/>
      <c r="J4201" s="14"/>
    </row>
    <row r="4202" spans="1:10">
      <c r="A4202" t="str">
        <f>IF(AND(C4202&lt;=员工工序明细查询!$I$3,C4202&gt;=员工工序明细查询!$F$3,OR(D4202=员工工序明细查询!$F$2,员工工序明细查询!$F$2=""),OR(G4202=员工工序明细查询!$I$2,员工工序明细查询!$I$2="")),ROW()&amp;"","")</f>
        <v/>
      </c>
      <c r="C4202" s="59"/>
      <c r="D4202" s="14"/>
      <c r="E4202" s="14" t="str">
        <f>IFERROR(VLOOKUP(D4202,员工信息表!B:D,2,0),"")</f>
        <v/>
      </c>
      <c r="F4202" s="14" t="str">
        <f>IFERROR(VLOOKUP(D4202,员工信息表!B:D,3,0),"")</f>
        <v/>
      </c>
      <c r="G4202" s="14"/>
      <c r="H4202" s="14" t="str">
        <f>IFERROR(VLOOKUP(G4202,工序对照表!B:C,2,0),"")</f>
        <v/>
      </c>
      <c r="I4202" s="14"/>
      <c r="J4202" s="14"/>
    </row>
    <row r="4203" spans="1:10">
      <c r="A4203" t="str">
        <f>IF(AND(C4203&lt;=员工工序明细查询!$I$3,C4203&gt;=员工工序明细查询!$F$3,OR(D4203=员工工序明细查询!$F$2,员工工序明细查询!$F$2=""),OR(G4203=员工工序明细查询!$I$2,员工工序明细查询!$I$2="")),ROW()&amp;"","")</f>
        <v/>
      </c>
      <c r="C4203" s="59"/>
      <c r="D4203" s="14"/>
      <c r="E4203" s="14" t="str">
        <f>IFERROR(VLOOKUP(D4203,员工信息表!B:D,2,0),"")</f>
        <v/>
      </c>
      <c r="F4203" s="14" t="str">
        <f>IFERROR(VLOOKUP(D4203,员工信息表!B:D,3,0),"")</f>
        <v/>
      </c>
      <c r="G4203" s="14"/>
      <c r="H4203" s="14" t="str">
        <f>IFERROR(VLOOKUP(G4203,工序对照表!B:C,2,0),"")</f>
        <v/>
      </c>
      <c r="I4203" s="14"/>
      <c r="J4203" s="14"/>
    </row>
    <row r="4204" spans="1:10">
      <c r="A4204" t="str">
        <f>IF(AND(C4204&lt;=员工工序明细查询!$I$3,C4204&gt;=员工工序明细查询!$F$3,OR(D4204=员工工序明细查询!$F$2,员工工序明细查询!$F$2=""),OR(G4204=员工工序明细查询!$I$2,员工工序明细查询!$I$2="")),ROW()&amp;"","")</f>
        <v/>
      </c>
      <c r="C4204" s="59"/>
      <c r="D4204" s="14"/>
      <c r="E4204" s="14" t="str">
        <f>IFERROR(VLOOKUP(D4204,员工信息表!B:D,2,0),"")</f>
        <v/>
      </c>
      <c r="F4204" s="14" t="str">
        <f>IFERROR(VLOOKUP(D4204,员工信息表!B:D,3,0),"")</f>
        <v/>
      </c>
      <c r="G4204" s="14"/>
      <c r="H4204" s="14" t="str">
        <f>IFERROR(VLOOKUP(G4204,工序对照表!B:C,2,0),"")</f>
        <v/>
      </c>
      <c r="I4204" s="14"/>
      <c r="J4204" s="14"/>
    </row>
    <row r="4205" spans="1:10">
      <c r="A4205" t="str">
        <f>IF(AND(C4205&lt;=员工工序明细查询!$I$3,C4205&gt;=员工工序明细查询!$F$3,OR(D4205=员工工序明细查询!$F$2,员工工序明细查询!$F$2=""),OR(G4205=员工工序明细查询!$I$2,员工工序明细查询!$I$2="")),ROW()&amp;"","")</f>
        <v/>
      </c>
      <c r="C4205" s="59"/>
      <c r="D4205" s="14"/>
      <c r="E4205" s="14" t="str">
        <f>IFERROR(VLOOKUP(D4205,员工信息表!B:D,2,0),"")</f>
        <v/>
      </c>
      <c r="F4205" s="14" t="str">
        <f>IFERROR(VLOOKUP(D4205,员工信息表!B:D,3,0),"")</f>
        <v/>
      </c>
      <c r="G4205" s="14"/>
      <c r="H4205" s="14" t="str">
        <f>IFERROR(VLOOKUP(G4205,工序对照表!B:C,2,0),"")</f>
        <v/>
      </c>
      <c r="I4205" s="14"/>
      <c r="J4205" s="14"/>
    </row>
    <row r="4206" spans="1:10">
      <c r="A4206" t="str">
        <f>IF(AND(C4206&lt;=员工工序明细查询!$I$3,C4206&gt;=员工工序明细查询!$F$3,OR(D4206=员工工序明细查询!$F$2,员工工序明细查询!$F$2=""),OR(G4206=员工工序明细查询!$I$2,员工工序明细查询!$I$2="")),ROW()&amp;"","")</f>
        <v/>
      </c>
      <c r="C4206" s="59"/>
      <c r="D4206" s="14"/>
      <c r="E4206" s="14" t="str">
        <f>IFERROR(VLOOKUP(D4206,员工信息表!B:D,2,0),"")</f>
        <v/>
      </c>
      <c r="F4206" s="14" t="str">
        <f>IFERROR(VLOOKUP(D4206,员工信息表!B:D,3,0),"")</f>
        <v/>
      </c>
      <c r="G4206" s="14"/>
      <c r="H4206" s="14" t="str">
        <f>IFERROR(VLOOKUP(G4206,工序对照表!B:C,2,0),"")</f>
        <v/>
      </c>
      <c r="I4206" s="14"/>
      <c r="J4206" s="14"/>
    </row>
    <row r="4207" spans="1:10">
      <c r="A4207" t="str">
        <f>IF(AND(C4207&lt;=员工工序明细查询!$I$3,C4207&gt;=员工工序明细查询!$F$3,OR(D4207=员工工序明细查询!$F$2,员工工序明细查询!$F$2=""),OR(G4207=员工工序明细查询!$I$2,员工工序明细查询!$I$2="")),ROW()&amp;"","")</f>
        <v/>
      </c>
      <c r="C4207" s="59"/>
      <c r="D4207" s="14"/>
      <c r="E4207" s="14" t="str">
        <f>IFERROR(VLOOKUP(D4207,员工信息表!B:D,2,0),"")</f>
        <v/>
      </c>
      <c r="F4207" s="14" t="str">
        <f>IFERROR(VLOOKUP(D4207,员工信息表!B:D,3,0),"")</f>
        <v/>
      </c>
      <c r="G4207" s="14"/>
      <c r="H4207" s="14" t="str">
        <f>IFERROR(VLOOKUP(G4207,工序对照表!B:C,2,0),"")</f>
        <v/>
      </c>
      <c r="I4207" s="14"/>
      <c r="J4207" s="14"/>
    </row>
    <row r="4208" spans="1:10">
      <c r="A4208" t="str">
        <f>IF(AND(C4208&lt;=员工工序明细查询!$I$3,C4208&gt;=员工工序明细查询!$F$3,OR(D4208=员工工序明细查询!$F$2,员工工序明细查询!$F$2=""),OR(G4208=员工工序明细查询!$I$2,员工工序明细查询!$I$2="")),ROW()&amp;"","")</f>
        <v/>
      </c>
      <c r="C4208" s="59"/>
      <c r="D4208" s="14"/>
      <c r="E4208" s="14" t="str">
        <f>IFERROR(VLOOKUP(D4208,员工信息表!B:D,2,0),"")</f>
        <v/>
      </c>
      <c r="F4208" s="14" t="str">
        <f>IFERROR(VLOOKUP(D4208,员工信息表!B:D,3,0),"")</f>
        <v/>
      </c>
      <c r="G4208" s="14"/>
      <c r="H4208" s="14" t="str">
        <f>IFERROR(VLOOKUP(G4208,工序对照表!B:C,2,0),"")</f>
        <v/>
      </c>
      <c r="I4208" s="14"/>
      <c r="J4208" s="14"/>
    </row>
    <row r="4209" spans="1:10">
      <c r="A4209" t="str">
        <f>IF(AND(C4209&lt;=员工工序明细查询!$I$3,C4209&gt;=员工工序明细查询!$F$3,OR(D4209=员工工序明细查询!$F$2,员工工序明细查询!$F$2=""),OR(G4209=员工工序明细查询!$I$2,员工工序明细查询!$I$2="")),ROW()&amp;"","")</f>
        <v/>
      </c>
      <c r="C4209" s="59"/>
      <c r="D4209" s="14"/>
      <c r="E4209" s="14" t="str">
        <f>IFERROR(VLOOKUP(D4209,员工信息表!B:D,2,0),"")</f>
        <v/>
      </c>
      <c r="F4209" s="14" t="str">
        <f>IFERROR(VLOOKUP(D4209,员工信息表!B:D,3,0),"")</f>
        <v/>
      </c>
      <c r="G4209" s="14"/>
      <c r="H4209" s="14" t="str">
        <f>IFERROR(VLOOKUP(G4209,工序对照表!B:C,2,0),"")</f>
        <v/>
      </c>
      <c r="I4209" s="14"/>
      <c r="J4209" s="14"/>
    </row>
    <row r="4210" spans="1:10">
      <c r="A4210" t="str">
        <f>IF(AND(C4210&lt;=员工工序明细查询!$I$3,C4210&gt;=员工工序明细查询!$F$3,OR(D4210=员工工序明细查询!$F$2,员工工序明细查询!$F$2=""),OR(G4210=员工工序明细查询!$I$2,员工工序明细查询!$I$2="")),ROW()&amp;"","")</f>
        <v/>
      </c>
      <c r="C4210" s="59"/>
      <c r="D4210" s="14"/>
      <c r="E4210" s="14" t="str">
        <f>IFERROR(VLOOKUP(D4210,员工信息表!B:D,2,0),"")</f>
        <v/>
      </c>
      <c r="F4210" s="14" t="str">
        <f>IFERROR(VLOOKUP(D4210,员工信息表!B:D,3,0),"")</f>
        <v/>
      </c>
      <c r="G4210" s="14"/>
      <c r="H4210" s="14" t="str">
        <f>IFERROR(VLOOKUP(G4210,工序对照表!B:C,2,0),"")</f>
        <v/>
      </c>
      <c r="I4210" s="14"/>
      <c r="J4210" s="14"/>
    </row>
    <row r="4211" spans="1:10">
      <c r="A4211" t="str">
        <f>IF(AND(C4211&lt;=员工工序明细查询!$I$3,C4211&gt;=员工工序明细查询!$F$3,OR(D4211=员工工序明细查询!$F$2,员工工序明细查询!$F$2=""),OR(G4211=员工工序明细查询!$I$2,员工工序明细查询!$I$2="")),ROW()&amp;"","")</f>
        <v/>
      </c>
      <c r="C4211" s="59"/>
      <c r="D4211" s="14"/>
      <c r="E4211" s="14" t="str">
        <f>IFERROR(VLOOKUP(D4211,员工信息表!B:D,2,0),"")</f>
        <v/>
      </c>
      <c r="F4211" s="14" t="str">
        <f>IFERROR(VLOOKUP(D4211,员工信息表!B:D,3,0),"")</f>
        <v/>
      </c>
      <c r="G4211" s="14"/>
      <c r="H4211" s="14" t="str">
        <f>IFERROR(VLOOKUP(G4211,工序对照表!B:C,2,0),"")</f>
        <v/>
      </c>
      <c r="I4211" s="14"/>
      <c r="J4211" s="14"/>
    </row>
    <row r="4212" spans="1:10">
      <c r="A4212" t="str">
        <f>IF(AND(C4212&lt;=员工工序明细查询!$I$3,C4212&gt;=员工工序明细查询!$F$3,OR(D4212=员工工序明细查询!$F$2,员工工序明细查询!$F$2=""),OR(G4212=员工工序明细查询!$I$2,员工工序明细查询!$I$2="")),ROW()&amp;"","")</f>
        <v/>
      </c>
      <c r="C4212" s="59"/>
      <c r="D4212" s="14"/>
      <c r="E4212" s="14" t="str">
        <f>IFERROR(VLOOKUP(D4212,员工信息表!B:D,2,0),"")</f>
        <v/>
      </c>
      <c r="F4212" s="14" t="str">
        <f>IFERROR(VLOOKUP(D4212,员工信息表!B:D,3,0),"")</f>
        <v/>
      </c>
      <c r="G4212" s="14"/>
      <c r="H4212" s="14" t="str">
        <f>IFERROR(VLOOKUP(G4212,工序对照表!B:C,2,0),"")</f>
        <v/>
      </c>
      <c r="I4212" s="14"/>
      <c r="J4212" s="14"/>
    </row>
    <row r="4213" spans="1:10">
      <c r="A4213" t="str">
        <f>IF(AND(C4213&lt;=员工工序明细查询!$I$3,C4213&gt;=员工工序明细查询!$F$3,OR(D4213=员工工序明细查询!$F$2,员工工序明细查询!$F$2=""),OR(G4213=员工工序明细查询!$I$2,员工工序明细查询!$I$2="")),ROW()&amp;"","")</f>
        <v/>
      </c>
      <c r="C4213" s="59"/>
      <c r="D4213" s="14"/>
      <c r="E4213" s="14" t="str">
        <f>IFERROR(VLOOKUP(D4213,员工信息表!B:D,2,0),"")</f>
        <v/>
      </c>
      <c r="F4213" s="14" t="str">
        <f>IFERROR(VLOOKUP(D4213,员工信息表!B:D,3,0),"")</f>
        <v/>
      </c>
      <c r="G4213" s="14"/>
      <c r="H4213" s="14" t="str">
        <f>IFERROR(VLOOKUP(G4213,工序对照表!B:C,2,0),"")</f>
        <v/>
      </c>
      <c r="I4213" s="14"/>
      <c r="J4213" s="14"/>
    </row>
    <row r="4214" spans="1:10">
      <c r="A4214" t="str">
        <f>IF(AND(C4214&lt;=员工工序明细查询!$I$3,C4214&gt;=员工工序明细查询!$F$3,OR(D4214=员工工序明细查询!$F$2,员工工序明细查询!$F$2=""),OR(G4214=员工工序明细查询!$I$2,员工工序明细查询!$I$2="")),ROW()&amp;"","")</f>
        <v/>
      </c>
      <c r="C4214" s="59"/>
      <c r="D4214" s="14"/>
      <c r="E4214" s="14" t="str">
        <f>IFERROR(VLOOKUP(D4214,员工信息表!B:D,2,0),"")</f>
        <v/>
      </c>
      <c r="F4214" s="14" t="str">
        <f>IFERROR(VLOOKUP(D4214,员工信息表!B:D,3,0),"")</f>
        <v/>
      </c>
      <c r="G4214" s="14"/>
      <c r="H4214" s="14" t="str">
        <f>IFERROR(VLOOKUP(G4214,工序对照表!B:C,2,0),"")</f>
        <v/>
      </c>
      <c r="I4214" s="14"/>
      <c r="J4214" s="14"/>
    </row>
    <row r="4215" spans="1:10">
      <c r="A4215" t="str">
        <f>IF(AND(C4215&lt;=员工工序明细查询!$I$3,C4215&gt;=员工工序明细查询!$F$3,OR(D4215=员工工序明细查询!$F$2,员工工序明细查询!$F$2=""),OR(G4215=员工工序明细查询!$I$2,员工工序明细查询!$I$2="")),ROW()&amp;"","")</f>
        <v/>
      </c>
      <c r="C4215" s="59"/>
      <c r="D4215" s="14"/>
      <c r="E4215" s="14" t="str">
        <f>IFERROR(VLOOKUP(D4215,员工信息表!B:D,2,0),"")</f>
        <v/>
      </c>
      <c r="F4215" s="14" t="str">
        <f>IFERROR(VLOOKUP(D4215,员工信息表!B:D,3,0),"")</f>
        <v/>
      </c>
      <c r="G4215" s="14"/>
      <c r="H4215" s="14" t="str">
        <f>IFERROR(VLOOKUP(G4215,工序对照表!B:C,2,0),"")</f>
        <v/>
      </c>
      <c r="I4215" s="14"/>
      <c r="J4215" s="14"/>
    </row>
    <row r="4216" spans="1:10">
      <c r="A4216" t="str">
        <f>IF(AND(C4216&lt;=员工工序明细查询!$I$3,C4216&gt;=员工工序明细查询!$F$3,OR(D4216=员工工序明细查询!$F$2,员工工序明细查询!$F$2=""),OR(G4216=员工工序明细查询!$I$2,员工工序明细查询!$I$2="")),ROW()&amp;"","")</f>
        <v/>
      </c>
      <c r="C4216" s="59"/>
      <c r="D4216" s="14"/>
      <c r="E4216" s="14" t="str">
        <f>IFERROR(VLOOKUP(D4216,员工信息表!B:D,2,0),"")</f>
        <v/>
      </c>
      <c r="F4216" s="14" t="str">
        <f>IFERROR(VLOOKUP(D4216,员工信息表!B:D,3,0),"")</f>
        <v/>
      </c>
      <c r="G4216" s="14"/>
      <c r="H4216" s="14" t="str">
        <f>IFERROR(VLOOKUP(G4216,工序对照表!B:C,2,0),"")</f>
        <v/>
      </c>
      <c r="I4216" s="14"/>
      <c r="J4216" s="14"/>
    </row>
    <row r="4217" spans="1:10">
      <c r="A4217" t="str">
        <f>IF(AND(C4217&lt;=员工工序明细查询!$I$3,C4217&gt;=员工工序明细查询!$F$3,OR(D4217=员工工序明细查询!$F$2,员工工序明细查询!$F$2=""),OR(G4217=员工工序明细查询!$I$2,员工工序明细查询!$I$2="")),ROW()&amp;"","")</f>
        <v/>
      </c>
      <c r="C4217" s="59"/>
      <c r="D4217" s="14"/>
      <c r="E4217" s="14" t="str">
        <f>IFERROR(VLOOKUP(D4217,员工信息表!B:D,2,0),"")</f>
        <v/>
      </c>
      <c r="F4217" s="14" t="str">
        <f>IFERROR(VLOOKUP(D4217,员工信息表!B:D,3,0),"")</f>
        <v/>
      </c>
      <c r="G4217" s="14"/>
      <c r="H4217" s="14" t="str">
        <f>IFERROR(VLOOKUP(G4217,工序对照表!B:C,2,0),"")</f>
        <v/>
      </c>
      <c r="I4217" s="14"/>
      <c r="J4217" s="14"/>
    </row>
    <row r="4218" spans="1:10">
      <c r="A4218" t="str">
        <f>IF(AND(C4218&lt;=员工工序明细查询!$I$3,C4218&gt;=员工工序明细查询!$F$3,OR(D4218=员工工序明细查询!$F$2,员工工序明细查询!$F$2=""),OR(G4218=员工工序明细查询!$I$2,员工工序明细查询!$I$2="")),ROW()&amp;"","")</f>
        <v/>
      </c>
      <c r="C4218" s="59"/>
      <c r="D4218" s="14"/>
      <c r="E4218" s="14" t="str">
        <f>IFERROR(VLOOKUP(D4218,员工信息表!B:D,2,0),"")</f>
        <v/>
      </c>
      <c r="F4218" s="14" t="str">
        <f>IFERROR(VLOOKUP(D4218,员工信息表!B:D,3,0),"")</f>
        <v/>
      </c>
      <c r="G4218" s="14"/>
      <c r="H4218" s="14" t="str">
        <f>IFERROR(VLOOKUP(G4218,工序对照表!B:C,2,0),"")</f>
        <v/>
      </c>
      <c r="I4218" s="14"/>
      <c r="J4218" s="14"/>
    </row>
    <row r="4219" spans="1:10">
      <c r="A4219" t="str">
        <f>IF(AND(C4219&lt;=员工工序明细查询!$I$3,C4219&gt;=员工工序明细查询!$F$3,OR(D4219=员工工序明细查询!$F$2,员工工序明细查询!$F$2=""),OR(G4219=员工工序明细查询!$I$2,员工工序明细查询!$I$2="")),ROW()&amp;"","")</f>
        <v/>
      </c>
      <c r="C4219" s="59"/>
      <c r="D4219" s="14"/>
      <c r="E4219" s="14" t="str">
        <f>IFERROR(VLOOKUP(D4219,员工信息表!B:D,2,0),"")</f>
        <v/>
      </c>
      <c r="F4219" s="14" t="str">
        <f>IFERROR(VLOOKUP(D4219,员工信息表!B:D,3,0),"")</f>
        <v/>
      </c>
      <c r="G4219" s="14"/>
      <c r="H4219" s="14" t="str">
        <f>IFERROR(VLOOKUP(G4219,工序对照表!B:C,2,0),"")</f>
        <v/>
      </c>
      <c r="I4219" s="14"/>
      <c r="J4219" s="14"/>
    </row>
    <row r="4220" spans="1:10">
      <c r="A4220" t="str">
        <f>IF(AND(C4220&lt;=员工工序明细查询!$I$3,C4220&gt;=员工工序明细查询!$F$3,OR(D4220=员工工序明细查询!$F$2,员工工序明细查询!$F$2=""),OR(G4220=员工工序明细查询!$I$2,员工工序明细查询!$I$2="")),ROW()&amp;"","")</f>
        <v/>
      </c>
      <c r="C4220" s="59"/>
      <c r="D4220" s="14"/>
      <c r="E4220" s="14" t="str">
        <f>IFERROR(VLOOKUP(D4220,员工信息表!B:D,2,0),"")</f>
        <v/>
      </c>
      <c r="F4220" s="14" t="str">
        <f>IFERROR(VLOOKUP(D4220,员工信息表!B:D,3,0),"")</f>
        <v/>
      </c>
      <c r="G4220" s="14"/>
      <c r="H4220" s="14" t="str">
        <f>IFERROR(VLOOKUP(G4220,工序对照表!B:C,2,0),"")</f>
        <v/>
      </c>
      <c r="I4220" s="14"/>
      <c r="J4220" s="14"/>
    </row>
    <row r="4221" spans="1:10">
      <c r="A4221" t="str">
        <f>IF(AND(C4221&lt;=员工工序明细查询!$I$3,C4221&gt;=员工工序明细查询!$F$3,OR(D4221=员工工序明细查询!$F$2,员工工序明细查询!$F$2=""),OR(G4221=员工工序明细查询!$I$2,员工工序明细查询!$I$2="")),ROW()&amp;"","")</f>
        <v/>
      </c>
      <c r="C4221" s="59"/>
      <c r="D4221" s="14"/>
      <c r="E4221" s="14" t="str">
        <f>IFERROR(VLOOKUP(D4221,员工信息表!B:D,2,0),"")</f>
        <v/>
      </c>
      <c r="F4221" s="14" t="str">
        <f>IFERROR(VLOOKUP(D4221,员工信息表!B:D,3,0),"")</f>
        <v/>
      </c>
      <c r="G4221" s="14"/>
      <c r="H4221" s="14" t="str">
        <f>IFERROR(VLOOKUP(G4221,工序对照表!B:C,2,0),"")</f>
        <v/>
      </c>
      <c r="I4221" s="14"/>
      <c r="J4221" s="14"/>
    </row>
    <row r="4222" spans="1:10">
      <c r="A4222" t="str">
        <f>IF(AND(C4222&lt;=员工工序明细查询!$I$3,C4222&gt;=员工工序明细查询!$F$3,OR(D4222=员工工序明细查询!$F$2,员工工序明细查询!$F$2=""),OR(G4222=员工工序明细查询!$I$2,员工工序明细查询!$I$2="")),ROW()&amp;"","")</f>
        <v/>
      </c>
      <c r="C4222" s="59"/>
      <c r="D4222" s="14"/>
      <c r="E4222" s="14" t="str">
        <f>IFERROR(VLOOKUP(D4222,员工信息表!B:D,2,0),"")</f>
        <v/>
      </c>
      <c r="F4222" s="14" t="str">
        <f>IFERROR(VLOOKUP(D4222,员工信息表!B:D,3,0),"")</f>
        <v/>
      </c>
      <c r="G4222" s="14"/>
      <c r="H4222" s="14" t="str">
        <f>IFERROR(VLOOKUP(G4222,工序对照表!B:C,2,0),"")</f>
        <v/>
      </c>
      <c r="I4222" s="14"/>
      <c r="J4222" s="14"/>
    </row>
    <row r="4223" spans="1:10">
      <c r="A4223" t="str">
        <f>IF(AND(C4223&lt;=员工工序明细查询!$I$3,C4223&gt;=员工工序明细查询!$F$3,OR(D4223=员工工序明细查询!$F$2,员工工序明细查询!$F$2=""),OR(G4223=员工工序明细查询!$I$2,员工工序明细查询!$I$2="")),ROW()&amp;"","")</f>
        <v/>
      </c>
      <c r="C4223" s="59"/>
      <c r="D4223" s="14"/>
      <c r="E4223" s="14" t="str">
        <f>IFERROR(VLOOKUP(D4223,员工信息表!B:D,2,0),"")</f>
        <v/>
      </c>
      <c r="F4223" s="14" t="str">
        <f>IFERROR(VLOOKUP(D4223,员工信息表!B:D,3,0),"")</f>
        <v/>
      </c>
      <c r="G4223" s="14"/>
      <c r="H4223" s="14" t="str">
        <f>IFERROR(VLOOKUP(G4223,工序对照表!B:C,2,0),"")</f>
        <v/>
      </c>
      <c r="I4223" s="14"/>
      <c r="J4223" s="14"/>
    </row>
    <row r="4224" spans="1:10">
      <c r="A4224" t="str">
        <f>IF(AND(C4224&lt;=员工工序明细查询!$I$3,C4224&gt;=员工工序明细查询!$F$3,OR(D4224=员工工序明细查询!$F$2,员工工序明细查询!$F$2=""),OR(G4224=员工工序明细查询!$I$2,员工工序明细查询!$I$2="")),ROW()&amp;"","")</f>
        <v/>
      </c>
      <c r="C4224" s="59"/>
      <c r="D4224" s="14"/>
      <c r="E4224" s="14" t="str">
        <f>IFERROR(VLOOKUP(D4224,员工信息表!B:D,2,0),"")</f>
        <v/>
      </c>
      <c r="F4224" s="14" t="str">
        <f>IFERROR(VLOOKUP(D4224,员工信息表!B:D,3,0),"")</f>
        <v/>
      </c>
      <c r="G4224" s="14"/>
      <c r="H4224" s="14" t="str">
        <f>IFERROR(VLOOKUP(G4224,工序对照表!B:C,2,0),"")</f>
        <v/>
      </c>
      <c r="I4224" s="14"/>
      <c r="J4224" s="14"/>
    </row>
    <row r="4225" spans="1:10">
      <c r="A4225" t="str">
        <f>IF(AND(C4225&lt;=员工工序明细查询!$I$3,C4225&gt;=员工工序明细查询!$F$3,OR(D4225=员工工序明细查询!$F$2,员工工序明细查询!$F$2=""),OR(G4225=员工工序明细查询!$I$2,员工工序明细查询!$I$2="")),ROW()&amp;"","")</f>
        <v/>
      </c>
      <c r="C4225" s="59"/>
      <c r="D4225" s="14"/>
      <c r="E4225" s="14" t="str">
        <f>IFERROR(VLOOKUP(D4225,员工信息表!B:D,2,0),"")</f>
        <v/>
      </c>
      <c r="F4225" s="14" t="str">
        <f>IFERROR(VLOOKUP(D4225,员工信息表!B:D,3,0),"")</f>
        <v/>
      </c>
      <c r="G4225" s="14"/>
      <c r="H4225" s="14" t="str">
        <f>IFERROR(VLOOKUP(G4225,工序对照表!B:C,2,0),"")</f>
        <v/>
      </c>
      <c r="I4225" s="14"/>
      <c r="J4225" s="14"/>
    </row>
    <row r="4226" spans="1:10">
      <c r="A4226" t="str">
        <f>IF(AND(C4226&lt;=员工工序明细查询!$I$3,C4226&gt;=员工工序明细查询!$F$3,OR(D4226=员工工序明细查询!$F$2,员工工序明细查询!$F$2=""),OR(G4226=员工工序明细查询!$I$2,员工工序明细查询!$I$2="")),ROW()&amp;"","")</f>
        <v/>
      </c>
      <c r="C4226" s="59"/>
      <c r="D4226" s="14"/>
      <c r="E4226" s="14" t="str">
        <f>IFERROR(VLOOKUP(D4226,员工信息表!B:D,2,0),"")</f>
        <v/>
      </c>
      <c r="F4226" s="14" t="str">
        <f>IFERROR(VLOOKUP(D4226,员工信息表!B:D,3,0),"")</f>
        <v/>
      </c>
      <c r="G4226" s="14"/>
      <c r="H4226" s="14" t="str">
        <f>IFERROR(VLOOKUP(G4226,工序对照表!B:C,2,0),"")</f>
        <v/>
      </c>
      <c r="I4226" s="14"/>
      <c r="J4226" s="14"/>
    </row>
    <row r="4227" spans="1:10">
      <c r="A4227" t="str">
        <f>IF(AND(C4227&lt;=员工工序明细查询!$I$3,C4227&gt;=员工工序明细查询!$F$3,OR(D4227=员工工序明细查询!$F$2,员工工序明细查询!$F$2=""),OR(G4227=员工工序明细查询!$I$2,员工工序明细查询!$I$2="")),ROW()&amp;"","")</f>
        <v/>
      </c>
      <c r="C4227" s="59"/>
      <c r="D4227" s="14"/>
      <c r="E4227" s="14" t="str">
        <f>IFERROR(VLOOKUP(D4227,员工信息表!B:D,2,0),"")</f>
        <v/>
      </c>
      <c r="F4227" s="14" t="str">
        <f>IFERROR(VLOOKUP(D4227,员工信息表!B:D,3,0),"")</f>
        <v/>
      </c>
      <c r="G4227" s="14"/>
      <c r="H4227" s="14" t="str">
        <f>IFERROR(VLOOKUP(G4227,工序对照表!B:C,2,0),"")</f>
        <v/>
      </c>
      <c r="I4227" s="14"/>
      <c r="J4227" s="14"/>
    </row>
    <row r="4228" spans="1:10">
      <c r="A4228" t="str">
        <f>IF(AND(C4228&lt;=员工工序明细查询!$I$3,C4228&gt;=员工工序明细查询!$F$3,OR(D4228=员工工序明细查询!$F$2,员工工序明细查询!$F$2=""),OR(G4228=员工工序明细查询!$I$2,员工工序明细查询!$I$2="")),ROW()&amp;"","")</f>
        <v/>
      </c>
      <c r="C4228" s="59"/>
      <c r="D4228" s="14"/>
      <c r="E4228" s="14" t="str">
        <f>IFERROR(VLOOKUP(D4228,员工信息表!B:D,2,0),"")</f>
        <v/>
      </c>
      <c r="F4228" s="14" t="str">
        <f>IFERROR(VLOOKUP(D4228,员工信息表!B:D,3,0),"")</f>
        <v/>
      </c>
      <c r="G4228" s="14"/>
      <c r="H4228" s="14" t="str">
        <f>IFERROR(VLOOKUP(G4228,工序对照表!B:C,2,0),"")</f>
        <v/>
      </c>
      <c r="I4228" s="14"/>
      <c r="J4228" s="14"/>
    </row>
    <row r="4229" spans="1:10">
      <c r="A4229" t="str">
        <f>IF(AND(C4229&lt;=员工工序明细查询!$I$3,C4229&gt;=员工工序明细查询!$F$3,OR(D4229=员工工序明细查询!$F$2,员工工序明细查询!$F$2=""),OR(G4229=员工工序明细查询!$I$2,员工工序明细查询!$I$2="")),ROW()&amp;"","")</f>
        <v/>
      </c>
      <c r="C4229" s="59"/>
      <c r="D4229" s="14"/>
      <c r="E4229" s="14" t="str">
        <f>IFERROR(VLOOKUP(D4229,员工信息表!B:D,2,0),"")</f>
        <v/>
      </c>
      <c r="F4229" s="14" t="str">
        <f>IFERROR(VLOOKUP(D4229,员工信息表!B:D,3,0),"")</f>
        <v/>
      </c>
      <c r="G4229" s="14"/>
      <c r="H4229" s="14" t="str">
        <f>IFERROR(VLOOKUP(G4229,工序对照表!B:C,2,0),"")</f>
        <v/>
      </c>
      <c r="I4229" s="14"/>
      <c r="J4229" s="14"/>
    </row>
    <row r="4230" spans="1:10">
      <c r="A4230" t="str">
        <f>IF(AND(C4230&lt;=员工工序明细查询!$I$3,C4230&gt;=员工工序明细查询!$F$3,OR(D4230=员工工序明细查询!$F$2,员工工序明细查询!$F$2=""),OR(G4230=员工工序明细查询!$I$2,员工工序明细查询!$I$2="")),ROW()&amp;"","")</f>
        <v/>
      </c>
      <c r="C4230" s="59"/>
      <c r="D4230" s="14"/>
      <c r="E4230" s="14" t="str">
        <f>IFERROR(VLOOKUP(D4230,员工信息表!B:D,2,0),"")</f>
        <v/>
      </c>
      <c r="F4230" s="14" t="str">
        <f>IFERROR(VLOOKUP(D4230,员工信息表!B:D,3,0),"")</f>
        <v/>
      </c>
      <c r="G4230" s="14"/>
      <c r="H4230" s="14" t="str">
        <f>IFERROR(VLOOKUP(G4230,工序对照表!B:C,2,0),"")</f>
        <v/>
      </c>
      <c r="I4230" s="14"/>
      <c r="J4230" s="14"/>
    </row>
    <row r="4231" spans="1:10">
      <c r="A4231" t="str">
        <f>IF(AND(C4231&lt;=员工工序明细查询!$I$3,C4231&gt;=员工工序明细查询!$F$3,OR(D4231=员工工序明细查询!$F$2,员工工序明细查询!$F$2=""),OR(G4231=员工工序明细查询!$I$2,员工工序明细查询!$I$2="")),ROW()&amp;"","")</f>
        <v/>
      </c>
      <c r="C4231" s="59"/>
      <c r="D4231" s="14"/>
      <c r="E4231" s="14" t="str">
        <f>IFERROR(VLOOKUP(D4231,员工信息表!B:D,2,0),"")</f>
        <v/>
      </c>
      <c r="F4231" s="14" t="str">
        <f>IFERROR(VLOOKUP(D4231,员工信息表!B:D,3,0),"")</f>
        <v/>
      </c>
      <c r="G4231" s="14"/>
      <c r="H4231" s="14" t="str">
        <f>IFERROR(VLOOKUP(G4231,工序对照表!B:C,2,0),"")</f>
        <v/>
      </c>
      <c r="I4231" s="14"/>
      <c r="J4231" s="14"/>
    </row>
    <row r="4232" spans="1:10">
      <c r="A4232" t="str">
        <f>IF(AND(C4232&lt;=员工工序明细查询!$I$3,C4232&gt;=员工工序明细查询!$F$3,OR(D4232=员工工序明细查询!$F$2,员工工序明细查询!$F$2=""),OR(G4232=员工工序明细查询!$I$2,员工工序明细查询!$I$2="")),ROW()&amp;"","")</f>
        <v/>
      </c>
      <c r="C4232" s="59"/>
      <c r="D4232" s="14"/>
      <c r="E4232" s="14" t="str">
        <f>IFERROR(VLOOKUP(D4232,员工信息表!B:D,2,0),"")</f>
        <v/>
      </c>
      <c r="F4232" s="14" t="str">
        <f>IFERROR(VLOOKUP(D4232,员工信息表!B:D,3,0),"")</f>
        <v/>
      </c>
      <c r="G4232" s="14"/>
      <c r="H4232" s="14" t="str">
        <f>IFERROR(VLOOKUP(G4232,工序对照表!B:C,2,0),"")</f>
        <v/>
      </c>
      <c r="I4232" s="14"/>
      <c r="J4232" s="14"/>
    </row>
    <row r="4233" spans="1:10">
      <c r="A4233" t="str">
        <f>IF(AND(C4233&lt;=员工工序明细查询!$I$3,C4233&gt;=员工工序明细查询!$F$3,OR(D4233=员工工序明细查询!$F$2,员工工序明细查询!$F$2=""),OR(G4233=员工工序明细查询!$I$2,员工工序明细查询!$I$2="")),ROW()&amp;"","")</f>
        <v/>
      </c>
      <c r="C4233" s="59"/>
      <c r="D4233" s="14"/>
      <c r="E4233" s="14" t="str">
        <f>IFERROR(VLOOKUP(D4233,员工信息表!B:D,2,0),"")</f>
        <v/>
      </c>
      <c r="F4233" s="14" t="str">
        <f>IFERROR(VLOOKUP(D4233,员工信息表!B:D,3,0),"")</f>
        <v/>
      </c>
      <c r="G4233" s="14"/>
      <c r="H4233" s="14" t="str">
        <f>IFERROR(VLOOKUP(G4233,工序对照表!B:C,2,0),"")</f>
        <v/>
      </c>
      <c r="I4233" s="14"/>
      <c r="J4233" s="14"/>
    </row>
    <row r="4234" spans="1:10">
      <c r="A4234" t="str">
        <f>IF(AND(C4234&lt;=员工工序明细查询!$I$3,C4234&gt;=员工工序明细查询!$F$3,OR(D4234=员工工序明细查询!$F$2,员工工序明细查询!$F$2=""),OR(G4234=员工工序明细查询!$I$2,员工工序明细查询!$I$2="")),ROW()&amp;"","")</f>
        <v/>
      </c>
      <c r="C4234" s="59"/>
      <c r="D4234" s="14"/>
      <c r="E4234" s="14" t="str">
        <f>IFERROR(VLOOKUP(D4234,员工信息表!B:D,2,0),"")</f>
        <v/>
      </c>
      <c r="F4234" s="14" t="str">
        <f>IFERROR(VLOOKUP(D4234,员工信息表!B:D,3,0),"")</f>
        <v/>
      </c>
      <c r="G4234" s="14"/>
      <c r="H4234" s="14" t="str">
        <f>IFERROR(VLOOKUP(G4234,工序对照表!B:C,2,0),"")</f>
        <v/>
      </c>
      <c r="I4234" s="14"/>
      <c r="J4234" s="14"/>
    </row>
    <row r="4235" spans="1:10">
      <c r="A4235" t="str">
        <f>IF(AND(C4235&lt;=员工工序明细查询!$I$3,C4235&gt;=员工工序明细查询!$F$3,OR(D4235=员工工序明细查询!$F$2,员工工序明细查询!$F$2=""),OR(G4235=员工工序明细查询!$I$2,员工工序明细查询!$I$2="")),ROW()&amp;"","")</f>
        <v/>
      </c>
      <c r="C4235" s="59"/>
      <c r="D4235" s="14"/>
      <c r="E4235" s="14" t="str">
        <f>IFERROR(VLOOKUP(D4235,员工信息表!B:D,2,0),"")</f>
        <v/>
      </c>
      <c r="F4235" s="14" t="str">
        <f>IFERROR(VLOOKUP(D4235,员工信息表!B:D,3,0),"")</f>
        <v/>
      </c>
      <c r="G4235" s="14"/>
      <c r="H4235" s="14" t="str">
        <f>IFERROR(VLOOKUP(G4235,工序对照表!B:C,2,0),"")</f>
        <v/>
      </c>
      <c r="I4235" s="14"/>
      <c r="J4235" s="14"/>
    </row>
    <row r="4236" spans="1:10">
      <c r="A4236" t="str">
        <f>IF(AND(C4236&lt;=员工工序明细查询!$I$3,C4236&gt;=员工工序明细查询!$F$3,OR(D4236=员工工序明细查询!$F$2,员工工序明细查询!$F$2=""),OR(G4236=员工工序明细查询!$I$2,员工工序明细查询!$I$2="")),ROW()&amp;"","")</f>
        <v/>
      </c>
      <c r="C4236" s="59"/>
      <c r="D4236" s="14"/>
      <c r="E4236" s="14" t="str">
        <f>IFERROR(VLOOKUP(D4236,员工信息表!B:D,2,0),"")</f>
        <v/>
      </c>
      <c r="F4236" s="14" t="str">
        <f>IFERROR(VLOOKUP(D4236,员工信息表!B:D,3,0),"")</f>
        <v/>
      </c>
      <c r="G4236" s="14"/>
      <c r="H4236" s="14" t="str">
        <f>IFERROR(VLOOKUP(G4236,工序对照表!B:C,2,0),"")</f>
        <v/>
      </c>
      <c r="I4236" s="14"/>
      <c r="J4236" s="14"/>
    </row>
    <row r="4237" spans="1:10">
      <c r="A4237" t="str">
        <f>IF(AND(C4237&lt;=员工工序明细查询!$I$3,C4237&gt;=员工工序明细查询!$F$3,OR(D4237=员工工序明细查询!$F$2,员工工序明细查询!$F$2=""),OR(G4237=员工工序明细查询!$I$2,员工工序明细查询!$I$2="")),ROW()&amp;"","")</f>
        <v/>
      </c>
      <c r="C4237" s="59"/>
      <c r="D4237" s="14"/>
      <c r="E4237" s="14" t="str">
        <f>IFERROR(VLOOKUP(D4237,员工信息表!B:D,2,0),"")</f>
        <v/>
      </c>
      <c r="F4237" s="14" t="str">
        <f>IFERROR(VLOOKUP(D4237,员工信息表!B:D,3,0),"")</f>
        <v/>
      </c>
      <c r="G4237" s="14"/>
      <c r="H4237" s="14" t="str">
        <f>IFERROR(VLOOKUP(G4237,工序对照表!B:C,2,0),"")</f>
        <v/>
      </c>
      <c r="I4237" s="14"/>
      <c r="J4237" s="14"/>
    </row>
    <row r="4238" spans="1:10">
      <c r="A4238" t="str">
        <f>IF(AND(C4238&lt;=员工工序明细查询!$I$3,C4238&gt;=员工工序明细查询!$F$3,OR(D4238=员工工序明细查询!$F$2,员工工序明细查询!$F$2=""),OR(G4238=员工工序明细查询!$I$2,员工工序明细查询!$I$2="")),ROW()&amp;"","")</f>
        <v/>
      </c>
      <c r="C4238" s="59"/>
      <c r="D4238" s="14"/>
      <c r="E4238" s="14" t="str">
        <f>IFERROR(VLOOKUP(D4238,员工信息表!B:D,2,0),"")</f>
        <v/>
      </c>
      <c r="F4238" s="14" t="str">
        <f>IFERROR(VLOOKUP(D4238,员工信息表!B:D,3,0),"")</f>
        <v/>
      </c>
      <c r="G4238" s="14"/>
      <c r="H4238" s="14" t="str">
        <f>IFERROR(VLOOKUP(G4238,工序对照表!B:C,2,0),"")</f>
        <v/>
      </c>
      <c r="I4238" s="14"/>
      <c r="J4238" s="14"/>
    </row>
    <row r="4239" spans="1:10">
      <c r="A4239" t="str">
        <f>IF(AND(C4239&lt;=员工工序明细查询!$I$3,C4239&gt;=员工工序明细查询!$F$3,OR(D4239=员工工序明细查询!$F$2,员工工序明细查询!$F$2=""),OR(G4239=员工工序明细查询!$I$2,员工工序明细查询!$I$2="")),ROW()&amp;"","")</f>
        <v/>
      </c>
      <c r="C4239" s="59"/>
      <c r="D4239" s="14"/>
      <c r="E4239" s="14" t="str">
        <f>IFERROR(VLOOKUP(D4239,员工信息表!B:D,2,0),"")</f>
        <v/>
      </c>
      <c r="F4239" s="14" t="str">
        <f>IFERROR(VLOOKUP(D4239,员工信息表!B:D,3,0),"")</f>
        <v/>
      </c>
      <c r="G4239" s="14"/>
      <c r="H4239" s="14" t="str">
        <f>IFERROR(VLOOKUP(G4239,工序对照表!B:C,2,0),"")</f>
        <v/>
      </c>
      <c r="I4239" s="14"/>
      <c r="J4239" s="14"/>
    </row>
    <row r="4240" spans="1:10">
      <c r="A4240" t="str">
        <f>IF(AND(C4240&lt;=员工工序明细查询!$I$3,C4240&gt;=员工工序明细查询!$F$3,OR(D4240=员工工序明细查询!$F$2,员工工序明细查询!$F$2=""),OR(G4240=员工工序明细查询!$I$2,员工工序明细查询!$I$2="")),ROW()&amp;"","")</f>
        <v/>
      </c>
      <c r="C4240" s="59"/>
      <c r="D4240" s="14"/>
      <c r="E4240" s="14" t="str">
        <f>IFERROR(VLOOKUP(D4240,员工信息表!B:D,2,0),"")</f>
        <v/>
      </c>
      <c r="F4240" s="14" t="str">
        <f>IFERROR(VLOOKUP(D4240,员工信息表!B:D,3,0),"")</f>
        <v/>
      </c>
      <c r="G4240" s="14"/>
      <c r="H4240" s="14" t="str">
        <f>IFERROR(VLOOKUP(G4240,工序对照表!B:C,2,0),"")</f>
        <v/>
      </c>
      <c r="I4240" s="14"/>
      <c r="J4240" s="14"/>
    </row>
    <row r="4241" spans="1:10">
      <c r="A4241" t="str">
        <f>IF(AND(C4241&lt;=员工工序明细查询!$I$3,C4241&gt;=员工工序明细查询!$F$3,OR(D4241=员工工序明细查询!$F$2,员工工序明细查询!$F$2=""),OR(G4241=员工工序明细查询!$I$2,员工工序明细查询!$I$2="")),ROW()&amp;"","")</f>
        <v/>
      </c>
      <c r="C4241" s="59"/>
      <c r="D4241" s="14"/>
      <c r="E4241" s="14" t="str">
        <f>IFERROR(VLOOKUP(D4241,员工信息表!B:D,2,0),"")</f>
        <v/>
      </c>
      <c r="F4241" s="14" t="str">
        <f>IFERROR(VLOOKUP(D4241,员工信息表!B:D,3,0),"")</f>
        <v/>
      </c>
      <c r="G4241" s="14"/>
      <c r="H4241" s="14" t="str">
        <f>IFERROR(VLOOKUP(G4241,工序对照表!B:C,2,0),"")</f>
        <v/>
      </c>
      <c r="I4241" s="14"/>
      <c r="J4241" s="14"/>
    </row>
    <row r="4242" spans="1:10">
      <c r="A4242" t="str">
        <f>IF(AND(C4242&lt;=员工工序明细查询!$I$3,C4242&gt;=员工工序明细查询!$F$3,OR(D4242=员工工序明细查询!$F$2,员工工序明细查询!$F$2=""),OR(G4242=员工工序明细查询!$I$2,员工工序明细查询!$I$2="")),ROW()&amp;"","")</f>
        <v/>
      </c>
      <c r="C4242" s="59"/>
      <c r="D4242" s="14"/>
      <c r="E4242" s="14" t="str">
        <f>IFERROR(VLOOKUP(D4242,员工信息表!B:D,2,0),"")</f>
        <v/>
      </c>
      <c r="F4242" s="14" t="str">
        <f>IFERROR(VLOOKUP(D4242,员工信息表!B:D,3,0),"")</f>
        <v/>
      </c>
      <c r="G4242" s="14"/>
      <c r="H4242" s="14" t="str">
        <f>IFERROR(VLOOKUP(G4242,工序对照表!B:C,2,0),"")</f>
        <v/>
      </c>
      <c r="I4242" s="14"/>
      <c r="J4242" s="14"/>
    </row>
    <row r="4243" spans="1:10">
      <c r="A4243" t="str">
        <f>IF(AND(C4243&lt;=员工工序明细查询!$I$3,C4243&gt;=员工工序明细查询!$F$3,OR(D4243=员工工序明细查询!$F$2,员工工序明细查询!$F$2=""),OR(G4243=员工工序明细查询!$I$2,员工工序明细查询!$I$2="")),ROW()&amp;"","")</f>
        <v/>
      </c>
      <c r="C4243" s="59"/>
      <c r="D4243" s="14"/>
      <c r="E4243" s="14" t="str">
        <f>IFERROR(VLOOKUP(D4243,员工信息表!B:D,2,0),"")</f>
        <v/>
      </c>
      <c r="F4243" s="14" t="str">
        <f>IFERROR(VLOOKUP(D4243,员工信息表!B:D,3,0),"")</f>
        <v/>
      </c>
      <c r="G4243" s="14"/>
      <c r="H4243" s="14" t="str">
        <f>IFERROR(VLOOKUP(G4243,工序对照表!B:C,2,0),"")</f>
        <v/>
      </c>
      <c r="I4243" s="14"/>
      <c r="J4243" s="14"/>
    </row>
    <row r="4244" spans="1:10">
      <c r="A4244" t="str">
        <f>IF(AND(C4244&lt;=员工工序明细查询!$I$3,C4244&gt;=员工工序明细查询!$F$3,OR(D4244=员工工序明细查询!$F$2,员工工序明细查询!$F$2=""),OR(G4244=员工工序明细查询!$I$2,员工工序明细查询!$I$2="")),ROW()&amp;"","")</f>
        <v/>
      </c>
      <c r="C4244" s="59"/>
      <c r="D4244" s="14"/>
      <c r="E4244" s="14" t="str">
        <f>IFERROR(VLOOKUP(D4244,员工信息表!B:D,2,0),"")</f>
        <v/>
      </c>
      <c r="F4244" s="14" t="str">
        <f>IFERROR(VLOOKUP(D4244,员工信息表!B:D,3,0),"")</f>
        <v/>
      </c>
      <c r="G4244" s="14"/>
      <c r="H4244" s="14" t="str">
        <f>IFERROR(VLOOKUP(G4244,工序对照表!B:C,2,0),"")</f>
        <v/>
      </c>
      <c r="I4244" s="14"/>
      <c r="J4244" s="14"/>
    </row>
    <row r="4245" spans="1:10">
      <c r="A4245" t="str">
        <f>IF(AND(C4245&lt;=员工工序明细查询!$I$3,C4245&gt;=员工工序明细查询!$F$3,OR(D4245=员工工序明细查询!$F$2,员工工序明细查询!$F$2=""),OR(G4245=员工工序明细查询!$I$2,员工工序明细查询!$I$2="")),ROW()&amp;"","")</f>
        <v/>
      </c>
      <c r="C4245" s="59"/>
      <c r="D4245" s="14"/>
      <c r="E4245" s="14" t="str">
        <f>IFERROR(VLOOKUP(D4245,员工信息表!B:D,2,0),"")</f>
        <v/>
      </c>
      <c r="F4245" s="14" t="str">
        <f>IFERROR(VLOOKUP(D4245,员工信息表!B:D,3,0),"")</f>
        <v/>
      </c>
      <c r="G4245" s="14"/>
      <c r="H4245" s="14" t="str">
        <f>IFERROR(VLOOKUP(G4245,工序对照表!B:C,2,0),"")</f>
        <v/>
      </c>
      <c r="I4245" s="14"/>
      <c r="J4245" s="14"/>
    </row>
    <row r="4246" spans="1:10">
      <c r="A4246" t="str">
        <f>IF(AND(C4246&lt;=员工工序明细查询!$I$3,C4246&gt;=员工工序明细查询!$F$3,OR(D4246=员工工序明细查询!$F$2,员工工序明细查询!$F$2=""),OR(G4246=员工工序明细查询!$I$2,员工工序明细查询!$I$2="")),ROW()&amp;"","")</f>
        <v/>
      </c>
      <c r="C4246" s="59"/>
      <c r="D4246" s="14"/>
      <c r="E4246" s="14" t="str">
        <f>IFERROR(VLOOKUP(D4246,员工信息表!B:D,2,0),"")</f>
        <v/>
      </c>
      <c r="F4246" s="14" t="str">
        <f>IFERROR(VLOOKUP(D4246,员工信息表!B:D,3,0),"")</f>
        <v/>
      </c>
      <c r="G4246" s="14"/>
      <c r="H4246" s="14" t="str">
        <f>IFERROR(VLOOKUP(G4246,工序对照表!B:C,2,0),"")</f>
        <v/>
      </c>
      <c r="I4246" s="14"/>
      <c r="J4246" s="14"/>
    </row>
    <row r="4247" spans="1:10">
      <c r="A4247" t="str">
        <f>IF(AND(C4247&lt;=员工工序明细查询!$I$3,C4247&gt;=员工工序明细查询!$F$3,OR(D4247=员工工序明细查询!$F$2,员工工序明细查询!$F$2=""),OR(G4247=员工工序明细查询!$I$2,员工工序明细查询!$I$2="")),ROW()&amp;"","")</f>
        <v/>
      </c>
      <c r="C4247" s="59"/>
      <c r="D4247" s="14"/>
      <c r="E4247" s="14" t="str">
        <f>IFERROR(VLOOKUP(D4247,员工信息表!B:D,2,0),"")</f>
        <v/>
      </c>
      <c r="F4247" s="14" t="str">
        <f>IFERROR(VLOOKUP(D4247,员工信息表!B:D,3,0),"")</f>
        <v/>
      </c>
      <c r="G4247" s="14"/>
      <c r="H4247" s="14" t="str">
        <f>IFERROR(VLOOKUP(G4247,工序对照表!B:C,2,0),"")</f>
        <v/>
      </c>
      <c r="I4247" s="14"/>
      <c r="J4247" s="14"/>
    </row>
    <row r="4248" spans="1:10">
      <c r="A4248" t="str">
        <f>IF(AND(C4248&lt;=员工工序明细查询!$I$3,C4248&gt;=员工工序明细查询!$F$3,OR(D4248=员工工序明细查询!$F$2,员工工序明细查询!$F$2=""),OR(G4248=员工工序明细查询!$I$2,员工工序明细查询!$I$2="")),ROW()&amp;"","")</f>
        <v/>
      </c>
      <c r="C4248" s="59"/>
      <c r="D4248" s="14"/>
      <c r="E4248" s="14" t="str">
        <f>IFERROR(VLOOKUP(D4248,员工信息表!B:D,2,0),"")</f>
        <v/>
      </c>
      <c r="F4248" s="14" t="str">
        <f>IFERROR(VLOOKUP(D4248,员工信息表!B:D,3,0),"")</f>
        <v/>
      </c>
      <c r="G4248" s="14"/>
      <c r="H4248" s="14" t="str">
        <f>IFERROR(VLOOKUP(G4248,工序对照表!B:C,2,0),"")</f>
        <v/>
      </c>
      <c r="I4248" s="14"/>
      <c r="J4248" s="14"/>
    </row>
    <row r="4249" spans="1:10">
      <c r="A4249" t="str">
        <f>IF(AND(C4249&lt;=员工工序明细查询!$I$3,C4249&gt;=员工工序明细查询!$F$3,OR(D4249=员工工序明细查询!$F$2,员工工序明细查询!$F$2=""),OR(G4249=员工工序明细查询!$I$2,员工工序明细查询!$I$2="")),ROW()&amp;"","")</f>
        <v/>
      </c>
      <c r="C4249" s="59"/>
      <c r="D4249" s="14"/>
      <c r="E4249" s="14" t="str">
        <f>IFERROR(VLOOKUP(D4249,员工信息表!B:D,2,0),"")</f>
        <v/>
      </c>
      <c r="F4249" s="14" t="str">
        <f>IFERROR(VLOOKUP(D4249,员工信息表!B:D,3,0),"")</f>
        <v/>
      </c>
      <c r="G4249" s="14"/>
      <c r="H4249" s="14" t="str">
        <f>IFERROR(VLOOKUP(G4249,工序对照表!B:C,2,0),"")</f>
        <v/>
      </c>
      <c r="I4249" s="14"/>
      <c r="J4249" s="14"/>
    </row>
    <row r="4250" spans="1:10">
      <c r="A4250" t="str">
        <f>IF(AND(C4250&lt;=员工工序明细查询!$I$3,C4250&gt;=员工工序明细查询!$F$3,OR(D4250=员工工序明细查询!$F$2,员工工序明细查询!$F$2=""),OR(G4250=员工工序明细查询!$I$2,员工工序明细查询!$I$2="")),ROW()&amp;"","")</f>
        <v/>
      </c>
      <c r="C4250" s="59"/>
      <c r="D4250" s="14"/>
      <c r="E4250" s="14" t="str">
        <f>IFERROR(VLOOKUP(D4250,员工信息表!B:D,2,0),"")</f>
        <v/>
      </c>
      <c r="F4250" s="14" t="str">
        <f>IFERROR(VLOOKUP(D4250,员工信息表!B:D,3,0),"")</f>
        <v/>
      </c>
      <c r="G4250" s="14"/>
      <c r="H4250" s="14" t="str">
        <f>IFERROR(VLOOKUP(G4250,工序对照表!B:C,2,0),"")</f>
        <v/>
      </c>
      <c r="I4250" s="14"/>
      <c r="J4250" s="14"/>
    </row>
    <row r="4251" spans="1:10">
      <c r="A4251" t="str">
        <f>IF(AND(C4251&lt;=员工工序明细查询!$I$3,C4251&gt;=员工工序明细查询!$F$3,OR(D4251=员工工序明细查询!$F$2,员工工序明细查询!$F$2=""),OR(G4251=员工工序明细查询!$I$2,员工工序明细查询!$I$2="")),ROW()&amp;"","")</f>
        <v/>
      </c>
      <c r="C4251" s="59"/>
      <c r="D4251" s="14"/>
      <c r="E4251" s="14" t="str">
        <f>IFERROR(VLOOKUP(D4251,员工信息表!B:D,2,0),"")</f>
        <v/>
      </c>
      <c r="F4251" s="14" t="str">
        <f>IFERROR(VLOOKUP(D4251,员工信息表!B:D,3,0),"")</f>
        <v/>
      </c>
      <c r="G4251" s="14"/>
      <c r="H4251" s="14" t="str">
        <f>IFERROR(VLOOKUP(G4251,工序对照表!B:C,2,0),"")</f>
        <v/>
      </c>
      <c r="I4251" s="14"/>
      <c r="J4251" s="14"/>
    </row>
    <row r="4252" spans="1:10">
      <c r="A4252" t="str">
        <f>IF(AND(C4252&lt;=员工工序明细查询!$I$3,C4252&gt;=员工工序明细查询!$F$3,OR(D4252=员工工序明细查询!$F$2,员工工序明细查询!$F$2=""),OR(G4252=员工工序明细查询!$I$2,员工工序明细查询!$I$2="")),ROW()&amp;"","")</f>
        <v/>
      </c>
      <c r="C4252" s="59"/>
      <c r="D4252" s="14"/>
      <c r="E4252" s="14" t="str">
        <f>IFERROR(VLOOKUP(D4252,员工信息表!B:D,2,0),"")</f>
        <v/>
      </c>
      <c r="F4252" s="14" t="str">
        <f>IFERROR(VLOOKUP(D4252,员工信息表!B:D,3,0),"")</f>
        <v/>
      </c>
      <c r="G4252" s="14"/>
      <c r="H4252" s="14" t="str">
        <f>IFERROR(VLOOKUP(G4252,工序对照表!B:C,2,0),"")</f>
        <v/>
      </c>
      <c r="I4252" s="14"/>
      <c r="J4252" s="14"/>
    </row>
    <row r="4253" spans="1:10">
      <c r="A4253" t="str">
        <f>IF(AND(C4253&lt;=员工工序明细查询!$I$3,C4253&gt;=员工工序明细查询!$F$3,OR(D4253=员工工序明细查询!$F$2,员工工序明细查询!$F$2=""),OR(G4253=员工工序明细查询!$I$2,员工工序明细查询!$I$2="")),ROW()&amp;"","")</f>
        <v/>
      </c>
      <c r="C4253" s="59"/>
      <c r="D4253" s="14"/>
      <c r="E4253" s="14" t="str">
        <f>IFERROR(VLOOKUP(D4253,员工信息表!B:D,2,0),"")</f>
        <v/>
      </c>
      <c r="F4253" s="14" t="str">
        <f>IFERROR(VLOOKUP(D4253,员工信息表!B:D,3,0),"")</f>
        <v/>
      </c>
      <c r="G4253" s="14"/>
      <c r="H4253" s="14" t="str">
        <f>IFERROR(VLOOKUP(G4253,工序对照表!B:C,2,0),"")</f>
        <v/>
      </c>
      <c r="I4253" s="14"/>
      <c r="J4253" s="14"/>
    </row>
    <row r="4254" spans="1:10">
      <c r="A4254" t="str">
        <f>IF(AND(C4254&lt;=员工工序明细查询!$I$3,C4254&gt;=员工工序明细查询!$F$3,OR(D4254=员工工序明细查询!$F$2,员工工序明细查询!$F$2=""),OR(G4254=员工工序明细查询!$I$2,员工工序明细查询!$I$2="")),ROW()&amp;"","")</f>
        <v/>
      </c>
      <c r="C4254" s="59"/>
      <c r="D4254" s="14"/>
      <c r="E4254" s="14" t="str">
        <f>IFERROR(VLOOKUP(D4254,员工信息表!B:D,2,0),"")</f>
        <v/>
      </c>
      <c r="F4254" s="14" t="str">
        <f>IFERROR(VLOOKUP(D4254,员工信息表!B:D,3,0),"")</f>
        <v/>
      </c>
      <c r="G4254" s="14"/>
      <c r="H4254" s="14" t="str">
        <f>IFERROR(VLOOKUP(G4254,工序对照表!B:C,2,0),"")</f>
        <v/>
      </c>
      <c r="I4254" s="14"/>
      <c r="J4254" s="14"/>
    </row>
    <row r="4255" spans="1:10">
      <c r="A4255" t="str">
        <f>IF(AND(C4255&lt;=员工工序明细查询!$I$3,C4255&gt;=员工工序明细查询!$F$3,OR(D4255=员工工序明细查询!$F$2,员工工序明细查询!$F$2=""),OR(G4255=员工工序明细查询!$I$2,员工工序明细查询!$I$2="")),ROW()&amp;"","")</f>
        <v/>
      </c>
      <c r="C4255" s="59"/>
      <c r="D4255" s="14"/>
      <c r="E4255" s="14" t="str">
        <f>IFERROR(VLOOKUP(D4255,员工信息表!B:D,2,0),"")</f>
        <v/>
      </c>
      <c r="F4255" s="14" t="str">
        <f>IFERROR(VLOOKUP(D4255,员工信息表!B:D,3,0),"")</f>
        <v/>
      </c>
      <c r="G4255" s="14"/>
      <c r="H4255" s="14" t="str">
        <f>IFERROR(VLOOKUP(G4255,工序对照表!B:C,2,0),"")</f>
        <v/>
      </c>
      <c r="I4255" s="14"/>
      <c r="J4255" s="14"/>
    </row>
    <row r="4256" spans="1:10">
      <c r="A4256" t="str">
        <f>IF(AND(C4256&lt;=员工工序明细查询!$I$3,C4256&gt;=员工工序明细查询!$F$3,OR(D4256=员工工序明细查询!$F$2,员工工序明细查询!$F$2=""),OR(G4256=员工工序明细查询!$I$2,员工工序明细查询!$I$2="")),ROW()&amp;"","")</f>
        <v/>
      </c>
      <c r="C4256" s="59"/>
      <c r="D4256" s="14"/>
      <c r="E4256" s="14" t="str">
        <f>IFERROR(VLOOKUP(D4256,员工信息表!B:D,2,0),"")</f>
        <v/>
      </c>
      <c r="F4256" s="14" t="str">
        <f>IFERROR(VLOOKUP(D4256,员工信息表!B:D,3,0),"")</f>
        <v/>
      </c>
      <c r="G4256" s="14"/>
      <c r="H4256" s="14" t="str">
        <f>IFERROR(VLOOKUP(G4256,工序对照表!B:C,2,0),"")</f>
        <v/>
      </c>
      <c r="I4256" s="14"/>
      <c r="J4256" s="14"/>
    </row>
    <row r="4257" spans="1:10">
      <c r="A4257" t="str">
        <f>IF(AND(C4257&lt;=员工工序明细查询!$I$3,C4257&gt;=员工工序明细查询!$F$3,OR(D4257=员工工序明细查询!$F$2,员工工序明细查询!$F$2=""),OR(G4257=员工工序明细查询!$I$2,员工工序明细查询!$I$2="")),ROW()&amp;"","")</f>
        <v/>
      </c>
      <c r="C4257" s="59"/>
      <c r="D4257" s="14"/>
      <c r="E4257" s="14" t="str">
        <f>IFERROR(VLOOKUP(D4257,员工信息表!B:D,2,0),"")</f>
        <v/>
      </c>
      <c r="F4257" s="14" t="str">
        <f>IFERROR(VLOOKUP(D4257,员工信息表!B:D,3,0),"")</f>
        <v/>
      </c>
      <c r="G4257" s="14"/>
      <c r="H4257" s="14" t="str">
        <f>IFERROR(VLOOKUP(G4257,工序对照表!B:C,2,0),"")</f>
        <v/>
      </c>
      <c r="I4257" s="14"/>
      <c r="J4257" s="14"/>
    </row>
    <row r="4258" spans="1:10">
      <c r="A4258" t="str">
        <f>IF(AND(C4258&lt;=员工工序明细查询!$I$3,C4258&gt;=员工工序明细查询!$F$3,OR(D4258=员工工序明细查询!$F$2,员工工序明细查询!$F$2=""),OR(G4258=员工工序明细查询!$I$2,员工工序明细查询!$I$2="")),ROW()&amp;"","")</f>
        <v/>
      </c>
      <c r="C4258" s="59"/>
      <c r="D4258" s="14"/>
      <c r="E4258" s="14" t="str">
        <f>IFERROR(VLOOKUP(D4258,员工信息表!B:D,2,0),"")</f>
        <v/>
      </c>
      <c r="F4258" s="14" t="str">
        <f>IFERROR(VLOOKUP(D4258,员工信息表!B:D,3,0),"")</f>
        <v/>
      </c>
      <c r="G4258" s="14"/>
      <c r="H4258" s="14" t="str">
        <f>IFERROR(VLOOKUP(G4258,工序对照表!B:C,2,0),"")</f>
        <v/>
      </c>
      <c r="I4258" s="14"/>
      <c r="J4258" s="14"/>
    </row>
    <row r="4259" spans="1:10">
      <c r="A4259" t="str">
        <f>IF(AND(C4259&lt;=员工工序明细查询!$I$3,C4259&gt;=员工工序明细查询!$F$3,OR(D4259=员工工序明细查询!$F$2,员工工序明细查询!$F$2=""),OR(G4259=员工工序明细查询!$I$2,员工工序明细查询!$I$2="")),ROW()&amp;"","")</f>
        <v/>
      </c>
      <c r="C4259" s="59"/>
      <c r="D4259" s="14"/>
      <c r="E4259" s="14" t="str">
        <f>IFERROR(VLOOKUP(D4259,员工信息表!B:D,2,0),"")</f>
        <v/>
      </c>
      <c r="F4259" s="14" t="str">
        <f>IFERROR(VLOOKUP(D4259,员工信息表!B:D,3,0),"")</f>
        <v/>
      </c>
      <c r="G4259" s="14"/>
      <c r="H4259" s="14" t="str">
        <f>IFERROR(VLOOKUP(G4259,工序对照表!B:C,2,0),"")</f>
        <v/>
      </c>
      <c r="I4259" s="14"/>
      <c r="J4259" s="14"/>
    </row>
    <row r="4260" spans="1:10">
      <c r="A4260" t="str">
        <f>IF(AND(C4260&lt;=员工工序明细查询!$I$3,C4260&gt;=员工工序明细查询!$F$3,OR(D4260=员工工序明细查询!$F$2,员工工序明细查询!$F$2=""),OR(G4260=员工工序明细查询!$I$2,员工工序明细查询!$I$2="")),ROW()&amp;"","")</f>
        <v/>
      </c>
      <c r="C4260" s="59"/>
      <c r="D4260" s="14"/>
      <c r="E4260" s="14" t="str">
        <f>IFERROR(VLOOKUP(D4260,员工信息表!B:D,2,0),"")</f>
        <v/>
      </c>
      <c r="F4260" s="14" t="str">
        <f>IFERROR(VLOOKUP(D4260,员工信息表!B:D,3,0),"")</f>
        <v/>
      </c>
      <c r="G4260" s="14"/>
      <c r="H4260" s="14" t="str">
        <f>IFERROR(VLOOKUP(G4260,工序对照表!B:C,2,0),"")</f>
        <v/>
      </c>
      <c r="I4260" s="14"/>
      <c r="J4260" s="14"/>
    </row>
    <row r="4261" spans="1:10">
      <c r="A4261" t="str">
        <f>IF(AND(C4261&lt;=员工工序明细查询!$I$3,C4261&gt;=员工工序明细查询!$F$3,OR(D4261=员工工序明细查询!$F$2,员工工序明细查询!$F$2=""),OR(G4261=员工工序明细查询!$I$2,员工工序明细查询!$I$2="")),ROW()&amp;"","")</f>
        <v/>
      </c>
      <c r="C4261" s="59"/>
      <c r="D4261" s="14"/>
      <c r="E4261" s="14" t="str">
        <f>IFERROR(VLOOKUP(D4261,员工信息表!B:D,2,0),"")</f>
        <v/>
      </c>
      <c r="F4261" s="14" t="str">
        <f>IFERROR(VLOOKUP(D4261,员工信息表!B:D,3,0),"")</f>
        <v/>
      </c>
      <c r="G4261" s="14"/>
      <c r="H4261" s="14" t="str">
        <f>IFERROR(VLOOKUP(G4261,工序对照表!B:C,2,0),"")</f>
        <v/>
      </c>
      <c r="I4261" s="14"/>
      <c r="J4261" s="14"/>
    </row>
    <row r="4262" spans="1:10">
      <c r="A4262" t="str">
        <f>IF(AND(C4262&lt;=员工工序明细查询!$I$3,C4262&gt;=员工工序明细查询!$F$3,OR(D4262=员工工序明细查询!$F$2,员工工序明细查询!$F$2=""),OR(G4262=员工工序明细查询!$I$2,员工工序明细查询!$I$2="")),ROW()&amp;"","")</f>
        <v/>
      </c>
      <c r="C4262" s="59"/>
      <c r="D4262" s="14"/>
      <c r="E4262" s="14" t="str">
        <f>IFERROR(VLOOKUP(D4262,员工信息表!B:D,2,0),"")</f>
        <v/>
      </c>
      <c r="F4262" s="14" t="str">
        <f>IFERROR(VLOOKUP(D4262,员工信息表!B:D,3,0),"")</f>
        <v/>
      </c>
      <c r="G4262" s="14"/>
      <c r="H4262" s="14" t="str">
        <f>IFERROR(VLOOKUP(G4262,工序对照表!B:C,2,0),"")</f>
        <v/>
      </c>
      <c r="I4262" s="14"/>
      <c r="J4262" s="14"/>
    </row>
    <row r="4263" spans="1:10">
      <c r="A4263" t="str">
        <f>IF(AND(C4263&lt;=员工工序明细查询!$I$3,C4263&gt;=员工工序明细查询!$F$3,OR(D4263=员工工序明细查询!$F$2,员工工序明细查询!$F$2=""),OR(G4263=员工工序明细查询!$I$2,员工工序明细查询!$I$2="")),ROW()&amp;"","")</f>
        <v/>
      </c>
      <c r="C4263" s="59"/>
      <c r="D4263" s="14"/>
      <c r="E4263" s="14" t="str">
        <f>IFERROR(VLOOKUP(D4263,员工信息表!B:D,2,0),"")</f>
        <v/>
      </c>
      <c r="F4263" s="14" t="str">
        <f>IFERROR(VLOOKUP(D4263,员工信息表!B:D,3,0),"")</f>
        <v/>
      </c>
      <c r="G4263" s="14"/>
      <c r="H4263" s="14" t="str">
        <f>IFERROR(VLOOKUP(G4263,工序对照表!B:C,2,0),"")</f>
        <v/>
      </c>
      <c r="I4263" s="14"/>
      <c r="J4263" s="14"/>
    </row>
    <row r="4264" spans="1:10">
      <c r="A4264" t="str">
        <f>IF(AND(C4264&lt;=员工工序明细查询!$I$3,C4264&gt;=员工工序明细查询!$F$3,OR(D4264=员工工序明细查询!$F$2,员工工序明细查询!$F$2=""),OR(G4264=员工工序明细查询!$I$2,员工工序明细查询!$I$2="")),ROW()&amp;"","")</f>
        <v/>
      </c>
      <c r="C4264" s="59"/>
      <c r="D4264" s="14"/>
      <c r="E4264" s="14" t="str">
        <f>IFERROR(VLOOKUP(D4264,员工信息表!B:D,2,0),"")</f>
        <v/>
      </c>
      <c r="F4264" s="14" t="str">
        <f>IFERROR(VLOOKUP(D4264,员工信息表!B:D,3,0),"")</f>
        <v/>
      </c>
      <c r="G4264" s="14"/>
      <c r="H4264" s="14" t="str">
        <f>IFERROR(VLOOKUP(G4264,工序对照表!B:C,2,0),"")</f>
        <v/>
      </c>
      <c r="I4264" s="14"/>
      <c r="J4264" s="14"/>
    </row>
    <row r="4265" spans="1:10">
      <c r="A4265" t="str">
        <f>IF(AND(C4265&lt;=员工工序明细查询!$I$3,C4265&gt;=员工工序明细查询!$F$3,OR(D4265=员工工序明细查询!$F$2,员工工序明细查询!$F$2=""),OR(G4265=员工工序明细查询!$I$2,员工工序明细查询!$I$2="")),ROW()&amp;"","")</f>
        <v/>
      </c>
      <c r="C4265" s="59"/>
      <c r="D4265" s="14"/>
      <c r="E4265" s="14" t="str">
        <f>IFERROR(VLOOKUP(D4265,员工信息表!B:D,2,0),"")</f>
        <v/>
      </c>
      <c r="F4265" s="14" t="str">
        <f>IFERROR(VLOOKUP(D4265,员工信息表!B:D,3,0),"")</f>
        <v/>
      </c>
      <c r="G4265" s="14"/>
      <c r="H4265" s="14" t="str">
        <f>IFERROR(VLOOKUP(G4265,工序对照表!B:C,2,0),"")</f>
        <v/>
      </c>
      <c r="I4265" s="14"/>
      <c r="J4265" s="14"/>
    </row>
    <row r="4266" spans="1:10">
      <c r="A4266" t="str">
        <f>IF(AND(C4266&lt;=员工工序明细查询!$I$3,C4266&gt;=员工工序明细查询!$F$3,OR(D4266=员工工序明细查询!$F$2,员工工序明细查询!$F$2=""),OR(G4266=员工工序明细查询!$I$2,员工工序明细查询!$I$2="")),ROW()&amp;"","")</f>
        <v/>
      </c>
      <c r="C4266" s="59"/>
      <c r="D4266" s="14"/>
      <c r="E4266" s="14" t="str">
        <f>IFERROR(VLOOKUP(D4266,员工信息表!B:D,2,0),"")</f>
        <v/>
      </c>
      <c r="F4266" s="14" t="str">
        <f>IFERROR(VLOOKUP(D4266,员工信息表!B:D,3,0),"")</f>
        <v/>
      </c>
      <c r="G4266" s="14"/>
      <c r="H4266" s="14" t="str">
        <f>IFERROR(VLOOKUP(G4266,工序对照表!B:C,2,0),"")</f>
        <v/>
      </c>
      <c r="I4266" s="14"/>
      <c r="J4266" s="14"/>
    </row>
    <row r="4267" spans="1:10">
      <c r="A4267" t="str">
        <f>IF(AND(C4267&lt;=员工工序明细查询!$I$3,C4267&gt;=员工工序明细查询!$F$3,OR(D4267=员工工序明细查询!$F$2,员工工序明细查询!$F$2=""),OR(G4267=员工工序明细查询!$I$2,员工工序明细查询!$I$2="")),ROW()&amp;"","")</f>
        <v/>
      </c>
      <c r="C4267" s="59"/>
      <c r="D4267" s="14"/>
      <c r="E4267" s="14" t="str">
        <f>IFERROR(VLOOKUP(D4267,员工信息表!B:D,2,0),"")</f>
        <v/>
      </c>
      <c r="F4267" s="14" t="str">
        <f>IFERROR(VLOOKUP(D4267,员工信息表!B:D,3,0),"")</f>
        <v/>
      </c>
      <c r="G4267" s="14"/>
      <c r="H4267" s="14" t="str">
        <f>IFERROR(VLOOKUP(G4267,工序对照表!B:C,2,0),"")</f>
        <v/>
      </c>
      <c r="I4267" s="14"/>
      <c r="J4267" s="14"/>
    </row>
    <row r="4268" spans="1:10">
      <c r="A4268" t="str">
        <f>IF(AND(C4268&lt;=员工工序明细查询!$I$3,C4268&gt;=员工工序明细查询!$F$3,OR(D4268=员工工序明细查询!$F$2,员工工序明细查询!$F$2=""),OR(G4268=员工工序明细查询!$I$2,员工工序明细查询!$I$2="")),ROW()&amp;"","")</f>
        <v/>
      </c>
      <c r="C4268" s="59"/>
      <c r="D4268" s="14"/>
      <c r="E4268" s="14" t="str">
        <f>IFERROR(VLOOKUP(D4268,员工信息表!B:D,2,0),"")</f>
        <v/>
      </c>
      <c r="F4268" s="14" t="str">
        <f>IFERROR(VLOOKUP(D4268,员工信息表!B:D,3,0),"")</f>
        <v/>
      </c>
      <c r="G4268" s="14"/>
      <c r="H4268" s="14" t="str">
        <f>IFERROR(VLOOKUP(G4268,工序对照表!B:C,2,0),"")</f>
        <v/>
      </c>
      <c r="I4268" s="14"/>
      <c r="J4268" s="14"/>
    </row>
    <row r="4269" spans="1:10">
      <c r="A4269" t="str">
        <f>IF(AND(C4269&lt;=员工工序明细查询!$I$3,C4269&gt;=员工工序明细查询!$F$3,OR(D4269=员工工序明细查询!$F$2,员工工序明细查询!$F$2=""),OR(G4269=员工工序明细查询!$I$2,员工工序明细查询!$I$2="")),ROW()&amp;"","")</f>
        <v/>
      </c>
      <c r="C4269" s="59"/>
      <c r="D4269" s="14"/>
      <c r="E4269" s="14" t="str">
        <f>IFERROR(VLOOKUP(D4269,员工信息表!B:D,2,0),"")</f>
        <v/>
      </c>
      <c r="F4269" s="14" t="str">
        <f>IFERROR(VLOOKUP(D4269,员工信息表!B:D,3,0),"")</f>
        <v/>
      </c>
      <c r="G4269" s="14"/>
      <c r="H4269" s="14" t="str">
        <f>IFERROR(VLOOKUP(G4269,工序对照表!B:C,2,0),"")</f>
        <v/>
      </c>
      <c r="I4269" s="14"/>
      <c r="J4269" s="14"/>
    </row>
    <row r="4270" spans="1:10">
      <c r="A4270" t="str">
        <f>IF(AND(C4270&lt;=员工工序明细查询!$I$3,C4270&gt;=员工工序明细查询!$F$3,OR(D4270=员工工序明细查询!$F$2,员工工序明细查询!$F$2=""),OR(G4270=员工工序明细查询!$I$2,员工工序明细查询!$I$2="")),ROW()&amp;"","")</f>
        <v/>
      </c>
      <c r="C4270" s="59"/>
      <c r="D4270" s="14"/>
      <c r="E4270" s="14" t="str">
        <f>IFERROR(VLOOKUP(D4270,员工信息表!B:D,2,0),"")</f>
        <v/>
      </c>
      <c r="F4270" s="14" t="str">
        <f>IFERROR(VLOOKUP(D4270,员工信息表!B:D,3,0),"")</f>
        <v/>
      </c>
      <c r="G4270" s="14"/>
      <c r="H4270" s="14" t="str">
        <f>IFERROR(VLOOKUP(G4270,工序对照表!B:C,2,0),"")</f>
        <v/>
      </c>
      <c r="I4270" s="14"/>
      <c r="J4270" s="14"/>
    </row>
    <row r="4271" spans="1:10">
      <c r="A4271" t="str">
        <f>IF(AND(C4271&lt;=员工工序明细查询!$I$3,C4271&gt;=员工工序明细查询!$F$3,OR(D4271=员工工序明细查询!$F$2,员工工序明细查询!$F$2=""),OR(G4271=员工工序明细查询!$I$2,员工工序明细查询!$I$2="")),ROW()&amp;"","")</f>
        <v/>
      </c>
      <c r="C4271" s="59"/>
      <c r="D4271" s="14"/>
      <c r="E4271" s="14" t="str">
        <f>IFERROR(VLOOKUP(D4271,员工信息表!B:D,2,0),"")</f>
        <v/>
      </c>
      <c r="F4271" s="14" t="str">
        <f>IFERROR(VLOOKUP(D4271,员工信息表!B:D,3,0),"")</f>
        <v/>
      </c>
      <c r="G4271" s="14"/>
      <c r="H4271" s="14" t="str">
        <f>IFERROR(VLOOKUP(G4271,工序对照表!B:C,2,0),"")</f>
        <v/>
      </c>
      <c r="I4271" s="14"/>
      <c r="J4271" s="14"/>
    </row>
    <row r="4272" spans="1:10">
      <c r="A4272" t="str">
        <f>IF(AND(C4272&lt;=员工工序明细查询!$I$3,C4272&gt;=员工工序明细查询!$F$3,OR(D4272=员工工序明细查询!$F$2,员工工序明细查询!$F$2=""),OR(G4272=员工工序明细查询!$I$2,员工工序明细查询!$I$2="")),ROW()&amp;"","")</f>
        <v/>
      </c>
      <c r="C4272" s="59"/>
      <c r="D4272" s="14"/>
      <c r="E4272" s="14" t="str">
        <f>IFERROR(VLOOKUP(D4272,员工信息表!B:D,2,0),"")</f>
        <v/>
      </c>
      <c r="F4272" s="14" t="str">
        <f>IFERROR(VLOOKUP(D4272,员工信息表!B:D,3,0),"")</f>
        <v/>
      </c>
      <c r="G4272" s="14"/>
      <c r="H4272" s="14" t="str">
        <f>IFERROR(VLOOKUP(G4272,工序对照表!B:C,2,0),"")</f>
        <v/>
      </c>
      <c r="I4272" s="14"/>
      <c r="J4272" s="14"/>
    </row>
    <row r="4273" spans="1:10">
      <c r="A4273" t="str">
        <f>IF(AND(C4273&lt;=员工工序明细查询!$I$3,C4273&gt;=员工工序明细查询!$F$3,OR(D4273=员工工序明细查询!$F$2,员工工序明细查询!$F$2=""),OR(G4273=员工工序明细查询!$I$2,员工工序明细查询!$I$2="")),ROW()&amp;"","")</f>
        <v/>
      </c>
      <c r="C4273" s="59"/>
      <c r="D4273" s="14"/>
      <c r="E4273" s="14" t="str">
        <f>IFERROR(VLOOKUP(D4273,员工信息表!B:D,2,0),"")</f>
        <v/>
      </c>
      <c r="F4273" s="14" t="str">
        <f>IFERROR(VLOOKUP(D4273,员工信息表!B:D,3,0),"")</f>
        <v/>
      </c>
      <c r="G4273" s="14"/>
      <c r="H4273" s="14" t="str">
        <f>IFERROR(VLOOKUP(G4273,工序对照表!B:C,2,0),"")</f>
        <v/>
      </c>
      <c r="I4273" s="14"/>
      <c r="J4273" s="14"/>
    </row>
    <row r="4274" spans="1:10">
      <c r="A4274" t="str">
        <f>IF(AND(C4274&lt;=员工工序明细查询!$I$3,C4274&gt;=员工工序明细查询!$F$3,OR(D4274=员工工序明细查询!$F$2,员工工序明细查询!$F$2=""),OR(G4274=员工工序明细查询!$I$2,员工工序明细查询!$I$2="")),ROW()&amp;"","")</f>
        <v/>
      </c>
      <c r="C4274" s="59"/>
      <c r="D4274" s="14"/>
      <c r="E4274" s="14" t="str">
        <f>IFERROR(VLOOKUP(D4274,员工信息表!B:D,2,0),"")</f>
        <v/>
      </c>
      <c r="F4274" s="14" t="str">
        <f>IFERROR(VLOOKUP(D4274,员工信息表!B:D,3,0),"")</f>
        <v/>
      </c>
      <c r="G4274" s="14"/>
      <c r="H4274" s="14" t="str">
        <f>IFERROR(VLOOKUP(G4274,工序对照表!B:C,2,0),"")</f>
        <v/>
      </c>
      <c r="I4274" s="14"/>
      <c r="J4274" s="14"/>
    </row>
    <row r="4275" spans="1:10">
      <c r="A4275" t="str">
        <f>IF(AND(C4275&lt;=员工工序明细查询!$I$3,C4275&gt;=员工工序明细查询!$F$3,OR(D4275=员工工序明细查询!$F$2,员工工序明细查询!$F$2=""),OR(G4275=员工工序明细查询!$I$2,员工工序明细查询!$I$2="")),ROW()&amp;"","")</f>
        <v/>
      </c>
      <c r="C4275" s="59"/>
      <c r="D4275" s="14"/>
      <c r="E4275" s="14" t="str">
        <f>IFERROR(VLOOKUP(D4275,员工信息表!B:D,2,0),"")</f>
        <v/>
      </c>
      <c r="F4275" s="14" t="str">
        <f>IFERROR(VLOOKUP(D4275,员工信息表!B:D,3,0),"")</f>
        <v/>
      </c>
      <c r="G4275" s="14"/>
      <c r="H4275" s="14" t="str">
        <f>IFERROR(VLOOKUP(G4275,工序对照表!B:C,2,0),"")</f>
        <v/>
      </c>
      <c r="I4275" s="14"/>
      <c r="J4275" s="14"/>
    </row>
    <row r="4276" spans="1:10">
      <c r="A4276" t="str">
        <f>IF(AND(C4276&lt;=员工工序明细查询!$I$3,C4276&gt;=员工工序明细查询!$F$3,OR(D4276=员工工序明细查询!$F$2,员工工序明细查询!$F$2=""),OR(G4276=员工工序明细查询!$I$2,员工工序明细查询!$I$2="")),ROW()&amp;"","")</f>
        <v/>
      </c>
      <c r="C4276" s="59"/>
      <c r="D4276" s="14"/>
      <c r="E4276" s="14" t="str">
        <f>IFERROR(VLOOKUP(D4276,员工信息表!B:D,2,0),"")</f>
        <v/>
      </c>
      <c r="F4276" s="14" t="str">
        <f>IFERROR(VLOOKUP(D4276,员工信息表!B:D,3,0),"")</f>
        <v/>
      </c>
      <c r="G4276" s="14"/>
      <c r="H4276" s="14" t="str">
        <f>IFERROR(VLOOKUP(G4276,工序对照表!B:C,2,0),"")</f>
        <v/>
      </c>
      <c r="I4276" s="14"/>
      <c r="J4276" s="14"/>
    </row>
    <row r="4277" spans="1:10">
      <c r="A4277" t="str">
        <f>IF(AND(C4277&lt;=员工工序明细查询!$I$3,C4277&gt;=员工工序明细查询!$F$3,OR(D4277=员工工序明细查询!$F$2,员工工序明细查询!$F$2=""),OR(G4277=员工工序明细查询!$I$2,员工工序明细查询!$I$2="")),ROW()&amp;"","")</f>
        <v/>
      </c>
      <c r="C4277" s="59"/>
      <c r="D4277" s="14"/>
      <c r="E4277" s="14" t="str">
        <f>IFERROR(VLOOKUP(D4277,员工信息表!B:D,2,0),"")</f>
        <v/>
      </c>
      <c r="F4277" s="14" t="str">
        <f>IFERROR(VLOOKUP(D4277,员工信息表!B:D,3,0),"")</f>
        <v/>
      </c>
      <c r="G4277" s="14"/>
      <c r="H4277" s="14" t="str">
        <f>IFERROR(VLOOKUP(G4277,工序对照表!B:C,2,0),"")</f>
        <v/>
      </c>
      <c r="I4277" s="14"/>
      <c r="J4277" s="14"/>
    </row>
    <row r="4278" spans="1:10">
      <c r="A4278" t="str">
        <f>IF(AND(C4278&lt;=员工工序明细查询!$I$3,C4278&gt;=员工工序明细查询!$F$3,OR(D4278=员工工序明细查询!$F$2,员工工序明细查询!$F$2=""),OR(G4278=员工工序明细查询!$I$2,员工工序明细查询!$I$2="")),ROW()&amp;"","")</f>
        <v/>
      </c>
      <c r="C4278" s="59"/>
      <c r="D4278" s="14"/>
      <c r="E4278" s="14" t="str">
        <f>IFERROR(VLOOKUP(D4278,员工信息表!B:D,2,0),"")</f>
        <v/>
      </c>
      <c r="F4278" s="14" t="str">
        <f>IFERROR(VLOOKUP(D4278,员工信息表!B:D,3,0),"")</f>
        <v/>
      </c>
      <c r="G4278" s="14"/>
      <c r="H4278" s="14" t="str">
        <f>IFERROR(VLOOKUP(G4278,工序对照表!B:C,2,0),"")</f>
        <v/>
      </c>
      <c r="I4278" s="14"/>
      <c r="J4278" s="14"/>
    </row>
    <row r="4279" spans="1:10">
      <c r="A4279" t="str">
        <f>IF(AND(C4279&lt;=员工工序明细查询!$I$3,C4279&gt;=员工工序明细查询!$F$3,OR(D4279=员工工序明细查询!$F$2,员工工序明细查询!$F$2=""),OR(G4279=员工工序明细查询!$I$2,员工工序明细查询!$I$2="")),ROW()&amp;"","")</f>
        <v/>
      </c>
      <c r="C4279" s="59"/>
      <c r="D4279" s="14"/>
      <c r="E4279" s="14" t="str">
        <f>IFERROR(VLOOKUP(D4279,员工信息表!B:D,2,0),"")</f>
        <v/>
      </c>
      <c r="F4279" s="14" t="str">
        <f>IFERROR(VLOOKUP(D4279,员工信息表!B:D,3,0),"")</f>
        <v/>
      </c>
      <c r="G4279" s="14"/>
      <c r="H4279" s="14" t="str">
        <f>IFERROR(VLOOKUP(G4279,工序对照表!B:C,2,0),"")</f>
        <v/>
      </c>
      <c r="I4279" s="14"/>
      <c r="J4279" s="14"/>
    </row>
    <row r="4280" spans="1:10">
      <c r="A4280" t="str">
        <f>IF(AND(C4280&lt;=员工工序明细查询!$I$3,C4280&gt;=员工工序明细查询!$F$3,OR(D4280=员工工序明细查询!$F$2,员工工序明细查询!$F$2=""),OR(G4280=员工工序明细查询!$I$2,员工工序明细查询!$I$2="")),ROW()&amp;"","")</f>
        <v/>
      </c>
      <c r="C4280" s="59"/>
      <c r="D4280" s="14"/>
      <c r="E4280" s="14" t="str">
        <f>IFERROR(VLOOKUP(D4280,员工信息表!B:D,2,0),"")</f>
        <v/>
      </c>
      <c r="F4280" s="14" t="str">
        <f>IFERROR(VLOOKUP(D4280,员工信息表!B:D,3,0),"")</f>
        <v/>
      </c>
      <c r="G4280" s="14"/>
      <c r="H4280" s="14" t="str">
        <f>IFERROR(VLOOKUP(G4280,工序对照表!B:C,2,0),"")</f>
        <v/>
      </c>
      <c r="I4280" s="14"/>
      <c r="J4280" s="14"/>
    </row>
    <row r="4281" spans="1:10">
      <c r="A4281" t="str">
        <f>IF(AND(C4281&lt;=员工工序明细查询!$I$3,C4281&gt;=员工工序明细查询!$F$3,OR(D4281=员工工序明细查询!$F$2,员工工序明细查询!$F$2=""),OR(G4281=员工工序明细查询!$I$2,员工工序明细查询!$I$2="")),ROW()&amp;"","")</f>
        <v/>
      </c>
      <c r="C4281" s="59"/>
      <c r="D4281" s="14"/>
      <c r="E4281" s="14" t="str">
        <f>IFERROR(VLOOKUP(D4281,员工信息表!B:D,2,0),"")</f>
        <v/>
      </c>
      <c r="F4281" s="14" t="str">
        <f>IFERROR(VLOOKUP(D4281,员工信息表!B:D,3,0),"")</f>
        <v/>
      </c>
      <c r="G4281" s="14"/>
      <c r="H4281" s="14" t="str">
        <f>IFERROR(VLOOKUP(G4281,工序对照表!B:C,2,0),"")</f>
        <v/>
      </c>
      <c r="I4281" s="14"/>
      <c r="J4281" s="14"/>
    </row>
    <row r="4282" spans="1:10">
      <c r="A4282" t="str">
        <f>IF(AND(C4282&lt;=员工工序明细查询!$I$3,C4282&gt;=员工工序明细查询!$F$3,OR(D4282=员工工序明细查询!$F$2,员工工序明细查询!$F$2=""),OR(G4282=员工工序明细查询!$I$2,员工工序明细查询!$I$2="")),ROW()&amp;"","")</f>
        <v/>
      </c>
      <c r="C4282" s="59"/>
      <c r="D4282" s="14"/>
      <c r="E4282" s="14" t="str">
        <f>IFERROR(VLOOKUP(D4282,员工信息表!B:D,2,0),"")</f>
        <v/>
      </c>
      <c r="F4282" s="14" t="str">
        <f>IFERROR(VLOOKUP(D4282,员工信息表!B:D,3,0),"")</f>
        <v/>
      </c>
      <c r="G4282" s="14"/>
      <c r="H4282" s="14" t="str">
        <f>IFERROR(VLOOKUP(G4282,工序对照表!B:C,2,0),"")</f>
        <v/>
      </c>
      <c r="I4282" s="14"/>
      <c r="J4282" s="14"/>
    </row>
    <row r="4283" spans="1:10">
      <c r="A4283" t="str">
        <f>IF(AND(C4283&lt;=员工工序明细查询!$I$3,C4283&gt;=员工工序明细查询!$F$3,OR(D4283=员工工序明细查询!$F$2,员工工序明细查询!$F$2=""),OR(G4283=员工工序明细查询!$I$2,员工工序明细查询!$I$2="")),ROW()&amp;"","")</f>
        <v/>
      </c>
      <c r="C4283" s="59"/>
      <c r="D4283" s="14"/>
      <c r="E4283" s="14" t="str">
        <f>IFERROR(VLOOKUP(D4283,员工信息表!B:D,2,0),"")</f>
        <v/>
      </c>
      <c r="F4283" s="14" t="str">
        <f>IFERROR(VLOOKUP(D4283,员工信息表!B:D,3,0),"")</f>
        <v/>
      </c>
      <c r="G4283" s="14"/>
      <c r="H4283" s="14" t="str">
        <f>IFERROR(VLOOKUP(G4283,工序对照表!B:C,2,0),"")</f>
        <v/>
      </c>
      <c r="I4283" s="14"/>
      <c r="J4283" s="14"/>
    </row>
    <row r="4284" spans="1:10">
      <c r="A4284" t="str">
        <f>IF(AND(C4284&lt;=员工工序明细查询!$I$3,C4284&gt;=员工工序明细查询!$F$3,OR(D4284=员工工序明细查询!$F$2,员工工序明细查询!$F$2=""),OR(G4284=员工工序明细查询!$I$2,员工工序明细查询!$I$2="")),ROW()&amp;"","")</f>
        <v/>
      </c>
      <c r="C4284" s="59"/>
      <c r="D4284" s="14"/>
      <c r="E4284" s="14" t="str">
        <f>IFERROR(VLOOKUP(D4284,员工信息表!B:D,2,0),"")</f>
        <v/>
      </c>
      <c r="F4284" s="14" t="str">
        <f>IFERROR(VLOOKUP(D4284,员工信息表!B:D,3,0),"")</f>
        <v/>
      </c>
      <c r="G4284" s="14"/>
      <c r="H4284" s="14" t="str">
        <f>IFERROR(VLOOKUP(G4284,工序对照表!B:C,2,0),"")</f>
        <v/>
      </c>
      <c r="I4284" s="14"/>
      <c r="J4284" s="14"/>
    </row>
    <row r="4285" spans="1:10">
      <c r="A4285" t="str">
        <f>IF(AND(C4285&lt;=员工工序明细查询!$I$3,C4285&gt;=员工工序明细查询!$F$3,OR(D4285=员工工序明细查询!$F$2,员工工序明细查询!$F$2=""),OR(G4285=员工工序明细查询!$I$2,员工工序明细查询!$I$2="")),ROW()&amp;"","")</f>
        <v/>
      </c>
      <c r="C4285" s="59"/>
      <c r="D4285" s="14"/>
      <c r="E4285" s="14" t="str">
        <f>IFERROR(VLOOKUP(D4285,员工信息表!B:D,2,0),"")</f>
        <v/>
      </c>
      <c r="F4285" s="14" t="str">
        <f>IFERROR(VLOOKUP(D4285,员工信息表!B:D,3,0),"")</f>
        <v/>
      </c>
      <c r="G4285" s="14"/>
      <c r="H4285" s="14" t="str">
        <f>IFERROR(VLOOKUP(G4285,工序对照表!B:C,2,0),"")</f>
        <v/>
      </c>
      <c r="I4285" s="14"/>
      <c r="J4285" s="14"/>
    </row>
    <row r="4286" spans="1:10">
      <c r="A4286" t="str">
        <f>IF(AND(C4286&lt;=员工工序明细查询!$I$3,C4286&gt;=员工工序明细查询!$F$3,OR(D4286=员工工序明细查询!$F$2,员工工序明细查询!$F$2=""),OR(G4286=员工工序明细查询!$I$2,员工工序明细查询!$I$2="")),ROW()&amp;"","")</f>
        <v/>
      </c>
      <c r="C4286" s="59"/>
      <c r="D4286" s="14"/>
      <c r="E4286" s="14" t="str">
        <f>IFERROR(VLOOKUP(D4286,员工信息表!B:D,2,0),"")</f>
        <v/>
      </c>
      <c r="F4286" s="14" t="str">
        <f>IFERROR(VLOOKUP(D4286,员工信息表!B:D,3,0),"")</f>
        <v/>
      </c>
      <c r="G4286" s="14"/>
      <c r="H4286" s="14" t="str">
        <f>IFERROR(VLOOKUP(G4286,工序对照表!B:C,2,0),"")</f>
        <v/>
      </c>
      <c r="I4286" s="14"/>
      <c r="J4286" s="14"/>
    </row>
    <row r="4287" spans="1:10">
      <c r="A4287" t="str">
        <f>IF(AND(C4287&lt;=员工工序明细查询!$I$3,C4287&gt;=员工工序明细查询!$F$3,OR(D4287=员工工序明细查询!$F$2,员工工序明细查询!$F$2=""),OR(G4287=员工工序明细查询!$I$2,员工工序明细查询!$I$2="")),ROW()&amp;"","")</f>
        <v/>
      </c>
      <c r="C4287" s="59"/>
      <c r="D4287" s="14"/>
      <c r="E4287" s="14" t="str">
        <f>IFERROR(VLOOKUP(D4287,员工信息表!B:D,2,0),"")</f>
        <v/>
      </c>
      <c r="F4287" s="14" t="str">
        <f>IFERROR(VLOOKUP(D4287,员工信息表!B:D,3,0),"")</f>
        <v/>
      </c>
      <c r="G4287" s="14"/>
      <c r="H4287" s="14" t="str">
        <f>IFERROR(VLOOKUP(G4287,工序对照表!B:C,2,0),"")</f>
        <v/>
      </c>
      <c r="I4287" s="14"/>
      <c r="J4287" s="14"/>
    </row>
    <row r="4288" spans="1:10">
      <c r="A4288" t="str">
        <f>IF(AND(C4288&lt;=员工工序明细查询!$I$3,C4288&gt;=员工工序明细查询!$F$3,OR(D4288=员工工序明细查询!$F$2,员工工序明细查询!$F$2=""),OR(G4288=员工工序明细查询!$I$2,员工工序明细查询!$I$2="")),ROW()&amp;"","")</f>
        <v/>
      </c>
      <c r="C4288" s="59"/>
      <c r="D4288" s="14"/>
      <c r="E4288" s="14" t="str">
        <f>IFERROR(VLOOKUP(D4288,员工信息表!B:D,2,0),"")</f>
        <v/>
      </c>
      <c r="F4288" s="14" t="str">
        <f>IFERROR(VLOOKUP(D4288,员工信息表!B:D,3,0),"")</f>
        <v/>
      </c>
      <c r="G4288" s="14"/>
      <c r="H4288" s="14" t="str">
        <f>IFERROR(VLOOKUP(G4288,工序对照表!B:C,2,0),"")</f>
        <v/>
      </c>
      <c r="I4288" s="14"/>
      <c r="J4288" s="14"/>
    </row>
    <row r="4289" spans="1:10">
      <c r="A4289" t="str">
        <f>IF(AND(C4289&lt;=员工工序明细查询!$I$3,C4289&gt;=员工工序明细查询!$F$3,OR(D4289=员工工序明细查询!$F$2,员工工序明细查询!$F$2=""),OR(G4289=员工工序明细查询!$I$2,员工工序明细查询!$I$2="")),ROW()&amp;"","")</f>
        <v/>
      </c>
      <c r="C4289" s="59"/>
      <c r="D4289" s="14"/>
      <c r="E4289" s="14" t="str">
        <f>IFERROR(VLOOKUP(D4289,员工信息表!B:D,2,0),"")</f>
        <v/>
      </c>
      <c r="F4289" s="14" t="str">
        <f>IFERROR(VLOOKUP(D4289,员工信息表!B:D,3,0),"")</f>
        <v/>
      </c>
      <c r="G4289" s="14"/>
      <c r="H4289" s="14" t="str">
        <f>IFERROR(VLOOKUP(G4289,工序对照表!B:C,2,0),"")</f>
        <v/>
      </c>
      <c r="I4289" s="14"/>
      <c r="J4289" s="14"/>
    </row>
    <row r="4290" spans="1:10">
      <c r="A4290" t="str">
        <f>IF(AND(C4290&lt;=员工工序明细查询!$I$3,C4290&gt;=员工工序明细查询!$F$3,OR(D4290=员工工序明细查询!$F$2,员工工序明细查询!$F$2=""),OR(G4290=员工工序明细查询!$I$2,员工工序明细查询!$I$2="")),ROW()&amp;"","")</f>
        <v/>
      </c>
      <c r="C4290" s="59"/>
      <c r="D4290" s="14"/>
      <c r="E4290" s="14" t="str">
        <f>IFERROR(VLOOKUP(D4290,员工信息表!B:D,2,0),"")</f>
        <v/>
      </c>
      <c r="F4290" s="14" t="str">
        <f>IFERROR(VLOOKUP(D4290,员工信息表!B:D,3,0),"")</f>
        <v/>
      </c>
      <c r="G4290" s="14"/>
      <c r="H4290" s="14" t="str">
        <f>IFERROR(VLOOKUP(G4290,工序对照表!B:C,2,0),"")</f>
        <v/>
      </c>
      <c r="I4290" s="14"/>
      <c r="J4290" s="14"/>
    </row>
    <row r="4291" spans="1:10">
      <c r="A4291" t="str">
        <f>IF(AND(C4291&lt;=员工工序明细查询!$I$3,C4291&gt;=员工工序明细查询!$F$3,OR(D4291=员工工序明细查询!$F$2,员工工序明细查询!$F$2=""),OR(G4291=员工工序明细查询!$I$2,员工工序明细查询!$I$2="")),ROW()&amp;"","")</f>
        <v/>
      </c>
      <c r="C4291" s="59"/>
      <c r="D4291" s="14"/>
      <c r="E4291" s="14" t="str">
        <f>IFERROR(VLOOKUP(D4291,员工信息表!B:D,2,0),"")</f>
        <v/>
      </c>
      <c r="F4291" s="14" t="str">
        <f>IFERROR(VLOOKUP(D4291,员工信息表!B:D,3,0),"")</f>
        <v/>
      </c>
      <c r="G4291" s="14"/>
      <c r="H4291" s="14" t="str">
        <f>IFERROR(VLOOKUP(G4291,工序对照表!B:C,2,0),"")</f>
        <v/>
      </c>
      <c r="I4291" s="14"/>
      <c r="J4291" s="14"/>
    </row>
    <row r="4292" spans="1:10">
      <c r="A4292" t="str">
        <f>IF(AND(C4292&lt;=员工工序明细查询!$I$3,C4292&gt;=员工工序明细查询!$F$3,OR(D4292=员工工序明细查询!$F$2,员工工序明细查询!$F$2=""),OR(G4292=员工工序明细查询!$I$2,员工工序明细查询!$I$2="")),ROW()&amp;"","")</f>
        <v/>
      </c>
      <c r="C4292" s="59"/>
      <c r="D4292" s="14"/>
      <c r="E4292" s="14" t="str">
        <f>IFERROR(VLOOKUP(D4292,员工信息表!B:D,2,0),"")</f>
        <v/>
      </c>
      <c r="F4292" s="14" t="str">
        <f>IFERROR(VLOOKUP(D4292,员工信息表!B:D,3,0),"")</f>
        <v/>
      </c>
      <c r="G4292" s="14"/>
      <c r="H4292" s="14" t="str">
        <f>IFERROR(VLOOKUP(G4292,工序对照表!B:C,2,0),"")</f>
        <v/>
      </c>
      <c r="I4292" s="14"/>
      <c r="J4292" s="14"/>
    </row>
    <row r="4293" spans="1:10">
      <c r="A4293" t="str">
        <f>IF(AND(C4293&lt;=员工工序明细查询!$I$3,C4293&gt;=员工工序明细查询!$F$3,OR(D4293=员工工序明细查询!$F$2,员工工序明细查询!$F$2=""),OR(G4293=员工工序明细查询!$I$2,员工工序明细查询!$I$2="")),ROW()&amp;"","")</f>
        <v/>
      </c>
      <c r="C4293" s="59"/>
      <c r="D4293" s="14"/>
      <c r="E4293" s="14" t="str">
        <f>IFERROR(VLOOKUP(D4293,员工信息表!B:D,2,0),"")</f>
        <v/>
      </c>
      <c r="F4293" s="14" t="str">
        <f>IFERROR(VLOOKUP(D4293,员工信息表!B:D,3,0),"")</f>
        <v/>
      </c>
      <c r="G4293" s="14"/>
      <c r="H4293" s="14" t="str">
        <f>IFERROR(VLOOKUP(G4293,工序对照表!B:C,2,0),"")</f>
        <v/>
      </c>
      <c r="I4293" s="14"/>
      <c r="J4293" s="14"/>
    </row>
    <row r="4294" spans="1:10">
      <c r="A4294" t="str">
        <f>IF(AND(C4294&lt;=员工工序明细查询!$I$3,C4294&gt;=员工工序明细查询!$F$3,OR(D4294=员工工序明细查询!$F$2,员工工序明细查询!$F$2=""),OR(G4294=员工工序明细查询!$I$2,员工工序明细查询!$I$2="")),ROW()&amp;"","")</f>
        <v/>
      </c>
      <c r="C4294" s="59"/>
      <c r="D4294" s="14"/>
      <c r="E4294" s="14" t="str">
        <f>IFERROR(VLOOKUP(D4294,员工信息表!B:D,2,0),"")</f>
        <v/>
      </c>
      <c r="F4294" s="14" t="str">
        <f>IFERROR(VLOOKUP(D4294,员工信息表!B:D,3,0),"")</f>
        <v/>
      </c>
      <c r="G4294" s="14"/>
      <c r="H4294" s="14" t="str">
        <f>IFERROR(VLOOKUP(G4294,工序对照表!B:C,2,0),"")</f>
        <v/>
      </c>
      <c r="I4294" s="14"/>
      <c r="J4294" s="14"/>
    </row>
    <row r="4295" spans="1:10">
      <c r="A4295" t="str">
        <f>IF(AND(C4295&lt;=员工工序明细查询!$I$3,C4295&gt;=员工工序明细查询!$F$3,OR(D4295=员工工序明细查询!$F$2,员工工序明细查询!$F$2=""),OR(G4295=员工工序明细查询!$I$2,员工工序明细查询!$I$2="")),ROW()&amp;"","")</f>
        <v/>
      </c>
      <c r="C4295" s="59"/>
      <c r="D4295" s="14"/>
      <c r="E4295" s="14" t="str">
        <f>IFERROR(VLOOKUP(D4295,员工信息表!B:D,2,0),"")</f>
        <v/>
      </c>
      <c r="F4295" s="14" t="str">
        <f>IFERROR(VLOOKUP(D4295,员工信息表!B:D,3,0),"")</f>
        <v/>
      </c>
      <c r="G4295" s="14"/>
      <c r="H4295" s="14" t="str">
        <f>IFERROR(VLOOKUP(G4295,工序对照表!B:C,2,0),"")</f>
        <v/>
      </c>
      <c r="I4295" s="14"/>
      <c r="J4295" s="14"/>
    </row>
    <row r="4296" spans="1:10">
      <c r="A4296" t="str">
        <f>IF(AND(C4296&lt;=员工工序明细查询!$I$3,C4296&gt;=员工工序明细查询!$F$3,OR(D4296=员工工序明细查询!$F$2,员工工序明细查询!$F$2=""),OR(G4296=员工工序明细查询!$I$2,员工工序明细查询!$I$2="")),ROW()&amp;"","")</f>
        <v/>
      </c>
      <c r="C4296" s="59"/>
      <c r="D4296" s="14"/>
      <c r="E4296" s="14" t="str">
        <f>IFERROR(VLOOKUP(D4296,员工信息表!B:D,2,0),"")</f>
        <v/>
      </c>
      <c r="F4296" s="14" t="str">
        <f>IFERROR(VLOOKUP(D4296,员工信息表!B:D,3,0),"")</f>
        <v/>
      </c>
      <c r="G4296" s="14"/>
      <c r="H4296" s="14" t="str">
        <f>IFERROR(VLOOKUP(G4296,工序对照表!B:C,2,0),"")</f>
        <v/>
      </c>
      <c r="I4296" s="14"/>
      <c r="J4296" s="14"/>
    </row>
    <row r="4297" spans="1:10">
      <c r="A4297" t="str">
        <f>IF(AND(C4297&lt;=员工工序明细查询!$I$3,C4297&gt;=员工工序明细查询!$F$3,OR(D4297=员工工序明细查询!$F$2,员工工序明细查询!$F$2=""),OR(G4297=员工工序明细查询!$I$2,员工工序明细查询!$I$2="")),ROW()&amp;"","")</f>
        <v/>
      </c>
      <c r="C4297" s="59"/>
      <c r="D4297" s="14"/>
      <c r="E4297" s="14" t="str">
        <f>IFERROR(VLOOKUP(D4297,员工信息表!B:D,2,0),"")</f>
        <v/>
      </c>
      <c r="F4297" s="14" t="str">
        <f>IFERROR(VLOOKUP(D4297,员工信息表!B:D,3,0),"")</f>
        <v/>
      </c>
      <c r="G4297" s="14"/>
      <c r="H4297" s="14" t="str">
        <f>IFERROR(VLOOKUP(G4297,工序对照表!B:C,2,0),"")</f>
        <v/>
      </c>
      <c r="I4297" s="14"/>
      <c r="J4297" s="14"/>
    </row>
    <row r="4298" spans="1:10">
      <c r="A4298" t="str">
        <f>IF(AND(C4298&lt;=员工工序明细查询!$I$3,C4298&gt;=员工工序明细查询!$F$3,OR(D4298=员工工序明细查询!$F$2,员工工序明细查询!$F$2=""),OR(G4298=员工工序明细查询!$I$2,员工工序明细查询!$I$2="")),ROW()&amp;"","")</f>
        <v/>
      </c>
      <c r="C4298" s="59"/>
      <c r="D4298" s="14"/>
      <c r="E4298" s="14" t="str">
        <f>IFERROR(VLOOKUP(D4298,员工信息表!B:D,2,0),"")</f>
        <v/>
      </c>
      <c r="F4298" s="14" t="str">
        <f>IFERROR(VLOOKUP(D4298,员工信息表!B:D,3,0),"")</f>
        <v/>
      </c>
      <c r="G4298" s="14"/>
      <c r="H4298" s="14" t="str">
        <f>IFERROR(VLOOKUP(G4298,工序对照表!B:C,2,0),"")</f>
        <v/>
      </c>
      <c r="I4298" s="14"/>
      <c r="J4298" s="14"/>
    </row>
    <row r="4299" spans="1:10">
      <c r="A4299" t="str">
        <f>IF(AND(C4299&lt;=员工工序明细查询!$I$3,C4299&gt;=员工工序明细查询!$F$3,OR(D4299=员工工序明细查询!$F$2,员工工序明细查询!$F$2=""),OR(G4299=员工工序明细查询!$I$2,员工工序明细查询!$I$2="")),ROW()&amp;"","")</f>
        <v/>
      </c>
      <c r="C4299" s="59"/>
      <c r="D4299" s="14"/>
      <c r="E4299" s="14" t="str">
        <f>IFERROR(VLOOKUP(D4299,员工信息表!B:D,2,0),"")</f>
        <v/>
      </c>
      <c r="F4299" s="14" t="str">
        <f>IFERROR(VLOOKUP(D4299,员工信息表!B:D,3,0),"")</f>
        <v/>
      </c>
      <c r="G4299" s="14"/>
      <c r="H4299" s="14" t="str">
        <f>IFERROR(VLOOKUP(G4299,工序对照表!B:C,2,0),"")</f>
        <v/>
      </c>
      <c r="I4299" s="14"/>
      <c r="J4299" s="14"/>
    </row>
    <row r="4300" spans="1:10">
      <c r="A4300" t="str">
        <f>IF(AND(C4300&lt;=员工工序明细查询!$I$3,C4300&gt;=员工工序明细查询!$F$3,OR(D4300=员工工序明细查询!$F$2,员工工序明细查询!$F$2=""),OR(G4300=员工工序明细查询!$I$2,员工工序明细查询!$I$2="")),ROW()&amp;"","")</f>
        <v/>
      </c>
      <c r="C4300" s="59"/>
      <c r="D4300" s="14"/>
      <c r="E4300" s="14" t="str">
        <f>IFERROR(VLOOKUP(D4300,员工信息表!B:D,2,0),"")</f>
        <v/>
      </c>
      <c r="F4300" s="14" t="str">
        <f>IFERROR(VLOOKUP(D4300,员工信息表!B:D,3,0),"")</f>
        <v/>
      </c>
      <c r="G4300" s="14"/>
      <c r="H4300" s="14" t="str">
        <f>IFERROR(VLOOKUP(G4300,工序对照表!B:C,2,0),"")</f>
        <v/>
      </c>
      <c r="I4300" s="14"/>
      <c r="J4300" s="14"/>
    </row>
    <row r="4301" spans="1:10">
      <c r="A4301" t="str">
        <f>IF(AND(C4301&lt;=员工工序明细查询!$I$3,C4301&gt;=员工工序明细查询!$F$3,OR(D4301=员工工序明细查询!$F$2,员工工序明细查询!$F$2=""),OR(G4301=员工工序明细查询!$I$2,员工工序明细查询!$I$2="")),ROW()&amp;"","")</f>
        <v/>
      </c>
      <c r="C4301" s="59"/>
      <c r="D4301" s="14"/>
      <c r="E4301" s="14" t="str">
        <f>IFERROR(VLOOKUP(D4301,员工信息表!B:D,2,0),"")</f>
        <v/>
      </c>
      <c r="F4301" s="14" t="str">
        <f>IFERROR(VLOOKUP(D4301,员工信息表!B:D,3,0),"")</f>
        <v/>
      </c>
      <c r="G4301" s="14"/>
      <c r="H4301" s="14" t="str">
        <f>IFERROR(VLOOKUP(G4301,工序对照表!B:C,2,0),"")</f>
        <v/>
      </c>
      <c r="I4301" s="14"/>
      <c r="J4301" s="14"/>
    </row>
    <row r="4302" spans="1:10">
      <c r="A4302" t="str">
        <f>IF(AND(C4302&lt;=员工工序明细查询!$I$3,C4302&gt;=员工工序明细查询!$F$3,OR(D4302=员工工序明细查询!$F$2,员工工序明细查询!$F$2=""),OR(G4302=员工工序明细查询!$I$2,员工工序明细查询!$I$2="")),ROW()&amp;"","")</f>
        <v/>
      </c>
      <c r="C4302" s="59"/>
      <c r="D4302" s="14"/>
      <c r="E4302" s="14" t="str">
        <f>IFERROR(VLOOKUP(D4302,员工信息表!B:D,2,0),"")</f>
        <v/>
      </c>
      <c r="F4302" s="14" t="str">
        <f>IFERROR(VLOOKUP(D4302,员工信息表!B:D,3,0),"")</f>
        <v/>
      </c>
      <c r="G4302" s="14"/>
      <c r="H4302" s="14" t="str">
        <f>IFERROR(VLOOKUP(G4302,工序对照表!B:C,2,0),"")</f>
        <v/>
      </c>
      <c r="I4302" s="14"/>
      <c r="J4302" s="14"/>
    </row>
    <row r="4303" spans="1:10">
      <c r="A4303" t="str">
        <f>IF(AND(C4303&lt;=员工工序明细查询!$I$3,C4303&gt;=员工工序明细查询!$F$3,OR(D4303=员工工序明细查询!$F$2,员工工序明细查询!$F$2=""),OR(G4303=员工工序明细查询!$I$2,员工工序明细查询!$I$2="")),ROW()&amp;"","")</f>
        <v/>
      </c>
      <c r="C4303" s="59"/>
      <c r="D4303" s="14"/>
      <c r="E4303" s="14" t="str">
        <f>IFERROR(VLOOKUP(D4303,员工信息表!B:D,2,0),"")</f>
        <v/>
      </c>
      <c r="F4303" s="14" t="str">
        <f>IFERROR(VLOOKUP(D4303,员工信息表!B:D,3,0),"")</f>
        <v/>
      </c>
      <c r="G4303" s="14"/>
      <c r="H4303" s="14" t="str">
        <f>IFERROR(VLOOKUP(G4303,工序对照表!B:C,2,0),"")</f>
        <v/>
      </c>
      <c r="I4303" s="14"/>
      <c r="J4303" s="14"/>
    </row>
    <row r="4304" spans="1:10">
      <c r="A4304" t="str">
        <f>IF(AND(C4304&lt;=员工工序明细查询!$I$3,C4304&gt;=员工工序明细查询!$F$3,OR(D4304=员工工序明细查询!$F$2,员工工序明细查询!$F$2=""),OR(G4304=员工工序明细查询!$I$2,员工工序明细查询!$I$2="")),ROW()&amp;"","")</f>
        <v/>
      </c>
      <c r="C4304" s="59"/>
      <c r="D4304" s="14"/>
      <c r="E4304" s="14" t="str">
        <f>IFERROR(VLOOKUP(D4304,员工信息表!B:D,2,0),"")</f>
        <v/>
      </c>
      <c r="F4304" s="14" t="str">
        <f>IFERROR(VLOOKUP(D4304,员工信息表!B:D,3,0),"")</f>
        <v/>
      </c>
      <c r="G4304" s="14"/>
      <c r="H4304" s="14" t="str">
        <f>IFERROR(VLOOKUP(G4304,工序对照表!B:C,2,0),"")</f>
        <v/>
      </c>
      <c r="I4304" s="14"/>
      <c r="J4304" s="14"/>
    </row>
    <row r="4305" spans="1:10">
      <c r="A4305" t="str">
        <f>IF(AND(C4305&lt;=员工工序明细查询!$I$3,C4305&gt;=员工工序明细查询!$F$3,OR(D4305=员工工序明细查询!$F$2,员工工序明细查询!$F$2=""),OR(G4305=员工工序明细查询!$I$2,员工工序明细查询!$I$2="")),ROW()&amp;"","")</f>
        <v/>
      </c>
      <c r="C4305" s="59"/>
      <c r="D4305" s="14"/>
      <c r="E4305" s="14" t="str">
        <f>IFERROR(VLOOKUP(D4305,员工信息表!B:D,2,0),"")</f>
        <v/>
      </c>
      <c r="F4305" s="14" t="str">
        <f>IFERROR(VLOOKUP(D4305,员工信息表!B:D,3,0),"")</f>
        <v/>
      </c>
      <c r="G4305" s="14"/>
      <c r="H4305" s="14" t="str">
        <f>IFERROR(VLOOKUP(G4305,工序对照表!B:C,2,0),"")</f>
        <v/>
      </c>
      <c r="I4305" s="14"/>
      <c r="J4305" s="14"/>
    </row>
    <row r="4306" spans="1:10">
      <c r="A4306" t="str">
        <f>IF(AND(C4306&lt;=员工工序明细查询!$I$3,C4306&gt;=员工工序明细查询!$F$3,OR(D4306=员工工序明细查询!$F$2,员工工序明细查询!$F$2=""),OR(G4306=员工工序明细查询!$I$2,员工工序明细查询!$I$2="")),ROW()&amp;"","")</f>
        <v/>
      </c>
      <c r="C4306" s="59"/>
      <c r="D4306" s="14"/>
      <c r="E4306" s="14" t="str">
        <f>IFERROR(VLOOKUP(D4306,员工信息表!B:D,2,0),"")</f>
        <v/>
      </c>
      <c r="F4306" s="14" t="str">
        <f>IFERROR(VLOOKUP(D4306,员工信息表!B:D,3,0),"")</f>
        <v/>
      </c>
      <c r="G4306" s="14"/>
      <c r="H4306" s="14" t="str">
        <f>IFERROR(VLOOKUP(G4306,工序对照表!B:C,2,0),"")</f>
        <v/>
      </c>
      <c r="I4306" s="14"/>
      <c r="J4306" s="14"/>
    </row>
    <row r="4307" spans="1:10">
      <c r="A4307" t="str">
        <f>IF(AND(C4307&lt;=员工工序明细查询!$I$3,C4307&gt;=员工工序明细查询!$F$3,OR(D4307=员工工序明细查询!$F$2,员工工序明细查询!$F$2=""),OR(G4307=员工工序明细查询!$I$2,员工工序明细查询!$I$2="")),ROW()&amp;"","")</f>
        <v/>
      </c>
      <c r="C4307" s="59"/>
      <c r="D4307" s="14"/>
      <c r="E4307" s="14" t="str">
        <f>IFERROR(VLOOKUP(D4307,员工信息表!B:D,2,0),"")</f>
        <v/>
      </c>
      <c r="F4307" s="14" t="str">
        <f>IFERROR(VLOOKUP(D4307,员工信息表!B:D,3,0),"")</f>
        <v/>
      </c>
      <c r="G4307" s="14"/>
      <c r="H4307" s="14" t="str">
        <f>IFERROR(VLOOKUP(G4307,工序对照表!B:C,2,0),"")</f>
        <v/>
      </c>
      <c r="I4307" s="14"/>
      <c r="J4307" s="14"/>
    </row>
    <row r="4308" spans="1:10">
      <c r="A4308" t="str">
        <f>IF(AND(C4308&lt;=员工工序明细查询!$I$3,C4308&gt;=员工工序明细查询!$F$3,OR(D4308=员工工序明细查询!$F$2,员工工序明细查询!$F$2=""),OR(G4308=员工工序明细查询!$I$2,员工工序明细查询!$I$2="")),ROW()&amp;"","")</f>
        <v/>
      </c>
      <c r="C4308" s="59"/>
      <c r="D4308" s="14"/>
      <c r="E4308" s="14" t="str">
        <f>IFERROR(VLOOKUP(D4308,员工信息表!B:D,2,0),"")</f>
        <v/>
      </c>
      <c r="F4308" s="14" t="str">
        <f>IFERROR(VLOOKUP(D4308,员工信息表!B:D,3,0),"")</f>
        <v/>
      </c>
      <c r="G4308" s="14"/>
      <c r="H4308" s="14" t="str">
        <f>IFERROR(VLOOKUP(G4308,工序对照表!B:C,2,0),"")</f>
        <v/>
      </c>
      <c r="I4308" s="14"/>
      <c r="J4308" s="14"/>
    </row>
    <row r="4309" spans="1:10">
      <c r="A4309" t="str">
        <f>IF(AND(C4309&lt;=员工工序明细查询!$I$3,C4309&gt;=员工工序明细查询!$F$3,OR(D4309=员工工序明细查询!$F$2,员工工序明细查询!$F$2=""),OR(G4309=员工工序明细查询!$I$2,员工工序明细查询!$I$2="")),ROW()&amp;"","")</f>
        <v/>
      </c>
      <c r="C4309" s="59"/>
      <c r="D4309" s="14"/>
      <c r="E4309" s="14" t="str">
        <f>IFERROR(VLOOKUP(D4309,员工信息表!B:D,2,0),"")</f>
        <v/>
      </c>
      <c r="F4309" s="14" t="str">
        <f>IFERROR(VLOOKUP(D4309,员工信息表!B:D,3,0),"")</f>
        <v/>
      </c>
      <c r="G4309" s="14"/>
      <c r="H4309" s="14" t="str">
        <f>IFERROR(VLOOKUP(G4309,工序对照表!B:C,2,0),"")</f>
        <v/>
      </c>
      <c r="I4309" s="14"/>
      <c r="J4309" s="14"/>
    </row>
    <row r="4310" spans="1:10">
      <c r="A4310" t="str">
        <f>IF(AND(C4310&lt;=员工工序明细查询!$I$3,C4310&gt;=员工工序明细查询!$F$3,OR(D4310=员工工序明细查询!$F$2,员工工序明细查询!$F$2=""),OR(G4310=员工工序明细查询!$I$2,员工工序明细查询!$I$2="")),ROW()&amp;"","")</f>
        <v/>
      </c>
      <c r="C4310" s="59"/>
      <c r="D4310" s="14"/>
      <c r="E4310" s="14" t="str">
        <f>IFERROR(VLOOKUP(D4310,员工信息表!B:D,2,0),"")</f>
        <v/>
      </c>
      <c r="F4310" s="14" t="str">
        <f>IFERROR(VLOOKUP(D4310,员工信息表!B:D,3,0),"")</f>
        <v/>
      </c>
      <c r="G4310" s="14"/>
      <c r="H4310" s="14" t="str">
        <f>IFERROR(VLOOKUP(G4310,工序对照表!B:C,2,0),"")</f>
        <v/>
      </c>
      <c r="I4310" s="14"/>
      <c r="J4310" s="14"/>
    </row>
    <row r="4311" spans="1:10">
      <c r="A4311" t="str">
        <f>IF(AND(C4311&lt;=员工工序明细查询!$I$3,C4311&gt;=员工工序明细查询!$F$3,OR(D4311=员工工序明细查询!$F$2,员工工序明细查询!$F$2=""),OR(G4311=员工工序明细查询!$I$2,员工工序明细查询!$I$2="")),ROW()&amp;"","")</f>
        <v/>
      </c>
      <c r="C4311" s="59"/>
      <c r="D4311" s="14"/>
      <c r="E4311" s="14" t="str">
        <f>IFERROR(VLOOKUP(D4311,员工信息表!B:D,2,0),"")</f>
        <v/>
      </c>
      <c r="F4311" s="14" t="str">
        <f>IFERROR(VLOOKUP(D4311,员工信息表!B:D,3,0),"")</f>
        <v/>
      </c>
      <c r="G4311" s="14"/>
      <c r="H4311" s="14" t="str">
        <f>IFERROR(VLOOKUP(G4311,工序对照表!B:C,2,0),"")</f>
        <v/>
      </c>
      <c r="I4311" s="14"/>
      <c r="J4311" s="14"/>
    </row>
    <row r="4312" spans="1:10">
      <c r="A4312" t="str">
        <f>IF(AND(C4312&lt;=员工工序明细查询!$I$3,C4312&gt;=员工工序明细查询!$F$3,OR(D4312=员工工序明细查询!$F$2,员工工序明细查询!$F$2=""),OR(G4312=员工工序明细查询!$I$2,员工工序明细查询!$I$2="")),ROW()&amp;"","")</f>
        <v/>
      </c>
      <c r="C4312" s="59"/>
      <c r="D4312" s="14"/>
      <c r="E4312" s="14" t="str">
        <f>IFERROR(VLOOKUP(D4312,员工信息表!B:D,2,0),"")</f>
        <v/>
      </c>
      <c r="F4312" s="14" t="str">
        <f>IFERROR(VLOOKUP(D4312,员工信息表!B:D,3,0),"")</f>
        <v/>
      </c>
      <c r="G4312" s="14"/>
      <c r="H4312" s="14" t="str">
        <f>IFERROR(VLOOKUP(G4312,工序对照表!B:C,2,0),"")</f>
        <v/>
      </c>
      <c r="I4312" s="14"/>
      <c r="J4312" s="14"/>
    </row>
    <row r="4313" spans="1:10">
      <c r="A4313" t="str">
        <f>IF(AND(C4313&lt;=员工工序明细查询!$I$3,C4313&gt;=员工工序明细查询!$F$3,OR(D4313=员工工序明细查询!$F$2,员工工序明细查询!$F$2=""),OR(G4313=员工工序明细查询!$I$2,员工工序明细查询!$I$2="")),ROW()&amp;"","")</f>
        <v/>
      </c>
      <c r="C4313" s="59"/>
      <c r="D4313" s="14"/>
      <c r="E4313" s="14" t="str">
        <f>IFERROR(VLOOKUP(D4313,员工信息表!B:D,2,0),"")</f>
        <v/>
      </c>
      <c r="F4313" s="14" t="str">
        <f>IFERROR(VLOOKUP(D4313,员工信息表!B:D,3,0),"")</f>
        <v/>
      </c>
      <c r="G4313" s="14"/>
      <c r="H4313" s="14" t="str">
        <f>IFERROR(VLOOKUP(G4313,工序对照表!B:C,2,0),"")</f>
        <v/>
      </c>
      <c r="I4313" s="14"/>
      <c r="J4313" s="14"/>
    </row>
    <row r="4314" spans="1:10">
      <c r="A4314" t="str">
        <f>IF(AND(C4314&lt;=员工工序明细查询!$I$3,C4314&gt;=员工工序明细查询!$F$3,OR(D4314=员工工序明细查询!$F$2,员工工序明细查询!$F$2=""),OR(G4314=员工工序明细查询!$I$2,员工工序明细查询!$I$2="")),ROW()&amp;"","")</f>
        <v/>
      </c>
      <c r="C4314" s="59"/>
      <c r="D4314" s="14"/>
      <c r="E4314" s="14" t="str">
        <f>IFERROR(VLOOKUP(D4314,员工信息表!B:D,2,0),"")</f>
        <v/>
      </c>
      <c r="F4314" s="14" t="str">
        <f>IFERROR(VLOOKUP(D4314,员工信息表!B:D,3,0),"")</f>
        <v/>
      </c>
      <c r="G4314" s="14"/>
      <c r="H4314" s="14" t="str">
        <f>IFERROR(VLOOKUP(G4314,工序对照表!B:C,2,0),"")</f>
        <v/>
      </c>
      <c r="I4314" s="14"/>
      <c r="J4314" s="14"/>
    </row>
    <row r="4315" spans="1:10">
      <c r="A4315" t="str">
        <f>IF(AND(C4315&lt;=员工工序明细查询!$I$3,C4315&gt;=员工工序明细查询!$F$3,OR(D4315=员工工序明细查询!$F$2,员工工序明细查询!$F$2=""),OR(G4315=员工工序明细查询!$I$2,员工工序明细查询!$I$2="")),ROW()&amp;"","")</f>
        <v/>
      </c>
      <c r="C4315" s="59"/>
      <c r="D4315" s="14"/>
      <c r="E4315" s="14" t="str">
        <f>IFERROR(VLOOKUP(D4315,员工信息表!B:D,2,0),"")</f>
        <v/>
      </c>
      <c r="F4315" s="14" t="str">
        <f>IFERROR(VLOOKUP(D4315,员工信息表!B:D,3,0),"")</f>
        <v/>
      </c>
      <c r="G4315" s="14"/>
      <c r="H4315" s="14" t="str">
        <f>IFERROR(VLOOKUP(G4315,工序对照表!B:C,2,0),"")</f>
        <v/>
      </c>
      <c r="I4315" s="14"/>
      <c r="J4315" s="14"/>
    </row>
    <row r="4316" spans="1:10">
      <c r="A4316" t="str">
        <f>IF(AND(C4316&lt;=员工工序明细查询!$I$3,C4316&gt;=员工工序明细查询!$F$3,OR(D4316=员工工序明细查询!$F$2,员工工序明细查询!$F$2=""),OR(G4316=员工工序明细查询!$I$2,员工工序明细查询!$I$2="")),ROW()&amp;"","")</f>
        <v/>
      </c>
      <c r="C4316" s="59"/>
      <c r="D4316" s="14"/>
      <c r="E4316" s="14" t="str">
        <f>IFERROR(VLOOKUP(D4316,员工信息表!B:D,2,0),"")</f>
        <v/>
      </c>
      <c r="F4316" s="14" t="str">
        <f>IFERROR(VLOOKUP(D4316,员工信息表!B:D,3,0),"")</f>
        <v/>
      </c>
      <c r="G4316" s="14"/>
      <c r="H4316" s="14" t="str">
        <f>IFERROR(VLOOKUP(G4316,工序对照表!B:C,2,0),"")</f>
        <v/>
      </c>
      <c r="I4316" s="14"/>
      <c r="J4316" s="14"/>
    </row>
    <row r="4317" spans="1:10">
      <c r="A4317" t="str">
        <f>IF(AND(C4317&lt;=员工工序明细查询!$I$3,C4317&gt;=员工工序明细查询!$F$3,OR(D4317=员工工序明细查询!$F$2,员工工序明细查询!$F$2=""),OR(G4317=员工工序明细查询!$I$2,员工工序明细查询!$I$2="")),ROW()&amp;"","")</f>
        <v/>
      </c>
      <c r="C4317" s="59"/>
      <c r="D4317" s="14"/>
      <c r="E4317" s="14" t="str">
        <f>IFERROR(VLOOKUP(D4317,员工信息表!B:D,2,0),"")</f>
        <v/>
      </c>
      <c r="F4317" s="14" t="str">
        <f>IFERROR(VLOOKUP(D4317,员工信息表!B:D,3,0),"")</f>
        <v/>
      </c>
      <c r="G4317" s="14"/>
      <c r="H4317" s="14" t="str">
        <f>IFERROR(VLOOKUP(G4317,工序对照表!B:C,2,0),"")</f>
        <v/>
      </c>
      <c r="I4317" s="14"/>
      <c r="J4317" s="14"/>
    </row>
    <row r="4318" spans="1:10">
      <c r="A4318" t="str">
        <f>IF(AND(C4318&lt;=员工工序明细查询!$I$3,C4318&gt;=员工工序明细查询!$F$3,OR(D4318=员工工序明细查询!$F$2,员工工序明细查询!$F$2=""),OR(G4318=员工工序明细查询!$I$2,员工工序明细查询!$I$2="")),ROW()&amp;"","")</f>
        <v/>
      </c>
      <c r="C4318" s="59"/>
      <c r="D4318" s="14"/>
      <c r="E4318" s="14" t="str">
        <f>IFERROR(VLOOKUP(D4318,员工信息表!B:D,2,0),"")</f>
        <v/>
      </c>
      <c r="F4318" s="14" t="str">
        <f>IFERROR(VLOOKUP(D4318,员工信息表!B:D,3,0),"")</f>
        <v/>
      </c>
      <c r="G4318" s="14"/>
      <c r="H4318" s="14" t="str">
        <f>IFERROR(VLOOKUP(G4318,工序对照表!B:C,2,0),"")</f>
        <v/>
      </c>
      <c r="I4318" s="14"/>
      <c r="J4318" s="14"/>
    </row>
    <row r="4319" spans="1:10">
      <c r="A4319" t="str">
        <f>IF(AND(C4319&lt;=员工工序明细查询!$I$3,C4319&gt;=员工工序明细查询!$F$3,OR(D4319=员工工序明细查询!$F$2,员工工序明细查询!$F$2=""),OR(G4319=员工工序明细查询!$I$2,员工工序明细查询!$I$2="")),ROW()&amp;"","")</f>
        <v/>
      </c>
      <c r="C4319" s="59"/>
      <c r="D4319" s="14"/>
      <c r="E4319" s="14" t="str">
        <f>IFERROR(VLOOKUP(D4319,员工信息表!B:D,2,0),"")</f>
        <v/>
      </c>
      <c r="F4319" s="14" t="str">
        <f>IFERROR(VLOOKUP(D4319,员工信息表!B:D,3,0),"")</f>
        <v/>
      </c>
      <c r="G4319" s="14"/>
      <c r="H4319" s="14" t="str">
        <f>IFERROR(VLOOKUP(G4319,工序对照表!B:C,2,0),"")</f>
        <v/>
      </c>
      <c r="I4319" s="14"/>
      <c r="J4319" s="14"/>
    </row>
    <row r="4320" spans="1:10">
      <c r="A4320" t="str">
        <f>IF(AND(C4320&lt;=员工工序明细查询!$I$3,C4320&gt;=员工工序明细查询!$F$3,OR(D4320=员工工序明细查询!$F$2,员工工序明细查询!$F$2=""),OR(G4320=员工工序明细查询!$I$2,员工工序明细查询!$I$2="")),ROW()&amp;"","")</f>
        <v/>
      </c>
      <c r="C4320" s="59"/>
      <c r="D4320" s="14"/>
      <c r="E4320" s="14" t="str">
        <f>IFERROR(VLOOKUP(D4320,员工信息表!B:D,2,0),"")</f>
        <v/>
      </c>
      <c r="F4320" s="14" t="str">
        <f>IFERROR(VLOOKUP(D4320,员工信息表!B:D,3,0),"")</f>
        <v/>
      </c>
      <c r="G4320" s="14"/>
      <c r="H4320" s="14" t="str">
        <f>IFERROR(VLOOKUP(G4320,工序对照表!B:C,2,0),"")</f>
        <v/>
      </c>
      <c r="I4320" s="14"/>
      <c r="J4320" s="14"/>
    </row>
    <row r="4321" spans="1:10">
      <c r="A4321" t="str">
        <f>IF(AND(C4321&lt;=员工工序明细查询!$I$3,C4321&gt;=员工工序明细查询!$F$3,OR(D4321=员工工序明细查询!$F$2,员工工序明细查询!$F$2=""),OR(G4321=员工工序明细查询!$I$2,员工工序明细查询!$I$2="")),ROW()&amp;"","")</f>
        <v/>
      </c>
      <c r="C4321" s="59"/>
      <c r="D4321" s="14"/>
      <c r="E4321" s="14" t="str">
        <f>IFERROR(VLOOKUP(D4321,员工信息表!B:D,2,0),"")</f>
        <v/>
      </c>
      <c r="F4321" s="14" t="str">
        <f>IFERROR(VLOOKUP(D4321,员工信息表!B:D,3,0),"")</f>
        <v/>
      </c>
      <c r="G4321" s="14"/>
      <c r="H4321" s="14" t="str">
        <f>IFERROR(VLOOKUP(G4321,工序对照表!B:C,2,0),"")</f>
        <v/>
      </c>
      <c r="I4321" s="14"/>
      <c r="J4321" s="14"/>
    </row>
    <row r="4322" spans="1:10">
      <c r="A4322" t="str">
        <f>IF(AND(C4322&lt;=员工工序明细查询!$I$3,C4322&gt;=员工工序明细查询!$F$3,OR(D4322=员工工序明细查询!$F$2,员工工序明细查询!$F$2=""),OR(G4322=员工工序明细查询!$I$2,员工工序明细查询!$I$2="")),ROW()&amp;"","")</f>
        <v/>
      </c>
      <c r="C4322" s="59"/>
      <c r="D4322" s="14"/>
      <c r="E4322" s="14" t="str">
        <f>IFERROR(VLOOKUP(D4322,员工信息表!B:D,2,0),"")</f>
        <v/>
      </c>
      <c r="F4322" s="14" t="str">
        <f>IFERROR(VLOOKUP(D4322,员工信息表!B:D,3,0),"")</f>
        <v/>
      </c>
      <c r="G4322" s="14"/>
      <c r="H4322" s="14" t="str">
        <f>IFERROR(VLOOKUP(G4322,工序对照表!B:C,2,0),"")</f>
        <v/>
      </c>
      <c r="I4322" s="14"/>
      <c r="J4322" s="14"/>
    </row>
    <row r="4323" spans="1:10">
      <c r="A4323" t="str">
        <f>IF(AND(C4323&lt;=员工工序明细查询!$I$3,C4323&gt;=员工工序明细查询!$F$3,OR(D4323=员工工序明细查询!$F$2,员工工序明细查询!$F$2=""),OR(G4323=员工工序明细查询!$I$2,员工工序明细查询!$I$2="")),ROW()&amp;"","")</f>
        <v/>
      </c>
      <c r="C4323" s="59"/>
      <c r="D4323" s="14"/>
      <c r="E4323" s="14" t="str">
        <f>IFERROR(VLOOKUP(D4323,员工信息表!B:D,2,0),"")</f>
        <v/>
      </c>
      <c r="F4323" s="14" t="str">
        <f>IFERROR(VLOOKUP(D4323,员工信息表!B:D,3,0),"")</f>
        <v/>
      </c>
      <c r="G4323" s="14"/>
      <c r="H4323" s="14" t="str">
        <f>IFERROR(VLOOKUP(G4323,工序对照表!B:C,2,0),"")</f>
        <v/>
      </c>
      <c r="I4323" s="14"/>
      <c r="J4323" s="14"/>
    </row>
    <row r="4324" spans="1:10">
      <c r="A4324" t="str">
        <f>IF(AND(C4324&lt;=员工工序明细查询!$I$3,C4324&gt;=员工工序明细查询!$F$3,OR(D4324=员工工序明细查询!$F$2,员工工序明细查询!$F$2=""),OR(G4324=员工工序明细查询!$I$2,员工工序明细查询!$I$2="")),ROW()&amp;"","")</f>
        <v/>
      </c>
      <c r="C4324" s="59"/>
      <c r="D4324" s="14"/>
      <c r="E4324" s="14" t="str">
        <f>IFERROR(VLOOKUP(D4324,员工信息表!B:D,2,0),"")</f>
        <v/>
      </c>
      <c r="F4324" s="14" t="str">
        <f>IFERROR(VLOOKUP(D4324,员工信息表!B:D,3,0),"")</f>
        <v/>
      </c>
      <c r="G4324" s="14"/>
      <c r="H4324" s="14" t="str">
        <f>IFERROR(VLOOKUP(G4324,工序对照表!B:C,2,0),"")</f>
        <v/>
      </c>
      <c r="I4324" s="14"/>
      <c r="J4324" s="14"/>
    </row>
    <row r="4325" spans="1:10">
      <c r="A4325" t="str">
        <f>IF(AND(C4325&lt;=员工工序明细查询!$I$3,C4325&gt;=员工工序明细查询!$F$3,OR(D4325=员工工序明细查询!$F$2,员工工序明细查询!$F$2=""),OR(G4325=员工工序明细查询!$I$2,员工工序明细查询!$I$2="")),ROW()&amp;"","")</f>
        <v/>
      </c>
      <c r="C4325" s="59"/>
      <c r="D4325" s="14"/>
      <c r="E4325" s="14" t="str">
        <f>IFERROR(VLOOKUP(D4325,员工信息表!B:D,2,0),"")</f>
        <v/>
      </c>
      <c r="F4325" s="14" t="str">
        <f>IFERROR(VLOOKUP(D4325,员工信息表!B:D,3,0),"")</f>
        <v/>
      </c>
      <c r="G4325" s="14"/>
      <c r="H4325" s="14" t="str">
        <f>IFERROR(VLOOKUP(G4325,工序对照表!B:C,2,0),"")</f>
        <v/>
      </c>
      <c r="I4325" s="14"/>
      <c r="J4325" s="14"/>
    </row>
    <row r="4326" spans="1:10">
      <c r="A4326" t="str">
        <f>IF(AND(C4326&lt;=员工工序明细查询!$I$3,C4326&gt;=员工工序明细查询!$F$3,OR(D4326=员工工序明细查询!$F$2,员工工序明细查询!$F$2=""),OR(G4326=员工工序明细查询!$I$2,员工工序明细查询!$I$2="")),ROW()&amp;"","")</f>
        <v/>
      </c>
      <c r="C4326" s="59"/>
      <c r="D4326" s="14"/>
      <c r="E4326" s="14" t="str">
        <f>IFERROR(VLOOKUP(D4326,员工信息表!B:D,2,0),"")</f>
        <v/>
      </c>
      <c r="F4326" s="14" t="str">
        <f>IFERROR(VLOOKUP(D4326,员工信息表!B:D,3,0),"")</f>
        <v/>
      </c>
      <c r="G4326" s="14"/>
      <c r="H4326" s="14" t="str">
        <f>IFERROR(VLOOKUP(G4326,工序对照表!B:C,2,0),"")</f>
        <v/>
      </c>
      <c r="I4326" s="14"/>
      <c r="J4326" s="14"/>
    </row>
    <row r="4327" spans="1:10">
      <c r="A4327" t="str">
        <f>IF(AND(C4327&lt;=员工工序明细查询!$I$3,C4327&gt;=员工工序明细查询!$F$3,OR(D4327=员工工序明细查询!$F$2,员工工序明细查询!$F$2=""),OR(G4327=员工工序明细查询!$I$2,员工工序明细查询!$I$2="")),ROW()&amp;"","")</f>
        <v/>
      </c>
      <c r="C4327" s="59"/>
      <c r="D4327" s="14"/>
      <c r="E4327" s="14" t="str">
        <f>IFERROR(VLOOKUP(D4327,员工信息表!B:D,2,0),"")</f>
        <v/>
      </c>
      <c r="F4327" s="14" t="str">
        <f>IFERROR(VLOOKUP(D4327,员工信息表!B:D,3,0),"")</f>
        <v/>
      </c>
      <c r="G4327" s="14"/>
      <c r="H4327" s="14" t="str">
        <f>IFERROR(VLOOKUP(G4327,工序对照表!B:C,2,0),"")</f>
        <v/>
      </c>
      <c r="I4327" s="14"/>
      <c r="J4327" s="14"/>
    </row>
    <row r="4328" spans="1:10">
      <c r="A4328" t="str">
        <f>IF(AND(C4328&lt;=员工工序明细查询!$I$3,C4328&gt;=员工工序明细查询!$F$3,OR(D4328=员工工序明细查询!$F$2,员工工序明细查询!$F$2=""),OR(G4328=员工工序明细查询!$I$2,员工工序明细查询!$I$2="")),ROW()&amp;"","")</f>
        <v/>
      </c>
      <c r="C4328" s="59"/>
      <c r="D4328" s="14"/>
      <c r="E4328" s="14" t="str">
        <f>IFERROR(VLOOKUP(D4328,员工信息表!B:D,2,0),"")</f>
        <v/>
      </c>
      <c r="F4328" s="14" t="str">
        <f>IFERROR(VLOOKUP(D4328,员工信息表!B:D,3,0),"")</f>
        <v/>
      </c>
      <c r="G4328" s="14"/>
      <c r="H4328" s="14" t="str">
        <f>IFERROR(VLOOKUP(G4328,工序对照表!B:C,2,0),"")</f>
        <v/>
      </c>
      <c r="I4328" s="14"/>
      <c r="J4328" s="14"/>
    </row>
    <row r="4329" spans="1:10">
      <c r="A4329" t="str">
        <f>IF(AND(C4329&lt;=员工工序明细查询!$I$3,C4329&gt;=员工工序明细查询!$F$3,OR(D4329=员工工序明细查询!$F$2,员工工序明细查询!$F$2=""),OR(G4329=员工工序明细查询!$I$2,员工工序明细查询!$I$2="")),ROW()&amp;"","")</f>
        <v/>
      </c>
      <c r="C4329" s="59"/>
      <c r="D4329" s="14"/>
      <c r="E4329" s="14" t="str">
        <f>IFERROR(VLOOKUP(D4329,员工信息表!B:D,2,0),"")</f>
        <v/>
      </c>
      <c r="F4329" s="14" t="str">
        <f>IFERROR(VLOOKUP(D4329,员工信息表!B:D,3,0),"")</f>
        <v/>
      </c>
      <c r="G4329" s="14"/>
      <c r="H4329" s="14" t="str">
        <f>IFERROR(VLOOKUP(G4329,工序对照表!B:C,2,0),"")</f>
        <v/>
      </c>
      <c r="I4329" s="14"/>
      <c r="J4329" s="14"/>
    </row>
    <row r="4330" spans="1:10">
      <c r="A4330" t="str">
        <f>IF(AND(C4330&lt;=员工工序明细查询!$I$3,C4330&gt;=员工工序明细查询!$F$3,OR(D4330=员工工序明细查询!$F$2,员工工序明细查询!$F$2=""),OR(G4330=员工工序明细查询!$I$2,员工工序明细查询!$I$2="")),ROW()&amp;"","")</f>
        <v/>
      </c>
      <c r="C4330" s="59"/>
      <c r="D4330" s="14"/>
      <c r="E4330" s="14" t="str">
        <f>IFERROR(VLOOKUP(D4330,员工信息表!B:D,2,0),"")</f>
        <v/>
      </c>
      <c r="F4330" s="14" t="str">
        <f>IFERROR(VLOOKUP(D4330,员工信息表!B:D,3,0),"")</f>
        <v/>
      </c>
      <c r="G4330" s="14"/>
      <c r="H4330" s="14" t="str">
        <f>IFERROR(VLOOKUP(G4330,工序对照表!B:C,2,0),"")</f>
        <v/>
      </c>
      <c r="I4330" s="14"/>
      <c r="J4330" s="14"/>
    </row>
    <row r="4331" spans="1:10">
      <c r="A4331" t="str">
        <f>IF(AND(C4331&lt;=员工工序明细查询!$I$3,C4331&gt;=员工工序明细查询!$F$3,OR(D4331=员工工序明细查询!$F$2,员工工序明细查询!$F$2=""),OR(G4331=员工工序明细查询!$I$2,员工工序明细查询!$I$2="")),ROW()&amp;"","")</f>
        <v/>
      </c>
      <c r="C4331" s="59"/>
      <c r="D4331" s="14"/>
      <c r="E4331" s="14" t="str">
        <f>IFERROR(VLOOKUP(D4331,员工信息表!B:D,2,0),"")</f>
        <v/>
      </c>
      <c r="F4331" s="14" t="str">
        <f>IFERROR(VLOOKUP(D4331,员工信息表!B:D,3,0),"")</f>
        <v/>
      </c>
      <c r="G4331" s="14"/>
      <c r="H4331" s="14" t="str">
        <f>IFERROR(VLOOKUP(G4331,工序对照表!B:C,2,0),"")</f>
        <v/>
      </c>
      <c r="I4331" s="14"/>
      <c r="J4331" s="14"/>
    </row>
    <row r="4332" spans="1:10">
      <c r="A4332" t="str">
        <f>IF(AND(C4332&lt;=员工工序明细查询!$I$3,C4332&gt;=员工工序明细查询!$F$3,OR(D4332=员工工序明细查询!$F$2,员工工序明细查询!$F$2=""),OR(G4332=员工工序明细查询!$I$2,员工工序明细查询!$I$2="")),ROW()&amp;"","")</f>
        <v/>
      </c>
      <c r="C4332" s="59"/>
      <c r="D4332" s="14"/>
      <c r="E4332" s="14" t="str">
        <f>IFERROR(VLOOKUP(D4332,员工信息表!B:D,2,0),"")</f>
        <v/>
      </c>
      <c r="F4332" s="14" t="str">
        <f>IFERROR(VLOOKUP(D4332,员工信息表!B:D,3,0),"")</f>
        <v/>
      </c>
      <c r="G4332" s="14"/>
      <c r="H4332" s="14" t="str">
        <f>IFERROR(VLOOKUP(G4332,工序对照表!B:C,2,0),"")</f>
        <v/>
      </c>
      <c r="I4332" s="14"/>
      <c r="J4332" s="14"/>
    </row>
    <row r="4333" spans="1:10">
      <c r="A4333" t="str">
        <f>IF(AND(C4333&lt;=员工工序明细查询!$I$3,C4333&gt;=员工工序明细查询!$F$3,OR(D4333=员工工序明细查询!$F$2,员工工序明细查询!$F$2=""),OR(G4333=员工工序明细查询!$I$2,员工工序明细查询!$I$2="")),ROW()&amp;"","")</f>
        <v/>
      </c>
      <c r="C4333" s="59"/>
      <c r="D4333" s="14"/>
      <c r="E4333" s="14" t="str">
        <f>IFERROR(VLOOKUP(D4333,员工信息表!B:D,2,0),"")</f>
        <v/>
      </c>
      <c r="F4333" s="14" t="str">
        <f>IFERROR(VLOOKUP(D4333,员工信息表!B:D,3,0),"")</f>
        <v/>
      </c>
      <c r="G4333" s="14"/>
      <c r="H4333" s="14" t="str">
        <f>IFERROR(VLOOKUP(G4333,工序对照表!B:C,2,0),"")</f>
        <v/>
      </c>
      <c r="I4333" s="14"/>
      <c r="J4333" s="14"/>
    </row>
    <row r="4334" spans="1:10">
      <c r="A4334" t="str">
        <f>IF(AND(C4334&lt;=员工工序明细查询!$I$3,C4334&gt;=员工工序明细查询!$F$3,OR(D4334=员工工序明细查询!$F$2,员工工序明细查询!$F$2=""),OR(G4334=员工工序明细查询!$I$2,员工工序明细查询!$I$2="")),ROW()&amp;"","")</f>
        <v/>
      </c>
      <c r="C4334" s="59"/>
      <c r="D4334" s="14"/>
      <c r="E4334" s="14" t="str">
        <f>IFERROR(VLOOKUP(D4334,员工信息表!B:D,2,0),"")</f>
        <v/>
      </c>
      <c r="F4334" s="14" t="str">
        <f>IFERROR(VLOOKUP(D4334,员工信息表!B:D,3,0),"")</f>
        <v/>
      </c>
      <c r="G4334" s="14"/>
      <c r="H4334" s="14" t="str">
        <f>IFERROR(VLOOKUP(G4334,工序对照表!B:C,2,0),"")</f>
        <v/>
      </c>
      <c r="I4334" s="14"/>
      <c r="J4334" s="14"/>
    </row>
    <row r="4335" spans="1:10">
      <c r="A4335" t="str">
        <f>IF(AND(C4335&lt;=员工工序明细查询!$I$3,C4335&gt;=员工工序明细查询!$F$3,OR(D4335=员工工序明细查询!$F$2,员工工序明细查询!$F$2=""),OR(G4335=员工工序明细查询!$I$2,员工工序明细查询!$I$2="")),ROW()&amp;"","")</f>
        <v/>
      </c>
      <c r="C4335" s="59"/>
      <c r="D4335" s="14"/>
      <c r="E4335" s="14" t="str">
        <f>IFERROR(VLOOKUP(D4335,员工信息表!B:D,2,0),"")</f>
        <v/>
      </c>
      <c r="F4335" s="14" t="str">
        <f>IFERROR(VLOOKUP(D4335,员工信息表!B:D,3,0),"")</f>
        <v/>
      </c>
      <c r="G4335" s="14"/>
      <c r="H4335" s="14" t="str">
        <f>IFERROR(VLOOKUP(G4335,工序对照表!B:C,2,0),"")</f>
        <v/>
      </c>
      <c r="I4335" s="14"/>
      <c r="J4335" s="14"/>
    </row>
    <row r="4336" spans="1:10">
      <c r="A4336" t="str">
        <f>IF(AND(C4336&lt;=员工工序明细查询!$I$3,C4336&gt;=员工工序明细查询!$F$3,OR(D4336=员工工序明细查询!$F$2,员工工序明细查询!$F$2=""),OR(G4336=员工工序明细查询!$I$2,员工工序明细查询!$I$2="")),ROW()&amp;"","")</f>
        <v/>
      </c>
      <c r="C4336" s="59"/>
      <c r="D4336" s="14"/>
      <c r="E4336" s="14" t="str">
        <f>IFERROR(VLOOKUP(D4336,员工信息表!B:D,2,0),"")</f>
        <v/>
      </c>
      <c r="F4336" s="14" t="str">
        <f>IFERROR(VLOOKUP(D4336,员工信息表!B:D,3,0),"")</f>
        <v/>
      </c>
      <c r="G4336" s="14"/>
      <c r="H4336" s="14" t="str">
        <f>IFERROR(VLOOKUP(G4336,工序对照表!B:C,2,0),"")</f>
        <v/>
      </c>
      <c r="I4336" s="14"/>
      <c r="J4336" s="14"/>
    </row>
    <row r="4337" spans="1:10">
      <c r="A4337" t="str">
        <f>IF(AND(C4337&lt;=员工工序明细查询!$I$3,C4337&gt;=员工工序明细查询!$F$3,OR(D4337=员工工序明细查询!$F$2,员工工序明细查询!$F$2=""),OR(G4337=员工工序明细查询!$I$2,员工工序明细查询!$I$2="")),ROW()&amp;"","")</f>
        <v/>
      </c>
      <c r="C4337" s="59"/>
      <c r="D4337" s="14"/>
      <c r="E4337" s="14" t="str">
        <f>IFERROR(VLOOKUP(D4337,员工信息表!B:D,2,0),"")</f>
        <v/>
      </c>
      <c r="F4337" s="14" t="str">
        <f>IFERROR(VLOOKUP(D4337,员工信息表!B:D,3,0),"")</f>
        <v/>
      </c>
      <c r="G4337" s="14"/>
      <c r="H4337" s="14" t="str">
        <f>IFERROR(VLOOKUP(G4337,工序对照表!B:C,2,0),"")</f>
        <v/>
      </c>
      <c r="I4337" s="14"/>
      <c r="J4337" s="14"/>
    </row>
    <row r="4338" spans="1:10">
      <c r="A4338" t="str">
        <f>IF(AND(C4338&lt;=员工工序明细查询!$I$3,C4338&gt;=员工工序明细查询!$F$3,OR(D4338=员工工序明细查询!$F$2,员工工序明细查询!$F$2=""),OR(G4338=员工工序明细查询!$I$2,员工工序明细查询!$I$2="")),ROW()&amp;"","")</f>
        <v/>
      </c>
      <c r="C4338" s="59"/>
      <c r="D4338" s="14"/>
      <c r="E4338" s="14" t="str">
        <f>IFERROR(VLOOKUP(D4338,员工信息表!B:D,2,0),"")</f>
        <v/>
      </c>
      <c r="F4338" s="14" t="str">
        <f>IFERROR(VLOOKUP(D4338,员工信息表!B:D,3,0),"")</f>
        <v/>
      </c>
      <c r="G4338" s="14"/>
      <c r="H4338" s="14" t="str">
        <f>IFERROR(VLOOKUP(G4338,工序对照表!B:C,2,0),"")</f>
        <v/>
      </c>
      <c r="I4338" s="14"/>
      <c r="J4338" s="14"/>
    </row>
    <row r="4339" spans="1:10">
      <c r="A4339" t="str">
        <f>IF(AND(C4339&lt;=员工工序明细查询!$I$3,C4339&gt;=员工工序明细查询!$F$3,OR(D4339=员工工序明细查询!$F$2,员工工序明细查询!$F$2=""),OR(G4339=员工工序明细查询!$I$2,员工工序明细查询!$I$2="")),ROW()&amp;"","")</f>
        <v/>
      </c>
      <c r="C4339" s="59"/>
      <c r="D4339" s="14"/>
      <c r="E4339" s="14" t="str">
        <f>IFERROR(VLOOKUP(D4339,员工信息表!B:D,2,0),"")</f>
        <v/>
      </c>
      <c r="F4339" s="14" t="str">
        <f>IFERROR(VLOOKUP(D4339,员工信息表!B:D,3,0),"")</f>
        <v/>
      </c>
      <c r="G4339" s="14"/>
      <c r="H4339" s="14" t="str">
        <f>IFERROR(VLOOKUP(G4339,工序对照表!B:C,2,0),"")</f>
        <v/>
      </c>
      <c r="I4339" s="14"/>
      <c r="J4339" s="14"/>
    </row>
    <row r="4340" spans="1:10">
      <c r="A4340" t="str">
        <f>IF(AND(C4340&lt;=员工工序明细查询!$I$3,C4340&gt;=员工工序明细查询!$F$3,OR(D4340=员工工序明细查询!$F$2,员工工序明细查询!$F$2=""),OR(G4340=员工工序明细查询!$I$2,员工工序明细查询!$I$2="")),ROW()&amp;"","")</f>
        <v/>
      </c>
      <c r="C4340" s="59"/>
      <c r="D4340" s="14"/>
      <c r="E4340" s="14" t="str">
        <f>IFERROR(VLOOKUP(D4340,员工信息表!B:D,2,0),"")</f>
        <v/>
      </c>
      <c r="F4340" s="14" t="str">
        <f>IFERROR(VLOOKUP(D4340,员工信息表!B:D,3,0),"")</f>
        <v/>
      </c>
      <c r="G4340" s="14"/>
      <c r="H4340" s="14" t="str">
        <f>IFERROR(VLOOKUP(G4340,工序对照表!B:C,2,0),"")</f>
        <v/>
      </c>
      <c r="I4340" s="14"/>
      <c r="J4340" s="14"/>
    </row>
    <row r="4341" spans="1:10">
      <c r="A4341" t="str">
        <f>IF(AND(C4341&lt;=员工工序明细查询!$I$3,C4341&gt;=员工工序明细查询!$F$3,OR(D4341=员工工序明细查询!$F$2,员工工序明细查询!$F$2=""),OR(G4341=员工工序明细查询!$I$2,员工工序明细查询!$I$2="")),ROW()&amp;"","")</f>
        <v/>
      </c>
      <c r="C4341" s="59"/>
      <c r="D4341" s="14"/>
      <c r="E4341" s="14" t="str">
        <f>IFERROR(VLOOKUP(D4341,员工信息表!B:D,2,0),"")</f>
        <v/>
      </c>
      <c r="F4341" s="14" t="str">
        <f>IFERROR(VLOOKUP(D4341,员工信息表!B:D,3,0),"")</f>
        <v/>
      </c>
      <c r="G4341" s="14"/>
      <c r="H4341" s="14" t="str">
        <f>IFERROR(VLOOKUP(G4341,工序对照表!B:C,2,0),"")</f>
        <v/>
      </c>
      <c r="I4341" s="14"/>
      <c r="J4341" s="14"/>
    </row>
    <row r="4342" spans="1:10">
      <c r="A4342" t="str">
        <f>IF(AND(C4342&lt;=员工工序明细查询!$I$3,C4342&gt;=员工工序明细查询!$F$3,OR(D4342=员工工序明细查询!$F$2,员工工序明细查询!$F$2=""),OR(G4342=员工工序明细查询!$I$2,员工工序明细查询!$I$2="")),ROW()&amp;"","")</f>
        <v/>
      </c>
      <c r="C4342" s="59"/>
      <c r="D4342" s="14"/>
      <c r="E4342" s="14" t="str">
        <f>IFERROR(VLOOKUP(D4342,员工信息表!B:D,2,0),"")</f>
        <v/>
      </c>
      <c r="F4342" s="14" t="str">
        <f>IFERROR(VLOOKUP(D4342,员工信息表!B:D,3,0),"")</f>
        <v/>
      </c>
      <c r="G4342" s="14"/>
      <c r="H4342" s="14" t="str">
        <f>IFERROR(VLOOKUP(G4342,工序对照表!B:C,2,0),"")</f>
        <v/>
      </c>
      <c r="I4342" s="14"/>
      <c r="J4342" s="14"/>
    </row>
    <row r="4343" spans="1:10">
      <c r="A4343" t="str">
        <f>IF(AND(C4343&lt;=员工工序明细查询!$I$3,C4343&gt;=员工工序明细查询!$F$3,OR(D4343=员工工序明细查询!$F$2,员工工序明细查询!$F$2=""),OR(G4343=员工工序明细查询!$I$2,员工工序明细查询!$I$2="")),ROW()&amp;"","")</f>
        <v/>
      </c>
      <c r="C4343" s="59"/>
      <c r="D4343" s="14"/>
      <c r="E4343" s="14" t="str">
        <f>IFERROR(VLOOKUP(D4343,员工信息表!B:D,2,0),"")</f>
        <v/>
      </c>
      <c r="F4343" s="14" t="str">
        <f>IFERROR(VLOOKUP(D4343,员工信息表!B:D,3,0),"")</f>
        <v/>
      </c>
      <c r="G4343" s="14"/>
      <c r="H4343" s="14" t="str">
        <f>IFERROR(VLOOKUP(G4343,工序对照表!B:C,2,0),"")</f>
        <v/>
      </c>
      <c r="I4343" s="14"/>
      <c r="J4343" s="14"/>
    </row>
    <row r="4344" spans="1:10">
      <c r="A4344" t="str">
        <f>IF(AND(C4344&lt;=员工工序明细查询!$I$3,C4344&gt;=员工工序明细查询!$F$3,OR(D4344=员工工序明细查询!$F$2,员工工序明细查询!$F$2=""),OR(G4344=员工工序明细查询!$I$2,员工工序明细查询!$I$2="")),ROW()&amp;"","")</f>
        <v/>
      </c>
      <c r="C4344" s="59"/>
      <c r="D4344" s="14"/>
      <c r="E4344" s="14" t="str">
        <f>IFERROR(VLOOKUP(D4344,员工信息表!B:D,2,0),"")</f>
        <v/>
      </c>
      <c r="F4344" s="14" t="str">
        <f>IFERROR(VLOOKUP(D4344,员工信息表!B:D,3,0),"")</f>
        <v/>
      </c>
      <c r="G4344" s="14"/>
      <c r="H4344" s="14" t="str">
        <f>IFERROR(VLOOKUP(G4344,工序对照表!B:C,2,0),"")</f>
        <v/>
      </c>
      <c r="I4344" s="14"/>
      <c r="J4344" s="14"/>
    </row>
    <row r="4345" spans="1:10">
      <c r="A4345" t="str">
        <f>IF(AND(C4345&lt;=员工工序明细查询!$I$3,C4345&gt;=员工工序明细查询!$F$3,OR(D4345=员工工序明细查询!$F$2,员工工序明细查询!$F$2=""),OR(G4345=员工工序明细查询!$I$2,员工工序明细查询!$I$2="")),ROW()&amp;"","")</f>
        <v/>
      </c>
      <c r="C4345" s="59"/>
      <c r="D4345" s="14"/>
      <c r="E4345" s="14" t="str">
        <f>IFERROR(VLOOKUP(D4345,员工信息表!B:D,2,0),"")</f>
        <v/>
      </c>
      <c r="F4345" s="14" t="str">
        <f>IFERROR(VLOOKUP(D4345,员工信息表!B:D,3,0),"")</f>
        <v/>
      </c>
      <c r="G4345" s="14"/>
      <c r="H4345" s="14" t="str">
        <f>IFERROR(VLOOKUP(G4345,工序对照表!B:C,2,0),"")</f>
        <v/>
      </c>
      <c r="I4345" s="14"/>
      <c r="J4345" s="14"/>
    </row>
    <row r="4346" spans="1:10">
      <c r="A4346" t="str">
        <f>IF(AND(C4346&lt;=员工工序明细查询!$I$3,C4346&gt;=员工工序明细查询!$F$3,OR(D4346=员工工序明细查询!$F$2,员工工序明细查询!$F$2=""),OR(G4346=员工工序明细查询!$I$2,员工工序明细查询!$I$2="")),ROW()&amp;"","")</f>
        <v/>
      </c>
      <c r="C4346" s="59"/>
      <c r="D4346" s="14"/>
      <c r="E4346" s="14" t="str">
        <f>IFERROR(VLOOKUP(D4346,员工信息表!B:D,2,0),"")</f>
        <v/>
      </c>
      <c r="F4346" s="14" t="str">
        <f>IFERROR(VLOOKUP(D4346,员工信息表!B:D,3,0),"")</f>
        <v/>
      </c>
      <c r="G4346" s="14"/>
      <c r="H4346" s="14" t="str">
        <f>IFERROR(VLOOKUP(G4346,工序对照表!B:C,2,0),"")</f>
        <v/>
      </c>
      <c r="I4346" s="14"/>
      <c r="J4346" s="14"/>
    </row>
    <row r="4347" spans="1:10">
      <c r="A4347" t="str">
        <f>IF(AND(C4347&lt;=员工工序明细查询!$I$3,C4347&gt;=员工工序明细查询!$F$3,OR(D4347=员工工序明细查询!$F$2,员工工序明细查询!$F$2=""),OR(G4347=员工工序明细查询!$I$2,员工工序明细查询!$I$2="")),ROW()&amp;"","")</f>
        <v/>
      </c>
      <c r="C4347" s="59"/>
      <c r="D4347" s="14"/>
      <c r="E4347" s="14" t="str">
        <f>IFERROR(VLOOKUP(D4347,员工信息表!B:D,2,0),"")</f>
        <v/>
      </c>
      <c r="F4347" s="14" t="str">
        <f>IFERROR(VLOOKUP(D4347,员工信息表!B:D,3,0),"")</f>
        <v/>
      </c>
      <c r="G4347" s="14"/>
      <c r="H4347" s="14" t="str">
        <f>IFERROR(VLOOKUP(G4347,工序对照表!B:C,2,0),"")</f>
        <v/>
      </c>
      <c r="I4347" s="14"/>
      <c r="J4347" s="14"/>
    </row>
    <row r="4348" spans="1:10">
      <c r="A4348" t="str">
        <f>IF(AND(C4348&lt;=员工工序明细查询!$I$3,C4348&gt;=员工工序明细查询!$F$3,OR(D4348=员工工序明细查询!$F$2,员工工序明细查询!$F$2=""),OR(G4348=员工工序明细查询!$I$2,员工工序明细查询!$I$2="")),ROW()&amp;"","")</f>
        <v/>
      </c>
      <c r="C4348" s="59"/>
      <c r="D4348" s="14"/>
      <c r="E4348" s="14" t="str">
        <f>IFERROR(VLOOKUP(D4348,员工信息表!B:D,2,0),"")</f>
        <v/>
      </c>
      <c r="F4348" s="14" t="str">
        <f>IFERROR(VLOOKUP(D4348,员工信息表!B:D,3,0),"")</f>
        <v/>
      </c>
      <c r="G4348" s="14"/>
      <c r="H4348" s="14" t="str">
        <f>IFERROR(VLOOKUP(G4348,工序对照表!B:C,2,0),"")</f>
        <v/>
      </c>
      <c r="I4348" s="14"/>
      <c r="J4348" s="14"/>
    </row>
    <row r="4349" spans="1:10">
      <c r="A4349" t="str">
        <f>IF(AND(C4349&lt;=员工工序明细查询!$I$3,C4349&gt;=员工工序明细查询!$F$3,OR(D4349=员工工序明细查询!$F$2,员工工序明细查询!$F$2=""),OR(G4349=员工工序明细查询!$I$2,员工工序明细查询!$I$2="")),ROW()&amp;"","")</f>
        <v/>
      </c>
      <c r="C4349" s="59"/>
      <c r="D4349" s="14"/>
      <c r="E4349" s="14" t="str">
        <f>IFERROR(VLOOKUP(D4349,员工信息表!B:D,2,0),"")</f>
        <v/>
      </c>
      <c r="F4349" s="14" t="str">
        <f>IFERROR(VLOOKUP(D4349,员工信息表!B:D,3,0),"")</f>
        <v/>
      </c>
      <c r="G4349" s="14"/>
      <c r="H4349" s="14" t="str">
        <f>IFERROR(VLOOKUP(G4349,工序对照表!B:C,2,0),"")</f>
        <v/>
      </c>
      <c r="I4349" s="14"/>
      <c r="J4349" s="14"/>
    </row>
    <row r="4350" spans="1:10">
      <c r="A4350" t="str">
        <f>IF(AND(C4350&lt;=员工工序明细查询!$I$3,C4350&gt;=员工工序明细查询!$F$3,OR(D4350=员工工序明细查询!$F$2,员工工序明细查询!$F$2=""),OR(G4350=员工工序明细查询!$I$2,员工工序明细查询!$I$2="")),ROW()&amp;"","")</f>
        <v/>
      </c>
      <c r="C4350" s="59"/>
      <c r="D4350" s="14"/>
      <c r="E4350" s="14" t="str">
        <f>IFERROR(VLOOKUP(D4350,员工信息表!B:D,2,0),"")</f>
        <v/>
      </c>
      <c r="F4350" s="14" t="str">
        <f>IFERROR(VLOOKUP(D4350,员工信息表!B:D,3,0),"")</f>
        <v/>
      </c>
      <c r="G4350" s="14"/>
      <c r="H4350" s="14" t="str">
        <f>IFERROR(VLOOKUP(G4350,工序对照表!B:C,2,0),"")</f>
        <v/>
      </c>
      <c r="I4350" s="14"/>
      <c r="J4350" s="14"/>
    </row>
    <row r="4351" spans="1:10">
      <c r="A4351" t="str">
        <f>IF(AND(C4351&lt;=员工工序明细查询!$I$3,C4351&gt;=员工工序明细查询!$F$3,OR(D4351=员工工序明细查询!$F$2,员工工序明细查询!$F$2=""),OR(G4351=员工工序明细查询!$I$2,员工工序明细查询!$I$2="")),ROW()&amp;"","")</f>
        <v/>
      </c>
      <c r="C4351" s="59"/>
      <c r="D4351" s="14"/>
      <c r="E4351" s="14" t="str">
        <f>IFERROR(VLOOKUP(D4351,员工信息表!B:D,2,0),"")</f>
        <v/>
      </c>
      <c r="F4351" s="14" t="str">
        <f>IFERROR(VLOOKUP(D4351,员工信息表!B:D,3,0),"")</f>
        <v/>
      </c>
      <c r="G4351" s="14"/>
      <c r="H4351" s="14" t="str">
        <f>IFERROR(VLOOKUP(G4351,工序对照表!B:C,2,0),"")</f>
        <v/>
      </c>
      <c r="I4351" s="14"/>
      <c r="J4351" s="14"/>
    </row>
    <row r="4352" spans="1:10">
      <c r="A4352" t="str">
        <f>IF(AND(C4352&lt;=员工工序明细查询!$I$3,C4352&gt;=员工工序明细查询!$F$3,OR(D4352=员工工序明细查询!$F$2,员工工序明细查询!$F$2=""),OR(G4352=员工工序明细查询!$I$2,员工工序明细查询!$I$2="")),ROW()&amp;"","")</f>
        <v/>
      </c>
      <c r="C4352" s="59"/>
      <c r="D4352" s="14"/>
      <c r="E4352" s="14" t="str">
        <f>IFERROR(VLOOKUP(D4352,员工信息表!B:D,2,0),"")</f>
        <v/>
      </c>
      <c r="F4352" s="14" t="str">
        <f>IFERROR(VLOOKUP(D4352,员工信息表!B:D,3,0),"")</f>
        <v/>
      </c>
      <c r="G4352" s="14"/>
      <c r="H4352" s="14" t="str">
        <f>IFERROR(VLOOKUP(G4352,工序对照表!B:C,2,0),"")</f>
        <v/>
      </c>
      <c r="I4352" s="14"/>
      <c r="J4352" s="14"/>
    </row>
    <row r="4353" spans="1:10">
      <c r="A4353" t="str">
        <f>IF(AND(C4353&lt;=员工工序明细查询!$I$3,C4353&gt;=员工工序明细查询!$F$3,OR(D4353=员工工序明细查询!$F$2,员工工序明细查询!$F$2=""),OR(G4353=员工工序明细查询!$I$2,员工工序明细查询!$I$2="")),ROW()&amp;"","")</f>
        <v/>
      </c>
      <c r="C4353" s="59"/>
      <c r="D4353" s="14"/>
      <c r="E4353" s="14" t="str">
        <f>IFERROR(VLOOKUP(D4353,员工信息表!B:D,2,0),"")</f>
        <v/>
      </c>
      <c r="F4353" s="14" t="str">
        <f>IFERROR(VLOOKUP(D4353,员工信息表!B:D,3,0),"")</f>
        <v/>
      </c>
      <c r="G4353" s="14"/>
      <c r="H4353" s="14" t="str">
        <f>IFERROR(VLOOKUP(G4353,工序对照表!B:C,2,0),"")</f>
        <v/>
      </c>
      <c r="I4353" s="14"/>
      <c r="J4353" s="14"/>
    </row>
    <row r="4354" spans="1:10">
      <c r="A4354" t="str">
        <f>IF(AND(C4354&lt;=员工工序明细查询!$I$3,C4354&gt;=员工工序明细查询!$F$3,OR(D4354=员工工序明细查询!$F$2,员工工序明细查询!$F$2=""),OR(G4354=员工工序明细查询!$I$2,员工工序明细查询!$I$2="")),ROW()&amp;"","")</f>
        <v/>
      </c>
      <c r="C4354" s="59"/>
      <c r="D4354" s="14"/>
      <c r="E4354" s="14" t="str">
        <f>IFERROR(VLOOKUP(D4354,员工信息表!B:D,2,0),"")</f>
        <v/>
      </c>
      <c r="F4354" s="14" t="str">
        <f>IFERROR(VLOOKUP(D4354,员工信息表!B:D,3,0),"")</f>
        <v/>
      </c>
      <c r="G4354" s="14"/>
      <c r="H4354" s="14" t="str">
        <f>IFERROR(VLOOKUP(G4354,工序对照表!B:C,2,0),"")</f>
        <v/>
      </c>
      <c r="I4354" s="14"/>
      <c r="J4354" s="14"/>
    </row>
    <row r="4355" spans="1:10">
      <c r="A4355" t="str">
        <f>IF(AND(C4355&lt;=员工工序明细查询!$I$3,C4355&gt;=员工工序明细查询!$F$3,OR(D4355=员工工序明细查询!$F$2,员工工序明细查询!$F$2=""),OR(G4355=员工工序明细查询!$I$2,员工工序明细查询!$I$2="")),ROW()&amp;"","")</f>
        <v/>
      </c>
      <c r="C4355" s="59"/>
      <c r="D4355" s="14"/>
      <c r="E4355" s="14" t="str">
        <f>IFERROR(VLOOKUP(D4355,员工信息表!B:D,2,0),"")</f>
        <v/>
      </c>
      <c r="F4355" s="14" t="str">
        <f>IFERROR(VLOOKUP(D4355,员工信息表!B:D,3,0),"")</f>
        <v/>
      </c>
      <c r="G4355" s="14"/>
      <c r="H4355" s="14" t="str">
        <f>IFERROR(VLOOKUP(G4355,工序对照表!B:C,2,0),"")</f>
        <v/>
      </c>
      <c r="I4355" s="14"/>
      <c r="J4355" s="14"/>
    </row>
    <row r="4356" spans="1:10">
      <c r="A4356" t="str">
        <f>IF(AND(C4356&lt;=员工工序明细查询!$I$3,C4356&gt;=员工工序明细查询!$F$3,OR(D4356=员工工序明细查询!$F$2,员工工序明细查询!$F$2=""),OR(G4356=员工工序明细查询!$I$2,员工工序明细查询!$I$2="")),ROW()&amp;"","")</f>
        <v/>
      </c>
      <c r="C4356" s="59"/>
      <c r="D4356" s="14"/>
      <c r="E4356" s="14" t="str">
        <f>IFERROR(VLOOKUP(D4356,员工信息表!B:D,2,0),"")</f>
        <v/>
      </c>
      <c r="F4356" s="14" t="str">
        <f>IFERROR(VLOOKUP(D4356,员工信息表!B:D,3,0),"")</f>
        <v/>
      </c>
      <c r="G4356" s="14"/>
      <c r="H4356" s="14" t="str">
        <f>IFERROR(VLOOKUP(G4356,工序对照表!B:C,2,0),"")</f>
        <v/>
      </c>
      <c r="I4356" s="14"/>
      <c r="J4356" s="14"/>
    </row>
    <row r="4357" spans="1:10">
      <c r="A4357" t="str">
        <f>IF(AND(C4357&lt;=员工工序明细查询!$I$3,C4357&gt;=员工工序明细查询!$F$3,OR(D4357=员工工序明细查询!$F$2,员工工序明细查询!$F$2=""),OR(G4357=员工工序明细查询!$I$2,员工工序明细查询!$I$2="")),ROW()&amp;"","")</f>
        <v/>
      </c>
      <c r="C4357" s="59"/>
      <c r="D4357" s="14"/>
      <c r="E4357" s="14" t="str">
        <f>IFERROR(VLOOKUP(D4357,员工信息表!B:D,2,0),"")</f>
        <v/>
      </c>
      <c r="F4357" s="14" t="str">
        <f>IFERROR(VLOOKUP(D4357,员工信息表!B:D,3,0),"")</f>
        <v/>
      </c>
      <c r="G4357" s="14"/>
      <c r="H4357" s="14" t="str">
        <f>IFERROR(VLOOKUP(G4357,工序对照表!B:C,2,0),"")</f>
        <v/>
      </c>
      <c r="I4357" s="14"/>
      <c r="J4357" s="14"/>
    </row>
    <row r="4358" spans="1:10">
      <c r="A4358" t="str">
        <f>IF(AND(C4358&lt;=员工工序明细查询!$I$3,C4358&gt;=员工工序明细查询!$F$3,OR(D4358=员工工序明细查询!$F$2,员工工序明细查询!$F$2=""),OR(G4358=员工工序明细查询!$I$2,员工工序明细查询!$I$2="")),ROW()&amp;"","")</f>
        <v/>
      </c>
      <c r="C4358" s="59"/>
      <c r="D4358" s="14"/>
      <c r="E4358" s="14" t="str">
        <f>IFERROR(VLOOKUP(D4358,员工信息表!B:D,2,0),"")</f>
        <v/>
      </c>
      <c r="F4358" s="14" t="str">
        <f>IFERROR(VLOOKUP(D4358,员工信息表!B:D,3,0),"")</f>
        <v/>
      </c>
      <c r="G4358" s="14"/>
      <c r="H4358" s="14" t="str">
        <f>IFERROR(VLOOKUP(G4358,工序对照表!B:C,2,0),"")</f>
        <v/>
      </c>
      <c r="I4358" s="14"/>
      <c r="J4358" s="14"/>
    </row>
    <row r="4359" spans="1:10">
      <c r="A4359" t="str">
        <f>IF(AND(C4359&lt;=员工工序明细查询!$I$3,C4359&gt;=员工工序明细查询!$F$3,OR(D4359=员工工序明细查询!$F$2,员工工序明细查询!$F$2=""),OR(G4359=员工工序明细查询!$I$2,员工工序明细查询!$I$2="")),ROW()&amp;"","")</f>
        <v/>
      </c>
      <c r="C4359" s="59"/>
      <c r="D4359" s="14"/>
      <c r="E4359" s="14" t="str">
        <f>IFERROR(VLOOKUP(D4359,员工信息表!B:D,2,0),"")</f>
        <v/>
      </c>
      <c r="F4359" s="14" t="str">
        <f>IFERROR(VLOOKUP(D4359,员工信息表!B:D,3,0),"")</f>
        <v/>
      </c>
      <c r="G4359" s="14"/>
      <c r="H4359" s="14" t="str">
        <f>IFERROR(VLOOKUP(G4359,工序对照表!B:C,2,0),"")</f>
        <v/>
      </c>
      <c r="I4359" s="14"/>
      <c r="J4359" s="14"/>
    </row>
    <row r="4360" spans="1:10">
      <c r="A4360" t="str">
        <f>IF(AND(C4360&lt;=员工工序明细查询!$I$3,C4360&gt;=员工工序明细查询!$F$3,OR(D4360=员工工序明细查询!$F$2,员工工序明细查询!$F$2=""),OR(G4360=员工工序明细查询!$I$2,员工工序明细查询!$I$2="")),ROW()&amp;"","")</f>
        <v/>
      </c>
      <c r="C4360" s="59"/>
      <c r="D4360" s="14"/>
      <c r="E4360" s="14" t="str">
        <f>IFERROR(VLOOKUP(D4360,员工信息表!B:D,2,0),"")</f>
        <v/>
      </c>
      <c r="F4360" s="14" t="str">
        <f>IFERROR(VLOOKUP(D4360,员工信息表!B:D,3,0),"")</f>
        <v/>
      </c>
      <c r="G4360" s="14"/>
      <c r="H4360" s="14" t="str">
        <f>IFERROR(VLOOKUP(G4360,工序对照表!B:C,2,0),"")</f>
        <v/>
      </c>
      <c r="I4360" s="14"/>
      <c r="J4360" s="14"/>
    </row>
    <row r="4361" spans="1:10">
      <c r="A4361" t="str">
        <f>IF(AND(C4361&lt;=员工工序明细查询!$I$3,C4361&gt;=员工工序明细查询!$F$3,OR(D4361=员工工序明细查询!$F$2,员工工序明细查询!$F$2=""),OR(G4361=员工工序明细查询!$I$2,员工工序明细查询!$I$2="")),ROW()&amp;"","")</f>
        <v/>
      </c>
      <c r="C4361" s="59"/>
      <c r="D4361" s="14"/>
      <c r="E4361" s="14" t="str">
        <f>IFERROR(VLOOKUP(D4361,员工信息表!B:D,2,0),"")</f>
        <v/>
      </c>
      <c r="F4361" s="14" t="str">
        <f>IFERROR(VLOOKUP(D4361,员工信息表!B:D,3,0),"")</f>
        <v/>
      </c>
      <c r="G4361" s="14"/>
      <c r="H4361" s="14" t="str">
        <f>IFERROR(VLOOKUP(G4361,工序对照表!B:C,2,0),"")</f>
        <v/>
      </c>
      <c r="I4361" s="14"/>
      <c r="J4361" s="14"/>
    </row>
    <row r="4362" spans="1:10">
      <c r="A4362" t="str">
        <f>IF(AND(C4362&lt;=员工工序明细查询!$I$3,C4362&gt;=员工工序明细查询!$F$3,OR(D4362=员工工序明细查询!$F$2,员工工序明细查询!$F$2=""),OR(G4362=员工工序明细查询!$I$2,员工工序明细查询!$I$2="")),ROW()&amp;"","")</f>
        <v/>
      </c>
      <c r="C4362" s="59"/>
      <c r="D4362" s="14"/>
      <c r="E4362" s="14" t="str">
        <f>IFERROR(VLOOKUP(D4362,员工信息表!B:D,2,0),"")</f>
        <v/>
      </c>
      <c r="F4362" s="14" t="str">
        <f>IFERROR(VLOOKUP(D4362,员工信息表!B:D,3,0),"")</f>
        <v/>
      </c>
      <c r="G4362" s="14"/>
      <c r="H4362" s="14" t="str">
        <f>IFERROR(VLOOKUP(G4362,工序对照表!B:C,2,0),"")</f>
        <v/>
      </c>
      <c r="I4362" s="14"/>
      <c r="J4362" s="14"/>
    </row>
    <row r="4363" spans="1:10">
      <c r="A4363" t="str">
        <f>IF(AND(C4363&lt;=员工工序明细查询!$I$3,C4363&gt;=员工工序明细查询!$F$3,OR(D4363=员工工序明细查询!$F$2,员工工序明细查询!$F$2=""),OR(G4363=员工工序明细查询!$I$2,员工工序明细查询!$I$2="")),ROW()&amp;"","")</f>
        <v/>
      </c>
      <c r="C4363" s="59"/>
      <c r="D4363" s="14"/>
      <c r="E4363" s="14" t="str">
        <f>IFERROR(VLOOKUP(D4363,员工信息表!B:D,2,0),"")</f>
        <v/>
      </c>
      <c r="F4363" s="14" t="str">
        <f>IFERROR(VLOOKUP(D4363,员工信息表!B:D,3,0),"")</f>
        <v/>
      </c>
      <c r="G4363" s="14"/>
      <c r="H4363" s="14" t="str">
        <f>IFERROR(VLOOKUP(G4363,工序对照表!B:C,2,0),"")</f>
        <v/>
      </c>
      <c r="I4363" s="14"/>
      <c r="J4363" s="14"/>
    </row>
    <row r="4364" spans="1:10">
      <c r="A4364" t="str">
        <f>IF(AND(C4364&lt;=员工工序明细查询!$I$3,C4364&gt;=员工工序明细查询!$F$3,OR(D4364=员工工序明细查询!$F$2,员工工序明细查询!$F$2=""),OR(G4364=员工工序明细查询!$I$2,员工工序明细查询!$I$2="")),ROW()&amp;"","")</f>
        <v/>
      </c>
      <c r="C4364" s="59"/>
      <c r="D4364" s="14"/>
      <c r="E4364" s="14" t="str">
        <f>IFERROR(VLOOKUP(D4364,员工信息表!B:D,2,0),"")</f>
        <v/>
      </c>
      <c r="F4364" s="14" t="str">
        <f>IFERROR(VLOOKUP(D4364,员工信息表!B:D,3,0),"")</f>
        <v/>
      </c>
      <c r="G4364" s="14"/>
      <c r="H4364" s="14" t="str">
        <f>IFERROR(VLOOKUP(G4364,工序对照表!B:C,2,0),"")</f>
        <v/>
      </c>
      <c r="I4364" s="14"/>
      <c r="J4364" s="14"/>
    </row>
    <row r="4365" spans="1:10">
      <c r="A4365" t="str">
        <f>IF(AND(C4365&lt;=员工工序明细查询!$I$3,C4365&gt;=员工工序明细查询!$F$3,OR(D4365=员工工序明细查询!$F$2,员工工序明细查询!$F$2=""),OR(G4365=员工工序明细查询!$I$2,员工工序明细查询!$I$2="")),ROW()&amp;"","")</f>
        <v/>
      </c>
      <c r="C4365" s="59"/>
      <c r="D4365" s="14"/>
      <c r="E4365" s="14" t="str">
        <f>IFERROR(VLOOKUP(D4365,员工信息表!B:D,2,0),"")</f>
        <v/>
      </c>
      <c r="F4365" s="14" t="str">
        <f>IFERROR(VLOOKUP(D4365,员工信息表!B:D,3,0),"")</f>
        <v/>
      </c>
      <c r="G4365" s="14"/>
      <c r="H4365" s="14" t="str">
        <f>IFERROR(VLOOKUP(G4365,工序对照表!B:C,2,0),"")</f>
        <v/>
      </c>
      <c r="I4365" s="14"/>
      <c r="J4365" s="14"/>
    </row>
    <row r="4366" spans="1:10">
      <c r="A4366" t="str">
        <f>IF(AND(C4366&lt;=员工工序明细查询!$I$3,C4366&gt;=员工工序明细查询!$F$3,OR(D4366=员工工序明细查询!$F$2,员工工序明细查询!$F$2=""),OR(G4366=员工工序明细查询!$I$2,员工工序明细查询!$I$2="")),ROW()&amp;"","")</f>
        <v/>
      </c>
      <c r="C4366" s="59"/>
      <c r="D4366" s="14"/>
      <c r="E4366" s="14" t="str">
        <f>IFERROR(VLOOKUP(D4366,员工信息表!B:D,2,0),"")</f>
        <v/>
      </c>
      <c r="F4366" s="14" t="str">
        <f>IFERROR(VLOOKUP(D4366,员工信息表!B:D,3,0),"")</f>
        <v/>
      </c>
      <c r="G4366" s="14"/>
      <c r="H4366" s="14" t="str">
        <f>IFERROR(VLOOKUP(G4366,工序对照表!B:C,2,0),"")</f>
        <v/>
      </c>
      <c r="I4366" s="14"/>
      <c r="J4366" s="14"/>
    </row>
    <row r="4367" spans="1:10">
      <c r="A4367" t="str">
        <f>IF(AND(C4367&lt;=员工工序明细查询!$I$3,C4367&gt;=员工工序明细查询!$F$3,OR(D4367=员工工序明细查询!$F$2,员工工序明细查询!$F$2=""),OR(G4367=员工工序明细查询!$I$2,员工工序明细查询!$I$2="")),ROW()&amp;"","")</f>
        <v/>
      </c>
      <c r="C4367" s="59"/>
      <c r="D4367" s="14"/>
      <c r="E4367" s="14" t="str">
        <f>IFERROR(VLOOKUP(D4367,员工信息表!B:D,2,0),"")</f>
        <v/>
      </c>
      <c r="F4367" s="14" t="str">
        <f>IFERROR(VLOOKUP(D4367,员工信息表!B:D,3,0),"")</f>
        <v/>
      </c>
      <c r="G4367" s="14"/>
      <c r="H4367" s="14" t="str">
        <f>IFERROR(VLOOKUP(G4367,工序对照表!B:C,2,0),"")</f>
        <v/>
      </c>
      <c r="I4367" s="14"/>
      <c r="J4367" s="14"/>
    </row>
    <row r="4368" spans="1:10">
      <c r="A4368" t="str">
        <f>IF(AND(C4368&lt;=员工工序明细查询!$I$3,C4368&gt;=员工工序明细查询!$F$3,OR(D4368=员工工序明细查询!$F$2,员工工序明细查询!$F$2=""),OR(G4368=员工工序明细查询!$I$2,员工工序明细查询!$I$2="")),ROW()&amp;"","")</f>
        <v/>
      </c>
      <c r="C4368" s="59"/>
      <c r="D4368" s="14"/>
      <c r="E4368" s="14" t="str">
        <f>IFERROR(VLOOKUP(D4368,员工信息表!B:D,2,0),"")</f>
        <v/>
      </c>
      <c r="F4368" s="14" t="str">
        <f>IFERROR(VLOOKUP(D4368,员工信息表!B:D,3,0),"")</f>
        <v/>
      </c>
      <c r="G4368" s="14"/>
      <c r="H4368" s="14" t="str">
        <f>IFERROR(VLOOKUP(G4368,工序对照表!B:C,2,0),"")</f>
        <v/>
      </c>
      <c r="I4368" s="14"/>
      <c r="J4368" s="14"/>
    </row>
    <row r="4369" spans="1:10">
      <c r="A4369" t="str">
        <f>IF(AND(C4369&lt;=员工工序明细查询!$I$3,C4369&gt;=员工工序明细查询!$F$3,OR(D4369=员工工序明细查询!$F$2,员工工序明细查询!$F$2=""),OR(G4369=员工工序明细查询!$I$2,员工工序明细查询!$I$2="")),ROW()&amp;"","")</f>
        <v/>
      </c>
      <c r="C4369" s="59"/>
      <c r="D4369" s="14"/>
      <c r="E4369" s="14" t="str">
        <f>IFERROR(VLOOKUP(D4369,员工信息表!B:D,2,0),"")</f>
        <v/>
      </c>
      <c r="F4369" s="14" t="str">
        <f>IFERROR(VLOOKUP(D4369,员工信息表!B:D,3,0),"")</f>
        <v/>
      </c>
      <c r="G4369" s="14"/>
      <c r="H4369" s="14" t="str">
        <f>IFERROR(VLOOKUP(G4369,工序对照表!B:C,2,0),"")</f>
        <v/>
      </c>
      <c r="I4369" s="14"/>
      <c r="J4369" s="14"/>
    </row>
    <row r="4370" spans="1:10">
      <c r="A4370" t="str">
        <f>IF(AND(C4370&lt;=员工工序明细查询!$I$3,C4370&gt;=员工工序明细查询!$F$3,OR(D4370=员工工序明细查询!$F$2,员工工序明细查询!$F$2=""),OR(G4370=员工工序明细查询!$I$2,员工工序明细查询!$I$2="")),ROW()&amp;"","")</f>
        <v/>
      </c>
      <c r="C4370" s="59"/>
      <c r="D4370" s="14"/>
      <c r="E4370" s="14" t="str">
        <f>IFERROR(VLOOKUP(D4370,员工信息表!B:D,2,0),"")</f>
        <v/>
      </c>
      <c r="F4370" s="14" t="str">
        <f>IFERROR(VLOOKUP(D4370,员工信息表!B:D,3,0),"")</f>
        <v/>
      </c>
      <c r="G4370" s="14"/>
      <c r="H4370" s="14" t="str">
        <f>IFERROR(VLOOKUP(G4370,工序对照表!B:C,2,0),"")</f>
        <v/>
      </c>
      <c r="I4370" s="14"/>
      <c r="J4370" s="14"/>
    </row>
    <row r="4371" spans="1:10">
      <c r="A4371" t="str">
        <f>IF(AND(C4371&lt;=员工工序明细查询!$I$3,C4371&gt;=员工工序明细查询!$F$3,OR(D4371=员工工序明细查询!$F$2,员工工序明细查询!$F$2=""),OR(G4371=员工工序明细查询!$I$2,员工工序明细查询!$I$2="")),ROW()&amp;"","")</f>
        <v/>
      </c>
      <c r="C4371" s="59"/>
      <c r="D4371" s="14"/>
      <c r="E4371" s="14" t="str">
        <f>IFERROR(VLOOKUP(D4371,员工信息表!B:D,2,0),"")</f>
        <v/>
      </c>
      <c r="F4371" s="14" t="str">
        <f>IFERROR(VLOOKUP(D4371,员工信息表!B:D,3,0),"")</f>
        <v/>
      </c>
      <c r="G4371" s="14"/>
      <c r="H4371" s="14" t="str">
        <f>IFERROR(VLOOKUP(G4371,工序对照表!B:C,2,0),"")</f>
        <v/>
      </c>
      <c r="I4371" s="14"/>
      <c r="J4371" s="14"/>
    </row>
    <row r="4372" spans="1:10">
      <c r="A4372" t="str">
        <f>IF(AND(C4372&lt;=员工工序明细查询!$I$3,C4372&gt;=员工工序明细查询!$F$3,OR(D4372=员工工序明细查询!$F$2,员工工序明细查询!$F$2=""),OR(G4372=员工工序明细查询!$I$2,员工工序明细查询!$I$2="")),ROW()&amp;"","")</f>
        <v/>
      </c>
      <c r="C4372" s="59"/>
      <c r="D4372" s="14"/>
      <c r="E4372" s="14" t="str">
        <f>IFERROR(VLOOKUP(D4372,员工信息表!B:D,2,0),"")</f>
        <v/>
      </c>
      <c r="F4372" s="14" t="str">
        <f>IFERROR(VLOOKUP(D4372,员工信息表!B:D,3,0),"")</f>
        <v/>
      </c>
      <c r="G4372" s="14"/>
      <c r="H4372" s="14" t="str">
        <f>IFERROR(VLOOKUP(G4372,工序对照表!B:C,2,0),"")</f>
        <v/>
      </c>
      <c r="I4372" s="14"/>
      <c r="J4372" s="14"/>
    </row>
    <row r="4373" spans="1:10">
      <c r="A4373" t="str">
        <f>IF(AND(C4373&lt;=员工工序明细查询!$I$3,C4373&gt;=员工工序明细查询!$F$3,OR(D4373=员工工序明细查询!$F$2,员工工序明细查询!$F$2=""),OR(G4373=员工工序明细查询!$I$2,员工工序明细查询!$I$2="")),ROW()&amp;"","")</f>
        <v/>
      </c>
      <c r="C4373" s="59"/>
      <c r="D4373" s="14"/>
      <c r="E4373" s="14" t="str">
        <f>IFERROR(VLOOKUP(D4373,员工信息表!B:D,2,0),"")</f>
        <v/>
      </c>
      <c r="F4373" s="14" t="str">
        <f>IFERROR(VLOOKUP(D4373,员工信息表!B:D,3,0),"")</f>
        <v/>
      </c>
      <c r="G4373" s="14"/>
      <c r="H4373" s="14" t="str">
        <f>IFERROR(VLOOKUP(G4373,工序对照表!B:C,2,0),"")</f>
        <v/>
      </c>
      <c r="I4373" s="14"/>
      <c r="J4373" s="14"/>
    </row>
    <row r="4374" spans="1:10">
      <c r="A4374" t="str">
        <f>IF(AND(C4374&lt;=员工工序明细查询!$I$3,C4374&gt;=员工工序明细查询!$F$3,OR(D4374=员工工序明细查询!$F$2,员工工序明细查询!$F$2=""),OR(G4374=员工工序明细查询!$I$2,员工工序明细查询!$I$2="")),ROW()&amp;"","")</f>
        <v/>
      </c>
      <c r="C4374" s="59"/>
      <c r="D4374" s="14"/>
      <c r="E4374" s="14" t="str">
        <f>IFERROR(VLOOKUP(D4374,员工信息表!B:D,2,0),"")</f>
        <v/>
      </c>
      <c r="F4374" s="14" t="str">
        <f>IFERROR(VLOOKUP(D4374,员工信息表!B:D,3,0),"")</f>
        <v/>
      </c>
      <c r="G4374" s="14"/>
      <c r="H4374" s="14" t="str">
        <f>IFERROR(VLOOKUP(G4374,工序对照表!B:C,2,0),"")</f>
        <v/>
      </c>
      <c r="I4374" s="14"/>
      <c r="J4374" s="14"/>
    </row>
    <row r="4375" spans="1:10">
      <c r="A4375" t="str">
        <f>IF(AND(C4375&lt;=员工工序明细查询!$I$3,C4375&gt;=员工工序明细查询!$F$3,OR(D4375=员工工序明细查询!$F$2,员工工序明细查询!$F$2=""),OR(G4375=员工工序明细查询!$I$2,员工工序明细查询!$I$2="")),ROW()&amp;"","")</f>
        <v/>
      </c>
      <c r="C4375" s="59"/>
      <c r="D4375" s="14"/>
      <c r="E4375" s="14" t="str">
        <f>IFERROR(VLOOKUP(D4375,员工信息表!B:D,2,0),"")</f>
        <v/>
      </c>
      <c r="F4375" s="14" t="str">
        <f>IFERROR(VLOOKUP(D4375,员工信息表!B:D,3,0),"")</f>
        <v/>
      </c>
      <c r="G4375" s="14"/>
      <c r="H4375" s="14" t="str">
        <f>IFERROR(VLOOKUP(G4375,工序对照表!B:C,2,0),"")</f>
        <v/>
      </c>
      <c r="I4375" s="14"/>
      <c r="J4375" s="14"/>
    </row>
    <row r="4376" spans="1:10">
      <c r="A4376" t="str">
        <f>IF(AND(C4376&lt;=员工工序明细查询!$I$3,C4376&gt;=员工工序明细查询!$F$3,OR(D4376=员工工序明细查询!$F$2,员工工序明细查询!$F$2=""),OR(G4376=员工工序明细查询!$I$2,员工工序明细查询!$I$2="")),ROW()&amp;"","")</f>
        <v/>
      </c>
      <c r="C4376" s="59"/>
      <c r="D4376" s="14"/>
      <c r="E4376" s="14" t="str">
        <f>IFERROR(VLOOKUP(D4376,员工信息表!B:D,2,0),"")</f>
        <v/>
      </c>
      <c r="F4376" s="14" t="str">
        <f>IFERROR(VLOOKUP(D4376,员工信息表!B:D,3,0),"")</f>
        <v/>
      </c>
      <c r="G4376" s="14"/>
      <c r="H4376" s="14" t="str">
        <f>IFERROR(VLOOKUP(G4376,工序对照表!B:C,2,0),"")</f>
        <v/>
      </c>
      <c r="I4376" s="14"/>
      <c r="J4376" s="14"/>
    </row>
    <row r="4377" spans="1:10">
      <c r="A4377" t="str">
        <f>IF(AND(C4377&lt;=员工工序明细查询!$I$3,C4377&gt;=员工工序明细查询!$F$3,OR(D4377=员工工序明细查询!$F$2,员工工序明细查询!$F$2=""),OR(G4377=员工工序明细查询!$I$2,员工工序明细查询!$I$2="")),ROW()&amp;"","")</f>
        <v/>
      </c>
      <c r="C4377" s="59"/>
      <c r="D4377" s="14"/>
      <c r="E4377" s="14" t="str">
        <f>IFERROR(VLOOKUP(D4377,员工信息表!B:D,2,0),"")</f>
        <v/>
      </c>
      <c r="F4377" s="14" t="str">
        <f>IFERROR(VLOOKUP(D4377,员工信息表!B:D,3,0),"")</f>
        <v/>
      </c>
      <c r="G4377" s="14"/>
      <c r="H4377" s="14" t="str">
        <f>IFERROR(VLOOKUP(G4377,工序对照表!B:C,2,0),"")</f>
        <v/>
      </c>
      <c r="I4377" s="14"/>
      <c r="J4377" s="14"/>
    </row>
    <row r="4378" spans="1:10">
      <c r="A4378" t="str">
        <f>IF(AND(C4378&lt;=员工工序明细查询!$I$3,C4378&gt;=员工工序明细查询!$F$3,OR(D4378=员工工序明细查询!$F$2,员工工序明细查询!$F$2=""),OR(G4378=员工工序明细查询!$I$2,员工工序明细查询!$I$2="")),ROW()&amp;"","")</f>
        <v/>
      </c>
      <c r="C4378" s="59"/>
      <c r="D4378" s="14"/>
      <c r="E4378" s="14" t="str">
        <f>IFERROR(VLOOKUP(D4378,员工信息表!B:D,2,0),"")</f>
        <v/>
      </c>
      <c r="F4378" s="14" t="str">
        <f>IFERROR(VLOOKUP(D4378,员工信息表!B:D,3,0),"")</f>
        <v/>
      </c>
      <c r="G4378" s="14"/>
      <c r="H4378" s="14" t="str">
        <f>IFERROR(VLOOKUP(G4378,工序对照表!B:C,2,0),"")</f>
        <v/>
      </c>
      <c r="I4378" s="14"/>
      <c r="J4378" s="14"/>
    </row>
    <row r="4379" spans="1:10">
      <c r="A4379" t="str">
        <f>IF(AND(C4379&lt;=员工工序明细查询!$I$3,C4379&gt;=员工工序明细查询!$F$3,OR(D4379=员工工序明细查询!$F$2,员工工序明细查询!$F$2=""),OR(G4379=员工工序明细查询!$I$2,员工工序明细查询!$I$2="")),ROW()&amp;"","")</f>
        <v/>
      </c>
      <c r="C4379" s="59"/>
      <c r="D4379" s="14"/>
      <c r="E4379" s="14" t="str">
        <f>IFERROR(VLOOKUP(D4379,员工信息表!B:D,2,0),"")</f>
        <v/>
      </c>
      <c r="F4379" s="14" t="str">
        <f>IFERROR(VLOOKUP(D4379,员工信息表!B:D,3,0),"")</f>
        <v/>
      </c>
      <c r="G4379" s="14"/>
      <c r="H4379" s="14" t="str">
        <f>IFERROR(VLOOKUP(G4379,工序对照表!B:C,2,0),"")</f>
        <v/>
      </c>
      <c r="I4379" s="14"/>
      <c r="J4379" s="14"/>
    </row>
    <row r="4380" spans="1:10">
      <c r="A4380" t="str">
        <f>IF(AND(C4380&lt;=员工工序明细查询!$I$3,C4380&gt;=员工工序明细查询!$F$3,OR(D4380=员工工序明细查询!$F$2,员工工序明细查询!$F$2=""),OR(G4380=员工工序明细查询!$I$2,员工工序明细查询!$I$2="")),ROW()&amp;"","")</f>
        <v/>
      </c>
      <c r="C4380" s="59"/>
      <c r="D4380" s="14"/>
      <c r="E4380" s="14" t="str">
        <f>IFERROR(VLOOKUP(D4380,员工信息表!B:D,2,0),"")</f>
        <v/>
      </c>
      <c r="F4380" s="14" t="str">
        <f>IFERROR(VLOOKUP(D4380,员工信息表!B:D,3,0),"")</f>
        <v/>
      </c>
      <c r="G4380" s="14"/>
      <c r="H4380" s="14" t="str">
        <f>IFERROR(VLOOKUP(G4380,工序对照表!B:C,2,0),"")</f>
        <v/>
      </c>
      <c r="I4380" s="14"/>
      <c r="J4380" s="14"/>
    </row>
    <row r="4381" spans="1:10">
      <c r="A4381" t="str">
        <f>IF(AND(C4381&lt;=员工工序明细查询!$I$3,C4381&gt;=员工工序明细查询!$F$3,OR(D4381=员工工序明细查询!$F$2,员工工序明细查询!$F$2=""),OR(G4381=员工工序明细查询!$I$2,员工工序明细查询!$I$2="")),ROW()&amp;"","")</f>
        <v/>
      </c>
      <c r="C4381" s="59"/>
      <c r="D4381" s="14"/>
      <c r="E4381" s="14" t="str">
        <f>IFERROR(VLOOKUP(D4381,员工信息表!B:D,2,0),"")</f>
        <v/>
      </c>
      <c r="F4381" s="14" t="str">
        <f>IFERROR(VLOOKUP(D4381,员工信息表!B:D,3,0),"")</f>
        <v/>
      </c>
      <c r="G4381" s="14"/>
      <c r="H4381" s="14" t="str">
        <f>IFERROR(VLOOKUP(G4381,工序对照表!B:C,2,0),"")</f>
        <v/>
      </c>
      <c r="I4381" s="14"/>
      <c r="J4381" s="14"/>
    </row>
    <row r="4382" spans="1:10">
      <c r="A4382" t="str">
        <f>IF(AND(C4382&lt;=员工工序明细查询!$I$3,C4382&gt;=员工工序明细查询!$F$3,OR(D4382=员工工序明细查询!$F$2,员工工序明细查询!$F$2=""),OR(G4382=员工工序明细查询!$I$2,员工工序明细查询!$I$2="")),ROW()&amp;"","")</f>
        <v/>
      </c>
      <c r="C4382" s="59"/>
      <c r="D4382" s="14"/>
      <c r="E4382" s="14" t="str">
        <f>IFERROR(VLOOKUP(D4382,员工信息表!B:D,2,0),"")</f>
        <v/>
      </c>
      <c r="F4382" s="14" t="str">
        <f>IFERROR(VLOOKUP(D4382,员工信息表!B:D,3,0),"")</f>
        <v/>
      </c>
      <c r="G4382" s="14"/>
      <c r="H4382" s="14" t="str">
        <f>IFERROR(VLOOKUP(G4382,工序对照表!B:C,2,0),"")</f>
        <v/>
      </c>
      <c r="I4382" s="14"/>
      <c r="J4382" s="14"/>
    </row>
    <row r="4383" spans="1:10">
      <c r="A4383" t="str">
        <f>IF(AND(C4383&lt;=员工工序明细查询!$I$3,C4383&gt;=员工工序明细查询!$F$3,OR(D4383=员工工序明细查询!$F$2,员工工序明细查询!$F$2=""),OR(G4383=员工工序明细查询!$I$2,员工工序明细查询!$I$2="")),ROW()&amp;"","")</f>
        <v/>
      </c>
      <c r="C4383" s="59"/>
      <c r="D4383" s="14"/>
      <c r="E4383" s="14" t="str">
        <f>IFERROR(VLOOKUP(D4383,员工信息表!B:D,2,0),"")</f>
        <v/>
      </c>
      <c r="F4383" s="14" t="str">
        <f>IFERROR(VLOOKUP(D4383,员工信息表!B:D,3,0),"")</f>
        <v/>
      </c>
      <c r="G4383" s="14"/>
      <c r="H4383" s="14" t="str">
        <f>IFERROR(VLOOKUP(G4383,工序对照表!B:C,2,0),"")</f>
        <v/>
      </c>
      <c r="I4383" s="14"/>
      <c r="J4383" s="14"/>
    </row>
    <row r="4384" spans="1:10">
      <c r="A4384" t="str">
        <f>IF(AND(C4384&lt;=员工工序明细查询!$I$3,C4384&gt;=员工工序明细查询!$F$3,OR(D4384=员工工序明细查询!$F$2,员工工序明细查询!$F$2=""),OR(G4384=员工工序明细查询!$I$2,员工工序明细查询!$I$2="")),ROW()&amp;"","")</f>
        <v/>
      </c>
      <c r="C4384" s="59"/>
      <c r="D4384" s="14"/>
      <c r="E4384" s="14" t="str">
        <f>IFERROR(VLOOKUP(D4384,员工信息表!B:D,2,0),"")</f>
        <v/>
      </c>
      <c r="F4384" s="14" t="str">
        <f>IFERROR(VLOOKUP(D4384,员工信息表!B:D,3,0),"")</f>
        <v/>
      </c>
      <c r="G4384" s="14"/>
      <c r="H4384" s="14" t="str">
        <f>IFERROR(VLOOKUP(G4384,工序对照表!B:C,2,0),"")</f>
        <v/>
      </c>
      <c r="I4384" s="14"/>
      <c r="J4384" s="14"/>
    </row>
    <row r="4385" spans="1:10">
      <c r="A4385" t="str">
        <f>IF(AND(C4385&lt;=员工工序明细查询!$I$3,C4385&gt;=员工工序明细查询!$F$3,OR(D4385=员工工序明细查询!$F$2,员工工序明细查询!$F$2=""),OR(G4385=员工工序明细查询!$I$2,员工工序明细查询!$I$2="")),ROW()&amp;"","")</f>
        <v/>
      </c>
      <c r="C4385" s="59"/>
      <c r="D4385" s="14"/>
      <c r="E4385" s="14" t="str">
        <f>IFERROR(VLOOKUP(D4385,员工信息表!B:D,2,0),"")</f>
        <v/>
      </c>
      <c r="F4385" s="14" t="str">
        <f>IFERROR(VLOOKUP(D4385,员工信息表!B:D,3,0),"")</f>
        <v/>
      </c>
      <c r="G4385" s="14"/>
      <c r="H4385" s="14" t="str">
        <f>IFERROR(VLOOKUP(G4385,工序对照表!B:C,2,0),"")</f>
        <v/>
      </c>
      <c r="I4385" s="14"/>
      <c r="J4385" s="14"/>
    </row>
    <row r="4386" spans="1:10">
      <c r="A4386" t="str">
        <f>IF(AND(C4386&lt;=员工工序明细查询!$I$3,C4386&gt;=员工工序明细查询!$F$3,OR(D4386=员工工序明细查询!$F$2,员工工序明细查询!$F$2=""),OR(G4386=员工工序明细查询!$I$2,员工工序明细查询!$I$2="")),ROW()&amp;"","")</f>
        <v/>
      </c>
      <c r="C4386" s="59"/>
      <c r="D4386" s="14"/>
      <c r="E4386" s="14" t="str">
        <f>IFERROR(VLOOKUP(D4386,员工信息表!B:D,2,0),"")</f>
        <v/>
      </c>
      <c r="F4386" s="14" t="str">
        <f>IFERROR(VLOOKUP(D4386,员工信息表!B:D,3,0),"")</f>
        <v/>
      </c>
      <c r="G4386" s="14"/>
      <c r="H4386" s="14" t="str">
        <f>IFERROR(VLOOKUP(G4386,工序对照表!B:C,2,0),"")</f>
        <v/>
      </c>
      <c r="I4386" s="14"/>
      <c r="J4386" s="14"/>
    </row>
    <row r="4387" spans="1:10">
      <c r="A4387" t="str">
        <f>IF(AND(C4387&lt;=员工工序明细查询!$I$3,C4387&gt;=员工工序明细查询!$F$3,OR(D4387=员工工序明细查询!$F$2,员工工序明细查询!$F$2=""),OR(G4387=员工工序明细查询!$I$2,员工工序明细查询!$I$2="")),ROW()&amp;"","")</f>
        <v/>
      </c>
      <c r="C4387" s="59"/>
      <c r="D4387" s="14"/>
      <c r="E4387" s="14" t="str">
        <f>IFERROR(VLOOKUP(D4387,员工信息表!B:D,2,0),"")</f>
        <v/>
      </c>
      <c r="F4387" s="14" t="str">
        <f>IFERROR(VLOOKUP(D4387,员工信息表!B:D,3,0),"")</f>
        <v/>
      </c>
      <c r="G4387" s="14"/>
      <c r="H4387" s="14" t="str">
        <f>IFERROR(VLOOKUP(G4387,工序对照表!B:C,2,0),"")</f>
        <v/>
      </c>
      <c r="I4387" s="14"/>
      <c r="J4387" s="14"/>
    </row>
    <row r="4388" spans="1:10">
      <c r="A4388" t="str">
        <f>IF(AND(C4388&lt;=员工工序明细查询!$I$3,C4388&gt;=员工工序明细查询!$F$3,OR(D4388=员工工序明细查询!$F$2,员工工序明细查询!$F$2=""),OR(G4388=员工工序明细查询!$I$2,员工工序明细查询!$I$2="")),ROW()&amp;"","")</f>
        <v/>
      </c>
      <c r="C4388" s="59"/>
      <c r="D4388" s="14"/>
      <c r="E4388" s="14" t="str">
        <f>IFERROR(VLOOKUP(D4388,员工信息表!B:D,2,0),"")</f>
        <v/>
      </c>
      <c r="F4388" s="14" t="str">
        <f>IFERROR(VLOOKUP(D4388,员工信息表!B:D,3,0),"")</f>
        <v/>
      </c>
      <c r="G4388" s="14"/>
      <c r="H4388" s="14" t="str">
        <f>IFERROR(VLOOKUP(G4388,工序对照表!B:C,2,0),"")</f>
        <v/>
      </c>
      <c r="I4388" s="14"/>
      <c r="J4388" s="14"/>
    </row>
    <row r="4389" spans="1:10">
      <c r="A4389" t="str">
        <f>IF(AND(C4389&lt;=员工工序明细查询!$I$3,C4389&gt;=员工工序明细查询!$F$3,OR(D4389=员工工序明细查询!$F$2,员工工序明细查询!$F$2=""),OR(G4389=员工工序明细查询!$I$2,员工工序明细查询!$I$2="")),ROW()&amp;"","")</f>
        <v/>
      </c>
      <c r="C4389" s="59"/>
      <c r="D4389" s="14"/>
      <c r="E4389" s="14" t="str">
        <f>IFERROR(VLOOKUP(D4389,员工信息表!B:D,2,0),"")</f>
        <v/>
      </c>
      <c r="F4389" s="14" t="str">
        <f>IFERROR(VLOOKUP(D4389,员工信息表!B:D,3,0),"")</f>
        <v/>
      </c>
      <c r="G4389" s="14"/>
      <c r="H4389" s="14" t="str">
        <f>IFERROR(VLOOKUP(G4389,工序对照表!B:C,2,0),"")</f>
        <v/>
      </c>
      <c r="I4389" s="14"/>
      <c r="J4389" s="14"/>
    </row>
    <row r="4390" spans="1:10">
      <c r="A4390" t="str">
        <f>IF(AND(C4390&lt;=员工工序明细查询!$I$3,C4390&gt;=员工工序明细查询!$F$3,OR(D4390=员工工序明细查询!$F$2,员工工序明细查询!$F$2=""),OR(G4390=员工工序明细查询!$I$2,员工工序明细查询!$I$2="")),ROW()&amp;"","")</f>
        <v/>
      </c>
      <c r="C4390" s="59"/>
      <c r="D4390" s="14"/>
      <c r="E4390" s="14" t="str">
        <f>IFERROR(VLOOKUP(D4390,员工信息表!B:D,2,0),"")</f>
        <v/>
      </c>
      <c r="F4390" s="14" t="str">
        <f>IFERROR(VLOOKUP(D4390,员工信息表!B:D,3,0),"")</f>
        <v/>
      </c>
      <c r="G4390" s="14"/>
      <c r="H4390" s="14" t="str">
        <f>IFERROR(VLOOKUP(G4390,工序对照表!B:C,2,0),"")</f>
        <v/>
      </c>
      <c r="I4390" s="14"/>
      <c r="J4390" s="14"/>
    </row>
    <row r="4391" spans="1:10">
      <c r="A4391" t="str">
        <f>IF(AND(C4391&lt;=员工工序明细查询!$I$3,C4391&gt;=员工工序明细查询!$F$3,OR(D4391=员工工序明细查询!$F$2,员工工序明细查询!$F$2=""),OR(G4391=员工工序明细查询!$I$2,员工工序明细查询!$I$2="")),ROW()&amp;"","")</f>
        <v/>
      </c>
      <c r="C4391" s="59"/>
      <c r="D4391" s="14"/>
      <c r="E4391" s="14" t="str">
        <f>IFERROR(VLOOKUP(D4391,员工信息表!B:D,2,0),"")</f>
        <v/>
      </c>
      <c r="F4391" s="14" t="str">
        <f>IFERROR(VLOOKUP(D4391,员工信息表!B:D,3,0),"")</f>
        <v/>
      </c>
      <c r="G4391" s="14"/>
      <c r="H4391" s="14" t="str">
        <f>IFERROR(VLOOKUP(G4391,工序对照表!B:C,2,0),"")</f>
        <v/>
      </c>
      <c r="I4391" s="14"/>
      <c r="J4391" s="14"/>
    </row>
    <row r="4392" spans="1:10">
      <c r="A4392" t="str">
        <f>IF(AND(C4392&lt;=员工工序明细查询!$I$3,C4392&gt;=员工工序明细查询!$F$3,OR(D4392=员工工序明细查询!$F$2,员工工序明细查询!$F$2=""),OR(G4392=员工工序明细查询!$I$2,员工工序明细查询!$I$2="")),ROW()&amp;"","")</f>
        <v/>
      </c>
      <c r="C4392" s="59"/>
      <c r="D4392" s="14"/>
      <c r="E4392" s="14" t="str">
        <f>IFERROR(VLOOKUP(D4392,员工信息表!B:D,2,0),"")</f>
        <v/>
      </c>
      <c r="F4392" s="14" t="str">
        <f>IFERROR(VLOOKUP(D4392,员工信息表!B:D,3,0),"")</f>
        <v/>
      </c>
      <c r="G4392" s="14"/>
      <c r="H4392" s="14" t="str">
        <f>IFERROR(VLOOKUP(G4392,工序对照表!B:C,2,0),"")</f>
        <v/>
      </c>
      <c r="I4392" s="14"/>
      <c r="J4392" s="14"/>
    </row>
    <row r="4393" spans="1:10">
      <c r="A4393" t="str">
        <f>IF(AND(C4393&lt;=员工工序明细查询!$I$3,C4393&gt;=员工工序明细查询!$F$3,OR(D4393=员工工序明细查询!$F$2,员工工序明细查询!$F$2=""),OR(G4393=员工工序明细查询!$I$2,员工工序明细查询!$I$2="")),ROW()&amp;"","")</f>
        <v/>
      </c>
      <c r="C4393" s="59"/>
      <c r="D4393" s="14"/>
      <c r="E4393" s="14" t="str">
        <f>IFERROR(VLOOKUP(D4393,员工信息表!B:D,2,0),"")</f>
        <v/>
      </c>
      <c r="F4393" s="14" t="str">
        <f>IFERROR(VLOOKUP(D4393,员工信息表!B:D,3,0),"")</f>
        <v/>
      </c>
      <c r="G4393" s="14"/>
      <c r="H4393" s="14" t="str">
        <f>IFERROR(VLOOKUP(G4393,工序对照表!B:C,2,0),"")</f>
        <v/>
      </c>
      <c r="I4393" s="14"/>
      <c r="J4393" s="14"/>
    </row>
    <row r="4394" spans="1:10">
      <c r="A4394" t="str">
        <f>IF(AND(C4394&lt;=员工工序明细查询!$I$3,C4394&gt;=员工工序明细查询!$F$3,OR(D4394=员工工序明细查询!$F$2,员工工序明细查询!$F$2=""),OR(G4394=员工工序明细查询!$I$2,员工工序明细查询!$I$2="")),ROW()&amp;"","")</f>
        <v/>
      </c>
      <c r="C4394" s="59"/>
      <c r="D4394" s="14"/>
      <c r="E4394" s="14" t="str">
        <f>IFERROR(VLOOKUP(D4394,员工信息表!B:D,2,0),"")</f>
        <v/>
      </c>
      <c r="F4394" s="14" t="str">
        <f>IFERROR(VLOOKUP(D4394,员工信息表!B:D,3,0),"")</f>
        <v/>
      </c>
      <c r="G4394" s="14"/>
      <c r="H4394" s="14" t="str">
        <f>IFERROR(VLOOKUP(G4394,工序对照表!B:C,2,0),"")</f>
        <v/>
      </c>
      <c r="I4394" s="14"/>
      <c r="J4394" s="14"/>
    </row>
    <row r="4395" spans="1:10">
      <c r="A4395" t="str">
        <f>IF(AND(C4395&lt;=员工工序明细查询!$I$3,C4395&gt;=员工工序明细查询!$F$3,OR(D4395=员工工序明细查询!$F$2,员工工序明细查询!$F$2=""),OR(G4395=员工工序明细查询!$I$2,员工工序明细查询!$I$2="")),ROW()&amp;"","")</f>
        <v/>
      </c>
      <c r="C4395" s="59"/>
      <c r="D4395" s="14"/>
      <c r="E4395" s="14" t="str">
        <f>IFERROR(VLOOKUP(D4395,员工信息表!B:D,2,0),"")</f>
        <v/>
      </c>
      <c r="F4395" s="14" t="str">
        <f>IFERROR(VLOOKUP(D4395,员工信息表!B:D,3,0),"")</f>
        <v/>
      </c>
      <c r="G4395" s="14"/>
      <c r="H4395" s="14" t="str">
        <f>IFERROR(VLOOKUP(G4395,工序对照表!B:C,2,0),"")</f>
        <v/>
      </c>
      <c r="I4395" s="14"/>
      <c r="J4395" s="14"/>
    </row>
    <row r="4396" spans="1:10">
      <c r="A4396" t="str">
        <f>IF(AND(C4396&lt;=员工工序明细查询!$I$3,C4396&gt;=员工工序明细查询!$F$3,OR(D4396=员工工序明细查询!$F$2,员工工序明细查询!$F$2=""),OR(G4396=员工工序明细查询!$I$2,员工工序明细查询!$I$2="")),ROW()&amp;"","")</f>
        <v/>
      </c>
      <c r="C4396" s="59"/>
      <c r="D4396" s="14"/>
      <c r="E4396" s="14" t="str">
        <f>IFERROR(VLOOKUP(D4396,员工信息表!B:D,2,0),"")</f>
        <v/>
      </c>
      <c r="F4396" s="14" t="str">
        <f>IFERROR(VLOOKUP(D4396,员工信息表!B:D,3,0),"")</f>
        <v/>
      </c>
      <c r="G4396" s="14"/>
      <c r="H4396" s="14" t="str">
        <f>IFERROR(VLOOKUP(G4396,工序对照表!B:C,2,0),"")</f>
        <v/>
      </c>
      <c r="I4396" s="14"/>
      <c r="J4396" s="14"/>
    </row>
    <row r="4397" spans="1:10">
      <c r="A4397" t="str">
        <f>IF(AND(C4397&lt;=员工工序明细查询!$I$3,C4397&gt;=员工工序明细查询!$F$3,OR(D4397=员工工序明细查询!$F$2,员工工序明细查询!$F$2=""),OR(G4397=员工工序明细查询!$I$2,员工工序明细查询!$I$2="")),ROW()&amp;"","")</f>
        <v/>
      </c>
      <c r="C4397" s="59"/>
      <c r="D4397" s="14"/>
      <c r="E4397" s="14" t="str">
        <f>IFERROR(VLOOKUP(D4397,员工信息表!B:D,2,0),"")</f>
        <v/>
      </c>
      <c r="F4397" s="14" t="str">
        <f>IFERROR(VLOOKUP(D4397,员工信息表!B:D,3,0),"")</f>
        <v/>
      </c>
      <c r="G4397" s="14"/>
      <c r="H4397" s="14" t="str">
        <f>IFERROR(VLOOKUP(G4397,工序对照表!B:C,2,0),"")</f>
        <v/>
      </c>
      <c r="I4397" s="14"/>
      <c r="J4397" s="14"/>
    </row>
    <row r="4398" spans="1:10">
      <c r="A4398" t="str">
        <f>IF(AND(C4398&lt;=员工工序明细查询!$I$3,C4398&gt;=员工工序明细查询!$F$3,OR(D4398=员工工序明细查询!$F$2,员工工序明细查询!$F$2=""),OR(G4398=员工工序明细查询!$I$2,员工工序明细查询!$I$2="")),ROW()&amp;"","")</f>
        <v/>
      </c>
      <c r="C4398" s="59"/>
      <c r="D4398" s="14"/>
      <c r="E4398" s="14" t="str">
        <f>IFERROR(VLOOKUP(D4398,员工信息表!B:D,2,0),"")</f>
        <v/>
      </c>
      <c r="F4398" s="14" t="str">
        <f>IFERROR(VLOOKUP(D4398,员工信息表!B:D,3,0),"")</f>
        <v/>
      </c>
      <c r="G4398" s="14"/>
      <c r="H4398" s="14" t="str">
        <f>IFERROR(VLOOKUP(G4398,工序对照表!B:C,2,0),"")</f>
        <v/>
      </c>
      <c r="I4398" s="14"/>
      <c r="J4398" s="14"/>
    </row>
    <row r="4399" spans="1:10">
      <c r="A4399" t="str">
        <f>IF(AND(C4399&lt;=员工工序明细查询!$I$3,C4399&gt;=员工工序明细查询!$F$3,OR(D4399=员工工序明细查询!$F$2,员工工序明细查询!$F$2=""),OR(G4399=员工工序明细查询!$I$2,员工工序明细查询!$I$2="")),ROW()&amp;"","")</f>
        <v/>
      </c>
      <c r="C4399" s="59"/>
      <c r="D4399" s="14"/>
      <c r="E4399" s="14" t="str">
        <f>IFERROR(VLOOKUP(D4399,员工信息表!B:D,2,0),"")</f>
        <v/>
      </c>
      <c r="F4399" s="14" t="str">
        <f>IFERROR(VLOOKUP(D4399,员工信息表!B:D,3,0),"")</f>
        <v/>
      </c>
      <c r="G4399" s="14"/>
      <c r="H4399" s="14" t="str">
        <f>IFERROR(VLOOKUP(G4399,工序对照表!B:C,2,0),"")</f>
        <v/>
      </c>
      <c r="I4399" s="14"/>
      <c r="J4399" s="14"/>
    </row>
    <row r="4400" spans="1:10">
      <c r="A4400" t="str">
        <f>IF(AND(C4400&lt;=员工工序明细查询!$I$3,C4400&gt;=员工工序明细查询!$F$3,OR(D4400=员工工序明细查询!$F$2,员工工序明细查询!$F$2=""),OR(G4400=员工工序明细查询!$I$2,员工工序明细查询!$I$2="")),ROW()&amp;"","")</f>
        <v/>
      </c>
      <c r="C4400" s="59"/>
      <c r="D4400" s="14"/>
      <c r="E4400" s="14" t="str">
        <f>IFERROR(VLOOKUP(D4400,员工信息表!B:D,2,0),"")</f>
        <v/>
      </c>
      <c r="F4400" s="14" t="str">
        <f>IFERROR(VLOOKUP(D4400,员工信息表!B:D,3,0),"")</f>
        <v/>
      </c>
      <c r="G4400" s="14"/>
      <c r="H4400" s="14" t="str">
        <f>IFERROR(VLOOKUP(G4400,工序对照表!B:C,2,0),"")</f>
        <v/>
      </c>
      <c r="I4400" s="14"/>
      <c r="J4400" s="14"/>
    </row>
    <row r="4401" spans="1:10">
      <c r="A4401" t="str">
        <f>IF(AND(C4401&lt;=员工工序明细查询!$I$3,C4401&gt;=员工工序明细查询!$F$3,OR(D4401=员工工序明细查询!$F$2,员工工序明细查询!$F$2=""),OR(G4401=员工工序明细查询!$I$2,员工工序明细查询!$I$2="")),ROW()&amp;"","")</f>
        <v/>
      </c>
      <c r="C4401" s="59"/>
      <c r="D4401" s="14"/>
      <c r="E4401" s="14" t="str">
        <f>IFERROR(VLOOKUP(D4401,员工信息表!B:D,2,0),"")</f>
        <v/>
      </c>
      <c r="F4401" s="14" t="str">
        <f>IFERROR(VLOOKUP(D4401,员工信息表!B:D,3,0),"")</f>
        <v/>
      </c>
      <c r="G4401" s="14"/>
      <c r="H4401" s="14" t="str">
        <f>IFERROR(VLOOKUP(G4401,工序对照表!B:C,2,0),"")</f>
        <v/>
      </c>
      <c r="I4401" s="14"/>
      <c r="J4401" s="14"/>
    </row>
    <row r="4402" spans="1:10">
      <c r="A4402" t="str">
        <f>IF(AND(C4402&lt;=员工工序明细查询!$I$3,C4402&gt;=员工工序明细查询!$F$3,OR(D4402=员工工序明细查询!$F$2,员工工序明细查询!$F$2=""),OR(G4402=员工工序明细查询!$I$2,员工工序明细查询!$I$2="")),ROW()&amp;"","")</f>
        <v/>
      </c>
      <c r="C4402" s="59"/>
      <c r="D4402" s="14"/>
      <c r="E4402" s="14" t="str">
        <f>IFERROR(VLOOKUP(D4402,员工信息表!B:D,2,0),"")</f>
        <v/>
      </c>
      <c r="F4402" s="14" t="str">
        <f>IFERROR(VLOOKUP(D4402,员工信息表!B:D,3,0),"")</f>
        <v/>
      </c>
      <c r="G4402" s="14"/>
      <c r="H4402" s="14" t="str">
        <f>IFERROR(VLOOKUP(G4402,工序对照表!B:C,2,0),"")</f>
        <v/>
      </c>
      <c r="I4402" s="14"/>
      <c r="J4402" s="14"/>
    </row>
    <row r="4403" spans="1:10">
      <c r="A4403" t="str">
        <f>IF(AND(C4403&lt;=员工工序明细查询!$I$3,C4403&gt;=员工工序明细查询!$F$3,OR(D4403=员工工序明细查询!$F$2,员工工序明细查询!$F$2=""),OR(G4403=员工工序明细查询!$I$2,员工工序明细查询!$I$2="")),ROW()&amp;"","")</f>
        <v/>
      </c>
      <c r="C4403" s="59"/>
      <c r="D4403" s="14"/>
      <c r="E4403" s="14" t="str">
        <f>IFERROR(VLOOKUP(D4403,员工信息表!B:D,2,0),"")</f>
        <v/>
      </c>
      <c r="F4403" s="14" t="str">
        <f>IFERROR(VLOOKUP(D4403,员工信息表!B:D,3,0),"")</f>
        <v/>
      </c>
      <c r="G4403" s="14"/>
      <c r="H4403" s="14" t="str">
        <f>IFERROR(VLOOKUP(G4403,工序对照表!B:C,2,0),"")</f>
        <v/>
      </c>
      <c r="I4403" s="14"/>
      <c r="J4403" s="14"/>
    </row>
    <row r="4404" spans="1:10">
      <c r="A4404" t="str">
        <f>IF(AND(C4404&lt;=员工工序明细查询!$I$3,C4404&gt;=员工工序明细查询!$F$3,OR(D4404=员工工序明细查询!$F$2,员工工序明细查询!$F$2=""),OR(G4404=员工工序明细查询!$I$2,员工工序明细查询!$I$2="")),ROW()&amp;"","")</f>
        <v/>
      </c>
      <c r="C4404" s="59"/>
      <c r="D4404" s="14"/>
      <c r="E4404" s="14" t="str">
        <f>IFERROR(VLOOKUP(D4404,员工信息表!B:D,2,0),"")</f>
        <v/>
      </c>
      <c r="F4404" s="14" t="str">
        <f>IFERROR(VLOOKUP(D4404,员工信息表!B:D,3,0),"")</f>
        <v/>
      </c>
      <c r="G4404" s="14"/>
      <c r="H4404" s="14" t="str">
        <f>IFERROR(VLOOKUP(G4404,工序对照表!B:C,2,0),"")</f>
        <v/>
      </c>
      <c r="I4404" s="14"/>
      <c r="J4404" s="14"/>
    </row>
    <row r="4405" spans="1:10">
      <c r="A4405" t="str">
        <f>IF(AND(C4405&lt;=员工工序明细查询!$I$3,C4405&gt;=员工工序明细查询!$F$3,OR(D4405=员工工序明细查询!$F$2,员工工序明细查询!$F$2=""),OR(G4405=员工工序明细查询!$I$2,员工工序明细查询!$I$2="")),ROW()&amp;"","")</f>
        <v/>
      </c>
      <c r="C4405" s="59"/>
      <c r="D4405" s="14"/>
      <c r="E4405" s="14" t="str">
        <f>IFERROR(VLOOKUP(D4405,员工信息表!B:D,2,0),"")</f>
        <v/>
      </c>
      <c r="F4405" s="14" t="str">
        <f>IFERROR(VLOOKUP(D4405,员工信息表!B:D,3,0),"")</f>
        <v/>
      </c>
      <c r="G4405" s="14"/>
      <c r="H4405" s="14" t="str">
        <f>IFERROR(VLOOKUP(G4405,工序对照表!B:C,2,0),"")</f>
        <v/>
      </c>
      <c r="I4405" s="14"/>
      <c r="J4405" s="14"/>
    </row>
    <row r="4406" spans="1:10">
      <c r="A4406" t="str">
        <f>IF(AND(C4406&lt;=员工工序明细查询!$I$3,C4406&gt;=员工工序明细查询!$F$3,OR(D4406=员工工序明细查询!$F$2,员工工序明细查询!$F$2=""),OR(G4406=员工工序明细查询!$I$2,员工工序明细查询!$I$2="")),ROW()&amp;"","")</f>
        <v/>
      </c>
      <c r="C4406" s="59"/>
      <c r="D4406" s="14"/>
      <c r="E4406" s="14" t="str">
        <f>IFERROR(VLOOKUP(D4406,员工信息表!B:D,2,0),"")</f>
        <v/>
      </c>
      <c r="F4406" s="14" t="str">
        <f>IFERROR(VLOOKUP(D4406,员工信息表!B:D,3,0),"")</f>
        <v/>
      </c>
      <c r="G4406" s="14"/>
      <c r="H4406" s="14" t="str">
        <f>IFERROR(VLOOKUP(G4406,工序对照表!B:C,2,0),"")</f>
        <v/>
      </c>
      <c r="I4406" s="14"/>
      <c r="J4406" s="14"/>
    </row>
    <row r="4407" spans="1:10">
      <c r="A4407" t="str">
        <f>IF(AND(C4407&lt;=员工工序明细查询!$I$3,C4407&gt;=员工工序明细查询!$F$3,OR(D4407=员工工序明细查询!$F$2,员工工序明细查询!$F$2=""),OR(G4407=员工工序明细查询!$I$2,员工工序明细查询!$I$2="")),ROW()&amp;"","")</f>
        <v/>
      </c>
      <c r="C4407" s="59"/>
      <c r="D4407" s="14"/>
      <c r="E4407" s="14" t="str">
        <f>IFERROR(VLOOKUP(D4407,员工信息表!B:D,2,0),"")</f>
        <v/>
      </c>
      <c r="F4407" s="14" t="str">
        <f>IFERROR(VLOOKUP(D4407,员工信息表!B:D,3,0),"")</f>
        <v/>
      </c>
      <c r="G4407" s="14"/>
      <c r="H4407" s="14" t="str">
        <f>IFERROR(VLOOKUP(G4407,工序对照表!B:C,2,0),"")</f>
        <v/>
      </c>
      <c r="I4407" s="14"/>
      <c r="J4407" s="14"/>
    </row>
    <row r="4408" spans="1:10">
      <c r="A4408" t="str">
        <f>IF(AND(C4408&lt;=员工工序明细查询!$I$3,C4408&gt;=员工工序明细查询!$F$3,OR(D4408=员工工序明细查询!$F$2,员工工序明细查询!$F$2=""),OR(G4408=员工工序明细查询!$I$2,员工工序明细查询!$I$2="")),ROW()&amp;"","")</f>
        <v/>
      </c>
      <c r="C4408" s="59"/>
      <c r="D4408" s="14"/>
      <c r="E4408" s="14" t="str">
        <f>IFERROR(VLOOKUP(D4408,员工信息表!B:D,2,0),"")</f>
        <v/>
      </c>
      <c r="F4408" s="14" t="str">
        <f>IFERROR(VLOOKUP(D4408,员工信息表!B:D,3,0),"")</f>
        <v/>
      </c>
      <c r="G4408" s="14"/>
      <c r="H4408" s="14" t="str">
        <f>IFERROR(VLOOKUP(G4408,工序对照表!B:C,2,0),"")</f>
        <v/>
      </c>
      <c r="I4408" s="14"/>
      <c r="J4408" s="14"/>
    </row>
    <row r="4409" spans="1:10">
      <c r="A4409" t="str">
        <f>IF(AND(C4409&lt;=员工工序明细查询!$I$3,C4409&gt;=员工工序明细查询!$F$3,OR(D4409=员工工序明细查询!$F$2,员工工序明细查询!$F$2=""),OR(G4409=员工工序明细查询!$I$2,员工工序明细查询!$I$2="")),ROW()&amp;"","")</f>
        <v/>
      </c>
      <c r="C4409" s="59"/>
      <c r="D4409" s="14"/>
      <c r="E4409" s="14" t="str">
        <f>IFERROR(VLOOKUP(D4409,员工信息表!B:D,2,0),"")</f>
        <v/>
      </c>
      <c r="F4409" s="14" t="str">
        <f>IFERROR(VLOOKUP(D4409,员工信息表!B:D,3,0),"")</f>
        <v/>
      </c>
      <c r="G4409" s="14"/>
      <c r="H4409" s="14" t="str">
        <f>IFERROR(VLOOKUP(G4409,工序对照表!B:C,2,0),"")</f>
        <v/>
      </c>
      <c r="I4409" s="14"/>
      <c r="J4409" s="14"/>
    </row>
    <row r="4410" spans="1:10">
      <c r="A4410" t="str">
        <f>IF(AND(C4410&lt;=员工工序明细查询!$I$3,C4410&gt;=员工工序明细查询!$F$3,OR(D4410=员工工序明细查询!$F$2,员工工序明细查询!$F$2=""),OR(G4410=员工工序明细查询!$I$2,员工工序明细查询!$I$2="")),ROW()&amp;"","")</f>
        <v/>
      </c>
      <c r="C4410" s="59"/>
      <c r="D4410" s="14"/>
      <c r="E4410" s="14" t="str">
        <f>IFERROR(VLOOKUP(D4410,员工信息表!B:D,2,0),"")</f>
        <v/>
      </c>
      <c r="F4410" s="14" t="str">
        <f>IFERROR(VLOOKUP(D4410,员工信息表!B:D,3,0),"")</f>
        <v/>
      </c>
      <c r="G4410" s="14"/>
      <c r="H4410" s="14" t="str">
        <f>IFERROR(VLOOKUP(G4410,工序对照表!B:C,2,0),"")</f>
        <v/>
      </c>
      <c r="I4410" s="14"/>
      <c r="J4410" s="14"/>
    </row>
    <row r="4411" spans="1:10">
      <c r="A4411" t="str">
        <f>IF(AND(C4411&lt;=员工工序明细查询!$I$3,C4411&gt;=员工工序明细查询!$F$3,OR(D4411=员工工序明细查询!$F$2,员工工序明细查询!$F$2=""),OR(G4411=员工工序明细查询!$I$2,员工工序明细查询!$I$2="")),ROW()&amp;"","")</f>
        <v/>
      </c>
      <c r="C4411" s="59"/>
      <c r="D4411" s="14"/>
      <c r="E4411" s="14" t="str">
        <f>IFERROR(VLOOKUP(D4411,员工信息表!B:D,2,0),"")</f>
        <v/>
      </c>
      <c r="F4411" s="14" t="str">
        <f>IFERROR(VLOOKUP(D4411,员工信息表!B:D,3,0),"")</f>
        <v/>
      </c>
      <c r="G4411" s="14"/>
      <c r="H4411" s="14" t="str">
        <f>IFERROR(VLOOKUP(G4411,工序对照表!B:C,2,0),"")</f>
        <v/>
      </c>
      <c r="I4411" s="14"/>
      <c r="J4411" s="14"/>
    </row>
    <row r="4412" spans="1:10">
      <c r="A4412" t="str">
        <f>IF(AND(C4412&lt;=员工工序明细查询!$I$3,C4412&gt;=员工工序明细查询!$F$3,OR(D4412=员工工序明细查询!$F$2,员工工序明细查询!$F$2=""),OR(G4412=员工工序明细查询!$I$2,员工工序明细查询!$I$2="")),ROW()&amp;"","")</f>
        <v/>
      </c>
      <c r="C4412" s="59"/>
      <c r="D4412" s="14"/>
      <c r="E4412" s="14" t="str">
        <f>IFERROR(VLOOKUP(D4412,员工信息表!B:D,2,0),"")</f>
        <v/>
      </c>
      <c r="F4412" s="14" t="str">
        <f>IFERROR(VLOOKUP(D4412,员工信息表!B:D,3,0),"")</f>
        <v/>
      </c>
      <c r="G4412" s="14"/>
      <c r="H4412" s="14" t="str">
        <f>IFERROR(VLOOKUP(G4412,工序对照表!B:C,2,0),"")</f>
        <v/>
      </c>
      <c r="I4412" s="14"/>
      <c r="J4412" s="14"/>
    </row>
    <row r="4413" spans="1:10">
      <c r="A4413" t="str">
        <f>IF(AND(C4413&lt;=员工工序明细查询!$I$3,C4413&gt;=员工工序明细查询!$F$3,OR(D4413=员工工序明细查询!$F$2,员工工序明细查询!$F$2=""),OR(G4413=员工工序明细查询!$I$2,员工工序明细查询!$I$2="")),ROW()&amp;"","")</f>
        <v/>
      </c>
      <c r="C4413" s="59"/>
      <c r="D4413" s="14"/>
      <c r="E4413" s="14" t="str">
        <f>IFERROR(VLOOKUP(D4413,员工信息表!B:D,2,0),"")</f>
        <v/>
      </c>
      <c r="F4413" s="14" t="str">
        <f>IFERROR(VLOOKUP(D4413,员工信息表!B:D,3,0),"")</f>
        <v/>
      </c>
      <c r="G4413" s="14"/>
      <c r="H4413" s="14" t="str">
        <f>IFERROR(VLOOKUP(G4413,工序对照表!B:C,2,0),"")</f>
        <v/>
      </c>
      <c r="I4413" s="14"/>
      <c r="J4413" s="14"/>
    </row>
    <row r="4414" spans="1:10">
      <c r="A4414" t="str">
        <f>IF(AND(C4414&lt;=员工工序明细查询!$I$3,C4414&gt;=员工工序明细查询!$F$3,OR(D4414=员工工序明细查询!$F$2,员工工序明细查询!$F$2=""),OR(G4414=员工工序明细查询!$I$2,员工工序明细查询!$I$2="")),ROW()&amp;"","")</f>
        <v/>
      </c>
      <c r="C4414" s="59"/>
      <c r="D4414" s="14"/>
      <c r="E4414" s="14" t="str">
        <f>IFERROR(VLOOKUP(D4414,员工信息表!B:D,2,0),"")</f>
        <v/>
      </c>
      <c r="F4414" s="14" t="str">
        <f>IFERROR(VLOOKUP(D4414,员工信息表!B:D,3,0),"")</f>
        <v/>
      </c>
      <c r="G4414" s="14"/>
      <c r="H4414" s="14" t="str">
        <f>IFERROR(VLOOKUP(G4414,工序对照表!B:C,2,0),"")</f>
        <v/>
      </c>
      <c r="I4414" s="14"/>
      <c r="J4414" s="14"/>
    </row>
    <row r="4415" spans="1:10">
      <c r="A4415" t="str">
        <f>IF(AND(C4415&lt;=员工工序明细查询!$I$3,C4415&gt;=员工工序明细查询!$F$3,OR(D4415=员工工序明细查询!$F$2,员工工序明细查询!$F$2=""),OR(G4415=员工工序明细查询!$I$2,员工工序明细查询!$I$2="")),ROW()&amp;"","")</f>
        <v/>
      </c>
      <c r="C4415" s="59"/>
      <c r="D4415" s="14"/>
      <c r="E4415" s="14" t="str">
        <f>IFERROR(VLOOKUP(D4415,员工信息表!B:D,2,0),"")</f>
        <v/>
      </c>
      <c r="F4415" s="14" t="str">
        <f>IFERROR(VLOOKUP(D4415,员工信息表!B:D,3,0),"")</f>
        <v/>
      </c>
      <c r="G4415" s="14"/>
      <c r="H4415" s="14" t="str">
        <f>IFERROR(VLOOKUP(G4415,工序对照表!B:C,2,0),"")</f>
        <v/>
      </c>
      <c r="I4415" s="14"/>
      <c r="J4415" s="14"/>
    </row>
    <row r="4416" spans="1:10">
      <c r="A4416" t="str">
        <f>IF(AND(C4416&lt;=员工工序明细查询!$I$3,C4416&gt;=员工工序明细查询!$F$3,OR(D4416=员工工序明细查询!$F$2,员工工序明细查询!$F$2=""),OR(G4416=员工工序明细查询!$I$2,员工工序明细查询!$I$2="")),ROW()&amp;"","")</f>
        <v/>
      </c>
      <c r="C4416" s="59"/>
      <c r="D4416" s="14"/>
      <c r="E4416" s="14" t="str">
        <f>IFERROR(VLOOKUP(D4416,员工信息表!B:D,2,0),"")</f>
        <v/>
      </c>
      <c r="F4416" s="14" t="str">
        <f>IFERROR(VLOOKUP(D4416,员工信息表!B:D,3,0),"")</f>
        <v/>
      </c>
      <c r="G4416" s="14"/>
      <c r="H4416" s="14" t="str">
        <f>IFERROR(VLOOKUP(G4416,工序对照表!B:C,2,0),"")</f>
        <v/>
      </c>
      <c r="I4416" s="14"/>
      <c r="J4416" s="14"/>
    </row>
    <row r="4417" spans="1:10">
      <c r="A4417" t="str">
        <f>IF(AND(C4417&lt;=员工工序明细查询!$I$3,C4417&gt;=员工工序明细查询!$F$3,OR(D4417=员工工序明细查询!$F$2,员工工序明细查询!$F$2=""),OR(G4417=员工工序明细查询!$I$2,员工工序明细查询!$I$2="")),ROW()&amp;"","")</f>
        <v/>
      </c>
      <c r="C4417" s="59"/>
      <c r="D4417" s="14"/>
      <c r="E4417" s="14" t="str">
        <f>IFERROR(VLOOKUP(D4417,员工信息表!B:D,2,0),"")</f>
        <v/>
      </c>
      <c r="F4417" s="14" t="str">
        <f>IFERROR(VLOOKUP(D4417,员工信息表!B:D,3,0),"")</f>
        <v/>
      </c>
      <c r="G4417" s="14"/>
      <c r="H4417" s="14" t="str">
        <f>IFERROR(VLOOKUP(G4417,工序对照表!B:C,2,0),"")</f>
        <v/>
      </c>
      <c r="I4417" s="14"/>
      <c r="J4417" s="14"/>
    </row>
    <row r="4418" spans="1:10">
      <c r="A4418" t="str">
        <f>IF(AND(C4418&lt;=员工工序明细查询!$I$3,C4418&gt;=员工工序明细查询!$F$3,OR(D4418=员工工序明细查询!$F$2,员工工序明细查询!$F$2=""),OR(G4418=员工工序明细查询!$I$2,员工工序明细查询!$I$2="")),ROW()&amp;"","")</f>
        <v/>
      </c>
      <c r="C4418" s="59"/>
      <c r="D4418" s="14"/>
      <c r="E4418" s="14" t="str">
        <f>IFERROR(VLOOKUP(D4418,员工信息表!B:D,2,0),"")</f>
        <v/>
      </c>
      <c r="F4418" s="14" t="str">
        <f>IFERROR(VLOOKUP(D4418,员工信息表!B:D,3,0),"")</f>
        <v/>
      </c>
      <c r="G4418" s="14"/>
      <c r="H4418" s="14" t="str">
        <f>IFERROR(VLOOKUP(G4418,工序对照表!B:C,2,0),"")</f>
        <v/>
      </c>
      <c r="I4418" s="14"/>
      <c r="J4418" s="14"/>
    </row>
    <row r="4419" spans="1:10">
      <c r="A4419" t="str">
        <f>IF(AND(C4419&lt;=员工工序明细查询!$I$3,C4419&gt;=员工工序明细查询!$F$3,OR(D4419=员工工序明细查询!$F$2,员工工序明细查询!$F$2=""),OR(G4419=员工工序明细查询!$I$2,员工工序明细查询!$I$2="")),ROW()&amp;"","")</f>
        <v/>
      </c>
      <c r="C4419" s="59"/>
      <c r="D4419" s="14"/>
      <c r="E4419" s="14" t="str">
        <f>IFERROR(VLOOKUP(D4419,员工信息表!B:D,2,0),"")</f>
        <v/>
      </c>
      <c r="F4419" s="14" t="str">
        <f>IFERROR(VLOOKUP(D4419,员工信息表!B:D,3,0),"")</f>
        <v/>
      </c>
      <c r="G4419" s="14"/>
      <c r="H4419" s="14" t="str">
        <f>IFERROR(VLOOKUP(G4419,工序对照表!B:C,2,0),"")</f>
        <v/>
      </c>
      <c r="I4419" s="14"/>
      <c r="J4419" s="14"/>
    </row>
    <row r="4420" spans="1:10">
      <c r="A4420" t="str">
        <f>IF(AND(C4420&lt;=员工工序明细查询!$I$3,C4420&gt;=员工工序明细查询!$F$3,OR(D4420=员工工序明细查询!$F$2,员工工序明细查询!$F$2=""),OR(G4420=员工工序明细查询!$I$2,员工工序明细查询!$I$2="")),ROW()&amp;"","")</f>
        <v/>
      </c>
      <c r="C4420" s="59"/>
      <c r="D4420" s="14"/>
      <c r="E4420" s="14" t="str">
        <f>IFERROR(VLOOKUP(D4420,员工信息表!B:D,2,0),"")</f>
        <v/>
      </c>
      <c r="F4420" s="14" t="str">
        <f>IFERROR(VLOOKUP(D4420,员工信息表!B:D,3,0),"")</f>
        <v/>
      </c>
      <c r="G4420" s="14"/>
      <c r="H4420" s="14" t="str">
        <f>IFERROR(VLOOKUP(G4420,工序对照表!B:C,2,0),"")</f>
        <v/>
      </c>
      <c r="I4420" s="14"/>
      <c r="J4420" s="14"/>
    </row>
    <row r="4421" spans="1:10">
      <c r="A4421" t="str">
        <f>IF(AND(C4421&lt;=员工工序明细查询!$I$3,C4421&gt;=员工工序明细查询!$F$3,OR(D4421=员工工序明细查询!$F$2,员工工序明细查询!$F$2=""),OR(G4421=员工工序明细查询!$I$2,员工工序明细查询!$I$2="")),ROW()&amp;"","")</f>
        <v/>
      </c>
      <c r="C4421" s="59"/>
      <c r="D4421" s="14"/>
      <c r="E4421" s="14" t="str">
        <f>IFERROR(VLOOKUP(D4421,员工信息表!B:D,2,0),"")</f>
        <v/>
      </c>
      <c r="F4421" s="14" t="str">
        <f>IFERROR(VLOOKUP(D4421,员工信息表!B:D,3,0),"")</f>
        <v/>
      </c>
      <c r="G4421" s="14"/>
      <c r="H4421" s="14" t="str">
        <f>IFERROR(VLOOKUP(G4421,工序对照表!B:C,2,0),"")</f>
        <v/>
      </c>
      <c r="I4421" s="14"/>
      <c r="J4421" s="14"/>
    </row>
    <row r="4422" spans="1:10">
      <c r="A4422" t="str">
        <f>IF(AND(C4422&lt;=员工工序明细查询!$I$3,C4422&gt;=员工工序明细查询!$F$3,OR(D4422=员工工序明细查询!$F$2,员工工序明细查询!$F$2=""),OR(G4422=员工工序明细查询!$I$2,员工工序明细查询!$I$2="")),ROW()&amp;"","")</f>
        <v/>
      </c>
      <c r="C4422" s="59"/>
      <c r="D4422" s="14"/>
      <c r="E4422" s="14" t="str">
        <f>IFERROR(VLOOKUP(D4422,员工信息表!B:D,2,0),"")</f>
        <v/>
      </c>
      <c r="F4422" s="14" t="str">
        <f>IFERROR(VLOOKUP(D4422,员工信息表!B:D,3,0),"")</f>
        <v/>
      </c>
      <c r="G4422" s="14"/>
      <c r="H4422" s="14" t="str">
        <f>IFERROR(VLOOKUP(G4422,工序对照表!B:C,2,0),"")</f>
        <v/>
      </c>
      <c r="I4422" s="14"/>
      <c r="J4422" s="14"/>
    </row>
    <row r="4423" spans="1:10">
      <c r="A4423" t="str">
        <f>IF(AND(C4423&lt;=员工工序明细查询!$I$3,C4423&gt;=员工工序明细查询!$F$3,OR(D4423=员工工序明细查询!$F$2,员工工序明细查询!$F$2=""),OR(G4423=员工工序明细查询!$I$2,员工工序明细查询!$I$2="")),ROW()&amp;"","")</f>
        <v/>
      </c>
      <c r="C4423" s="59"/>
      <c r="D4423" s="14"/>
      <c r="E4423" s="14" t="str">
        <f>IFERROR(VLOOKUP(D4423,员工信息表!B:D,2,0),"")</f>
        <v/>
      </c>
      <c r="F4423" s="14" t="str">
        <f>IFERROR(VLOOKUP(D4423,员工信息表!B:D,3,0),"")</f>
        <v/>
      </c>
      <c r="G4423" s="14"/>
      <c r="H4423" s="14" t="str">
        <f>IFERROR(VLOOKUP(G4423,工序对照表!B:C,2,0),"")</f>
        <v/>
      </c>
      <c r="I4423" s="14"/>
      <c r="J4423" s="14"/>
    </row>
    <row r="4424" spans="1:10">
      <c r="A4424" t="str">
        <f>IF(AND(C4424&lt;=员工工序明细查询!$I$3,C4424&gt;=员工工序明细查询!$F$3,OR(D4424=员工工序明细查询!$F$2,员工工序明细查询!$F$2=""),OR(G4424=员工工序明细查询!$I$2,员工工序明细查询!$I$2="")),ROW()&amp;"","")</f>
        <v/>
      </c>
      <c r="C4424" s="59"/>
      <c r="D4424" s="14"/>
      <c r="E4424" s="14" t="str">
        <f>IFERROR(VLOOKUP(D4424,员工信息表!B:D,2,0),"")</f>
        <v/>
      </c>
      <c r="F4424" s="14" t="str">
        <f>IFERROR(VLOOKUP(D4424,员工信息表!B:D,3,0),"")</f>
        <v/>
      </c>
      <c r="G4424" s="14"/>
      <c r="H4424" s="14" t="str">
        <f>IFERROR(VLOOKUP(G4424,工序对照表!B:C,2,0),"")</f>
        <v/>
      </c>
      <c r="I4424" s="14"/>
      <c r="J4424" s="14"/>
    </row>
    <row r="4425" spans="1:10">
      <c r="A4425" t="str">
        <f>IF(AND(C4425&lt;=员工工序明细查询!$I$3,C4425&gt;=员工工序明细查询!$F$3,OR(D4425=员工工序明细查询!$F$2,员工工序明细查询!$F$2=""),OR(G4425=员工工序明细查询!$I$2,员工工序明细查询!$I$2="")),ROW()&amp;"","")</f>
        <v/>
      </c>
      <c r="C4425" s="59"/>
      <c r="D4425" s="14"/>
      <c r="E4425" s="14" t="str">
        <f>IFERROR(VLOOKUP(D4425,员工信息表!B:D,2,0),"")</f>
        <v/>
      </c>
      <c r="F4425" s="14" t="str">
        <f>IFERROR(VLOOKUP(D4425,员工信息表!B:D,3,0),"")</f>
        <v/>
      </c>
      <c r="G4425" s="14"/>
      <c r="H4425" s="14" t="str">
        <f>IFERROR(VLOOKUP(G4425,工序对照表!B:C,2,0),"")</f>
        <v/>
      </c>
      <c r="I4425" s="14"/>
      <c r="J4425" s="14"/>
    </row>
    <row r="4426" spans="1:10">
      <c r="A4426" t="str">
        <f>IF(AND(C4426&lt;=员工工序明细查询!$I$3,C4426&gt;=员工工序明细查询!$F$3,OR(D4426=员工工序明细查询!$F$2,员工工序明细查询!$F$2=""),OR(G4426=员工工序明细查询!$I$2,员工工序明细查询!$I$2="")),ROW()&amp;"","")</f>
        <v/>
      </c>
      <c r="C4426" s="59"/>
      <c r="D4426" s="14"/>
      <c r="E4426" s="14" t="str">
        <f>IFERROR(VLOOKUP(D4426,员工信息表!B:D,2,0),"")</f>
        <v/>
      </c>
      <c r="F4426" s="14" t="str">
        <f>IFERROR(VLOOKUP(D4426,员工信息表!B:D,3,0),"")</f>
        <v/>
      </c>
      <c r="G4426" s="14"/>
      <c r="H4426" s="14" t="str">
        <f>IFERROR(VLOOKUP(G4426,工序对照表!B:C,2,0),"")</f>
        <v/>
      </c>
      <c r="I4426" s="14"/>
      <c r="J4426" s="14"/>
    </row>
    <row r="4427" spans="1:10">
      <c r="A4427" t="str">
        <f>IF(AND(C4427&lt;=员工工序明细查询!$I$3,C4427&gt;=员工工序明细查询!$F$3,OR(D4427=员工工序明细查询!$F$2,员工工序明细查询!$F$2=""),OR(G4427=员工工序明细查询!$I$2,员工工序明细查询!$I$2="")),ROW()&amp;"","")</f>
        <v/>
      </c>
      <c r="C4427" s="59"/>
      <c r="D4427" s="14"/>
      <c r="E4427" s="14" t="str">
        <f>IFERROR(VLOOKUP(D4427,员工信息表!B:D,2,0),"")</f>
        <v/>
      </c>
      <c r="F4427" s="14" t="str">
        <f>IFERROR(VLOOKUP(D4427,员工信息表!B:D,3,0),"")</f>
        <v/>
      </c>
      <c r="G4427" s="14"/>
      <c r="H4427" s="14" t="str">
        <f>IFERROR(VLOOKUP(G4427,工序对照表!B:C,2,0),"")</f>
        <v/>
      </c>
      <c r="I4427" s="14"/>
      <c r="J4427" s="14"/>
    </row>
    <row r="4428" spans="1:10">
      <c r="A4428" t="str">
        <f>IF(AND(C4428&lt;=员工工序明细查询!$I$3,C4428&gt;=员工工序明细查询!$F$3,OR(D4428=员工工序明细查询!$F$2,员工工序明细查询!$F$2=""),OR(G4428=员工工序明细查询!$I$2,员工工序明细查询!$I$2="")),ROW()&amp;"","")</f>
        <v/>
      </c>
      <c r="C4428" s="59"/>
      <c r="D4428" s="14"/>
      <c r="E4428" s="14" t="str">
        <f>IFERROR(VLOOKUP(D4428,员工信息表!B:D,2,0),"")</f>
        <v/>
      </c>
      <c r="F4428" s="14" t="str">
        <f>IFERROR(VLOOKUP(D4428,员工信息表!B:D,3,0),"")</f>
        <v/>
      </c>
      <c r="G4428" s="14"/>
      <c r="H4428" s="14" t="str">
        <f>IFERROR(VLOOKUP(G4428,工序对照表!B:C,2,0),"")</f>
        <v/>
      </c>
      <c r="I4428" s="14"/>
      <c r="J4428" s="14"/>
    </row>
    <row r="4429" spans="1:10">
      <c r="A4429" t="str">
        <f>IF(AND(C4429&lt;=员工工序明细查询!$I$3,C4429&gt;=员工工序明细查询!$F$3,OR(D4429=员工工序明细查询!$F$2,员工工序明细查询!$F$2=""),OR(G4429=员工工序明细查询!$I$2,员工工序明细查询!$I$2="")),ROW()&amp;"","")</f>
        <v/>
      </c>
      <c r="C4429" s="59"/>
      <c r="D4429" s="14"/>
      <c r="E4429" s="14" t="str">
        <f>IFERROR(VLOOKUP(D4429,员工信息表!B:D,2,0),"")</f>
        <v/>
      </c>
      <c r="F4429" s="14" t="str">
        <f>IFERROR(VLOOKUP(D4429,员工信息表!B:D,3,0),"")</f>
        <v/>
      </c>
      <c r="G4429" s="14"/>
      <c r="H4429" s="14" t="str">
        <f>IFERROR(VLOOKUP(G4429,工序对照表!B:C,2,0),"")</f>
        <v/>
      </c>
      <c r="I4429" s="14"/>
      <c r="J4429" s="14"/>
    </row>
    <row r="4430" spans="1:10">
      <c r="A4430" t="str">
        <f>IF(AND(C4430&lt;=员工工序明细查询!$I$3,C4430&gt;=员工工序明细查询!$F$3,OR(D4430=员工工序明细查询!$F$2,员工工序明细查询!$F$2=""),OR(G4430=员工工序明细查询!$I$2,员工工序明细查询!$I$2="")),ROW()&amp;"","")</f>
        <v/>
      </c>
      <c r="C4430" s="59"/>
      <c r="D4430" s="14"/>
      <c r="E4430" s="14" t="str">
        <f>IFERROR(VLOOKUP(D4430,员工信息表!B:D,2,0),"")</f>
        <v/>
      </c>
      <c r="F4430" s="14" t="str">
        <f>IFERROR(VLOOKUP(D4430,员工信息表!B:D,3,0),"")</f>
        <v/>
      </c>
      <c r="G4430" s="14"/>
      <c r="H4430" s="14" t="str">
        <f>IFERROR(VLOOKUP(G4430,工序对照表!B:C,2,0),"")</f>
        <v/>
      </c>
      <c r="I4430" s="14"/>
      <c r="J4430" s="14"/>
    </row>
    <row r="4431" spans="1:10">
      <c r="A4431" t="str">
        <f>IF(AND(C4431&lt;=员工工序明细查询!$I$3,C4431&gt;=员工工序明细查询!$F$3,OR(D4431=员工工序明细查询!$F$2,员工工序明细查询!$F$2=""),OR(G4431=员工工序明细查询!$I$2,员工工序明细查询!$I$2="")),ROW()&amp;"","")</f>
        <v/>
      </c>
      <c r="C4431" s="59"/>
      <c r="D4431" s="14"/>
      <c r="E4431" s="14" t="str">
        <f>IFERROR(VLOOKUP(D4431,员工信息表!B:D,2,0),"")</f>
        <v/>
      </c>
      <c r="F4431" s="14" t="str">
        <f>IFERROR(VLOOKUP(D4431,员工信息表!B:D,3,0),"")</f>
        <v/>
      </c>
      <c r="G4431" s="14"/>
      <c r="H4431" s="14" t="str">
        <f>IFERROR(VLOOKUP(G4431,工序对照表!B:C,2,0),"")</f>
        <v/>
      </c>
      <c r="I4431" s="14"/>
      <c r="J4431" s="14"/>
    </row>
    <row r="4432" spans="1:10">
      <c r="A4432" t="str">
        <f>IF(AND(C4432&lt;=员工工序明细查询!$I$3,C4432&gt;=员工工序明细查询!$F$3,OR(D4432=员工工序明细查询!$F$2,员工工序明细查询!$F$2=""),OR(G4432=员工工序明细查询!$I$2,员工工序明细查询!$I$2="")),ROW()&amp;"","")</f>
        <v/>
      </c>
      <c r="C4432" s="59"/>
      <c r="D4432" s="14"/>
      <c r="E4432" s="14" t="str">
        <f>IFERROR(VLOOKUP(D4432,员工信息表!B:D,2,0),"")</f>
        <v/>
      </c>
      <c r="F4432" s="14" t="str">
        <f>IFERROR(VLOOKUP(D4432,员工信息表!B:D,3,0),"")</f>
        <v/>
      </c>
      <c r="G4432" s="14"/>
      <c r="H4432" s="14" t="str">
        <f>IFERROR(VLOOKUP(G4432,工序对照表!B:C,2,0),"")</f>
        <v/>
      </c>
      <c r="I4432" s="14"/>
      <c r="J4432" s="14"/>
    </row>
    <row r="4433" spans="1:10">
      <c r="A4433" t="str">
        <f>IF(AND(C4433&lt;=员工工序明细查询!$I$3,C4433&gt;=员工工序明细查询!$F$3,OR(D4433=员工工序明细查询!$F$2,员工工序明细查询!$F$2=""),OR(G4433=员工工序明细查询!$I$2,员工工序明细查询!$I$2="")),ROW()&amp;"","")</f>
        <v/>
      </c>
      <c r="C4433" s="59"/>
      <c r="D4433" s="14"/>
      <c r="E4433" s="14" t="str">
        <f>IFERROR(VLOOKUP(D4433,员工信息表!B:D,2,0),"")</f>
        <v/>
      </c>
      <c r="F4433" s="14" t="str">
        <f>IFERROR(VLOOKUP(D4433,员工信息表!B:D,3,0),"")</f>
        <v/>
      </c>
      <c r="G4433" s="14"/>
      <c r="H4433" s="14" t="str">
        <f>IFERROR(VLOOKUP(G4433,工序对照表!B:C,2,0),"")</f>
        <v/>
      </c>
      <c r="I4433" s="14"/>
      <c r="J4433" s="14"/>
    </row>
    <row r="4434" spans="1:10">
      <c r="A4434" t="str">
        <f>IF(AND(C4434&lt;=员工工序明细查询!$I$3,C4434&gt;=员工工序明细查询!$F$3,OR(D4434=员工工序明细查询!$F$2,员工工序明细查询!$F$2=""),OR(G4434=员工工序明细查询!$I$2,员工工序明细查询!$I$2="")),ROW()&amp;"","")</f>
        <v/>
      </c>
      <c r="C4434" s="59"/>
      <c r="D4434" s="14"/>
      <c r="E4434" s="14" t="str">
        <f>IFERROR(VLOOKUP(D4434,员工信息表!B:D,2,0),"")</f>
        <v/>
      </c>
      <c r="F4434" s="14" t="str">
        <f>IFERROR(VLOOKUP(D4434,员工信息表!B:D,3,0),"")</f>
        <v/>
      </c>
      <c r="G4434" s="14"/>
      <c r="H4434" s="14" t="str">
        <f>IFERROR(VLOOKUP(G4434,工序对照表!B:C,2,0),"")</f>
        <v/>
      </c>
      <c r="I4434" s="14"/>
      <c r="J4434" s="14"/>
    </row>
    <row r="4435" spans="1:10">
      <c r="A4435" t="str">
        <f>IF(AND(C4435&lt;=员工工序明细查询!$I$3,C4435&gt;=员工工序明细查询!$F$3,OR(D4435=员工工序明细查询!$F$2,员工工序明细查询!$F$2=""),OR(G4435=员工工序明细查询!$I$2,员工工序明细查询!$I$2="")),ROW()&amp;"","")</f>
        <v/>
      </c>
      <c r="C4435" s="59"/>
      <c r="D4435" s="14"/>
      <c r="E4435" s="14" t="str">
        <f>IFERROR(VLOOKUP(D4435,员工信息表!B:D,2,0),"")</f>
        <v/>
      </c>
      <c r="F4435" s="14" t="str">
        <f>IFERROR(VLOOKUP(D4435,员工信息表!B:D,3,0),"")</f>
        <v/>
      </c>
      <c r="G4435" s="14"/>
      <c r="H4435" s="14" t="str">
        <f>IFERROR(VLOOKUP(G4435,工序对照表!B:C,2,0),"")</f>
        <v/>
      </c>
      <c r="I4435" s="14"/>
      <c r="J4435" s="14"/>
    </row>
    <row r="4436" spans="1:10">
      <c r="A4436" t="str">
        <f>IF(AND(C4436&lt;=员工工序明细查询!$I$3,C4436&gt;=员工工序明细查询!$F$3,OR(D4436=员工工序明细查询!$F$2,员工工序明细查询!$F$2=""),OR(G4436=员工工序明细查询!$I$2,员工工序明细查询!$I$2="")),ROW()&amp;"","")</f>
        <v/>
      </c>
      <c r="C4436" s="59"/>
      <c r="D4436" s="14"/>
      <c r="E4436" s="14" t="str">
        <f>IFERROR(VLOOKUP(D4436,员工信息表!B:D,2,0),"")</f>
        <v/>
      </c>
      <c r="F4436" s="14" t="str">
        <f>IFERROR(VLOOKUP(D4436,员工信息表!B:D,3,0),"")</f>
        <v/>
      </c>
      <c r="G4436" s="14"/>
      <c r="H4436" s="14" t="str">
        <f>IFERROR(VLOOKUP(G4436,工序对照表!B:C,2,0),"")</f>
        <v/>
      </c>
      <c r="I4436" s="14"/>
      <c r="J4436" s="14"/>
    </row>
    <row r="4437" spans="1:10">
      <c r="A4437" t="str">
        <f>IF(AND(C4437&lt;=员工工序明细查询!$I$3,C4437&gt;=员工工序明细查询!$F$3,OR(D4437=员工工序明细查询!$F$2,员工工序明细查询!$F$2=""),OR(G4437=员工工序明细查询!$I$2,员工工序明细查询!$I$2="")),ROW()&amp;"","")</f>
        <v/>
      </c>
      <c r="C4437" s="59"/>
      <c r="D4437" s="14"/>
      <c r="E4437" s="14" t="str">
        <f>IFERROR(VLOOKUP(D4437,员工信息表!B:D,2,0),"")</f>
        <v/>
      </c>
      <c r="F4437" s="14" t="str">
        <f>IFERROR(VLOOKUP(D4437,员工信息表!B:D,3,0),"")</f>
        <v/>
      </c>
      <c r="G4437" s="14"/>
      <c r="H4437" s="14" t="str">
        <f>IFERROR(VLOOKUP(G4437,工序对照表!B:C,2,0),"")</f>
        <v/>
      </c>
      <c r="I4437" s="14"/>
      <c r="J4437" s="14"/>
    </row>
    <row r="4438" spans="1:10">
      <c r="A4438" t="str">
        <f>IF(AND(C4438&lt;=员工工序明细查询!$I$3,C4438&gt;=员工工序明细查询!$F$3,OR(D4438=员工工序明细查询!$F$2,员工工序明细查询!$F$2=""),OR(G4438=员工工序明细查询!$I$2,员工工序明细查询!$I$2="")),ROW()&amp;"","")</f>
        <v/>
      </c>
      <c r="C4438" s="59"/>
      <c r="D4438" s="14"/>
      <c r="E4438" s="14" t="str">
        <f>IFERROR(VLOOKUP(D4438,员工信息表!B:D,2,0),"")</f>
        <v/>
      </c>
      <c r="F4438" s="14" t="str">
        <f>IFERROR(VLOOKUP(D4438,员工信息表!B:D,3,0),"")</f>
        <v/>
      </c>
      <c r="G4438" s="14"/>
      <c r="H4438" s="14" t="str">
        <f>IFERROR(VLOOKUP(G4438,工序对照表!B:C,2,0),"")</f>
        <v/>
      </c>
      <c r="I4438" s="14"/>
      <c r="J4438" s="14"/>
    </row>
    <row r="4439" spans="1:10">
      <c r="A4439" t="str">
        <f>IF(AND(C4439&lt;=员工工序明细查询!$I$3,C4439&gt;=员工工序明细查询!$F$3,OR(D4439=员工工序明细查询!$F$2,员工工序明细查询!$F$2=""),OR(G4439=员工工序明细查询!$I$2,员工工序明细查询!$I$2="")),ROW()&amp;"","")</f>
        <v/>
      </c>
      <c r="C4439" s="59"/>
      <c r="D4439" s="14"/>
      <c r="E4439" s="14" t="str">
        <f>IFERROR(VLOOKUP(D4439,员工信息表!B:D,2,0),"")</f>
        <v/>
      </c>
      <c r="F4439" s="14" t="str">
        <f>IFERROR(VLOOKUP(D4439,员工信息表!B:D,3,0),"")</f>
        <v/>
      </c>
      <c r="G4439" s="14"/>
      <c r="H4439" s="14" t="str">
        <f>IFERROR(VLOOKUP(G4439,工序对照表!B:C,2,0),"")</f>
        <v/>
      </c>
      <c r="I4439" s="14"/>
      <c r="J4439" s="14"/>
    </row>
    <row r="4440" spans="1:10">
      <c r="A4440" t="str">
        <f>IF(AND(C4440&lt;=员工工序明细查询!$I$3,C4440&gt;=员工工序明细查询!$F$3,OR(D4440=员工工序明细查询!$F$2,员工工序明细查询!$F$2=""),OR(G4440=员工工序明细查询!$I$2,员工工序明细查询!$I$2="")),ROW()&amp;"","")</f>
        <v/>
      </c>
      <c r="C4440" s="59"/>
      <c r="D4440" s="14"/>
      <c r="E4440" s="14" t="str">
        <f>IFERROR(VLOOKUP(D4440,员工信息表!B:D,2,0),"")</f>
        <v/>
      </c>
      <c r="F4440" s="14" t="str">
        <f>IFERROR(VLOOKUP(D4440,员工信息表!B:D,3,0),"")</f>
        <v/>
      </c>
      <c r="G4440" s="14"/>
      <c r="H4440" s="14" t="str">
        <f>IFERROR(VLOOKUP(G4440,工序对照表!B:C,2,0),"")</f>
        <v/>
      </c>
      <c r="I4440" s="14"/>
      <c r="J4440" s="14"/>
    </row>
    <row r="4441" spans="1:10">
      <c r="A4441" t="str">
        <f>IF(AND(C4441&lt;=员工工序明细查询!$I$3,C4441&gt;=员工工序明细查询!$F$3,OR(D4441=员工工序明细查询!$F$2,员工工序明细查询!$F$2=""),OR(G4441=员工工序明细查询!$I$2,员工工序明细查询!$I$2="")),ROW()&amp;"","")</f>
        <v/>
      </c>
      <c r="C4441" s="59"/>
      <c r="D4441" s="14"/>
      <c r="E4441" s="14" t="str">
        <f>IFERROR(VLOOKUP(D4441,员工信息表!B:D,2,0),"")</f>
        <v/>
      </c>
      <c r="F4441" s="14" t="str">
        <f>IFERROR(VLOOKUP(D4441,员工信息表!B:D,3,0),"")</f>
        <v/>
      </c>
      <c r="G4441" s="14"/>
      <c r="H4441" s="14" t="str">
        <f>IFERROR(VLOOKUP(G4441,工序对照表!B:C,2,0),"")</f>
        <v/>
      </c>
      <c r="I4441" s="14"/>
      <c r="J4441" s="14"/>
    </row>
    <row r="4442" spans="1:10">
      <c r="A4442" t="str">
        <f>IF(AND(C4442&lt;=员工工序明细查询!$I$3,C4442&gt;=员工工序明细查询!$F$3,OR(D4442=员工工序明细查询!$F$2,员工工序明细查询!$F$2=""),OR(G4442=员工工序明细查询!$I$2,员工工序明细查询!$I$2="")),ROW()&amp;"","")</f>
        <v/>
      </c>
      <c r="C4442" s="59"/>
      <c r="D4442" s="14"/>
      <c r="E4442" s="14" t="str">
        <f>IFERROR(VLOOKUP(D4442,员工信息表!B:D,2,0),"")</f>
        <v/>
      </c>
      <c r="F4442" s="14" t="str">
        <f>IFERROR(VLOOKUP(D4442,员工信息表!B:D,3,0),"")</f>
        <v/>
      </c>
      <c r="G4442" s="14"/>
      <c r="H4442" s="14" t="str">
        <f>IFERROR(VLOOKUP(G4442,工序对照表!B:C,2,0),"")</f>
        <v/>
      </c>
      <c r="I4442" s="14"/>
      <c r="J4442" s="14"/>
    </row>
    <row r="4443" spans="1:10">
      <c r="A4443" t="str">
        <f>IF(AND(C4443&lt;=员工工序明细查询!$I$3,C4443&gt;=员工工序明细查询!$F$3,OR(D4443=员工工序明细查询!$F$2,员工工序明细查询!$F$2=""),OR(G4443=员工工序明细查询!$I$2,员工工序明细查询!$I$2="")),ROW()&amp;"","")</f>
        <v/>
      </c>
      <c r="C4443" s="59"/>
      <c r="D4443" s="14"/>
      <c r="E4443" s="14" t="str">
        <f>IFERROR(VLOOKUP(D4443,员工信息表!B:D,2,0),"")</f>
        <v/>
      </c>
      <c r="F4443" s="14" t="str">
        <f>IFERROR(VLOOKUP(D4443,员工信息表!B:D,3,0),"")</f>
        <v/>
      </c>
      <c r="G4443" s="14"/>
      <c r="H4443" s="14" t="str">
        <f>IFERROR(VLOOKUP(G4443,工序对照表!B:C,2,0),"")</f>
        <v/>
      </c>
      <c r="I4443" s="14"/>
      <c r="J4443" s="14"/>
    </row>
    <row r="4444" spans="1:10">
      <c r="A4444" t="str">
        <f>IF(AND(C4444&lt;=员工工序明细查询!$I$3,C4444&gt;=员工工序明细查询!$F$3,OR(D4444=员工工序明细查询!$F$2,员工工序明细查询!$F$2=""),OR(G4444=员工工序明细查询!$I$2,员工工序明细查询!$I$2="")),ROW()&amp;"","")</f>
        <v/>
      </c>
      <c r="C4444" s="59"/>
      <c r="D4444" s="14"/>
      <c r="E4444" s="14" t="str">
        <f>IFERROR(VLOOKUP(D4444,员工信息表!B:D,2,0),"")</f>
        <v/>
      </c>
      <c r="F4444" s="14" t="str">
        <f>IFERROR(VLOOKUP(D4444,员工信息表!B:D,3,0),"")</f>
        <v/>
      </c>
      <c r="G4444" s="14"/>
      <c r="H4444" s="14" t="str">
        <f>IFERROR(VLOOKUP(G4444,工序对照表!B:C,2,0),"")</f>
        <v/>
      </c>
      <c r="I4444" s="14"/>
      <c r="J4444" s="14"/>
    </row>
    <row r="4445" spans="1:10">
      <c r="A4445" t="str">
        <f>IF(AND(C4445&lt;=员工工序明细查询!$I$3,C4445&gt;=员工工序明细查询!$F$3,OR(D4445=员工工序明细查询!$F$2,员工工序明细查询!$F$2=""),OR(G4445=员工工序明细查询!$I$2,员工工序明细查询!$I$2="")),ROW()&amp;"","")</f>
        <v/>
      </c>
      <c r="C4445" s="59"/>
      <c r="D4445" s="14"/>
      <c r="E4445" s="14" t="str">
        <f>IFERROR(VLOOKUP(D4445,员工信息表!B:D,2,0),"")</f>
        <v/>
      </c>
      <c r="F4445" s="14" t="str">
        <f>IFERROR(VLOOKUP(D4445,员工信息表!B:D,3,0),"")</f>
        <v/>
      </c>
      <c r="G4445" s="14"/>
      <c r="H4445" s="14" t="str">
        <f>IFERROR(VLOOKUP(G4445,工序对照表!B:C,2,0),"")</f>
        <v/>
      </c>
      <c r="I4445" s="14"/>
      <c r="J4445" s="14"/>
    </row>
    <row r="4446" spans="1:10">
      <c r="A4446" t="str">
        <f>IF(AND(C4446&lt;=员工工序明细查询!$I$3,C4446&gt;=员工工序明细查询!$F$3,OR(D4446=员工工序明细查询!$F$2,员工工序明细查询!$F$2=""),OR(G4446=员工工序明细查询!$I$2,员工工序明细查询!$I$2="")),ROW()&amp;"","")</f>
        <v/>
      </c>
      <c r="C4446" s="59"/>
      <c r="D4446" s="14"/>
      <c r="E4446" s="14" t="str">
        <f>IFERROR(VLOOKUP(D4446,员工信息表!B:D,2,0),"")</f>
        <v/>
      </c>
      <c r="F4446" s="14" t="str">
        <f>IFERROR(VLOOKUP(D4446,员工信息表!B:D,3,0),"")</f>
        <v/>
      </c>
      <c r="G4446" s="14"/>
      <c r="H4446" s="14" t="str">
        <f>IFERROR(VLOOKUP(G4446,工序对照表!B:C,2,0),"")</f>
        <v/>
      </c>
      <c r="I4446" s="14"/>
      <c r="J4446" s="14"/>
    </row>
    <row r="4447" spans="1:10">
      <c r="A4447" t="str">
        <f>IF(AND(C4447&lt;=员工工序明细查询!$I$3,C4447&gt;=员工工序明细查询!$F$3,OR(D4447=员工工序明细查询!$F$2,员工工序明细查询!$F$2=""),OR(G4447=员工工序明细查询!$I$2,员工工序明细查询!$I$2="")),ROW()&amp;"","")</f>
        <v/>
      </c>
      <c r="C4447" s="59"/>
      <c r="D4447" s="14"/>
      <c r="E4447" s="14" t="str">
        <f>IFERROR(VLOOKUP(D4447,员工信息表!B:D,2,0),"")</f>
        <v/>
      </c>
      <c r="F4447" s="14" t="str">
        <f>IFERROR(VLOOKUP(D4447,员工信息表!B:D,3,0),"")</f>
        <v/>
      </c>
      <c r="G4447" s="14"/>
      <c r="H4447" s="14" t="str">
        <f>IFERROR(VLOOKUP(G4447,工序对照表!B:C,2,0),"")</f>
        <v/>
      </c>
      <c r="I4447" s="14"/>
      <c r="J4447" s="14"/>
    </row>
    <row r="4448" spans="1:10">
      <c r="A4448" t="str">
        <f>IF(AND(C4448&lt;=员工工序明细查询!$I$3,C4448&gt;=员工工序明细查询!$F$3,OR(D4448=员工工序明细查询!$F$2,员工工序明细查询!$F$2=""),OR(G4448=员工工序明细查询!$I$2,员工工序明细查询!$I$2="")),ROW()&amp;"","")</f>
        <v/>
      </c>
      <c r="C4448" s="59"/>
      <c r="D4448" s="14"/>
      <c r="E4448" s="14" t="str">
        <f>IFERROR(VLOOKUP(D4448,员工信息表!B:D,2,0),"")</f>
        <v/>
      </c>
      <c r="F4448" s="14" t="str">
        <f>IFERROR(VLOOKUP(D4448,员工信息表!B:D,3,0),"")</f>
        <v/>
      </c>
      <c r="G4448" s="14"/>
      <c r="H4448" s="14" t="str">
        <f>IFERROR(VLOOKUP(G4448,工序对照表!B:C,2,0),"")</f>
        <v/>
      </c>
      <c r="I4448" s="14"/>
      <c r="J4448" s="14"/>
    </row>
    <row r="4449" spans="1:10">
      <c r="A4449" t="str">
        <f>IF(AND(C4449&lt;=员工工序明细查询!$I$3,C4449&gt;=员工工序明细查询!$F$3,OR(D4449=员工工序明细查询!$F$2,员工工序明细查询!$F$2=""),OR(G4449=员工工序明细查询!$I$2,员工工序明细查询!$I$2="")),ROW()&amp;"","")</f>
        <v/>
      </c>
      <c r="C4449" s="59"/>
      <c r="D4449" s="14"/>
      <c r="E4449" s="14" t="str">
        <f>IFERROR(VLOOKUP(D4449,员工信息表!B:D,2,0),"")</f>
        <v/>
      </c>
      <c r="F4449" s="14" t="str">
        <f>IFERROR(VLOOKUP(D4449,员工信息表!B:D,3,0),"")</f>
        <v/>
      </c>
      <c r="G4449" s="14"/>
      <c r="H4449" s="14" t="str">
        <f>IFERROR(VLOOKUP(G4449,工序对照表!B:C,2,0),"")</f>
        <v/>
      </c>
      <c r="I4449" s="14"/>
      <c r="J4449" s="14"/>
    </row>
    <row r="4450" spans="1:10">
      <c r="A4450" t="str">
        <f>IF(AND(C4450&lt;=员工工序明细查询!$I$3,C4450&gt;=员工工序明细查询!$F$3,OR(D4450=员工工序明细查询!$F$2,员工工序明细查询!$F$2=""),OR(G4450=员工工序明细查询!$I$2,员工工序明细查询!$I$2="")),ROW()&amp;"","")</f>
        <v/>
      </c>
      <c r="C4450" s="59"/>
      <c r="D4450" s="14"/>
      <c r="E4450" s="14" t="str">
        <f>IFERROR(VLOOKUP(D4450,员工信息表!B:D,2,0),"")</f>
        <v/>
      </c>
      <c r="F4450" s="14" t="str">
        <f>IFERROR(VLOOKUP(D4450,员工信息表!B:D,3,0),"")</f>
        <v/>
      </c>
      <c r="G4450" s="14"/>
      <c r="H4450" s="14" t="str">
        <f>IFERROR(VLOOKUP(G4450,工序对照表!B:C,2,0),"")</f>
        <v/>
      </c>
      <c r="I4450" s="14"/>
      <c r="J4450" s="14"/>
    </row>
    <row r="4451" spans="1:10">
      <c r="A4451" t="str">
        <f>IF(AND(C4451&lt;=员工工序明细查询!$I$3,C4451&gt;=员工工序明细查询!$F$3,OR(D4451=员工工序明细查询!$F$2,员工工序明细查询!$F$2=""),OR(G4451=员工工序明细查询!$I$2,员工工序明细查询!$I$2="")),ROW()&amp;"","")</f>
        <v/>
      </c>
      <c r="C4451" s="59"/>
      <c r="D4451" s="14"/>
      <c r="E4451" s="14" t="str">
        <f>IFERROR(VLOOKUP(D4451,员工信息表!B:D,2,0),"")</f>
        <v/>
      </c>
      <c r="F4451" s="14" t="str">
        <f>IFERROR(VLOOKUP(D4451,员工信息表!B:D,3,0),"")</f>
        <v/>
      </c>
      <c r="G4451" s="14"/>
      <c r="H4451" s="14" t="str">
        <f>IFERROR(VLOOKUP(G4451,工序对照表!B:C,2,0),"")</f>
        <v/>
      </c>
      <c r="I4451" s="14"/>
      <c r="J4451" s="14"/>
    </row>
    <row r="4452" spans="1:10">
      <c r="A4452" t="str">
        <f>IF(AND(C4452&lt;=员工工序明细查询!$I$3,C4452&gt;=员工工序明细查询!$F$3,OR(D4452=员工工序明细查询!$F$2,员工工序明细查询!$F$2=""),OR(G4452=员工工序明细查询!$I$2,员工工序明细查询!$I$2="")),ROW()&amp;"","")</f>
        <v/>
      </c>
      <c r="C4452" s="59"/>
      <c r="D4452" s="14"/>
      <c r="E4452" s="14" t="str">
        <f>IFERROR(VLOOKUP(D4452,员工信息表!B:D,2,0),"")</f>
        <v/>
      </c>
      <c r="F4452" s="14" t="str">
        <f>IFERROR(VLOOKUP(D4452,员工信息表!B:D,3,0),"")</f>
        <v/>
      </c>
      <c r="G4452" s="14"/>
      <c r="H4452" s="14" t="str">
        <f>IFERROR(VLOOKUP(G4452,工序对照表!B:C,2,0),"")</f>
        <v/>
      </c>
      <c r="I4452" s="14"/>
      <c r="J4452" s="14"/>
    </row>
    <row r="4453" spans="1:10">
      <c r="A4453" t="str">
        <f>IF(AND(C4453&lt;=员工工序明细查询!$I$3,C4453&gt;=员工工序明细查询!$F$3,OR(D4453=员工工序明细查询!$F$2,员工工序明细查询!$F$2=""),OR(G4453=员工工序明细查询!$I$2,员工工序明细查询!$I$2="")),ROW()&amp;"","")</f>
        <v/>
      </c>
      <c r="C4453" s="59"/>
      <c r="D4453" s="14"/>
      <c r="E4453" s="14" t="str">
        <f>IFERROR(VLOOKUP(D4453,员工信息表!B:D,2,0),"")</f>
        <v/>
      </c>
      <c r="F4453" s="14" t="str">
        <f>IFERROR(VLOOKUP(D4453,员工信息表!B:D,3,0),"")</f>
        <v/>
      </c>
      <c r="G4453" s="14"/>
      <c r="H4453" s="14" t="str">
        <f>IFERROR(VLOOKUP(G4453,工序对照表!B:C,2,0),"")</f>
        <v/>
      </c>
      <c r="I4453" s="14"/>
      <c r="J4453" s="14"/>
    </row>
    <row r="4454" spans="1:10">
      <c r="A4454" t="str">
        <f>IF(AND(C4454&lt;=员工工序明细查询!$I$3,C4454&gt;=员工工序明细查询!$F$3,OR(D4454=员工工序明细查询!$F$2,员工工序明细查询!$F$2=""),OR(G4454=员工工序明细查询!$I$2,员工工序明细查询!$I$2="")),ROW()&amp;"","")</f>
        <v/>
      </c>
      <c r="C4454" s="59"/>
      <c r="D4454" s="14"/>
      <c r="E4454" s="14" t="str">
        <f>IFERROR(VLOOKUP(D4454,员工信息表!B:D,2,0),"")</f>
        <v/>
      </c>
      <c r="F4454" s="14" t="str">
        <f>IFERROR(VLOOKUP(D4454,员工信息表!B:D,3,0),"")</f>
        <v/>
      </c>
      <c r="G4454" s="14"/>
      <c r="H4454" s="14" t="str">
        <f>IFERROR(VLOOKUP(G4454,工序对照表!B:C,2,0),"")</f>
        <v/>
      </c>
      <c r="I4454" s="14"/>
      <c r="J4454" s="14"/>
    </row>
    <row r="4455" spans="1:10">
      <c r="A4455" t="str">
        <f>IF(AND(C4455&lt;=员工工序明细查询!$I$3,C4455&gt;=员工工序明细查询!$F$3,OR(D4455=员工工序明细查询!$F$2,员工工序明细查询!$F$2=""),OR(G4455=员工工序明细查询!$I$2,员工工序明细查询!$I$2="")),ROW()&amp;"","")</f>
        <v/>
      </c>
      <c r="C4455" s="59"/>
      <c r="D4455" s="14"/>
      <c r="E4455" s="14" t="str">
        <f>IFERROR(VLOOKUP(D4455,员工信息表!B:D,2,0),"")</f>
        <v/>
      </c>
      <c r="F4455" s="14" t="str">
        <f>IFERROR(VLOOKUP(D4455,员工信息表!B:D,3,0),"")</f>
        <v/>
      </c>
      <c r="G4455" s="14"/>
      <c r="H4455" s="14" t="str">
        <f>IFERROR(VLOOKUP(G4455,工序对照表!B:C,2,0),"")</f>
        <v/>
      </c>
      <c r="I4455" s="14"/>
      <c r="J4455" s="14"/>
    </row>
    <row r="4456" spans="1:10">
      <c r="A4456" t="str">
        <f>IF(AND(C4456&lt;=员工工序明细查询!$I$3,C4456&gt;=员工工序明细查询!$F$3,OR(D4456=员工工序明细查询!$F$2,员工工序明细查询!$F$2=""),OR(G4456=员工工序明细查询!$I$2,员工工序明细查询!$I$2="")),ROW()&amp;"","")</f>
        <v/>
      </c>
      <c r="C4456" s="59"/>
      <c r="D4456" s="14"/>
      <c r="E4456" s="14" t="str">
        <f>IFERROR(VLOOKUP(D4456,员工信息表!B:D,2,0),"")</f>
        <v/>
      </c>
      <c r="F4456" s="14" t="str">
        <f>IFERROR(VLOOKUP(D4456,员工信息表!B:D,3,0),"")</f>
        <v/>
      </c>
      <c r="G4456" s="14"/>
      <c r="H4456" s="14" t="str">
        <f>IFERROR(VLOOKUP(G4456,工序对照表!B:C,2,0),"")</f>
        <v/>
      </c>
      <c r="I4456" s="14"/>
      <c r="J4456" s="14"/>
    </row>
    <row r="4457" spans="1:10">
      <c r="A4457" t="str">
        <f>IF(AND(C4457&lt;=员工工序明细查询!$I$3,C4457&gt;=员工工序明细查询!$F$3,OR(D4457=员工工序明细查询!$F$2,员工工序明细查询!$F$2=""),OR(G4457=员工工序明细查询!$I$2,员工工序明细查询!$I$2="")),ROW()&amp;"","")</f>
        <v/>
      </c>
      <c r="C4457" s="59"/>
      <c r="D4457" s="14"/>
      <c r="E4457" s="14" t="str">
        <f>IFERROR(VLOOKUP(D4457,员工信息表!B:D,2,0),"")</f>
        <v/>
      </c>
      <c r="F4457" s="14" t="str">
        <f>IFERROR(VLOOKUP(D4457,员工信息表!B:D,3,0),"")</f>
        <v/>
      </c>
      <c r="G4457" s="14"/>
      <c r="H4457" s="14" t="str">
        <f>IFERROR(VLOOKUP(G4457,工序对照表!B:C,2,0),"")</f>
        <v/>
      </c>
      <c r="I4457" s="14"/>
      <c r="J4457" s="14"/>
    </row>
    <row r="4458" spans="1:10">
      <c r="A4458" t="str">
        <f>IF(AND(C4458&lt;=员工工序明细查询!$I$3,C4458&gt;=员工工序明细查询!$F$3,OR(D4458=员工工序明细查询!$F$2,员工工序明细查询!$F$2=""),OR(G4458=员工工序明细查询!$I$2,员工工序明细查询!$I$2="")),ROW()&amp;"","")</f>
        <v/>
      </c>
      <c r="C4458" s="59"/>
      <c r="D4458" s="14"/>
      <c r="E4458" s="14" t="str">
        <f>IFERROR(VLOOKUP(D4458,员工信息表!B:D,2,0),"")</f>
        <v/>
      </c>
      <c r="F4458" s="14" t="str">
        <f>IFERROR(VLOOKUP(D4458,员工信息表!B:D,3,0),"")</f>
        <v/>
      </c>
      <c r="G4458" s="14"/>
      <c r="H4458" s="14" t="str">
        <f>IFERROR(VLOOKUP(G4458,工序对照表!B:C,2,0),"")</f>
        <v/>
      </c>
      <c r="I4458" s="14"/>
      <c r="J4458" s="14"/>
    </row>
    <row r="4459" spans="1:10">
      <c r="A4459" t="str">
        <f>IF(AND(C4459&lt;=员工工序明细查询!$I$3,C4459&gt;=员工工序明细查询!$F$3,OR(D4459=员工工序明细查询!$F$2,员工工序明细查询!$F$2=""),OR(G4459=员工工序明细查询!$I$2,员工工序明细查询!$I$2="")),ROW()&amp;"","")</f>
        <v/>
      </c>
      <c r="C4459" s="59"/>
      <c r="D4459" s="14"/>
      <c r="E4459" s="14" t="str">
        <f>IFERROR(VLOOKUP(D4459,员工信息表!B:D,2,0),"")</f>
        <v/>
      </c>
      <c r="F4459" s="14" t="str">
        <f>IFERROR(VLOOKUP(D4459,员工信息表!B:D,3,0),"")</f>
        <v/>
      </c>
      <c r="G4459" s="14"/>
      <c r="H4459" s="14" t="str">
        <f>IFERROR(VLOOKUP(G4459,工序对照表!B:C,2,0),"")</f>
        <v/>
      </c>
      <c r="I4459" s="14"/>
      <c r="J4459" s="14"/>
    </row>
    <row r="4460" spans="1:10">
      <c r="A4460" t="str">
        <f>IF(AND(C4460&lt;=员工工序明细查询!$I$3,C4460&gt;=员工工序明细查询!$F$3,OR(D4460=员工工序明细查询!$F$2,员工工序明细查询!$F$2=""),OR(G4460=员工工序明细查询!$I$2,员工工序明细查询!$I$2="")),ROW()&amp;"","")</f>
        <v/>
      </c>
      <c r="C4460" s="59"/>
      <c r="D4460" s="14"/>
      <c r="E4460" s="14" t="str">
        <f>IFERROR(VLOOKUP(D4460,员工信息表!B:D,2,0),"")</f>
        <v/>
      </c>
      <c r="F4460" s="14" t="str">
        <f>IFERROR(VLOOKUP(D4460,员工信息表!B:D,3,0),"")</f>
        <v/>
      </c>
      <c r="G4460" s="14"/>
      <c r="H4460" s="14" t="str">
        <f>IFERROR(VLOOKUP(G4460,工序对照表!B:C,2,0),"")</f>
        <v/>
      </c>
      <c r="I4460" s="14"/>
      <c r="J4460" s="14"/>
    </row>
    <row r="4461" spans="1:10">
      <c r="A4461" t="str">
        <f>IF(AND(C4461&lt;=员工工序明细查询!$I$3,C4461&gt;=员工工序明细查询!$F$3,OR(D4461=员工工序明细查询!$F$2,员工工序明细查询!$F$2=""),OR(G4461=员工工序明细查询!$I$2,员工工序明细查询!$I$2="")),ROW()&amp;"","")</f>
        <v/>
      </c>
      <c r="C4461" s="59"/>
      <c r="D4461" s="14"/>
      <c r="E4461" s="14" t="str">
        <f>IFERROR(VLOOKUP(D4461,员工信息表!B:D,2,0),"")</f>
        <v/>
      </c>
      <c r="F4461" s="14" t="str">
        <f>IFERROR(VLOOKUP(D4461,员工信息表!B:D,3,0),"")</f>
        <v/>
      </c>
      <c r="G4461" s="14"/>
      <c r="H4461" s="14" t="str">
        <f>IFERROR(VLOOKUP(G4461,工序对照表!B:C,2,0),"")</f>
        <v/>
      </c>
      <c r="I4461" s="14"/>
      <c r="J4461" s="14"/>
    </row>
    <row r="4462" spans="1:10">
      <c r="A4462" t="str">
        <f>IF(AND(C4462&lt;=员工工序明细查询!$I$3,C4462&gt;=员工工序明细查询!$F$3,OR(D4462=员工工序明细查询!$F$2,员工工序明细查询!$F$2=""),OR(G4462=员工工序明细查询!$I$2,员工工序明细查询!$I$2="")),ROW()&amp;"","")</f>
        <v/>
      </c>
      <c r="C4462" s="59"/>
      <c r="D4462" s="14"/>
      <c r="E4462" s="14" t="str">
        <f>IFERROR(VLOOKUP(D4462,员工信息表!B:D,2,0),"")</f>
        <v/>
      </c>
      <c r="F4462" s="14" t="str">
        <f>IFERROR(VLOOKUP(D4462,员工信息表!B:D,3,0),"")</f>
        <v/>
      </c>
      <c r="G4462" s="14"/>
      <c r="H4462" s="14" t="str">
        <f>IFERROR(VLOOKUP(G4462,工序对照表!B:C,2,0),"")</f>
        <v/>
      </c>
      <c r="I4462" s="14"/>
      <c r="J4462" s="14"/>
    </row>
    <row r="4463" spans="1:10">
      <c r="A4463" t="str">
        <f>IF(AND(C4463&lt;=员工工序明细查询!$I$3,C4463&gt;=员工工序明细查询!$F$3,OR(D4463=员工工序明细查询!$F$2,员工工序明细查询!$F$2=""),OR(G4463=员工工序明细查询!$I$2,员工工序明细查询!$I$2="")),ROW()&amp;"","")</f>
        <v/>
      </c>
      <c r="C4463" s="59"/>
      <c r="D4463" s="14"/>
      <c r="E4463" s="14" t="str">
        <f>IFERROR(VLOOKUP(D4463,员工信息表!B:D,2,0),"")</f>
        <v/>
      </c>
      <c r="F4463" s="14" t="str">
        <f>IFERROR(VLOOKUP(D4463,员工信息表!B:D,3,0),"")</f>
        <v/>
      </c>
      <c r="G4463" s="14"/>
      <c r="H4463" s="14" t="str">
        <f>IFERROR(VLOOKUP(G4463,工序对照表!B:C,2,0),"")</f>
        <v/>
      </c>
      <c r="I4463" s="14"/>
      <c r="J4463" s="14"/>
    </row>
    <row r="4464" spans="1:10">
      <c r="A4464" t="str">
        <f>IF(AND(C4464&lt;=员工工序明细查询!$I$3,C4464&gt;=员工工序明细查询!$F$3,OR(D4464=员工工序明细查询!$F$2,员工工序明细查询!$F$2=""),OR(G4464=员工工序明细查询!$I$2,员工工序明细查询!$I$2="")),ROW()&amp;"","")</f>
        <v/>
      </c>
      <c r="C4464" s="59"/>
      <c r="D4464" s="14"/>
      <c r="E4464" s="14" t="str">
        <f>IFERROR(VLOOKUP(D4464,员工信息表!B:D,2,0),"")</f>
        <v/>
      </c>
      <c r="F4464" s="14" t="str">
        <f>IFERROR(VLOOKUP(D4464,员工信息表!B:D,3,0),"")</f>
        <v/>
      </c>
      <c r="G4464" s="14"/>
      <c r="H4464" s="14" t="str">
        <f>IFERROR(VLOOKUP(G4464,工序对照表!B:C,2,0),"")</f>
        <v/>
      </c>
      <c r="I4464" s="14"/>
      <c r="J4464" s="14"/>
    </row>
    <row r="4465" spans="1:10">
      <c r="A4465" t="str">
        <f>IF(AND(C4465&lt;=员工工序明细查询!$I$3,C4465&gt;=员工工序明细查询!$F$3,OR(D4465=员工工序明细查询!$F$2,员工工序明细查询!$F$2=""),OR(G4465=员工工序明细查询!$I$2,员工工序明细查询!$I$2="")),ROW()&amp;"","")</f>
        <v/>
      </c>
      <c r="C4465" s="59"/>
      <c r="D4465" s="14"/>
      <c r="E4465" s="14" t="str">
        <f>IFERROR(VLOOKUP(D4465,员工信息表!B:D,2,0),"")</f>
        <v/>
      </c>
      <c r="F4465" s="14" t="str">
        <f>IFERROR(VLOOKUP(D4465,员工信息表!B:D,3,0),"")</f>
        <v/>
      </c>
      <c r="G4465" s="14"/>
      <c r="H4465" s="14" t="str">
        <f>IFERROR(VLOOKUP(G4465,工序对照表!B:C,2,0),"")</f>
        <v/>
      </c>
      <c r="I4465" s="14"/>
      <c r="J4465" s="14"/>
    </row>
    <row r="4466" spans="1:10">
      <c r="A4466" t="str">
        <f>IF(AND(C4466&lt;=员工工序明细查询!$I$3,C4466&gt;=员工工序明细查询!$F$3,OR(D4466=员工工序明细查询!$F$2,员工工序明细查询!$F$2=""),OR(G4466=员工工序明细查询!$I$2,员工工序明细查询!$I$2="")),ROW()&amp;"","")</f>
        <v/>
      </c>
      <c r="C4466" s="59"/>
      <c r="D4466" s="14"/>
      <c r="E4466" s="14" t="str">
        <f>IFERROR(VLOOKUP(D4466,员工信息表!B:D,2,0),"")</f>
        <v/>
      </c>
      <c r="F4466" s="14" t="str">
        <f>IFERROR(VLOOKUP(D4466,员工信息表!B:D,3,0),"")</f>
        <v/>
      </c>
      <c r="G4466" s="14"/>
      <c r="H4466" s="14" t="str">
        <f>IFERROR(VLOOKUP(G4466,工序对照表!B:C,2,0),"")</f>
        <v/>
      </c>
      <c r="I4466" s="14"/>
      <c r="J4466" s="14"/>
    </row>
    <row r="4467" spans="1:10">
      <c r="A4467" t="str">
        <f>IF(AND(C4467&lt;=员工工序明细查询!$I$3,C4467&gt;=员工工序明细查询!$F$3,OR(D4467=员工工序明细查询!$F$2,员工工序明细查询!$F$2=""),OR(G4467=员工工序明细查询!$I$2,员工工序明细查询!$I$2="")),ROW()&amp;"","")</f>
        <v/>
      </c>
      <c r="C4467" s="59"/>
      <c r="D4467" s="14"/>
      <c r="E4467" s="14" t="str">
        <f>IFERROR(VLOOKUP(D4467,员工信息表!B:D,2,0),"")</f>
        <v/>
      </c>
      <c r="F4467" s="14" t="str">
        <f>IFERROR(VLOOKUP(D4467,员工信息表!B:D,3,0),"")</f>
        <v/>
      </c>
      <c r="G4467" s="14"/>
      <c r="H4467" s="14" t="str">
        <f>IFERROR(VLOOKUP(G4467,工序对照表!B:C,2,0),"")</f>
        <v/>
      </c>
      <c r="I4467" s="14"/>
      <c r="J4467" s="14"/>
    </row>
    <row r="4468" spans="1:10">
      <c r="A4468" t="str">
        <f>IF(AND(C4468&lt;=员工工序明细查询!$I$3,C4468&gt;=员工工序明细查询!$F$3,OR(D4468=员工工序明细查询!$F$2,员工工序明细查询!$F$2=""),OR(G4468=员工工序明细查询!$I$2,员工工序明细查询!$I$2="")),ROW()&amp;"","")</f>
        <v/>
      </c>
      <c r="C4468" s="59"/>
      <c r="D4468" s="14"/>
      <c r="E4468" s="14" t="str">
        <f>IFERROR(VLOOKUP(D4468,员工信息表!B:D,2,0),"")</f>
        <v/>
      </c>
      <c r="F4468" s="14" t="str">
        <f>IFERROR(VLOOKUP(D4468,员工信息表!B:D,3,0),"")</f>
        <v/>
      </c>
      <c r="G4468" s="14"/>
      <c r="H4468" s="14" t="str">
        <f>IFERROR(VLOOKUP(G4468,工序对照表!B:C,2,0),"")</f>
        <v/>
      </c>
      <c r="I4468" s="14"/>
      <c r="J4468" s="14"/>
    </row>
    <row r="4469" spans="1:10">
      <c r="A4469" t="str">
        <f>IF(AND(C4469&lt;=员工工序明细查询!$I$3,C4469&gt;=员工工序明细查询!$F$3,OR(D4469=员工工序明细查询!$F$2,员工工序明细查询!$F$2=""),OR(G4469=员工工序明细查询!$I$2,员工工序明细查询!$I$2="")),ROW()&amp;"","")</f>
        <v/>
      </c>
      <c r="C4469" s="59"/>
      <c r="D4469" s="14"/>
      <c r="E4469" s="14" t="str">
        <f>IFERROR(VLOOKUP(D4469,员工信息表!B:D,2,0),"")</f>
        <v/>
      </c>
      <c r="F4469" s="14" t="str">
        <f>IFERROR(VLOOKUP(D4469,员工信息表!B:D,3,0),"")</f>
        <v/>
      </c>
      <c r="G4469" s="14"/>
      <c r="H4469" s="14" t="str">
        <f>IFERROR(VLOOKUP(G4469,工序对照表!B:C,2,0),"")</f>
        <v/>
      </c>
      <c r="I4469" s="14"/>
      <c r="J4469" s="14"/>
    </row>
    <row r="4470" spans="1:10">
      <c r="A4470" t="str">
        <f>IF(AND(C4470&lt;=员工工序明细查询!$I$3,C4470&gt;=员工工序明细查询!$F$3,OR(D4470=员工工序明细查询!$F$2,员工工序明细查询!$F$2=""),OR(G4470=员工工序明细查询!$I$2,员工工序明细查询!$I$2="")),ROW()&amp;"","")</f>
        <v/>
      </c>
      <c r="C4470" s="59"/>
      <c r="D4470" s="14"/>
      <c r="E4470" s="14" t="str">
        <f>IFERROR(VLOOKUP(D4470,员工信息表!B:D,2,0),"")</f>
        <v/>
      </c>
      <c r="F4470" s="14" t="str">
        <f>IFERROR(VLOOKUP(D4470,员工信息表!B:D,3,0),"")</f>
        <v/>
      </c>
      <c r="G4470" s="14"/>
      <c r="H4470" s="14" t="str">
        <f>IFERROR(VLOOKUP(G4470,工序对照表!B:C,2,0),"")</f>
        <v/>
      </c>
      <c r="I4470" s="14"/>
      <c r="J4470" s="14"/>
    </row>
    <row r="4471" spans="1:10">
      <c r="A4471" t="str">
        <f>IF(AND(C4471&lt;=员工工序明细查询!$I$3,C4471&gt;=员工工序明细查询!$F$3,OR(D4471=员工工序明细查询!$F$2,员工工序明细查询!$F$2=""),OR(G4471=员工工序明细查询!$I$2,员工工序明细查询!$I$2="")),ROW()&amp;"","")</f>
        <v/>
      </c>
      <c r="C4471" s="59"/>
      <c r="D4471" s="14"/>
      <c r="E4471" s="14" t="str">
        <f>IFERROR(VLOOKUP(D4471,员工信息表!B:D,2,0),"")</f>
        <v/>
      </c>
      <c r="F4471" s="14" t="str">
        <f>IFERROR(VLOOKUP(D4471,员工信息表!B:D,3,0),"")</f>
        <v/>
      </c>
      <c r="G4471" s="14"/>
      <c r="H4471" s="14" t="str">
        <f>IFERROR(VLOOKUP(G4471,工序对照表!B:C,2,0),"")</f>
        <v/>
      </c>
      <c r="I4471" s="14"/>
      <c r="J4471" s="14"/>
    </row>
    <row r="4472" spans="1:10">
      <c r="A4472" t="str">
        <f>IF(AND(C4472&lt;=员工工序明细查询!$I$3,C4472&gt;=员工工序明细查询!$F$3,OR(D4472=员工工序明细查询!$F$2,员工工序明细查询!$F$2=""),OR(G4472=员工工序明细查询!$I$2,员工工序明细查询!$I$2="")),ROW()&amp;"","")</f>
        <v/>
      </c>
      <c r="C4472" s="59"/>
      <c r="D4472" s="14"/>
      <c r="E4472" s="14" t="str">
        <f>IFERROR(VLOOKUP(D4472,员工信息表!B:D,2,0),"")</f>
        <v/>
      </c>
      <c r="F4472" s="14" t="str">
        <f>IFERROR(VLOOKUP(D4472,员工信息表!B:D,3,0),"")</f>
        <v/>
      </c>
      <c r="G4472" s="14"/>
      <c r="H4472" s="14" t="str">
        <f>IFERROR(VLOOKUP(G4472,工序对照表!B:C,2,0),"")</f>
        <v/>
      </c>
      <c r="I4472" s="14"/>
      <c r="J4472" s="14"/>
    </row>
    <row r="4473" spans="1:10">
      <c r="A4473" t="str">
        <f>IF(AND(C4473&lt;=员工工序明细查询!$I$3,C4473&gt;=员工工序明细查询!$F$3,OR(D4473=员工工序明细查询!$F$2,员工工序明细查询!$F$2=""),OR(G4473=员工工序明细查询!$I$2,员工工序明细查询!$I$2="")),ROW()&amp;"","")</f>
        <v/>
      </c>
      <c r="C4473" s="59"/>
      <c r="D4473" s="14"/>
      <c r="E4473" s="14" t="str">
        <f>IFERROR(VLOOKUP(D4473,员工信息表!B:D,2,0),"")</f>
        <v/>
      </c>
      <c r="F4473" s="14" t="str">
        <f>IFERROR(VLOOKUP(D4473,员工信息表!B:D,3,0),"")</f>
        <v/>
      </c>
      <c r="G4473" s="14"/>
      <c r="H4473" s="14" t="str">
        <f>IFERROR(VLOOKUP(G4473,工序对照表!B:C,2,0),"")</f>
        <v/>
      </c>
      <c r="I4473" s="14"/>
      <c r="J4473" s="14"/>
    </row>
    <row r="4474" spans="1:10">
      <c r="A4474" t="str">
        <f>IF(AND(C4474&lt;=员工工序明细查询!$I$3,C4474&gt;=员工工序明细查询!$F$3,OR(D4474=员工工序明细查询!$F$2,员工工序明细查询!$F$2=""),OR(G4474=员工工序明细查询!$I$2,员工工序明细查询!$I$2="")),ROW()&amp;"","")</f>
        <v/>
      </c>
      <c r="C4474" s="59"/>
      <c r="D4474" s="14"/>
      <c r="E4474" s="14" t="str">
        <f>IFERROR(VLOOKUP(D4474,员工信息表!B:D,2,0),"")</f>
        <v/>
      </c>
      <c r="F4474" s="14" t="str">
        <f>IFERROR(VLOOKUP(D4474,员工信息表!B:D,3,0),"")</f>
        <v/>
      </c>
      <c r="G4474" s="14"/>
      <c r="H4474" s="14" t="str">
        <f>IFERROR(VLOOKUP(G4474,工序对照表!B:C,2,0),"")</f>
        <v/>
      </c>
      <c r="I4474" s="14"/>
      <c r="J4474" s="14"/>
    </row>
    <row r="4475" spans="1:10">
      <c r="A4475" t="str">
        <f>IF(AND(C4475&lt;=员工工序明细查询!$I$3,C4475&gt;=员工工序明细查询!$F$3,OR(D4475=员工工序明细查询!$F$2,员工工序明细查询!$F$2=""),OR(G4475=员工工序明细查询!$I$2,员工工序明细查询!$I$2="")),ROW()&amp;"","")</f>
        <v/>
      </c>
      <c r="C4475" s="59"/>
      <c r="D4475" s="14"/>
      <c r="E4475" s="14" t="str">
        <f>IFERROR(VLOOKUP(D4475,员工信息表!B:D,2,0),"")</f>
        <v/>
      </c>
      <c r="F4475" s="14" t="str">
        <f>IFERROR(VLOOKUP(D4475,员工信息表!B:D,3,0),"")</f>
        <v/>
      </c>
      <c r="G4475" s="14"/>
      <c r="H4475" s="14" t="str">
        <f>IFERROR(VLOOKUP(G4475,工序对照表!B:C,2,0),"")</f>
        <v/>
      </c>
      <c r="I4475" s="14"/>
      <c r="J4475" s="14"/>
    </row>
    <row r="4476" spans="1:10">
      <c r="A4476" t="str">
        <f>IF(AND(C4476&lt;=员工工序明细查询!$I$3,C4476&gt;=员工工序明细查询!$F$3,OR(D4476=员工工序明细查询!$F$2,员工工序明细查询!$F$2=""),OR(G4476=员工工序明细查询!$I$2,员工工序明细查询!$I$2="")),ROW()&amp;"","")</f>
        <v/>
      </c>
      <c r="C4476" s="59"/>
      <c r="D4476" s="14"/>
      <c r="E4476" s="14" t="str">
        <f>IFERROR(VLOOKUP(D4476,员工信息表!B:D,2,0),"")</f>
        <v/>
      </c>
      <c r="F4476" s="14" t="str">
        <f>IFERROR(VLOOKUP(D4476,员工信息表!B:D,3,0),"")</f>
        <v/>
      </c>
      <c r="G4476" s="14"/>
      <c r="H4476" s="14" t="str">
        <f>IFERROR(VLOOKUP(G4476,工序对照表!B:C,2,0),"")</f>
        <v/>
      </c>
      <c r="I4476" s="14"/>
      <c r="J4476" s="14"/>
    </row>
    <row r="4477" spans="1:10">
      <c r="A4477" t="str">
        <f>IF(AND(C4477&lt;=员工工序明细查询!$I$3,C4477&gt;=员工工序明细查询!$F$3,OR(D4477=员工工序明细查询!$F$2,员工工序明细查询!$F$2=""),OR(G4477=员工工序明细查询!$I$2,员工工序明细查询!$I$2="")),ROW()&amp;"","")</f>
        <v/>
      </c>
      <c r="C4477" s="59"/>
      <c r="D4477" s="14"/>
      <c r="E4477" s="14" t="str">
        <f>IFERROR(VLOOKUP(D4477,员工信息表!B:D,2,0),"")</f>
        <v/>
      </c>
      <c r="F4477" s="14" t="str">
        <f>IFERROR(VLOOKUP(D4477,员工信息表!B:D,3,0),"")</f>
        <v/>
      </c>
      <c r="G4477" s="14"/>
      <c r="H4477" s="14" t="str">
        <f>IFERROR(VLOOKUP(G4477,工序对照表!B:C,2,0),"")</f>
        <v/>
      </c>
      <c r="I4477" s="14"/>
      <c r="J4477" s="14"/>
    </row>
    <row r="4478" spans="1:10">
      <c r="A4478" t="str">
        <f>IF(AND(C4478&lt;=员工工序明细查询!$I$3,C4478&gt;=员工工序明细查询!$F$3,OR(D4478=员工工序明细查询!$F$2,员工工序明细查询!$F$2=""),OR(G4478=员工工序明细查询!$I$2,员工工序明细查询!$I$2="")),ROW()&amp;"","")</f>
        <v/>
      </c>
      <c r="C4478" s="59"/>
      <c r="D4478" s="14"/>
      <c r="E4478" s="14" t="str">
        <f>IFERROR(VLOOKUP(D4478,员工信息表!B:D,2,0),"")</f>
        <v/>
      </c>
      <c r="F4478" s="14" t="str">
        <f>IFERROR(VLOOKUP(D4478,员工信息表!B:D,3,0),"")</f>
        <v/>
      </c>
      <c r="G4478" s="14"/>
      <c r="H4478" s="14" t="str">
        <f>IFERROR(VLOOKUP(G4478,工序对照表!B:C,2,0),"")</f>
        <v/>
      </c>
      <c r="I4478" s="14"/>
      <c r="J4478" s="14"/>
    </row>
    <row r="4479" spans="1:10">
      <c r="A4479" t="str">
        <f>IF(AND(C4479&lt;=员工工序明细查询!$I$3,C4479&gt;=员工工序明细查询!$F$3,OR(D4479=员工工序明细查询!$F$2,员工工序明细查询!$F$2=""),OR(G4479=员工工序明细查询!$I$2,员工工序明细查询!$I$2="")),ROW()&amp;"","")</f>
        <v/>
      </c>
      <c r="C4479" s="59"/>
      <c r="D4479" s="14"/>
      <c r="E4479" s="14" t="str">
        <f>IFERROR(VLOOKUP(D4479,员工信息表!B:D,2,0),"")</f>
        <v/>
      </c>
      <c r="F4479" s="14" t="str">
        <f>IFERROR(VLOOKUP(D4479,员工信息表!B:D,3,0),"")</f>
        <v/>
      </c>
      <c r="G4479" s="14"/>
      <c r="H4479" s="14" t="str">
        <f>IFERROR(VLOOKUP(G4479,工序对照表!B:C,2,0),"")</f>
        <v/>
      </c>
      <c r="I4479" s="14"/>
      <c r="J4479" s="14"/>
    </row>
    <row r="4480" spans="1:10">
      <c r="A4480" t="str">
        <f>IF(AND(C4480&lt;=员工工序明细查询!$I$3,C4480&gt;=员工工序明细查询!$F$3,OR(D4480=员工工序明细查询!$F$2,员工工序明细查询!$F$2=""),OR(G4480=员工工序明细查询!$I$2,员工工序明细查询!$I$2="")),ROW()&amp;"","")</f>
        <v/>
      </c>
      <c r="C4480" s="59"/>
      <c r="D4480" s="14"/>
      <c r="E4480" s="14" t="str">
        <f>IFERROR(VLOOKUP(D4480,员工信息表!B:D,2,0),"")</f>
        <v/>
      </c>
      <c r="F4480" s="14" t="str">
        <f>IFERROR(VLOOKUP(D4480,员工信息表!B:D,3,0),"")</f>
        <v/>
      </c>
      <c r="G4480" s="14"/>
      <c r="H4480" s="14" t="str">
        <f>IFERROR(VLOOKUP(G4480,工序对照表!B:C,2,0),"")</f>
        <v/>
      </c>
      <c r="I4480" s="14"/>
      <c r="J4480" s="14"/>
    </row>
    <row r="4481" spans="1:10">
      <c r="A4481" t="str">
        <f>IF(AND(C4481&lt;=员工工序明细查询!$I$3,C4481&gt;=员工工序明细查询!$F$3,OR(D4481=员工工序明细查询!$F$2,员工工序明细查询!$F$2=""),OR(G4481=员工工序明细查询!$I$2,员工工序明细查询!$I$2="")),ROW()&amp;"","")</f>
        <v/>
      </c>
      <c r="C4481" s="59"/>
      <c r="D4481" s="14"/>
      <c r="E4481" s="14" t="str">
        <f>IFERROR(VLOOKUP(D4481,员工信息表!B:D,2,0),"")</f>
        <v/>
      </c>
      <c r="F4481" s="14" t="str">
        <f>IFERROR(VLOOKUP(D4481,员工信息表!B:D,3,0),"")</f>
        <v/>
      </c>
      <c r="G4481" s="14"/>
      <c r="H4481" s="14" t="str">
        <f>IFERROR(VLOOKUP(G4481,工序对照表!B:C,2,0),"")</f>
        <v/>
      </c>
      <c r="I4481" s="14"/>
      <c r="J4481" s="14"/>
    </row>
    <row r="4482" spans="1:10">
      <c r="A4482" t="str">
        <f>IF(AND(C4482&lt;=员工工序明细查询!$I$3,C4482&gt;=员工工序明细查询!$F$3,OR(D4482=员工工序明细查询!$F$2,员工工序明细查询!$F$2=""),OR(G4482=员工工序明细查询!$I$2,员工工序明细查询!$I$2="")),ROW()&amp;"","")</f>
        <v/>
      </c>
      <c r="C4482" s="59"/>
      <c r="D4482" s="14"/>
      <c r="E4482" s="14" t="str">
        <f>IFERROR(VLOOKUP(D4482,员工信息表!B:D,2,0),"")</f>
        <v/>
      </c>
      <c r="F4482" s="14" t="str">
        <f>IFERROR(VLOOKUP(D4482,员工信息表!B:D,3,0),"")</f>
        <v/>
      </c>
      <c r="G4482" s="14"/>
      <c r="H4482" s="14" t="str">
        <f>IFERROR(VLOOKUP(G4482,工序对照表!B:C,2,0),"")</f>
        <v/>
      </c>
      <c r="I4482" s="14"/>
      <c r="J4482" s="14"/>
    </row>
    <row r="4483" spans="1:10">
      <c r="A4483" t="str">
        <f>IF(AND(C4483&lt;=员工工序明细查询!$I$3,C4483&gt;=员工工序明细查询!$F$3,OR(D4483=员工工序明细查询!$F$2,员工工序明细查询!$F$2=""),OR(G4483=员工工序明细查询!$I$2,员工工序明细查询!$I$2="")),ROW()&amp;"","")</f>
        <v/>
      </c>
      <c r="C4483" s="59"/>
      <c r="D4483" s="14"/>
      <c r="E4483" s="14" t="str">
        <f>IFERROR(VLOOKUP(D4483,员工信息表!B:D,2,0),"")</f>
        <v/>
      </c>
      <c r="F4483" s="14" t="str">
        <f>IFERROR(VLOOKUP(D4483,员工信息表!B:D,3,0),"")</f>
        <v/>
      </c>
      <c r="G4483" s="14"/>
      <c r="H4483" s="14" t="str">
        <f>IFERROR(VLOOKUP(G4483,工序对照表!B:C,2,0),"")</f>
        <v/>
      </c>
      <c r="I4483" s="14"/>
      <c r="J4483" s="14"/>
    </row>
    <row r="4484" spans="1:10">
      <c r="A4484" t="str">
        <f>IF(AND(C4484&lt;=员工工序明细查询!$I$3,C4484&gt;=员工工序明细查询!$F$3,OR(D4484=员工工序明细查询!$F$2,员工工序明细查询!$F$2=""),OR(G4484=员工工序明细查询!$I$2,员工工序明细查询!$I$2="")),ROW()&amp;"","")</f>
        <v/>
      </c>
      <c r="C4484" s="59"/>
      <c r="D4484" s="14"/>
      <c r="E4484" s="14" t="str">
        <f>IFERROR(VLOOKUP(D4484,员工信息表!B:D,2,0),"")</f>
        <v/>
      </c>
      <c r="F4484" s="14" t="str">
        <f>IFERROR(VLOOKUP(D4484,员工信息表!B:D,3,0),"")</f>
        <v/>
      </c>
      <c r="G4484" s="14"/>
      <c r="H4484" s="14" t="str">
        <f>IFERROR(VLOOKUP(G4484,工序对照表!B:C,2,0),"")</f>
        <v/>
      </c>
      <c r="I4484" s="14"/>
      <c r="J4484" s="14"/>
    </row>
    <row r="4485" spans="1:10">
      <c r="A4485" t="str">
        <f>IF(AND(C4485&lt;=员工工序明细查询!$I$3,C4485&gt;=员工工序明细查询!$F$3,OR(D4485=员工工序明细查询!$F$2,员工工序明细查询!$F$2=""),OR(G4485=员工工序明细查询!$I$2,员工工序明细查询!$I$2="")),ROW()&amp;"","")</f>
        <v/>
      </c>
      <c r="C4485" s="59"/>
      <c r="D4485" s="14"/>
      <c r="E4485" s="14" t="str">
        <f>IFERROR(VLOOKUP(D4485,员工信息表!B:D,2,0),"")</f>
        <v/>
      </c>
      <c r="F4485" s="14" t="str">
        <f>IFERROR(VLOOKUP(D4485,员工信息表!B:D,3,0),"")</f>
        <v/>
      </c>
      <c r="G4485" s="14"/>
      <c r="H4485" s="14" t="str">
        <f>IFERROR(VLOOKUP(G4485,工序对照表!B:C,2,0),"")</f>
        <v/>
      </c>
      <c r="I4485" s="14"/>
      <c r="J4485" s="14"/>
    </row>
    <row r="4486" spans="1:10">
      <c r="A4486" t="str">
        <f>IF(AND(C4486&lt;=员工工序明细查询!$I$3,C4486&gt;=员工工序明细查询!$F$3,OR(D4486=员工工序明细查询!$F$2,员工工序明细查询!$F$2=""),OR(G4486=员工工序明细查询!$I$2,员工工序明细查询!$I$2="")),ROW()&amp;"","")</f>
        <v/>
      </c>
      <c r="C4486" s="59"/>
      <c r="D4486" s="14"/>
      <c r="E4486" s="14" t="str">
        <f>IFERROR(VLOOKUP(D4486,员工信息表!B:D,2,0),"")</f>
        <v/>
      </c>
      <c r="F4486" s="14" t="str">
        <f>IFERROR(VLOOKUP(D4486,员工信息表!B:D,3,0),"")</f>
        <v/>
      </c>
      <c r="G4486" s="14"/>
      <c r="H4486" s="14" t="str">
        <f>IFERROR(VLOOKUP(G4486,工序对照表!B:C,2,0),"")</f>
        <v/>
      </c>
      <c r="I4486" s="14"/>
      <c r="J4486" s="14"/>
    </row>
    <row r="4487" spans="1:10">
      <c r="A4487" t="str">
        <f>IF(AND(C4487&lt;=员工工序明细查询!$I$3,C4487&gt;=员工工序明细查询!$F$3,OR(D4487=员工工序明细查询!$F$2,员工工序明细查询!$F$2=""),OR(G4487=员工工序明细查询!$I$2,员工工序明细查询!$I$2="")),ROW()&amp;"","")</f>
        <v/>
      </c>
      <c r="C4487" s="59"/>
      <c r="D4487" s="14"/>
      <c r="E4487" s="14" t="str">
        <f>IFERROR(VLOOKUP(D4487,员工信息表!B:D,2,0),"")</f>
        <v/>
      </c>
      <c r="F4487" s="14" t="str">
        <f>IFERROR(VLOOKUP(D4487,员工信息表!B:D,3,0),"")</f>
        <v/>
      </c>
      <c r="G4487" s="14"/>
      <c r="H4487" s="14" t="str">
        <f>IFERROR(VLOOKUP(G4487,工序对照表!B:C,2,0),"")</f>
        <v/>
      </c>
      <c r="I4487" s="14"/>
      <c r="J4487" s="14"/>
    </row>
    <row r="4488" spans="1:10">
      <c r="A4488" t="str">
        <f>IF(AND(C4488&lt;=员工工序明细查询!$I$3,C4488&gt;=员工工序明细查询!$F$3,OR(D4488=员工工序明细查询!$F$2,员工工序明细查询!$F$2=""),OR(G4488=员工工序明细查询!$I$2,员工工序明细查询!$I$2="")),ROW()&amp;"","")</f>
        <v/>
      </c>
      <c r="C4488" s="59"/>
      <c r="D4488" s="14"/>
      <c r="E4488" s="14" t="str">
        <f>IFERROR(VLOOKUP(D4488,员工信息表!B:D,2,0),"")</f>
        <v/>
      </c>
      <c r="F4488" s="14" t="str">
        <f>IFERROR(VLOOKUP(D4488,员工信息表!B:D,3,0),"")</f>
        <v/>
      </c>
      <c r="G4488" s="14"/>
      <c r="H4488" s="14" t="str">
        <f>IFERROR(VLOOKUP(G4488,工序对照表!B:C,2,0),"")</f>
        <v/>
      </c>
      <c r="I4488" s="14"/>
      <c r="J4488" s="14"/>
    </row>
    <row r="4489" spans="1:10">
      <c r="A4489" t="str">
        <f>IF(AND(C4489&lt;=员工工序明细查询!$I$3,C4489&gt;=员工工序明细查询!$F$3,OR(D4489=员工工序明细查询!$F$2,员工工序明细查询!$F$2=""),OR(G4489=员工工序明细查询!$I$2,员工工序明细查询!$I$2="")),ROW()&amp;"","")</f>
        <v/>
      </c>
      <c r="C4489" s="59"/>
      <c r="D4489" s="14"/>
      <c r="E4489" s="14" t="str">
        <f>IFERROR(VLOOKUP(D4489,员工信息表!B:D,2,0),"")</f>
        <v/>
      </c>
      <c r="F4489" s="14" t="str">
        <f>IFERROR(VLOOKUP(D4489,员工信息表!B:D,3,0),"")</f>
        <v/>
      </c>
      <c r="G4489" s="14"/>
      <c r="H4489" s="14" t="str">
        <f>IFERROR(VLOOKUP(G4489,工序对照表!B:C,2,0),"")</f>
        <v/>
      </c>
      <c r="I4489" s="14"/>
      <c r="J4489" s="14"/>
    </row>
    <row r="4490" spans="1:10">
      <c r="A4490" t="str">
        <f>IF(AND(C4490&lt;=员工工序明细查询!$I$3,C4490&gt;=员工工序明细查询!$F$3,OR(D4490=员工工序明细查询!$F$2,员工工序明细查询!$F$2=""),OR(G4490=员工工序明细查询!$I$2,员工工序明细查询!$I$2="")),ROW()&amp;"","")</f>
        <v/>
      </c>
      <c r="C4490" s="59"/>
      <c r="D4490" s="14"/>
      <c r="E4490" s="14" t="str">
        <f>IFERROR(VLOOKUP(D4490,员工信息表!B:D,2,0),"")</f>
        <v/>
      </c>
      <c r="F4490" s="14" t="str">
        <f>IFERROR(VLOOKUP(D4490,员工信息表!B:D,3,0),"")</f>
        <v/>
      </c>
      <c r="G4490" s="14"/>
      <c r="H4490" s="14" t="str">
        <f>IFERROR(VLOOKUP(G4490,工序对照表!B:C,2,0),"")</f>
        <v/>
      </c>
      <c r="I4490" s="14"/>
      <c r="J4490" s="14"/>
    </row>
    <row r="4491" spans="1:10">
      <c r="A4491" t="str">
        <f>IF(AND(C4491&lt;=员工工序明细查询!$I$3,C4491&gt;=员工工序明细查询!$F$3,OR(D4491=员工工序明细查询!$F$2,员工工序明细查询!$F$2=""),OR(G4491=员工工序明细查询!$I$2,员工工序明细查询!$I$2="")),ROW()&amp;"","")</f>
        <v/>
      </c>
      <c r="C4491" s="59"/>
      <c r="D4491" s="14"/>
      <c r="E4491" s="14" t="str">
        <f>IFERROR(VLOOKUP(D4491,员工信息表!B:D,2,0),"")</f>
        <v/>
      </c>
      <c r="F4491" s="14" t="str">
        <f>IFERROR(VLOOKUP(D4491,员工信息表!B:D,3,0),"")</f>
        <v/>
      </c>
      <c r="G4491" s="14"/>
      <c r="H4491" s="14" t="str">
        <f>IFERROR(VLOOKUP(G4491,工序对照表!B:C,2,0),"")</f>
        <v/>
      </c>
      <c r="I4491" s="14"/>
      <c r="J4491" s="14"/>
    </row>
    <row r="4492" spans="1:10">
      <c r="A4492" t="str">
        <f>IF(AND(C4492&lt;=员工工序明细查询!$I$3,C4492&gt;=员工工序明细查询!$F$3,OR(D4492=员工工序明细查询!$F$2,员工工序明细查询!$F$2=""),OR(G4492=员工工序明细查询!$I$2,员工工序明细查询!$I$2="")),ROW()&amp;"","")</f>
        <v/>
      </c>
      <c r="C4492" s="59"/>
      <c r="D4492" s="14"/>
      <c r="E4492" s="14" t="str">
        <f>IFERROR(VLOOKUP(D4492,员工信息表!B:D,2,0),"")</f>
        <v/>
      </c>
      <c r="F4492" s="14" t="str">
        <f>IFERROR(VLOOKUP(D4492,员工信息表!B:D,3,0),"")</f>
        <v/>
      </c>
      <c r="G4492" s="14"/>
      <c r="H4492" s="14" t="str">
        <f>IFERROR(VLOOKUP(G4492,工序对照表!B:C,2,0),"")</f>
        <v/>
      </c>
      <c r="I4492" s="14"/>
      <c r="J4492" s="14"/>
    </row>
    <row r="4493" spans="1:10">
      <c r="A4493" t="str">
        <f>IF(AND(C4493&lt;=员工工序明细查询!$I$3,C4493&gt;=员工工序明细查询!$F$3,OR(D4493=员工工序明细查询!$F$2,员工工序明细查询!$F$2=""),OR(G4493=员工工序明细查询!$I$2,员工工序明细查询!$I$2="")),ROW()&amp;"","")</f>
        <v/>
      </c>
      <c r="C4493" s="59"/>
      <c r="D4493" s="14"/>
      <c r="E4493" s="14" t="str">
        <f>IFERROR(VLOOKUP(D4493,员工信息表!B:D,2,0),"")</f>
        <v/>
      </c>
      <c r="F4493" s="14" t="str">
        <f>IFERROR(VLOOKUP(D4493,员工信息表!B:D,3,0),"")</f>
        <v/>
      </c>
      <c r="G4493" s="14"/>
      <c r="H4493" s="14" t="str">
        <f>IFERROR(VLOOKUP(G4493,工序对照表!B:C,2,0),"")</f>
        <v/>
      </c>
      <c r="I4493" s="14"/>
      <c r="J4493" s="14"/>
    </row>
    <row r="4494" spans="1:10">
      <c r="A4494" t="str">
        <f>IF(AND(C4494&lt;=员工工序明细查询!$I$3,C4494&gt;=员工工序明细查询!$F$3,OR(D4494=员工工序明细查询!$F$2,员工工序明细查询!$F$2=""),OR(G4494=员工工序明细查询!$I$2,员工工序明细查询!$I$2="")),ROW()&amp;"","")</f>
        <v/>
      </c>
      <c r="C4494" s="59"/>
      <c r="D4494" s="14"/>
      <c r="E4494" s="14" t="str">
        <f>IFERROR(VLOOKUP(D4494,员工信息表!B:D,2,0),"")</f>
        <v/>
      </c>
      <c r="F4494" s="14" t="str">
        <f>IFERROR(VLOOKUP(D4494,员工信息表!B:D,3,0),"")</f>
        <v/>
      </c>
      <c r="G4494" s="14"/>
      <c r="H4494" s="14" t="str">
        <f>IFERROR(VLOOKUP(G4494,工序对照表!B:C,2,0),"")</f>
        <v/>
      </c>
      <c r="I4494" s="14"/>
      <c r="J4494" s="14"/>
    </row>
    <row r="4495" spans="1:10">
      <c r="A4495" t="str">
        <f>IF(AND(C4495&lt;=员工工序明细查询!$I$3,C4495&gt;=员工工序明细查询!$F$3,OR(D4495=员工工序明细查询!$F$2,员工工序明细查询!$F$2=""),OR(G4495=员工工序明细查询!$I$2,员工工序明细查询!$I$2="")),ROW()&amp;"","")</f>
        <v/>
      </c>
      <c r="C4495" s="59"/>
      <c r="D4495" s="14"/>
      <c r="E4495" s="14" t="str">
        <f>IFERROR(VLOOKUP(D4495,员工信息表!B:D,2,0),"")</f>
        <v/>
      </c>
      <c r="F4495" s="14" t="str">
        <f>IFERROR(VLOOKUP(D4495,员工信息表!B:D,3,0),"")</f>
        <v/>
      </c>
      <c r="G4495" s="14"/>
      <c r="H4495" s="14" t="str">
        <f>IFERROR(VLOOKUP(G4495,工序对照表!B:C,2,0),"")</f>
        <v/>
      </c>
      <c r="I4495" s="14"/>
      <c r="J4495" s="14"/>
    </row>
    <row r="4496" spans="1:10">
      <c r="A4496" t="str">
        <f>IF(AND(C4496&lt;=员工工序明细查询!$I$3,C4496&gt;=员工工序明细查询!$F$3,OR(D4496=员工工序明细查询!$F$2,员工工序明细查询!$F$2=""),OR(G4496=员工工序明细查询!$I$2,员工工序明细查询!$I$2="")),ROW()&amp;"","")</f>
        <v/>
      </c>
      <c r="C4496" s="59"/>
      <c r="D4496" s="14"/>
      <c r="E4496" s="14" t="str">
        <f>IFERROR(VLOOKUP(D4496,员工信息表!B:D,2,0),"")</f>
        <v/>
      </c>
      <c r="F4496" s="14" t="str">
        <f>IFERROR(VLOOKUP(D4496,员工信息表!B:D,3,0),"")</f>
        <v/>
      </c>
      <c r="G4496" s="14"/>
      <c r="H4496" s="14" t="str">
        <f>IFERROR(VLOOKUP(G4496,工序对照表!B:C,2,0),"")</f>
        <v/>
      </c>
      <c r="I4496" s="14"/>
      <c r="J4496" s="14"/>
    </row>
    <row r="4497" spans="1:10">
      <c r="A4497" t="str">
        <f>IF(AND(C4497&lt;=员工工序明细查询!$I$3,C4497&gt;=员工工序明细查询!$F$3,OR(D4497=员工工序明细查询!$F$2,员工工序明细查询!$F$2=""),OR(G4497=员工工序明细查询!$I$2,员工工序明细查询!$I$2="")),ROW()&amp;"","")</f>
        <v/>
      </c>
      <c r="C4497" s="59"/>
      <c r="D4497" s="14"/>
      <c r="E4497" s="14" t="str">
        <f>IFERROR(VLOOKUP(D4497,员工信息表!B:D,2,0),"")</f>
        <v/>
      </c>
      <c r="F4497" s="14" t="str">
        <f>IFERROR(VLOOKUP(D4497,员工信息表!B:D,3,0),"")</f>
        <v/>
      </c>
      <c r="G4497" s="14"/>
      <c r="H4497" s="14" t="str">
        <f>IFERROR(VLOOKUP(G4497,工序对照表!B:C,2,0),"")</f>
        <v/>
      </c>
      <c r="I4497" s="14"/>
      <c r="J4497" s="14"/>
    </row>
    <row r="4498" spans="1:10">
      <c r="A4498" t="str">
        <f>IF(AND(C4498&lt;=员工工序明细查询!$I$3,C4498&gt;=员工工序明细查询!$F$3,OR(D4498=员工工序明细查询!$F$2,员工工序明细查询!$F$2=""),OR(G4498=员工工序明细查询!$I$2,员工工序明细查询!$I$2="")),ROW()&amp;"","")</f>
        <v/>
      </c>
      <c r="C4498" s="59"/>
      <c r="D4498" s="14"/>
      <c r="E4498" s="14" t="str">
        <f>IFERROR(VLOOKUP(D4498,员工信息表!B:D,2,0),"")</f>
        <v/>
      </c>
      <c r="F4498" s="14" t="str">
        <f>IFERROR(VLOOKUP(D4498,员工信息表!B:D,3,0),"")</f>
        <v/>
      </c>
      <c r="G4498" s="14"/>
      <c r="H4498" s="14" t="str">
        <f>IFERROR(VLOOKUP(G4498,工序对照表!B:C,2,0),"")</f>
        <v/>
      </c>
      <c r="I4498" s="14"/>
      <c r="J4498" s="14"/>
    </row>
    <row r="4499" spans="1:10">
      <c r="A4499" t="str">
        <f>IF(AND(C4499&lt;=员工工序明细查询!$I$3,C4499&gt;=员工工序明细查询!$F$3,OR(D4499=员工工序明细查询!$F$2,员工工序明细查询!$F$2=""),OR(G4499=员工工序明细查询!$I$2,员工工序明细查询!$I$2="")),ROW()&amp;"","")</f>
        <v/>
      </c>
      <c r="C4499" s="59"/>
      <c r="D4499" s="14"/>
      <c r="E4499" s="14" t="str">
        <f>IFERROR(VLOOKUP(D4499,员工信息表!B:D,2,0),"")</f>
        <v/>
      </c>
      <c r="F4499" s="14" t="str">
        <f>IFERROR(VLOOKUP(D4499,员工信息表!B:D,3,0),"")</f>
        <v/>
      </c>
      <c r="G4499" s="14"/>
      <c r="H4499" s="14" t="str">
        <f>IFERROR(VLOOKUP(G4499,工序对照表!B:C,2,0),"")</f>
        <v/>
      </c>
      <c r="I4499" s="14"/>
      <c r="J4499" s="14"/>
    </row>
    <row r="4500" spans="1:10">
      <c r="A4500" t="str">
        <f>IF(AND(C4500&lt;=员工工序明细查询!$I$3,C4500&gt;=员工工序明细查询!$F$3,OR(D4500=员工工序明细查询!$F$2,员工工序明细查询!$F$2=""),OR(G4500=员工工序明细查询!$I$2,员工工序明细查询!$I$2="")),ROW()&amp;"","")</f>
        <v/>
      </c>
      <c r="C4500" s="59"/>
      <c r="D4500" s="14"/>
      <c r="E4500" s="14" t="str">
        <f>IFERROR(VLOOKUP(D4500,员工信息表!B:D,2,0),"")</f>
        <v/>
      </c>
      <c r="F4500" s="14" t="str">
        <f>IFERROR(VLOOKUP(D4500,员工信息表!B:D,3,0),"")</f>
        <v/>
      </c>
      <c r="G4500" s="14"/>
      <c r="H4500" s="14" t="str">
        <f>IFERROR(VLOOKUP(G4500,工序对照表!B:C,2,0),"")</f>
        <v/>
      </c>
      <c r="I4500" s="14"/>
      <c r="J4500" s="14"/>
    </row>
    <row r="4501" spans="1:10">
      <c r="A4501" t="str">
        <f>IF(AND(C4501&lt;=员工工序明细查询!$I$3,C4501&gt;=员工工序明细查询!$F$3,OR(D4501=员工工序明细查询!$F$2,员工工序明细查询!$F$2=""),OR(G4501=员工工序明细查询!$I$2,员工工序明细查询!$I$2="")),ROW()&amp;"","")</f>
        <v/>
      </c>
      <c r="C4501" s="59"/>
      <c r="D4501" s="14"/>
      <c r="E4501" s="14" t="str">
        <f>IFERROR(VLOOKUP(D4501,员工信息表!B:D,2,0),"")</f>
        <v/>
      </c>
      <c r="F4501" s="14" t="str">
        <f>IFERROR(VLOOKUP(D4501,员工信息表!B:D,3,0),"")</f>
        <v/>
      </c>
      <c r="G4501" s="14"/>
      <c r="H4501" s="14" t="str">
        <f>IFERROR(VLOOKUP(G4501,工序对照表!B:C,2,0),"")</f>
        <v/>
      </c>
      <c r="I4501" s="14"/>
      <c r="J4501" s="14"/>
    </row>
    <row r="4502" spans="1:10">
      <c r="A4502" t="str">
        <f>IF(AND(C4502&lt;=员工工序明细查询!$I$3,C4502&gt;=员工工序明细查询!$F$3,OR(D4502=员工工序明细查询!$F$2,员工工序明细查询!$F$2=""),OR(G4502=员工工序明细查询!$I$2,员工工序明细查询!$I$2="")),ROW()&amp;"","")</f>
        <v/>
      </c>
      <c r="C4502" s="59"/>
      <c r="D4502" s="14"/>
      <c r="E4502" s="14" t="str">
        <f>IFERROR(VLOOKUP(D4502,员工信息表!B:D,2,0),"")</f>
        <v/>
      </c>
      <c r="F4502" s="14" t="str">
        <f>IFERROR(VLOOKUP(D4502,员工信息表!B:D,3,0),"")</f>
        <v/>
      </c>
      <c r="G4502" s="14"/>
      <c r="H4502" s="14" t="str">
        <f>IFERROR(VLOOKUP(G4502,工序对照表!B:C,2,0),"")</f>
        <v/>
      </c>
      <c r="I4502" s="14"/>
      <c r="J4502" s="14"/>
    </row>
    <row r="4503" spans="1:10">
      <c r="A4503" t="str">
        <f>IF(AND(C4503&lt;=员工工序明细查询!$I$3,C4503&gt;=员工工序明细查询!$F$3,OR(D4503=员工工序明细查询!$F$2,员工工序明细查询!$F$2=""),OR(G4503=员工工序明细查询!$I$2,员工工序明细查询!$I$2="")),ROW()&amp;"","")</f>
        <v/>
      </c>
      <c r="C4503" s="59"/>
      <c r="D4503" s="14"/>
      <c r="E4503" s="14" t="str">
        <f>IFERROR(VLOOKUP(D4503,员工信息表!B:D,2,0),"")</f>
        <v/>
      </c>
      <c r="F4503" s="14" t="str">
        <f>IFERROR(VLOOKUP(D4503,员工信息表!B:D,3,0),"")</f>
        <v/>
      </c>
      <c r="G4503" s="14"/>
      <c r="H4503" s="14" t="str">
        <f>IFERROR(VLOOKUP(G4503,工序对照表!B:C,2,0),"")</f>
        <v/>
      </c>
      <c r="I4503" s="14"/>
      <c r="J4503" s="14"/>
    </row>
    <row r="4504" spans="1:10">
      <c r="A4504" t="str">
        <f>IF(AND(C4504&lt;=员工工序明细查询!$I$3,C4504&gt;=员工工序明细查询!$F$3,OR(D4504=员工工序明细查询!$F$2,员工工序明细查询!$F$2=""),OR(G4504=员工工序明细查询!$I$2,员工工序明细查询!$I$2="")),ROW()&amp;"","")</f>
        <v/>
      </c>
      <c r="C4504" s="59"/>
      <c r="D4504" s="14"/>
      <c r="E4504" s="14" t="str">
        <f>IFERROR(VLOOKUP(D4504,员工信息表!B:D,2,0),"")</f>
        <v/>
      </c>
      <c r="F4504" s="14" t="str">
        <f>IFERROR(VLOOKUP(D4504,员工信息表!B:D,3,0),"")</f>
        <v/>
      </c>
      <c r="G4504" s="14"/>
      <c r="H4504" s="14" t="str">
        <f>IFERROR(VLOOKUP(G4504,工序对照表!B:C,2,0),"")</f>
        <v/>
      </c>
      <c r="I4504" s="14"/>
      <c r="J4504" s="14"/>
    </row>
    <row r="4505" spans="1:10">
      <c r="A4505" t="str">
        <f>IF(AND(C4505&lt;=员工工序明细查询!$I$3,C4505&gt;=员工工序明细查询!$F$3,OR(D4505=员工工序明细查询!$F$2,员工工序明细查询!$F$2=""),OR(G4505=员工工序明细查询!$I$2,员工工序明细查询!$I$2="")),ROW()&amp;"","")</f>
        <v/>
      </c>
      <c r="C4505" s="59"/>
      <c r="D4505" s="14"/>
      <c r="E4505" s="14" t="str">
        <f>IFERROR(VLOOKUP(D4505,员工信息表!B:D,2,0),"")</f>
        <v/>
      </c>
      <c r="F4505" s="14" t="str">
        <f>IFERROR(VLOOKUP(D4505,员工信息表!B:D,3,0),"")</f>
        <v/>
      </c>
      <c r="G4505" s="14"/>
      <c r="H4505" s="14" t="str">
        <f>IFERROR(VLOOKUP(G4505,工序对照表!B:C,2,0),"")</f>
        <v/>
      </c>
      <c r="I4505" s="14"/>
      <c r="J4505" s="14"/>
    </row>
    <row r="4506" spans="1:10">
      <c r="A4506" t="str">
        <f>IF(AND(C4506&lt;=员工工序明细查询!$I$3,C4506&gt;=员工工序明细查询!$F$3,OR(D4506=员工工序明细查询!$F$2,员工工序明细查询!$F$2=""),OR(G4506=员工工序明细查询!$I$2,员工工序明细查询!$I$2="")),ROW()&amp;"","")</f>
        <v/>
      </c>
      <c r="C4506" s="59"/>
      <c r="D4506" s="14"/>
      <c r="E4506" s="14" t="str">
        <f>IFERROR(VLOOKUP(D4506,员工信息表!B:D,2,0),"")</f>
        <v/>
      </c>
      <c r="F4506" s="14" t="str">
        <f>IFERROR(VLOOKUP(D4506,员工信息表!B:D,3,0),"")</f>
        <v/>
      </c>
      <c r="G4506" s="14"/>
      <c r="H4506" s="14" t="str">
        <f>IFERROR(VLOOKUP(G4506,工序对照表!B:C,2,0),"")</f>
        <v/>
      </c>
      <c r="I4506" s="14"/>
      <c r="J4506" s="14"/>
    </row>
    <row r="4507" spans="1:10">
      <c r="A4507" t="str">
        <f>IF(AND(C4507&lt;=员工工序明细查询!$I$3,C4507&gt;=员工工序明细查询!$F$3,OR(D4507=员工工序明细查询!$F$2,员工工序明细查询!$F$2=""),OR(G4507=员工工序明细查询!$I$2,员工工序明细查询!$I$2="")),ROW()&amp;"","")</f>
        <v/>
      </c>
      <c r="C4507" s="59"/>
      <c r="D4507" s="14"/>
      <c r="E4507" s="14" t="str">
        <f>IFERROR(VLOOKUP(D4507,员工信息表!B:D,2,0),"")</f>
        <v/>
      </c>
      <c r="F4507" s="14" t="str">
        <f>IFERROR(VLOOKUP(D4507,员工信息表!B:D,3,0),"")</f>
        <v/>
      </c>
      <c r="G4507" s="14"/>
      <c r="H4507" s="14" t="str">
        <f>IFERROR(VLOOKUP(G4507,工序对照表!B:C,2,0),"")</f>
        <v/>
      </c>
      <c r="I4507" s="14"/>
      <c r="J4507" s="14"/>
    </row>
    <row r="4508" spans="1:10">
      <c r="A4508" t="str">
        <f>IF(AND(C4508&lt;=员工工序明细查询!$I$3,C4508&gt;=员工工序明细查询!$F$3,OR(D4508=员工工序明细查询!$F$2,员工工序明细查询!$F$2=""),OR(G4508=员工工序明细查询!$I$2,员工工序明细查询!$I$2="")),ROW()&amp;"","")</f>
        <v/>
      </c>
      <c r="C4508" s="59"/>
      <c r="D4508" s="14"/>
      <c r="E4508" s="14" t="str">
        <f>IFERROR(VLOOKUP(D4508,员工信息表!B:D,2,0),"")</f>
        <v/>
      </c>
      <c r="F4508" s="14" t="str">
        <f>IFERROR(VLOOKUP(D4508,员工信息表!B:D,3,0),"")</f>
        <v/>
      </c>
      <c r="G4508" s="14"/>
      <c r="H4508" s="14" t="str">
        <f>IFERROR(VLOOKUP(G4508,工序对照表!B:C,2,0),"")</f>
        <v/>
      </c>
      <c r="I4508" s="14"/>
      <c r="J4508" s="14"/>
    </row>
    <row r="4509" spans="1:10">
      <c r="A4509" t="str">
        <f>IF(AND(C4509&lt;=员工工序明细查询!$I$3,C4509&gt;=员工工序明细查询!$F$3,OR(D4509=员工工序明细查询!$F$2,员工工序明细查询!$F$2=""),OR(G4509=员工工序明细查询!$I$2,员工工序明细查询!$I$2="")),ROW()&amp;"","")</f>
        <v/>
      </c>
      <c r="C4509" s="59"/>
      <c r="D4509" s="14"/>
      <c r="E4509" s="14" t="str">
        <f>IFERROR(VLOOKUP(D4509,员工信息表!B:D,2,0),"")</f>
        <v/>
      </c>
      <c r="F4509" s="14" t="str">
        <f>IFERROR(VLOOKUP(D4509,员工信息表!B:D,3,0),"")</f>
        <v/>
      </c>
      <c r="G4509" s="14"/>
      <c r="H4509" s="14" t="str">
        <f>IFERROR(VLOOKUP(G4509,工序对照表!B:C,2,0),"")</f>
        <v/>
      </c>
      <c r="I4509" s="14"/>
      <c r="J4509" s="14"/>
    </row>
    <row r="4510" spans="1:10">
      <c r="A4510" t="str">
        <f>IF(AND(C4510&lt;=员工工序明细查询!$I$3,C4510&gt;=员工工序明细查询!$F$3,OR(D4510=员工工序明细查询!$F$2,员工工序明细查询!$F$2=""),OR(G4510=员工工序明细查询!$I$2,员工工序明细查询!$I$2="")),ROW()&amp;"","")</f>
        <v/>
      </c>
      <c r="C4510" s="59"/>
      <c r="D4510" s="14"/>
      <c r="E4510" s="14" t="str">
        <f>IFERROR(VLOOKUP(D4510,员工信息表!B:D,2,0),"")</f>
        <v/>
      </c>
      <c r="F4510" s="14" t="str">
        <f>IFERROR(VLOOKUP(D4510,员工信息表!B:D,3,0),"")</f>
        <v/>
      </c>
      <c r="G4510" s="14"/>
      <c r="H4510" s="14" t="str">
        <f>IFERROR(VLOOKUP(G4510,工序对照表!B:C,2,0),"")</f>
        <v/>
      </c>
      <c r="I4510" s="14"/>
      <c r="J4510" s="14"/>
    </row>
    <row r="4511" spans="1:10">
      <c r="A4511" t="str">
        <f>IF(AND(C4511&lt;=员工工序明细查询!$I$3,C4511&gt;=员工工序明细查询!$F$3,OR(D4511=员工工序明细查询!$F$2,员工工序明细查询!$F$2=""),OR(G4511=员工工序明细查询!$I$2,员工工序明细查询!$I$2="")),ROW()&amp;"","")</f>
        <v/>
      </c>
      <c r="C4511" s="59"/>
      <c r="D4511" s="14"/>
      <c r="E4511" s="14" t="str">
        <f>IFERROR(VLOOKUP(D4511,员工信息表!B:D,2,0),"")</f>
        <v/>
      </c>
      <c r="F4511" s="14" t="str">
        <f>IFERROR(VLOOKUP(D4511,员工信息表!B:D,3,0),"")</f>
        <v/>
      </c>
      <c r="G4511" s="14"/>
      <c r="H4511" s="14" t="str">
        <f>IFERROR(VLOOKUP(G4511,工序对照表!B:C,2,0),"")</f>
        <v/>
      </c>
      <c r="I4511" s="14"/>
      <c r="J4511" s="14"/>
    </row>
    <row r="4512" spans="1:10">
      <c r="A4512" t="str">
        <f>IF(AND(C4512&lt;=员工工序明细查询!$I$3,C4512&gt;=员工工序明细查询!$F$3,OR(D4512=员工工序明细查询!$F$2,员工工序明细查询!$F$2=""),OR(G4512=员工工序明细查询!$I$2,员工工序明细查询!$I$2="")),ROW()&amp;"","")</f>
        <v/>
      </c>
      <c r="C4512" s="59"/>
      <c r="D4512" s="14"/>
      <c r="E4512" s="14" t="str">
        <f>IFERROR(VLOOKUP(D4512,员工信息表!B:D,2,0),"")</f>
        <v/>
      </c>
      <c r="F4512" s="14" t="str">
        <f>IFERROR(VLOOKUP(D4512,员工信息表!B:D,3,0),"")</f>
        <v/>
      </c>
      <c r="G4512" s="14"/>
      <c r="H4512" s="14" t="str">
        <f>IFERROR(VLOOKUP(G4512,工序对照表!B:C,2,0),"")</f>
        <v/>
      </c>
      <c r="I4512" s="14"/>
      <c r="J4512" s="14"/>
    </row>
    <row r="4513" spans="1:10">
      <c r="A4513" t="str">
        <f>IF(AND(C4513&lt;=员工工序明细查询!$I$3,C4513&gt;=员工工序明细查询!$F$3,OR(D4513=员工工序明细查询!$F$2,员工工序明细查询!$F$2=""),OR(G4513=员工工序明细查询!$I$2,员工工序明细查询!$I$2="")),ROW()&amp;"","")</f>
        <v/>
      </c>
      <c r="C4513" s="59"/>
      <c r="D4513" s="14"/>
      <c r="E4513" s="14" t="str">
        <f>IFERROR(VLOOKUP(D4513,员工信息表!B:D,2,0),"")</f>
        <v/>
      </c>
      <c r="F4513" s="14" t="str">
        <f>IFERROR(VLOOKUP(D4513,员工信息表!B:D,3,0),"")</f>
        <v/>
      </c>
      <c r="G4513" s="14"/>
      <c r="H4513" s="14" t="str">
        <f>IFERROR(VLOOKUP(G4513,工序对照表!B:C,2,0),"")</f>
        <v/>
      </c>
      <c r="I4513" s="14"/>
      <c r="J4513" s="14"/>
    </row>
    <row r="4514" spans="1:10">
      <c r="A4514" t="str">
        <f>IF(AND(C4514&lt;=员工工序明细查询!$I$3,C4514&gt;=员工工序明细查询!$F$3,OR(D4514=员工工序明细查询!$F$2,员工工序明细查询!$F$2=""),OR(G4514=员工工序明细查询!$I$2,员工工序明细查询!$I$2="")),ROW()&amp;"","")</f>
        <v/>
      </c>
      <c r="C4514" s="59"/>
      <c r="D4514" s="14"/>
      <c r="E4514" s="14" t="str">
        <f>IFERROR(VLOOKUP(D4514,员工信息表!B:D,2,0),"")</f>
        <v/>
      </c>
      <c r="F4514" s="14" t="str">
        <f>IFERROR(VLOOKUP(D4514,员工信息表!B:D,3,0),"")</f>
        <v/>
      </c>
      <c r="G4514" s="14"/>
      <c r="H4514" s="14" t="str">
        <f>IFERROR(VLOOKUP(G4514,工序对照表!B:C,2,0),"")</f>
        <v/>
      </c>
      <c r="I4514" s="14"/>
      <c r="J4514" s="14"/>
    </row>
    <row r="4515" spans="1:10">
      <c r="A4515" t="str">
        <f>IF(AND(C4515&lt;=员工工序明细查询!$I$3,C4515&gt;=员工工序明细查询!$F$3,OR(D4515=员工工序明细查询!$F$2,员工工序明细查询!$F$2=""),OR(G4515=员工工序明细查询!$I$2,员工工序明细查询!$I$2="")),ROW()&amp;"","")</f>
        <v/>
      </c>
      <c r="C4515" s="59"/>
      <c r="D4515" s="14"/>
      <c r="E4515" s="14" t="str">
        <f>IFERROR(VLOOKUP(D4515,员工信息表!B:D,2,0),"")</f>
        <v/>
      </c>
      <c r="F4515" s="14" t="str">
        <f>IFERROR(VLOOKUP(D4515,员工信息表!B:D,3,0),"")</f>
        <v/>
      </c>
      <c r="G4515" s="14"/>
      <c r="H4515" s="14" t="str">
        <f>IFERROR(VLOOKUP(G4515,工序对照表!B:C,2,0),"")</f>
        <v/>
      </c>
      <c r="I4515" s="14"/>
      <c r="J4515" s="14"/>
    </row>
    <row r="4516" spans="1:10">
      <c r="A4516" t="str">
        <f>IF(AND(C4516&lt;=员工工序明细查询!$I$3,C4516&gt;=员工工序明细查询!$F$3,OR(D4516=员工工序明细查询!$F$2,员工工序明细查询!$F$2=""),OR(G4516=员工工序明细查询!$I$2,员工工序明细查询!$I$2="")),ROW()&amp;"","")</f>
        <v/>
      </c>
      <c r="C4516" s="59"/>
      <c r="D4516" s="14"/>
      <c r="E4516" s="14" t="str">
        <f>IFERROR(VLOOKUP(D4516,员工信息表!B:D,2,0),"")</f>
        <v/>
      </c>
      <c r="F4516" s="14" t="str">
        <f>IFERROR(VLOOKUP(D4516,员工信息表!B:D,3,0),"")</f>
        <v/>
      </c>
      <c r="G4516" s="14"/>
      <c r="H4516" s="14" t="str">
        <f>IFERROR(VLOOKUP(G4516,工序对照表!B:C,2,0),"")</f>
        <v/>
      </c>
      <c r="I4516" s="14"/>
      <c r="J4516" s="14"/>
    </row>
    <row r="4517" spans="1:10">
      <c r="A4517" t="str">
        <f>IF(AND(C4517&lt;=员工工序明细查询!$I$3,C4517&gt;=员工工序明细查询!$F$3,OR(D4517=员工工序明细查询!$F$2,员工工序明细查询!$F$2=""),OR(G4517=员工工序明细查询!$I$2,员工工序明细查询!$I$2="")),ROW()&amp;"","")</f>
        <v/>
      </c>
      <c r="C4517" s="59"/>
      <c r="D4517" s="14"/>
      <c r="E4517" s="14" t="str">
        <f>IFERROR(VLOOKUP(D4517,员工信息表!B:D,2,0),"")</f>
        <v/>
      </c>
      <c r="F4517" s="14" t="str">
        <f>IFERROR(VLOOKUP(D4517,员工信息表!B:D,3,0),"")</f>
        <v/>
      </c>
      <c r="G4517" s="14"/>
      <c r="H4517" s="14" t="str">
        <f>IFERROR(VLOOKUP(G4517,工序对照表!B:C,2,0),"")</f>
        <v/>
      </c>
      <c r="I4517" s="14"/>
      <c r="J4517" s="14"/>
    </row>
    <row r="4518" spans="1:10">
      <c r="A4518" t="str">
        <f>IF(AND(C4518&lt;=员工工序明细查询!$I$3,C4518&gt;=员工工序明细查询!$F$3,OR(D4518=员工工序明细查询!$F$2,员工工序明细查询!$F$2=""),OR(G4518=员工工序明细查询!$I$2,员工工序明细查询!$I$2="")),ROW()&amp;"","")</f>
        <v/>
      </c>
      <c r="C4518" s="59"/>
      <c r="D4518" s="14"/>
      <c r="E4518" s="14" t="str">
        <f>IFERROR(VLOOKUP(D4518,员工信息表!B:D,2,0),"")</f>
        <v/>
      </c>
      <c r="F4518" s="14" t="str">
        <f>IFERROR(VLOOKUP(D4518,员工信息表!B:D,3,0),"")</f>
        <v/>
      </c>
      <c r="G4518" s="14"/>
      <c r="H4518" s="14" t="str">
        <f>IFERROR(VLOOKUP(G4518,工序对照表!B:C,2,0),"")</f>
        <v/>
      </c>
      <c r="I4518" s="14"/>
      <c r="J4518" s="14"/>
    </row>
    <row r="4519" spans="1:10">
      <c r="A4519" t="str">
        <f>IF(AND(C4519&lt;=员工工序明细查询!$I$3,C4519&gt;=员工工序明细查询!$F$3,OR(D4519=员工工序明细查询!$F$2,员工工序明细查询!$F$2=""),OR(G4519=员工工序明细查询!$I$2,员工工序明细查询!$I$2="")),ROW()&amp;"","")</f>
        <v/>
      </c>
      <c r="C4519" s="59"/>
      <c r="D4519" s="14"/>
      <c r="E4519" s="14" t="str">
        <f>IFERROR(VLOOKUP(D4519,员工信息表!B:D,2,0),"")</f>
        <v/>
      </c>
      <c r="F4519" s="14" t="str">
        <f>IFERROR(VLOOKUP(D4519,员工信息表!B:D,3,0),"")</f>
        <v/>
      </c>
      <c r="G4519" s="14"/>
      <c r="H4519" s="14" t="str">
        <f>IFERROR(VLOOKUP(G4519,工序对照表!B:C,2,0),"")</f>
        <v/>
      </c>
      <c r="I4519" s="14"/>
      <c r="J4519" s="14"/>
    </row>
    <row r="4520" spans="1:10">
      <c r="A4520" t="str">
        <f>IF(AND(C4520&lt;=员工工序明细查询!$I$3,C4520&gt;=员工工序明细查询!$F$3,OR(D4520=员工工序明细查询!$F$2,员工工序明细查询!$F$2=""),OR(G4520=员工工序明细查询!$I$2,员工工序明细查询!$I$2="")),ROW()&amp;"","")</f>
        <v/>
      </c>
      <c r="C4520" s="59"/>
      <c r="D4520" s="14"/>
      <c r="E4520" s="14" t="str">
        <f>IFERROR(VLOOKUP(D4520,员工信息表!B:D,2,0),"")</f>
        <v/>
      </c>
      <c r="F4520" s="14" t="str">
        <f>IFERROR(VLOOKUP(D4520,员工信息表!B:D,3,0),"")</f>
        <v/>
      </c>
      <c r="G4520" s="14"/>
      <c r="H4520" s="14" t="str">
        <f>IFERROR(VLOOKUP(G4520,工序对照表!B:C,2,0),"")</f>
        <v/>
      </c>
      <c r="I4520" s="14"/>
      <c r="J4520" s="14"/>
    </row>
    <row r="4521" spans="1:10">
      <c r="A4521" t="str">
        <f>IF(AND(C4521&lt;=员工工序明细查询!$I$3,C4521&gt;=员工工序明细查询!$F$3,OR(D4521=员工工序明细查询!$F$2,员工工序明细查询!$F$2=""),OR(G4521=员工工序明细查询!$I$2,员工工序明细查询!$I$2="")),ROW()&amp;"","")</f>
        <v/>
      </c>
      <c r="C4521" s="59"/>
      <c r="D4521" s="14"/>
      <c r="E4521" s="14" t="str">
        <f>IFERROR(VLOOKUP(D4521,员工信息表!B:D,2,0),"")</f>
        <v/>
      </c>
      <c r="F4521" s="14" t="str">
        <f>IFERROR(VLOOKUP(D4521,员工信息表!B:D,3,0),"")</f>
        <v/>
      </c>
      <c r="G4521" s="14"/>
      <c r="H4521" s="14" t="str">
        <f>IFERROR(VLOOKUP(G4521,工序对照表!B:C,2,0),"")</f>
        <v/>
      </c>
      <c r="I4521" s="14"/>
      <c r="J4521" s="14"/>
    </row>
    <row r="4522" spans="1:10">
      <c r="A4522" t="str">
        <f>IF(AND(C4522&lt;=员工工序明细查询!$I$3,C4522&gt;=员工工序明细查询!$F$3,OR(D4522=员工工序明细查询!$F$2,员工工序明细查询!$F$2=""),OR(G4522=员工工序明细查询!$I$2,员工工序明细查询!$I$2="")),ROW()&amp;"","")</f>
        <v/>
      </c>
      <c r="C4522" s="59"/>
      <c r="D4522" s="14"/>
      <c r="E4522" s="14" t="str">
        <f>IFERROR(VLOOKUP(D4522,员工信息表!B:D,2,0),"")</f>
        <v/>
      </c>
      <c r="F4522" s="14" t="str">
        <f>IFERROR(VLOOKUP(D4522,员工信息表!B:D,3,0),"")</f>
        <v/>
      </c>
      <c r="G4522" s="14"/>
      <c r="H4522" s="14" t="str">
        <f>IFERROR(VLOOKUP(G4522,工序对照表!B:C,2,0),"")</f>
        <v/>
      </c>
      <c r="I4522" s="14"/>
      <c r="J4522" s="14"/>
    </row>
    <row r="4523" spans="1:10">
      <c r="A4523" t="str">
        <f>IF(AND(C4523&lt;=员工工序明细查询!$I$3,C4523&gt;=员工工序明细查询!$F$3,OR(D4523=员工工序明细查询!$F$2,员工工序明细查询!$F$2=""),OR(G4523=员工工序明细查询!$I$2,员工工序明细查询!$I$2="")),ROW()&amp;"","")</f>
        <v/>
      </c>
      <c r="C4523" s="59"/>
      <c r="D4523" s="14"/>
      <c r="E4523" s="14" t="str">
        <f>IFERROR(VLOOKUP(D4523,员工信息表!B:D,2,0),"")</f>
        <v/>
      </c>
      <c r="F4523" s="14" t="str">
        <f>IFERROR(VLOOKUP(D4523,员工信息表!B:D,3,0),"")</f>
        <v/>
      </c>
      <c r="G4523" s="14"/>
      <c r="H4523" s="14" t="str">
        <f>IFERROR(VLOOKUP(G4523,工序对照表!B:C,2,0),"")</f>
        <v/>
      </c>
      <c r="I4523" s="14"/>
      <c r="J4523" s="14"/>
    </row>
    <row r="4524" spans="1:10">
      <c r="A4524" t="str">
        <f>IF(AND(C4524&lt;=员工工序明细查询!$I$3,C4524&gt;=员工工序明细查询!$F$3,OR(D4524=员工工序明细查询!$F$2,员工工序明细查询!$F$2=""),OR(G4524=员工工序明细查询!$I$2,员工工序明细查询!$I$2="")),ROW()&amp;"","")</f>
        <v/>
      </c>
      <c r="C4524" s="59"/>
      <c r="D4524" s="14"/>
      <c r="E4524" s="14" t="str">
        <f>IFERROR(VLOOKUP(D4524,员工信息表!B:D,2,0),"")</f>
        <v/>
      </c>
      <c r="F4524" s="14" t="str">
        <f>IFERROR(VLOOKUP(D4524,员工信息表!B:D,3,0),"")</f>
        <v/>
      </c>
      <c r="G4524" s="14"/>
      <c r="H4524" s="14" t="str">
        <f>IFERROR(VLOOKUP(G4524,工序对照表!B:C,2,0),"")</f>
        <v/>
      </c>
      <c r="I4524" s="14"/>
      <c r="J4524" s="14"/>
    </row>
    <row r="4525" spans="1:10">
      <c r="A4525" t="str">
        <f>IF(AND(C4525&lt;=员工工序明细查询!$I$3,C4525&gt;=员工工序明细查询!$F$3,OR(D4525=员工工序明细查询!$F$2,员工工序明细查询!$F$2=""),OR(G4525=员工工序明细查询!$I$2,员工工序明细查询!$I$2="")),ROW()&amp;"","")</f>
        <v/>
      </c>
      <c r="C4525" s="59"/>
      <c r="D4525" s="14"/>
      <c r="E4525" s="14" t="str">
        <f>IFERROR(VLOOKUP(D4525,员工信息表!B:D,2,0),"")</f>
        <v/>
      </c>
      <c r="F4525" s="14" t="str">
        <f>IFERROR(VLOOKUP(D4525,员工信息表!B:D,3,0),"")</f>
        <v/>
      </c>
      <c r="G4525" s="14"/>
      <c r="H4525" s="14" t="str">
        <f>IFERROR(VLOOKUP(G4525,工序对照表!B:C,2,0),"")</f>
        <v/>
      </c>
      <c r="I4525" s="14"/>
      <c r="J4525" s="14"/>
    </row>
    <row r="4526" spans="1:10">
      <c r="A4526" t="str">
        <f>IF(AND(C4526&lt;=员工工序明细查询!$I$3,C4526&gt;=员工工序明细查询!$F$3,OR(D4526=员工工序明细查询!$F$2,员工工序明细查询!$F$2=""),OR(G4526=员工工序明细查询!$I$2,员工工序明细查询!$I$2="")),ROW()&amp;"","")</f>
        <v/>
      </c>
      <c r="C4526" s="59"/>
      <c r="D4526" s="14"/>
      <c r="E4526" s="14" t="str">
        <f>IFERROR(VLOOKUP(D4526,员工信息表!B:D,2,0),"")</f>
        <v/>
      </c>
      <c r="F4526" s="14" t="str">
        <f>IFERROR(VLOOKUP(D4526,员工信息表!B:D,3,0),"")</f>
        <v/>
      </c>
      <c r="G4526" s="14"/>
      <c r="H4526" s="14" t="str">
        <f>IFERROR(VLOOKUP(G4526,工序对照表!B:C,2,0),"")</f>
        <v/>
      </c>
      <c r="I4526" s="14"/>
      <c r="J4526" s="14"/>
    </row>
    <row r="4527" spans="1:10">
      <c r="A4527" t="str">
        <f>IF(AND(C4527&lt;=员工工序明细查询!$I$3,C4527&gt;=员工工序明细查询!$F$3,OR(D4527=员工工序明细查询!$F$2,员工工序明细查询!$F$2=""),OR(G4527=员工工序明细查询!$I$2,员工工序明细查询!$I$2="")),ROW()&amp;"","")</f>
        <v/>
      </c>
      <c r="C4527" s="59"/>
      <c r="D4527" s="14"/>
      <c r="E4527" s="14" t="str">
        <f>IFERROR(VLOOKUP(D4527,员工信息表!B:D,2,0),"")</f>
        <v/>
      </c>
      <c r="F4527" s="14" t="str">
        <f>IFERROR(VLOOKUP(D4527,员工信息表!B:D,3,0),"")</f>
        <v/>
      </c>
      <c r="G4527" s="14"/>
      <c r="H4527" s="14" t="str">
        <f>IFERROR(VLOOKUP(G4527,工序对照表!B:C,2,0),"")</f>
        <v/>
      </c>
      <c r="I4527" s="14"/>
      <c r="J4527" s="14"/>
    </row>
    <row r="4528" spans="1:10">
      <c r="A4528" t="str">
        <f>IF(AND(C4528&lt;=员工工序明细查询!$I$3,C4528&gt;=员工工序明细查询!$F$3,OR(D4528=员工工序明细查询!$F$2,员工工序明细查询!$F$2=""),OR(G4528=员工工序明细查询!$I$2,员工工序明细查询!$I$2="")),ROW()&amp;"","")</f>
        <v/>
      </c>
      <c r="C4528" s="59"/>
      <c r="D4528" s="14"/>
      <c r="E4528" s="14" t="str">
        <f>IFERROR(VLOOKUP(D4528,员工信息表!B:D,2,0),"")</f>
        <v/>
      </c>
      <c r="F4528" s="14" t="str">
        <f>IFERROR(VLOOKUP(D4528,员工信息表!B:D,3,0),"")</f>
        <v/>
      </c>
      <c r="G4528" s="14"/>
      <c r="H4528" s="14" t="str">
        <f>IFERROR(VLOOKUP(G4528,工序对照表!B:C,2,0),"")</f>
        <v/>
      </c>
      <c r="I4528" s="14"/>
      <c r="J4528" s="14"/>
    </row>
    <row r="4529" spans="1:10">
      <c r="A4529" t="str">
        <f>IF(AND(C4529&lt;=员工工序明细查询!$I$3,C4529&gt;=员工工序明细查询!$F$3,OR(D4529=员工工序明细查询!$F$2,员工工序明细查询!$F$2=""),OR(G4529=员工工序明细查询!$I$2,员工工序明细查询!$I$2="")),ROW()&amp;"","")</f>
        <v/>
      </c>
      <c r="C4529" s="59"/>
      <c r="D4529" s="14"/>
      <c r="E4529" s="14" t="str">
        <f>IFERROR(VLOOKUP(D4529,员工信息表!B:D,2,0),"")</f>
        <v/>
      </c>
      <c r="F4529" s="14" t="str">
        <f>IFERROR(VLOOKUP(D4529,员工信息表!B:D,3,0),"")</f>
        <v/>
      </c>
      <c r="G4529" s="14"/>
      <c r="H4529" s="14" t="str">
        <f>IFERROR(VLOOKUP(G4529,工序对照表!B:C,2,0),"")</f>
        <v/>
      </c>
      <c r="I4529" s="14"/>
      <c r="J4529" s="14"/>
    </row>
    <row r="4530" spans="1:10">
      <c r="A4530" t="str">
        <f>IF(AND(C4530&lt;=员工工序明细查询!$I$3,C4530&gt;=员工工序明细查询!$F$3,OR(D4530=员工工序明细查询!$F$2,员工工序明细查询!$F$2=""),OR(G4530=员工工序明细查询!$I$2,员工工序明细查询!$I$2="")),ROW()&amp;"","")</f>
        <v/>
      </c>
      <c r="C4530" s="59"/>
      <c r="D4530" s="14"/>
      <c r="E4530" s="14" t="str">
        <f>IFERROR(VLOOKUP(D4530,员工信息表!B:D,2,0),"")</f>
        <v/>
      </c>
      <c r="F4530" s="14" t="str">
        <f>IFERROR(VLOOKUP(D4530,员工信息表!B:D,3,0),"")</f>
        <v/>
      </c>
      <c r="G4530" s="14"/>
      <c r="H4530" s="14" t="str">
        <f>IFERROR(VLOOKUP(G4530,工序对照表!B:C,2,0),"")</f>
        <v/>
      </c>
      <c r="I4530" s="14"/>
      <c r="J4530" s="14"/>
    </row>
    <row r="4531" spans="1:10">
      <c r="A4531" t="str">
        <f>IF(AND(C4531&lt;=员工工序明细查询!$I$3,C4531&gt;=员工工序明细查询!$F$3,OR(D4531=员工工序明细查询!$F$2,员工工序明细查询!$F$2=""),OR(G4531=员工工序明细查询!$I$2,员工工序明细查询!$I$2="")),ROW()&amp;"","")</f>
        <v/>
      </c>
      <c r="C4531" s="59"/>
      <c r="D4531" s="14"/>
      <c r="E4531" s="14" t="str">
        <f>IFERROR(VLOOKUP(D4531,员工信息表!B:D,2,0),"")</f>
        <v/>
      </c>
      <c r="F4531" s="14" t="str">
        <f>IFERROR(VLOOKUP(D4531,员工信息表!B:D,3,0),"")</f>
        <v/>
      </c>
      <c r="G4531" s="14"/>
      <c r="H4531" s="14" t="str">
        <f>IFERROR(VLOOKUP(G4531,工序对照表!B:C,2,0),"")</f>
        <v/>
      </c>
      <c r="I4531" s="14"/>
      <c r="J4531" s="14"/>
    </row>
    <row r="4532" spans="1:10">
      <c r="A4532" t="str">
        <f>IF(AND(C4532&lt;=员工工序明细查询!$I$3,C4532&gt;=员工工序明细查询!$F$3,OR(D4532=员工工序明细查询!$F$2,员工工序明细查询!$F$2=""),OR(G4532=员工工序明细查询!$I$2,员工工序明细查询!$I$2="")),ROW()&amp;"","")</f>
        <v/>
      </c>
      <c r="C4532" s="59"/>
      <c r="D4532" s="14"/>
      <c r="E4532" s="14" t="str">
        <f>IFERROR(VLOOKUP(D4532,员工信息表!B:D,2,0),"")</f>
        <v/>
      </c>
      <c r="F4532" s="14" t="str">
        <f>IFERROR(VLOOKUP(D4532,员工信息表!B:D,3,0),"")</f>
        <v/>
      </c>
      <c r="G4532" s="14"/>
      <c r="H4532" s="14" t="str">
        <f>IFERROR(VLOOKUP(G4532,工序对照表!B:C,2,0),"")</f>
        <v/>
      </c>
      <c r="I4532" s="14"/>
      <c r="J4532" s="14"/>
    </row>
    <row r="4533" spans="1:10">
      <c r="A4533" t="str">
        <f>IF(AND(C4533&lt;=员工工序明细查询!$I$3,C4533&gt;=员工工序明细查询!$F$3,OR(D4533=员工工序明细查询!$F$2,员工工序明细查询!$F$2=""),OR(G4533=员工工序明细查询!$I$2,员工工序明细查询!$I$2="")),ROW()&amp;"","")</f>
        <v/>
      </c>
      <c r="C4533" s="59"/>
      <c r="D4533" s="14"/>
      <c r="E4533" s="14" t="str">
        <f>IFERROR(VLOOKUP(D4533,员工信息表!B:D,2,0),"")</f>
        <v/>
      </c>
      <c r="F4533" s="14" t="str">
        <f>IFERROR(VLOOKUP(D4533,员工信息表!B:D,3,0),"")</f>
        <v/>
      </c>
      <c r="G4533" s="14"/>
      <c r="H4533" s="14" t="str">
        <f>IFERROR(VLOOKUP(G4533,工序对照表!B:C,2,0),"")</f>
        <v/>
      </c>
      <c r="I4533" s="14"/>
      <c r="J4533" s="14"/>
    </row>
    <row r="4534" spans="1:10">
      <c r="A4534" t="str">
        <f>IF(AND(C4534&lt;=员工工序明细查询!$I$3,C4534&gt;=员工工序明细查询!$F$3,OR(D4534=员工工序明细查询!$F$2,员工工序明细查询!$F$2=""),OR(G4534=员工工序明细查询!$I$2,员工工序明细查询!$I$2="")),ROW()&amp;"","")</f>
        <v/>
      </c>
      <c r="C4534" s="59"/>
      <c r="D4534" s="14"/>
      <c r="E4534" s="14" t="str">
        <f>IFERROR(VLOOKUP(D4534,员工信息表!B:D,2,0),"")</f>
        <v/>
      </c>
      <c r="F4534" s="14" t="str">
        <f>IFERROR(VLOOKUP(D4534,员工信息表!B:D,3,0),"")</f>
        <v/>
      </c>
      <c r="G4534" s="14"/>
      <c r="H4534" s="14" t="str">
        <f>IFERROR(VLOOKUP(G4534,工序对照表!B:C,2,0),"")</f>
        <v/>
      </c>
      <c r="I4534" s="14"/>
      <c r="J4534" s="14"/>
    </row>
    <row r="4535" spans="1:10">
      <c r="A4535" t="str">
        <f>IF(AND(C4535&lt;=员工工序明细查询!$I$3,C4535&gt;=员工工序明细查询!$F$3,OR(D4535=员工工序明细查询!$F$2,员工工序明细查询!$F$2=""),OR(G4535=员工工序明细查询!$I$2,员工工序明细查询!$I$2="")),ROW()&amp;"","")</f>
        <v/>
      </c>
      <c r="C4535" s="59"/>
      <c r="D4535" s="14"/>
      <c r="E4535" s="14" t="str">
        <f>IFERROR(VLOOKUP(D4535,员工信息表!B:D,2,0),"")</f>
        <v/>
      </c>
      <c r="F4535" s="14" t="str">
        <f>IFERROR(VLOOKUP(D4535,员工信息表!B:D,3,0),"")</f>
        <v/>
      </c>
      <c r="G4535" s="14"/>
      <c r="H4535" s="14" t="str">
        <f>IFERROR(VLOOKUP(G4535,工序对照表!B:C,2,0),"")</f>
        <v/>
      </c>
      <c r="I4535" s="14"/>
      <c r="J4535" s="14"/>
    </row>
    <row r="4536" spans="1:10">
      <c r="A4536" t="str">
        <f>IF(AND(C4536&lt;=员工工序明细查询!$I$3,C4536&gt;=员工工序明细查询!$F$3,OR(D4536=员工工序明细查询!$F$2,员工工序明细查询!$F$2=""),OR(G4536=员工工序明细查询!$I$2,员工工序明细查询!$I$2="")),ROW()&amp;"","")</f>
        <v/>
      </c>
      <c r="C4536" s="59"/>
      <c r="D4536" s="14"/>
      <c r="E4536" s="14" t="str">
        <f>IFERROR(VLOOKUP(D4536,员工信息表!B:D,2,0),"")</f>
        <v/>
      </c>
      <c r="F4536" s="14" t="str">
        <f>IFERROR(VLOOKUP(D4536,员工信息表!B:D,3,0),"")</f>
        <v/>
      </c>
      <c r="G4536" s="14"/>
      <c r="H4536" s="14" t="str">
        <f>IFERROR(VLOOKUP(G4536,工序对照表!B:C,2,0),"")</f>
        <v/>
      </c>
      <c r="I4536" s="14"/>
      <c r="J4536" s="14"/>
    </row>
    <row r="4537" spans="1:10">
      <c r="A4537" t="str">
        <f>IF(AND(C4537&lt;=员工工序明细查询!$I$3,C4537&gt;=员工工序明细查询!$F$3,OR(D4537=员工工序明细查询!$F$2,员工工序明细查询!$F$2=""),OR(G4537=员工工序明细查询!$I$2,员工工序明细查询!$I$2="")),ROW()&amp;"","")</f>
        <v/>
      </c>
      <c r="C4537" s="59"/>
      <c r="D4537" s="14"/>
      <c r="E4537" s="14" t="str">
        <f>IFERROR(VLOOKUP(D4537,员工信息表!B:D,2,0),"")</f>
        <v/>
      </c>
      <c r="F4537" s="14" t="str">
        <f>IFERROR(VLOOKUP(D4537,员工信息表!B:D,3,0),"")</f>
        <v/>
      </c>
      <c r="G4537" s="14"/>
      <c r="H4537" s="14" t="str">
        <f>IFERROR(VLOOKUP(G4537,工序对照表!B:C,2,0),"")</f>
        <v/>
      </c>
      <c r="I4537" s="14"/>
      <c r="J4537" s="14"/>
    </row>
    <row r="4538" spans="1:10">
      <c r="A4538" t="str">
        <f>IF(AND(C4538&lt;=员工工序明细查询!$I$3,C4538&gt;=员工工序明细查询!$F$3,OR(D4538=员工工序明细查询!$F$2,员工工序明细查询!$F$2=""),OR(G4538=员工工序明细查询!$I$2,员工工序明细查询!$I$2="")),ROW()&amp;"","")</f>
        <v/>
      </c>
      <c r="C4538" s="59"/>
      <c r="D4538" s="14"/>
      <c r="E4538" s="14" t="str">
        <f>IFERROR(VLOOKUP(D4538,员工信息表!B:D,2,0),"")</f>
        <v/>
      </c>
      <c r="F4538" s="14" t="str">
        <f>IFERROR(VLOOKUP(D4538,员工信息表!B:D,3,0),"")</f>
        <v/>
      </c>
      <c r="G4538" s="14"/>
      <c r="H4538" s="14" t="str">
        <f>IFERROR(VLOOKUP(G4538,工序对照表!B:C,2,0),"")</f>
        <v/>
      </c>
      <c r="I4538" s="14"/>
      <c r="J4538" s="14"/>
    </row>
    <row r="4539" spans="1:10">
      <c r="A4539" t="str">
        <f>IF(AND(C4539&lt;=员工工序明细查询!$I$3,C4539&gt;=员工工序明细查询!$F$3,OR(D4539=员工工序明细查询!$F$2,员工工序明细查询!$F$2=""),OR(G4539=员工工序明细查询!$I$2,员工工序明细查询!$I$2="")),ROW()&amp;"","")</f>
        <v/>
      </c>
      <c r="C4539" s="59"/>
      <c r="D4539" s="14"/>
      <c r="E4539" s="14" t="str">
        <f>IFERROR(VLOOKUP(D4539,员工信息表!B:D,2,0),"")</f>
        <v/>
      </c>
      <c r="F4539" s="14" t="str">
        <f>IFERROR(VLOOKUP(D4539,员工信息表!B:D,3,0),"")</f>
        <v/>
      </c>
      <c r="G4539" s="14"/>
      <c r="H4539" s="14" t="str">
        <f>IFERROR(VLOOKUP(G4539,工序对照表!B:C,2,0),"")</f>
        <v/>
      </c>
      <c r="I4539" s="14"/>
      <c r="J4539" s="14"/>
    </row>
    <row r="4540" spans="1:10">
      <c r="A4540" t="str">
        <f>IF(AND(C4540&lt;=员工工序明细查询!$I$3,C4540&gt;=员工工序明细查询!$F$3,OR(D4540=员工工序明细查询!$F$2,员工工序明细查询!$F$2=""),OR(G4540=员工工序明细查询!$I$2,员工工序明细查询!$I$2="")),ROW()&amp;"","")</f>
        <v/>
      </c>
      <c r="C4540" s="59"/>
      <c r="D4540" s="14"/>
      <c r="E4540" s="14" t="str">
        <f>IFERROR(VLOOKUP(D4540,员工信息表!B:D,2,0),"")</f>
        <v/>
      </c>
      <c r="F4540" s="14" t="str">
        <f>IFERROR(VLOOKUP(D4540,员工信息表!B:D,3,0),"")</f>
        <v/>
      </c>
      <c r="G4540" s="14"/>
      <c r="H4540" s="14" t="str">
        <f>IFERROR(VLOOKUP(G4540,工序对照表!B:C,2,0),"")</f>
        <v/>
      </c>
      <c r="I4540" s="14"/>
      <c r="J4540" s="14"/>
    </row>
    <row r="4541" spans="1:10">
      <c r="A4541" t="str">
        <f>IF(AND(C4541&lt;=员工工序明细查询!$I$3,C4541&gt;=员工工序明细查询!$F$3,OR(D4541=员工工序明细查询!$F$2,员工工序明细查询!$F$2=""),OR(G4541=员工工序明细查询!$I$2,员工工序明细查询!$I$2="")),ROW()&amp;"","")</f>
        <v/>
      </c>
      <c r="C4541" s="59"/>
      <c r="D4541" s="14"/>
      <c r="E4541" s="14" t="str">
        <f>IFERROR(VLOOKUP(D4541,员工信息表!B:D,2,0),"")</f>
        <v/>
      </c>
      <c r="F4541" s="14" t="str">
        <f>IFERROR(VLOOKUP(D4541,员工信息表!B:D,3,0),"")</f>
        <v/>
      </c>
      <c r="G4541" s="14"/>
      <c r="H4541" s="14" t="str">
        <f>IFERROR(VLOOKUP(G4541,工序对照表!B:C,2,0),"")</f>
        <v/>
      </c>
      <c r="I4541" s="14"/>
      <c r="J4541" s="14"/>
    </row>
    <row r="4542" spans="1:10">
      <c r="A4542" t="str">
        <f>IF(AND(C4542&lt;=员工工序明细查询!$I$3,C4542&gt;=员工工序明细查询!$F$3,OR(D4542=员工工序明细查询!$F$2,员工工序明细查询!$F$2=""),OR(G4542=员工工序明细查询!$I$2,员工工序明细查询!$I$2="")),ROW()&amp;"","")</f>
        <v/>
      </c>
      <c r="C4542" s="59"/>
      <c r="D4542" s="14"/>
      <c r="E4542" s="14" t="str">
        <f>IFERROR(VLOOKUP(D4542,员工信息表!B:D,2,0),"")</f>
        <v/>
      </c>
      <c r="F4542" s="14" t="str">
        <f>IFERROR(VLOOKUP(D4542,员工信息表!B:D,3,0),"")</f>
        <v/>
      </c>
      <c r="G4542" s="14"/>
      <c r="H4542" s="14" t="str">
        <f>IFERROR(VLOOKUP(G4542,工序对照表!B:C,2,0),"")</f>
        <v/>
      </c>
      <c r="I4542" s="14"/>
      <c r="J4542" s="14"/>
    </row>
    <row r="4543" spans="1:10">
      <c r="A4543" t="str">
        <f>IF(AND(C4543&lt;=员工工序明细查询!$I$3,C4543&gt;=员工工序明细查询!$F$3,OR(D4543=员工工序明细查询!$F$2,员工工序明细查询!$F$2=""),OR(G4543=员工工序明细查询!$I$2,员工工序明细查询!$I$2="")),ROW()&amp;"","")</f>
        <v/>
      </c>
      <c r="C4543" s="59"/>
      <c r="D4543" s="14"/>
      <c r="E4543" s="14" t="str">
        <f>IFERROR(VLOOKUP(D4543,员工信息表!B:D,2,0),"")</f>
        <v/>
      </c>
      <c r="F4543" s="14" t="str">
        <f>IFERROR(VLOOKUP(D4543,员工信息表!B:D,3,0),"")</f>
        <v/>
      </c>
      <c r="G4543" s="14"/>
      <c r="H4543" s="14" t="str">
        <f>IFERROR(VLOOKUP(G4543,工序对照表!B:C,2,0),"")</f>
        <v/>
      </c>
      <c r="I4543" s="14"/>
      <c r="J4543" s="14"/>
    </row>
    <row r="4544" spans="1:10">
      <c r="A4544" t="str">
        <f>IF(AND(C4544&lt;=员工工序明细查询!$I$3,C4544&gt;=员工工序明细查询!$F$3,OR(D4544=员工工序明细查询!$F$2,员工工序明细查询!$F$2=""),OR(G4544=员工工序明细查询!$I$2,员工工序明细查询!$I$2="")),ROW()&amp;"","")</f>
        <v/>
      </c>
      <c r="C4544" s="59"/>
      <c r="D4544" s="14"/>
      <c r="E4544" s="14" t="str">
        <f>IFERROR(VLOOKUP(D4544,员工信息表!B:D,2,0),"")</f>
        <v/>
      </c>
      <c r="F4544" s="14" t="str">
        <f>IFERROR(VLOOKUP(D4544,员工信息表!B:D,3,0),"")</f>
        <v/>
      </c>
      <c r="G4544" s="14"/>
      <c r="H4544" s="14" t="str">
        <f>IFERROR(VLOOKUP(G4544,工序对照表!B:C,2,0),"")</f>
        <v/>
      </c>
      <c r="I4544" s="14"/>
      <c r="J4544" s="14"/>
    </row>
    <row r="4545" spans="1:10">
      <c r="A4545" t="str">
        <f>IF(AND(C4545&lt;=员工工序明细查询!$I$3,C4545&gt;=员工工序明细查询!$F$3,OR(D4545=员工工序明细查询!$F$2,员工工序明细查询!$F$2=""),OR(G4545=员工工序明细查询!$I$2,员工工序明细查询!$I$2="")),ROW()&amp;"","")</f>
        <v/>
      </c>
      <c r="C4545" s="59"/>
      <c r="D4545" s="14"/>
      <c r="E4545" s="14" t="str">
        <f>IFERROR(VLOOKUP(D4545,员工信息表!B:D,2,0),"")</f>
        <v/>
      </c>
      <c r="F4545" s="14" t="str">
        <f>IFERROR(VLOOKUP(D4545,员工信息表!B:D,3,0),"")</f>
        <v/>
      </c>
      <c r="G4545" s="14"/>
      <c r="H4545" s="14" t="str">
        <f>IFERROR(VLOOKUP(G4545,工序对照表!B:C,2,0),"")</f>
        <v/>
      </c>
      <c r="I4545" s="14"/>
      <c r="J4545" s="14"/>
    </row>
    <row r="4546" spans="1:10">
      <c r="A4546" t="str">
        <f>IF(AND(C4546&lt;=员工工序明细查询!$I$3,C4546&gt;=员工工序明细查询!$F$3,OR(D4546=员工工序明细查询!$F$2,员工工序明细查询!$F$2=""),OR(G4546=员工工序明细查询!$I$2,员工工序明细查询!$I$2="")),ROW()&amp;"","")</f>
        <v/>
      </c>
      <c r="C4546" s="59"/>
      <c r="D4546" s="14"/>
      <c r="E4546" s="14" t="str">
        <f>IFERROR(VLOOKUP(D4546,员工信息表!B:D,2,0),"")</f>
        <v/>
      </c>
      <c r="F4546" s="14" t="str">
        <f>IFERROR(VLOOKUP(D4546,员工信息表!B:D,3,0),"")</f>
        <v/>
      </c>
      <c r="G4546" s="14"/>
      <c r="H4546" s="14" t="str">
        <f>IFERROR(VLOOKUP(G4546,工序对照表!B:C,2,0),"")</f>
        <v/>
      </c>
      <c r="I4546" s="14"/>
      <c r="J4546" s="14"/>
    </row>
    <row r="4547" spans="1:10">
      <c r="A4547" t="str">
        <f>IF(AND(C4547&lt;=员工工序明细查询!$I$3,C4547&gt;=员工工序明细查询!$F$3,OR(D4547=员工工序明细查询!$F$2,员工工序明细查询!$F$2=""),OR(G4547=员工工序明细查询!$I$2,员工工序明细查询!$I$2="")),ROW()&amp;"","")</f>
        <v/>
      </c>
      <c r="C4547" s="59"/>
      <c r="D4547" s="14"/>
      <c r="E4547" s="14" t="str">
        <f>IFERROR(VLOOKUP(D4547,员工信息表!B:D,2,0),"")</f>
        <v/>
      </c>
      <c r="F4547" s="14" t="str">
        <f>IFERROR(VLOOKUP(D4547,员工信息表!B:D,3,0),"")</f>
        <v/>
      </c>
      <c r="G4547" s="14"/>
      <c r="H4547" s="14" t="str">
        <f>IFERROR(VLOOKUP(G4547,工序对照表!B:C,2,0),"")</f>
        <v/>
      </c>
      <c r="I4547" s="14"/>
      <c r="J4547" s="14"/>
    </row>
    <row r="4548" spans="1:10">
      <c r="A4548" t="str">
        <f>IF(AND(C4548&lt;=员工工序明细查询!$I$3,C4548&gt;=员工工序明细查询!$F$3,OR(D4548=员工工序明细查询!$F$2,员工工序明细查询!$F$2=""),OR(G4548=员工工序明细查询!$I$2,员工工序明细查询!$I$2="")),ROW()&amp;"","")</f>
        <v/>
      </c>
      <c r="C4548" s="59"/>
      <c r="D4548" s="14"/>
      <c r="E4548" s="14" t="str">
        <f>IFERROR(VLOOKUP(D4548,员工信息表!B:D,2,0),"")</f>
        <v/>
      </c>
      <c r="F4548" s="14" t="str">
        <f>IFERROR(VLOOKUP(D4548,员工信息表!B:D,3,0),"")</f>
        <v/>
      </c>
      <c r="G4548" s="14"/>
      <c r="H4548" s="14" t="str">
        <f>IFERROR(VLOOKUP(G4548,工序对照表!B:C,2,0),"")</f>
        <v/>
      </c>
      <c r="I4548" s="14"/>
      <c r="J4548" s="14"/>
    </row>
    <row r="4549" spans="1:10">
      <c r="A4549" t="str">
        <f>IF(AND(C4549&lt;=员工工序明细查询!$I$3,C4549&gt;=员工工序明细查询!$F$3,OR(D4549=员工工序明细查询!$F$2,员工工序明细查询!$F$2=""),OR(G4549=员工工序明细查询!$I$2,员工工序明细查询!$I$2="")),ROW()&amp;"","")</f>
        <v/>
      </c>
      <c r="C4549" s="59"/>
      <c r="D4549" s="14"/>
      <c r="E4549" s="14" t="str">
        <f>IFERROR(VLOOKUP(D4549,员工信息表!B:D,2,0),"")</f>
        <v/>
      </c>
      <c r="F4549" s="14" t="str">
        <f>IFERROR(VLOOKUP(D4549,员工信息表!B:D,3,0),"")</f>
        <v/>
      </c>
      <c r="G4549" s="14"/>
      <c r="H4549" s="14" t="str">
        <f>IFERROR(VLOOKUP(G4549,工序对照表!B:C,2,0),"")</f>
        <v/>
      </c>
      <c r="I4549" s="14"/>
      <c r="J4549" s="14"/>
    </row>
    <row r="4550" spans="1:10">
      <c r="A4550" t="str">
        <f>IF(AND(C4550&lt;=员工工序明细查询!$I$3,C4550&gt;=员工工序明细查询!$F$3,OR(D4550=员工工序明细查询!$F$2,员工工序明细查询!$F$2=""),OR(G4550=员工工序明细查询!$I$2,员工工序明细查询!$I$2="")),ROW()&amp;"","")</f>
        <v/>
      </c>
      <c r="C4550" s="59"/>
      <c r="D4550" s="14"/>
      <c r="E4550" s="14" t="str">
        <f>IFERROR(VLOOKUP(D4550,员工信息表!B:D,2,0),"")</f>
        <v/>
      </c>
      <c r="F4550" s="14" t="str">
        <f>IFERROR(VLOOKUP(D4550,员工信息表!B:D,3,0),"")</f>
        <v/>
      </c>
      <c r="G4550" s="14"/>
      <c r="H4550" s="14" t="str">
        <f>IFERROR(VLOOKUP(G4550,工序对照表!B:C,2,0),"")</f>
        <v/>
      </c>
      <c r="I4550" s="14"/>
      <c r="J4550" s="14"/>
    </row>
    <row r="4551" spans="1:10">
      <c r="A4551" t="str">
        <f>IF(AND(C4551&lt;=员工工序明细查询!$I$3,C4551&gt;=员工工序明细查询!$F$3,OR(D4551=员工工序明细查询!$F$2,员工工序明细查询!$F$2=""),OR(G4551=员工工序明细查询!$I$2,员工工序明细查询!$I$2="")),ROW()&amp;"","")</f>
        <v/>
      </c>
      <c r="C4551" s="59"/>
      <c r="D4551" s="14"/>
      <c r="E4551" s="14" t="str">
        <f>IFERROR(VLOOKUP(D4551,员工信息表!B:D,2,0),"")</f>
        <v/>
      </c>
      <c r="F4551" s="14" t="str">
        <f>IFERROR(VLOOKUP(D4551,员工信息表!B:D,3,0),"")</f>
        <v/>
      </c>
      <c r="G4551" s="14"/>
      <c r="H4551" s="14" t="str">
        <f>IFERROR(VLOOKUP(G4551,工序对照表!B:C,2,0),"")</f>
        <v/>
      </c>
      <c r="I4551" s="14"/>
      <c r="J4551" s="14"/>
    </row>
    <row r="4552" spans="1:10">
      <c r="A4552" t="str">
        <f>IF(AND(C4552&lt;=员工工序明细查询!$I$3,C4552&gt;=员工工序明细查询!$F$3,OR(D4552=员工工序明细查询!$F$2,员工工序明细查询!$F$2=""),OR(G4552=员工工序明细查询!$I$2,员工工序明细查询!$I$2="")),ROW()&amp;"","")</f>
        <v/>
      </c>
      <c r="C4552" s="59"/>
      <c r="D4552" s="14"/>
      <c r="E4552" s="14" t="str">
        <f>IFERROR(VLOOKUP(D4552,员工信息表!B:D,2,0),"")</f>
        <v/>
      </c>
      <c r="F4552" s="14" t="str">
        <f>IFERROR(VLOOKUP(D4552,员工信息表!B:D,3,0),"")</f>
        <v/>
      </c>
      <c r="G4552" s="14"/>
      <c r="H4552" s="14" t="str">
        <f>IFERROR(VLOOKUP(G4552,工序对照表!B:C,2,0),"")</f>
        <v/>
      </c>
      <c r="I4552" s="14"/>
      <c r="J4552" s="14"/>
    </row>
    <row r="4553" spans="1:10">
      <c r="A4553" t="str">
        <f>IF(AND(C4553&lt;=员工工序明细查询!$I$3,C4553&gt;=员工工序明细查询!$F$3,OR(D4553=员工工序明细查询!$F$2,员工工序明细查询!$F$2=""),OR(G4553=员工工序明细查询!$I$2,员工工序明细查询!$I$2="")),ROW()&amp;"","")</f>
        <v/>
      </c>
      <c r="C4553" s="59"/>
      <c r="D4553" s="14"/>
      <c r="E4553" s="14" t="str">
        <f>IFERROR(VLOOKUP(D4553,员工信息表!B:D,2,0),"")</f>
        <v/>
      </c>
      <c r="F4553" s="14" t="str">
        <f>IFERROR(VLOOKUP(D4553,员工信息表!B:D,3,0),"")</f>
        <v/>
      </c>
      <c r="G4553" s="14"/>
      <c r="H4553" s="14" t="str">
        <f>IFERROR(VLOOKUP(G4553,工序对照表!B:C,2,0),"")</f>
        <v/>
      </c>
      <c r="I4553" s="14"/>
      <c r="J4553" s="14"/>
    </row>
    <row r="4554" spans="1:10">
      <c r="A4554" t="str">
        <f>IF(AND(C4554&lt;=员工工序明细查询!$I$3,C4554&gt;=员工工序明细查询!$F$3,OR(D4554=员工工序明细查询!$F$2,员工工序明细查询!$F$2=""),OR(G4554=员工工序明细查询!$I$2,员工工序明细查询!$I$2="")),ROW()&amp;"","")</f>
        <v/>
      </c>
      <c r="C4554" s="59"/>
      <c r="D4554" s="14"/>
      <c r="E4554" s="14" t="str">
        <f>IFERROR(VLOOKUP(D4554,员工信息表!B:D,2,0),"")</f>
        <v/>
      </c>
      <c r="F4554" s="14" t="str">
        <f>IFERROR(VLOOKUP(D4554,员工信息表!B:D,3,0),"")</f>
        <v/>
      </c>
      <c r="G4554" s="14"/>
      <c r="H4554" s="14" t="str">
        <f>IFERROR(VLOOKUP(G4554,工序对照表!B:C,2,0),"")</f>
        <v/>
      </c>
      <c r="I4554" s="14"/>
      <c r="J4554" s="14"/>
    </row>
    <row r="4555" spans="1:10">
      <c r="A4555" t="str">
        <f>IF(AND(C4555&lt;=员工工序明细查询!$I$3,C4555&gt;=员工工序明细查询!$F$3,OR(D4555=员工工序明细查询!$F$2,员工工序明细查询!$F$2=""),OR(G4555=员工工序明细查询!$I$2,员工工序明细查询!$I$2="")),ROW()&amp;"","")</f>
        <v/>
      </c>
      <c r="C4555" s="59"/>
      <c r="D4555" s="14"/>
      <c r="E4555" s="14" t="str">
        <f>IFERROR(VLOOKUP(D4555,员工信息表!B:D,2,0),"")</f>
        <v/>
      </c>
      <c r="F4555" s="14" t="str">
        <f>IFERROR(VLOOKUP(D4555,员工信息表!B:D,3,0),"")</f>
        <v/>
      </c>
      <c r="G4555" s="14"/>
      <c r="H4555" s="14" t="str">
        <f>IFERROR(VLOOKUP(G4555,工序对照表!B:C,2,0),"")</f>
        <v/>
      </c>
      <c r="I4555" s="14"/>
      <c r="J4555" s="14"/>
    </row>
    <row r="4556" spans="1:10">
      <c r="A4556" t="str">
        <f>IF(AND(C4556&lt;=员工工序明细查询!$I$3,C4556&gt;=员工工序明细查询!$F$3,OR(D4556=员工工序明细查询!$F$2,员工工序明细查询!$F$2=""),OR(G4556=员工工序明细查询!$I$2,员工工序明细查询!$I$2="")),ROW()&amp;"","")</f>
        <v/>
      </c>
      <c r="C4556" s="59"/>
      <c r="D4556" s="14"/>
      <c r="E4556" s="14" t="str">
        <f>IFERROR(VLOOKUP(D4556,员工信息表!B:D,2,0),"")</f>
        <v/>
      </c>
      <c r="F4556" s="14" t="str">
        <f>IFERROR(VLOOKUP(D4556,员工信息表!B:D,3,0),"")</f>
        <v/>
      </c>
      <c r="G4556" s="14"/>
      <c r="H4556" s="14" t="str">
        <f>IFERROR(VLOOKUP(G4556,工序对照表!B:C,2,0),"")</f>
        <v/>
      </c>
      <c r="I4556" s="14"/>
      <c r="J4556" s="14"/>
    </row>
    <row r="4557" spans="1:10">
      <c r="A4557" t="str">
        <f>IF(AND(C4557&lt;=员工工序明细查询!$I$3,C4557&gt;=员工工序明细查询!$F$3,OR(D4557=员工工序明细查询!$F$2,员工工序明细查询!$F$2=""),OR(G4557=员工工序明细查询!$I$2,员工工序明细查询!$I$2="")),ROW()&amp;"","")</f>
        <v/>
      </c>
      <c r="C4557" s="59"/>
      <c r="D4557" s="14"/>
      <c r="E4557" s="14" t="str">
        <f>IFERROR(VLOOKUP(D4557,员工信息表!B:D,2,0),"")</f>
        <v/>
      </c>
      <c r="F4557" s="14" t="str">
        <f>IFERROR(VLOOKUP(D4557,员工信息表!B:D,3,0),"")</f>
        <v/>
      </c>
      <c r="G4557" s="14"/>
      <c r="H4557" s="14" t="str">
        <f>IFERROR(VLOOKUP(G4557,工序对照表!B:C,2,0),"")</f>
        <v/>
      </c>
      <c r="I4557" s="14"/>
      <c r="J4557" s="14"/>
    </row>
    <row r="4558" spans="1:10">
      <c r="A4558" t="str">
        <f>IF(AND(C4558&lt;=员工工序明细查询!$I$3,C4558&gt;=员工工序明细查询!$F$3,OR(D4558=员工工序明细查询!$F$2,员工工序明细查询!$F$2=""),OR(G4558=员工工序明细查询!$I$2,员工工序明细查询!$I$2="")),ROW()&amp;"","")</f>
        <v/>
      </c>
      <c r="C4558" s="59"/>
      <c r="D4558" s="14"/>
      <c r="E4558" s="14" t="str">
        <f>IFERROR(VLOOKUP(D4558,员工信息表!B:D,2,0),"")</f>
        <v/>
      </c>
      <c r="F4558" s="14" t="str">
        <f>IFERROR(VLOOKUP(D4558,员工信息表!B:D,3,0),"")</f>
        <v/>
      </c>
      <c r="G4558" s="14"/>
      <c r="H4558" s="14" t="str">
        <f>IFERROR(VLOOKUP(G4558,工序对照表!B:C,2,0),"")</f>
        <v/>
      </c>
      <c r="I4558" s="14"/>
      <c r="J4558" s="14"/>
    </row>
    <row r="4559" spans="1:10">
      <c r="A4559" t="str">
        <f>IF(AND(C4559&lt;=员工工序明细查询!$I$3,C4559&gt;=员工工序明细查询!$F$3,OR(D4559=员工工序明细查询!$F$2,员工工序明细查询!$F$2=""),OR(G4559=员工工序明细查询!$I$2,员工工序明细查询!$I$2="")),ROW()&amp;"","")</f>
        <v/>
      </c>
      <c r="C4559" s="59"/>
      <c r="D4559" s="14"/>
      <c r="E4559" s="14" t="str">
        <f>IFERROR(VLOOKUP(D4559,员工信息表!B:D,2,0),"")</f>
        <v/>
      </c>
      <c r="F4559" s="14" t="str">
        <f>IFERROR(VLOOKUP(D4559,员工信息表!B:D,3,0),"")</f>
        <v/>
      </c>
      <c r="G4559" s="14"/>
      <c r="H4559" s="14" t="str">
        <f>IFERROR(VLOOKUP(G4559,工序对照表!B:C,2,0),"")</f>
        <v/>
      </c>
      <c r="I4559" s="14"/>
      <c r="J4559" s="14"/>
    </row>
    <row r="4560" spans="1:10">
      <c r="A4560" t="str">
        <f>IF(AND(C4560&lt;=员工工序明细查询!$I$3,C4560&gt;=员工工序明细查询!$F$3,OR(D4560=员工工序明细查询!$F$2,员工工序明细查询!$F$2=""),OR(G4560=员工工序明细查询!$I$2,员工工序明细查询!$I$2="")),ROW()&amp;"","")</f>
        <v/>
      </c>
      <c r="C4560" s="59"/>
      <c r="D4560" s="14"/>
      <c r="E4560" s="14" t="str">
        <f>IFERROR(VLOOKUP(D4560,员工信息表!B:D,2,0),"")</f>
        <v/>
      </c>
      <c r="F4560" s="14" t="str">
        <f>IFERROR(VLOOKUP(D4560,员工信息表!B:D,3,0),"")</f>
        <v/>
      </c>
      <c r="G4560" s="14"/>
      <c r="H4560" s="14" t="str">
        <f>IFERROR(VLOOKUP(G4560,工序对照表!B:C,2,0),"")</f>
        <v/>
      </c>
      <c r="I4560" s="14"/>
      <c r="J4560" s="14"/>
    </row>
    <row r="4561" spans="1:10">
      <c r="A4561" t="str">
        <f>IF(AND(C4561&lt;=员工工序明细查询!$I$3,C4561&gt;=员工工序明细查询!$F$3,OR(D4561=员工工序明细查询!$F$2,员工工序明细查询!$F$2=""),OR(G4561=员工工序明细查询!$I$2,员工工序明细查询!$I$2="")),ROW()&amp;"","")</f>
        <v/>
      </c>
      <c r="C4561" s="59"/>
      <c r="D4561" s="14"/>
      <c r="E4561" s="14" t="str">
        <f>IFERROR(VLOOKUP(D4561,员工信息表!B:D,2,0),"")</f>
        <v/>
      </c>
      <c r="F4561" s="14" t="str">
        <f>IFERROR(VLOOKUP(D4561,员工信息表!B:D,3,0),"")</f>
        <v/>
      </c>
      <c r="G4561" s="14"/>
      <c r="H4561" s="14" t="str">
        <f>IFERROR(VLOOKUP(G4561,工序对照表!B:C,2,0),"")</f>
        <v/>
      </c>
      <c r="I4561" s="14"/>
      <c r="J4561" s="14"/>
    </row>
    <row r="4562" spans="1:10">
      <c r="A4562" t="str">
        <f>IF(AND(C4562&lt;=员工工序明细查询!$I$3,C4562&gt;=员工工序明细查询!$F$3,OR(D4562=员工工序明细查询!$F$2,员工工序明细查询!$F$2=""),OR(G4562=员工工序明细查询!$I$2,员工工序明细查询!$I$2="")),ROW()&amp;"","")</f>
        <v/>
      </c>
      <c r="C4562" s="59"/>
      <c r="D4562" s="14"/>
      <c r="E4562" s="14" t="str">
        <f>IFERROR(VLOOKUP(D4562,员工信息表!B:D,2,0),"")</f>
        <v/>
      </c>
      <c r="F4562" s="14" t="str">
        <f>IFERROR(VLOOKUP(D4562,员工信息表!B:D,3,0),"")</f>
        <v/>
      </c>
      <c r="G4562" s="14"/>
      <c r="H4562" s="14" t="str">
        <f>IFERROR(VLOOKUP(G4562,工序对照表!B:C,2,0),"")</f>
        <v/>
      </c>
      <c r="I4562" s="14"/>
      <c r="J4562" s="14"/>
    </row>
    <row r="4563" spans="1:10">
      <c r="A4563" t="str">
        <f>IF(AND(C4563&lt;=员工工序明细查询!$I$3,C4563&gt;=员工工序明细查询!$F$3,OR(D4563=员工工序明细查询!$F$2,员工工序明细查询!$F$2=""),OR(G4563=员工工序明细查询!$I$2,员工工序明细查询!$I$2="")),ROW()&amp;"","")</f>
        <v/>
      </c>
      <c r="C4563" s="59"/>
      <c r="D4563" s="14"/>
      <c r="E4563" s="14" t="str">
        <f>IFERROR(VLOOKUP(D4563,员工信息表!B:D,2,0),"")</f>
        <v/>
      </c>
      <c r="F4563" s="14" t="str">
        <f>IFERROR(VLOOKUP(D4563,员工信息表!B:D,3,0),"")</f>
        <v/>
      </c>
      <c r="G4563" s="14"/>
      <c r="H4563" s="14" t="str">
        <f>IFERROR(VLOOKUP(G4563,工序对照表!B:C,2,0),"")</f>
        <v/>
      </c>
      <c r="I4563" s="14"/>
      <c r="J4563" s="14"/>
    </row>
    <row r="4564" spans="1:10">
      <c r="A4564" t="str">
        <f>IF(AND(C4564&lt;=员工工序明细查询!$I$3,C4564&gt;=员工工序明细查询!$F$3,OR(D4564=员工工序明细查询!$F$2,员工工序明细查询!$F$2=""),OR(G4564=员工工序明细查询!$I$2,员工工序明细查询!$I$2="")),ROW()&amp;"","")</f>
        <v/>
      </c>
      <c r="C4564" s="59"/>
      <c r="D4564" s="14"/>
      <c r="E4564" s="14" t="str">
        <f>IFERROR(VLOOKUP(D4564,员工信息表!B:D,2,0),"")</f>
        <v/>
      </c>
      <c r="F4564" s="14" t="str">
        <f>IFERROR(VLOOKUP(D4564,员工信息表!B:D,3,0),"")</f>
        <v/>
      </c>
      <c r="G4564" s="14"/>
      <c r="H4564" s="14" t="str">
        <f>IFERROR(VLOOKUP(G4564,工序对照表!B:C,2,0),"")</f>
        <v/>
      </c>
      <c r="I4564" s="14"/>
      <c r="J4564" s="14"/>
    </row>
    <row r="4565" spans="1:10">
      <c r="A4565" t="str">
        <f>IF(AND(C4565&lt;=员工工序明细查询!$I$3,C4565&gt;=员工工序明细查询!$F$3,OR(D4565=员工工序明细查询!$F$2,员工工序明细查询!$F$2=""),OR(G4565=员工工序明细查询!$I$2,员工工序明细查询!$I$2="")),ROW()&amp;"","")</f>
        <v/>
      </c>
      <c r="C4565" s="59"/>
      <c r="D4565" s="14"/>
      <c r="E4565" s="14" t="str">
        <f>IFERROR(VLOOKUP(D4565,员工信息表!B:D,2,0),"")</f>
        <v/>
      </c>
      <c r="F4565" s="14" t="str">
        <f>IFERROR(VLOOKUP(D4565,员工信息表!B:D,3,0),"")</f>
        <v/>
      </c>
      <c r="G4565" s="14"/>
      <c r="H4565" s="14" t="str">
        <f>IFERROR(VLOOKUP(G4565,工序对照表!B:C,2,0),"")</f>
        <v/>
      </c>
      <c r="I4565" s="14"/>
      <c r="J4565" s="14"/>
    </row>
    <row r="4566" spans="1:10">
      <c r="A4566" t="str">
        <f>IF(AND(C4566&lt;=员工工序明细查询!$I$3,C4566&gt;=员工工序明细查询!$F$3,OR(D4566=员工工序明细查询!$F$2,员工工序明细查询!$F$2=""),OR(G4566=员工工序明细查询!$I$2,员工工序明细查询!$I$2="")),ROW()&amp;"","")</f>
        <v/>
      </c>
      <c r="C4566" s="59"/>
      <c r="D4566" s="14"/>
      <c r="E4566" s="14" t="str">
        <f>IFERROR(VLOOKUP(D4566,员工信息表!B:D,2,0),"")</f>
        <v/>
      </c>
      <c r="F4566" s="14" t="str">
        <f>IFERROR(VLOOKUP(D4566,员工信息表!B:D,3,0),"")</f>
        <v/>
      </c>
      <c r="G4566" s="14"/>
      <c r="H4566" s="14" t="str">
        <f>IFERROR(VLOOKUP(G4566,工序对照表!B:C,2,0),"")</f>
        <v/>
      </c>
      <c r="I4566" s="14"/>
      <c r="J4566" s="14"/>
    </row>
    <row r="4567" spans="1:10">
      <c r="A4567" t="str">
        <f>IF(AND(C4567&lt;=员工工序明细查询!$I$3,C4567&gt;=员工工序明细查询!$F$3,OR(D4567=员工工序明细查询!$F$2,员工工序明细查询!$F$2=""),OR(G4567=员工工序明细查询!$I$2,员工工序明细查询!$I$2="")),ROW()&amp;"","")</f>
        <v/>
      </c>
      <c r="C4567" s="59"/>
      <c r="D4567" s="14"/>
      <c r="E4567" s="14" t="str">
        <f>IFERROR(VLOOKUP(D4567,员工信息表!B:D,2,0),"")</f>
        <v/>
      </c>
      <c r="F4567" s="14" t="str">
        <f>IFERROR(VLOOKUP(D4567,员工信息表!B:D,3,0),"")</f>
        <v/>
      </c>
      <c r="G4567" s="14"/>
      <c r="H4567" s="14" t="str">
        <f>IFERROR(VLOOKUP(G4567,工序对照表!B:C,2,0),"")</f>
        <v/>
      </c>
      <c r="I4567" s="14"/>
      <c r="J4567" s="14"/>
    </row>
    <row r="4568" spans="1:10">
      <c r="A4568" t="str">
        <f>IF(AND(C4568&lt;=员工工序明细查询!$I$3,C4568&gt;=员工工序明细查询!$F$3,OR(D4568=员工工序明细查询!$F$2,员工工序明细查询!$F$2=""),OR(G4568=员工工序明细查询!$I$2,员工工序明细查询!$I$2="")),ROW()&amp;"","")</f>
        <v/>
      </c>
      <c r="C4568" s="59"/>
      <c r="D4568" s="14"/>
      <c r="E4568" s="14" t="str">
        <f>IFERROR(VLOOKUP(D4568,员工信息表!B:D,2,0),"")</f>
        <v/>
      </c>
      <c r="F4568" s="14" t="str">
        <f>IFERROR(VLOOKUP(D4568,员工信息表!B:D,3,0),"")</f>
        <v/>
      </c>
      <c r="G4568" s="14"/>
      <c r="H4568" s="14" t="str">
        <f>IFERROR(VLOOKUP(G4568,工序对照表!B:C,2,0),"")</f>
        <v/>
      </c>
      <c r="I4568" s="14"/>
      <c r="J4568" s="14"/>
    </row>
    <row r="4569" spans="1:10">
      <c r="A4569" t="str">
        <f>IF(AND(C4569&lt;=员工工序明细查询!$I$3,C4569&gt;=员工工序明细查询!$F$3,OR(D4569=员工工序明细查询!$F$2,员工工序明细查询!$F$2=""),OR(G4569=员工工序明细查询!$I$2,员工工序明细查询!$I$2="")),ROW()&amp;"","")</f>
        <v/>
      </c>
      <c r="C4569" s="59"/>
      <c r="D4569" s="14"/>
      <c r="E4569" s="14" t="str">
        <f>IFERROR(VLOOKUP(D4569,员工信息表!B:D,2,0),"")</f>
        <v/>
      </c>
      <c r="F4569" s="14" t="str">
        <f>IFERROR(VLOOKUP(D4569,员工信息表!B:D,3,0),"")</f>
        <v/>
      </c>
      <c r="G4569" s="14"/>
      <c r="H4569" s="14" t="str">
        <f>IFERROR(VLOOKUP(G4569,工序对照表!B:C,2,0),"")</f>
        <v/>
      </c>
      <c r="I4569" s="14"/>
      <c r="J4569" s="14"/>
    </row>
    <row r="4570" spans="1:10">
      <c r="A4570" t="str">
        <f>IF(AND(C4570&lt;=员工工序明细查询!$I$3,C4570&gt;=员工工序明细查询!$F$3,OR(D4570=员工工序明细查询!$F$2,员工工序明细查询!$F$2=""),OR(G4570=员工工序明细查询!$I$2,员工工序明细查询!$I$2="")),ROW()&amp;"","")</f>
        <v/>
      </c>
      <c r="C4570" s="59"/>
      <c r="D4570" s="14"/>
      <c r="E4570" s="14" t="str">
        <f>IFERROR(VLOOKUP(D4570,员工信息表!B:D,2,0),"")</f>
        <v/>
      </c>
      <c r="F4570" s="14" t="str">
        <f>IFERROR(VLOOKUP(D4570,员工信息表!B:D,3,0),"")</f>
        <v/>
      </c>
      <c r="G4570" s="14"/>
      <c r="H4570" s="14" t="str">
        <f>IFERROR(VLOOKUP(G4570,工序对照表!B:C,2,0),"")</f>
        <v/>
      </c>
      <c r="I4570" s="14"/>
      <c r="J4570" s="14"/>
    </row>
    <row r="4571" spans="1:10">
      <c r="A4571" t="str">
        <f>IF(AND(C4571&lt;=员工工序明细查询!$I$3,C4571&gt;=员工工序明细查询!$F$3,OR(D4571=员工工序明细查询!$F$2,员工工序明细查询!$F$2=""),OR(G4571=员工工序明细查询!$I$2,员工工序明细查询!$I$2="")),ROW()&amp;"","")</f>
        <v/>
      </c>
      <c r="C4571" s="59"/>
      <c r="D4571" s="14"/>
      <c r="E4571" s="14" t="str">
        <f>IFERROR(VLOOKUP(D4571,员工信息表!B:D,2,0),"")</f>
        <v/>
      </c>
      <c r="F4571" s="14" t="str">
        <f>IFERROR(VLOOKUP(D4571,员工信息表!B:D,3,0),"")</f>
        <v/>
      </c>
      <c r="G4571" s="14"/>
      <c r="H4571" s="14" t="str">
        <f>IFERROR(VLOOKUP(G4571,工序对照表!B:C,2,0),"")</f>
        <v/>
      </c>
      <c r="I4571" s="14"/>
      <c r="J4571" s="14"/>
    </row>
    <row r="4572" spans="1:10">
      <c r="A4572" t="str">
        <f>IF(AND(C4572&lt;=员工工序明细查询!$I$3,C4572&gt;=员工工序明细查询!$F$3,OR(D4572=员工工序明细查询!$F$2,员工工序明细查询!$F$2=""),OR(G4572=员工工序明细查询!$I$2,员工工序明细查询!$I$2="")),ROW()&amp;"","")</f>
        <v/>
      </c>
      <c r="C4572" s="59"/>
      <c r="D4572" s="14"/>
      <c r="E4572" s="14" t="str">
        <f>IFERROR(VLOOKUP(D4572,员工信息表!B:D,2,0),"")</f>
        <v/>
      </c>
      <c r="F4572" s="14" t="str">
        <f>IFERROR(VLOOKUP(D4572,员工信息表!B:D,3,0),"")</f>
        <v/>
      </c>
      <c r="G4572" s="14"/>
      <c r="H4572" s="14" t="str">
        <f>IFERROR(VLOOKUP(G4572,工序对照表!B:C,2,0),"")</f>
        <v/>
      </c>
      <c r="I4572" s="14"/>
      <c r="J4572" s="14"/>
    </row>
    <row r="4573" spans="1:10">
      <c r="A4573" t="str">
        <f>IF(AND(C4573&lt;=员工工序明细查询!$I$3,C4573&gt;=员工工序明细查询!$F$3,OR(D4573=员工工序明细查询!$F$2,员工工序明细查询!$F$2=""),OR(G4573=员工工序明细查询!$I$2,员工工序明细查询!$I$2="")),ROW()&amp;"","")</f>
        <v/>
      </c>
      <c r="C4573" s="59"/>
      <c r="D4573" s="14"/>
      <c r="E4573" s="14" t="str">
        <f>IFERROR(VLOOKUP(D4573,员工信息表!B:D,2,0),"")</f>
        <v/>
      </c>
      <c r="F4573" s="14" t="str">
        <f>IFERROR(VLOOKUP(D4573,员工信息表!B:D,3,0),"")</f>
        <v/>
      </c>
      <c r="G4573" s="14"/>
      <c r="H4573" s="14" t="str">
        <f>IFERROR(VLOOKUP(G4573,工序对照表!B:C,2,0),"")</f>
        <v/>
      </c>
      <c r="I4573" s="14"/>
      <c r="J4573" s="14"/>
    </row>
    <row r="4574" spans="1:10">
      <c r="A4574" t="str">
        <f>IF(AND(C4574&lt;=员工工序明细查询!$I$3,C4574&gt;=员工工序明细查询!$F$3,OR(D4574=员工工序明细查询!$F$2,员工工序明细查询!$F$2=""),OR(G4574=员工工序明细查询!$I$2,员工工序明细查询!$I$2="")),ROW()&amp;"","")</f>
        <v/>
      </c>
      <c r="C4574" s="59"/>
      <c r="D4574" s="14"/>
      <c r="E4574" s="14" t="str">
        <f>IFERROR(VLOOKUP(D4574,员工信息表!B:D,2,0),"")</f>
        <v/>
      </c>
      <c r="F4574" s="14" t="str">
        <f>IFERROR(VLOOKUP(D4574,员工信息表!B:D,3,0),"")</f>
        <v/>
      </c>
      <c r="G4574" s="14"/>
      <c r="H4574" s="14" t="str">
        <f>IFERROR(VLOOKUP(G4574,工序对照表!B:C,2,0),"")</f>
        <v/>
      </c>
      <c r="I4574" s="14"/>
      <c r="J4574" s="14"/>
    </row>
    <row r="4575" spans="1:10">
      <c r="A4575" t="str">
        <f>IF(AND(C4575&lt;=员工工序明细查询!$I$3,C4575&gt;=员工工序明细查询!$F$3,OR(D4575=员工工序明细查询!$F$2,员工工序明细查询!$F$2=""),OR(G4575=员工工序明细查询!$I$2,员工工序明细查询!$I$2="")),ROW()&amp;"","")</f>
        <v/>
      </c>
      <c r="C4575" s="59"/>
      <c r="D4575" s="14"/>
      <c r="E4575" s="14" t="str">
        <f>IFERROR(VLOOKUP(D4575,员工信息表!B:D,2,0),"")</f>
        <v/>
      </c>
      <c r="F4575" s="14" t="str">
        <f>IFERROR(VLOOKUP(D4575,员工信息表!B:D,3,0),"")</f>
        <v/>
      </c>
      <c r="G4575" s="14"/>
      <c r="H4575" s="14" t="str">
        <f>IFERROR(VLOOKUP(G4575,工序对照表!B:C,2,0),"")</f>
        <v/>
      </c>
      <c r="I4575" s="14"/>
      <c r="J4575" s="14"/>
    </row>
    <row r="4576" spans="1:10">
      <c r="A4576" t="str">
        <f>IF(AND(C4576&lt;=员工工序明细查询!$I$3,C4576&gt;=员工工序明细查询!$F$3,OR(D4576=员工工序明细查询!$F$2,员工工序明细查询!$F$2=""),OR(G4576=员工工序明细查询!$I$2,员工工序明细查询!$I$2="")),ROW()&amp;"","")</f>
        <v/>
      </c>
      <c r="C4576" s="59"/>
      <c r="D4576" s="14"/>
      <c r="E4576" s="14" t="str">
        <f>IFERROR(VLOOKUP(D4576,员工信息表!B:D,2,0),"")</f>
        <v/>
      </c>
      <c r="F4576" s="14" t="str">
        <f>IFERROR(VLOOKUP(D4576,员工信息表!B:D,3,0),"")</f>
        <v/>
      </c>
      <c r="G4576" s="14"/>
      <c r="H4576" s="14" t="str">
        <f>IFERROR(VLOOKUP(G4576,工序对照表!B:C,2,0),"")</f>
        <v/>
      </c>
      <c r="I4576" s="14"/>
      <c r="J4576" s="14"/>
    </row>
    <row r="4577" spans="1:10">
      <c r="A4577" t="str">
        <f>IF(AND(C4577&lt;=员工工序明细查询!$I$3,C4577&gt;=员工工序明细查询!$F$3,OR(D4577=员工工序明细查询!$F$2,员工工序明细查询!$F$2=""),OR(G4577=员工工序明细查询!$I$2,员工工序明细查询!$I$2="")),ROW()&amp;"","")</f>
        <v/>
      </c>
      <c r="C4577" s="59"/>
      <c r="D4577" s="14"/>
      <c r="E4577" s="14" t="str">
        <f>IFERROR(VLOOKUP(D4577,员工信息表!B:D,2,0),"")</f>
        <v/>
      </c>
      <c r="F4577" s="14" t="str">
        <f>IFERROR(VLOOKUP(D4577,员工信息表!B:D,3,0),"")</f>
        <v/>
      </c>
      <c r="G4577" s="14"/>
      <c r="H4577" s="14" t="str">
        <f>IFERROR(VLOOKUP(G4577,工序对照表!B:C,2,0),"")</f>
        <v/>
      </c>
      <c r="I4577" s="14"/>
      <c r="J4577" s="14"/>
    </row>
    <row r="4578" spans="1:10">
      <c r="A4578" t="str">
        <f>IF(AND(C4578&lt;=员工工序明细查询!$I$3,C4578&gt;=员工工序明细查询!$F$3,OR(D4578=员工工序明细查询!$F$2,员工工序明细查询!$F$2=""),OR(G4578=员工工序明细查询!$I$2,员工工序明细查询!$I$2="")),ROW()&amp;"","")</f>
        <v/>
      </c>
      <c r="C4578" s="59"/>
      <c r="D4578" s="14"/>
      <c r="E4578" s="14" t="str">
        <f>IFERROR(VLOOKUP(D4578,员工信息表!B:D,2,0),"")</f>
        <v/>
      </c>
      <c r="F4578" s="14" t="str">
        <f>IFERROR(VLOOKUP(D4578,员工信息表!B:D,3,0),"")</f>
        <v/>
      </c>
      <c r="G4578" s="14"/>
      <c r="H4578" s="14" t="str">
        <f>IFERROR(VLOOKUP(G4578,工序对照表!B:C,2,0),"")</f>
        <v/>
      </c>
      <c r="I4578" s="14"/>
      <c r="J4578" s="14"/>
    </row>
    <row r="4579" spans="1:10">
      <c r="A4579" t="str">
        <f>IF(AND(C4579&lt;=员工工序明细查询!$I$3,C4579&gt;=员工工序明细查询!$F$3,OR(D4579=员工工序明细查询!$F$2,员工工序明细查询!$F$2=""),OR(G4579=员工工序明细查询!$I$2,员工工序明细查询!$I$2="")),ROW()&amp;"","")</f>
        <v/>
      </c>
      <c r="C4579" s="59"/>
      <c r="D4579" s="14"/>
      <c r="E4579" s="14" t="str">
        <f>IFERROR(VLOOKUP(D4579,员工信息表!B:D,2,0),"")</f>
        <v/>
      </c>
      <c r="F4579" s="14" t="str">
        <f>IFERROR(VLOOKUP(D4579,员工信息表!B:D,3,0),"")</f>
        <v/>
      </c>
      <c r="G4579" s="14"/>
      <c r="H4579" s="14" t="str">
        <f>IFERROR(VLOOKUP(G4579,工序对照表!B:C,2,0),"")</f>
        <v/>
      </c>
      <c r="I4579" s="14"/>
      <c r="J4579" s="14"/>
    </row>
    <row r="4580" spans="1:10">
      <c r="A4580" t="str">
        <f>IF(AND(C4580&lt;=员工工序明细查询!$I$3,C4580&gt;=员工工序明细查询!$F$3,OR(D4580=员工工序明细查询!$F$2,员工工序明细查询!$F$2=""),OR(G4580=员工工序明细查询!$I$2,员工工序明细查询!$I$2="")),ROW()&amp;"","")</f>
        <v/>
      </c>
      <c r="C4580" s="59"/>
      <c r="D4580" s="14"/>
      <c r="E4580" s="14" t="str">
        <f>IFERROR(VLOOKUP(D4580,员工信息表!B:D,2,0),"")</f>
        <v/>
      </c>
      <c r="F4580" s="14" t="str">
        <f>IFERROR(VLOOKUP(D4580,员工信息表!B:D,3,0),"")</f>
        <v/>
      </c>
      <c r="G4580" s="14"/>
      <c r="H4580" s="14" t="str">
        <f>IFERROR(VLOOKUP(G4580,工序对照表!B:C,2,0),"")</f>
        <v/>
      </c>
      <c r="I4580" s="14"/>
      <c r="J4580" s="14"/>
    </row>
    <row r="4581" spans="1:10">
      <c r="A4581" t="str">
        <f>IF(AND(C4581&lt;=员工工序明细查询!$I$3,C4581&gt;=员工工序明细查询!$F$3,OR(D4581=员工工序明细查询!$F$2,员工工序明细查询!$F$2=""),OR(G4581=员工工序明细查询!$I$2,员工工序明细查询!$I$2="")),ROW()&amp;"","")</f>
        <v/>
      </c>
      <c r="C4581" s="59"/>
      <c r="D4581" s="14"/>
      <c r="E4581" s="14" t="str">
        <f>IFERROR(VLOOKUP(D4581,员工信息表!B:D,2,0),"")</f>
        <v/>
      </c>
      <c r="F4581" s="14" t="str">
        <f>IFERROR(VLOOKUP(D4581,员工信息表!B:D,3,0),"")</f>
        <v/>
      </c>
      <c r="G4581" s="14"/>
      <c r="H4581" s="14" t="str">
        <f>IFERROR(VLOOKUP(G4581,工序对照表!B:C,2,0),"")</f>
        <v/>
      </c>
      <c r="I4581" s="14"/>
      <c r="J4581" s="14"/>
    </row>
    <row r="4582" spans="1:10">
      <c r="A4582" t="str">
        <f>IF(AND(C4582&lt;=员工工序明细查询!$I$3,C4582&gt;=员工工序明细查询!$F$3,OR(D4582=员工工序明细查询!$F$2,员工工序明细查询!$F$2=""),OR(G4582=员工工序明细查询!$I$2,员工工序明细查询!$I$2="")),ROW()&amp;"","")</f>
        <v/>
      </c>
      <c r="C4582" s="59"/>
      <c r="D4582" s="14"/>
      <c r="E4582" s="14" t="str">
        <f>IFERROR(VLOOKUP(D4582,员工信息表!B:D,2,0),"")</f>
        <v/>
      </c>
      <c r="F4582" s="14" t="str">
        <f>IFERROR(VLOOKUP(D4582,员工信息表!B:D,3,0),"")</f>
        <v/>
      </c>
      <c r="G4582" s="14"/>
      <c r="H4582" s="14" t="str">
        <f>IFERROR(VLOOKUP(G4582,工序对照表!B:C,2,0),"")</f>
        <v/>
      </c>
      <c r="I4582" s="14"/>
      <c r="J4582" s="14"/>
    </row>
    <row r="4583" spans="1:10">
      <c r="A4583" t="str">
        <f>IF(AND(C4583&lt;=员工工序明细查询!$I$3,C4583&gt;=员工工序明细查询!$F$3,OR(D4583=员工工序明细查询!$F$2,员工工序明细查询!$F$2=""),OR(G4583=员工工序明细查询!$I$2,员工工序明细查询!$I$2="")),ROW()&amp;"","")</f>
        <v/>
      </c>
      <c r="C4583" s="59"/>
      <c r="D4583" s="14"/>
      <c r="E4583" s="14" t="str">
        <f>IFERROR(VLOOKUP(D4583,员工信息表!B:D,2,0),"")</f>
        <v/>
      </c>
      <c r="F4583" s="14" t="str">
        <f>IFERROR(VLOOKUP(D4583,员工信息表!B:D,3,0),"")</f>
        <v/>
      </c>
      <c r="G4583" s="14"/>
      <c r="H4583" s="14" t="str">
        <f>IFERROR(VLOOKUP(G4583,工序对照表!B:C,2,0),"")</f>
        <v/>
      </c>
      <c r="I4583" s="14"/>
      <c r="J4583" s="14"/>
    </row>
    <row r="4584" spans="1:10">
      <c r="A4584" t="str">
        <f>IF(AND(C4584&lt;=员工工序明细查询!$I$3,C4584&gt;=员工工序明细查询!$F$3,OR(D4584=员工工序明细查询!$F$2,员工工序明细查询!$F$2=""),OR(G4584=员工工序明细查询!$I$2,员工工序明细查询!$I$2="")),ROW()&amp;"","")</f>
        <v/>
      </c>
      <c r="C4584" s="59"/>
      <c r="D4584" s="14"/>
      <c r="E4584" s="14" t="str">
        <f>IFERROR(VLOOKUP(D4584,员工信息表!B:D,2,0),"")</f>
        <v/>
      </c>
      <c r="F4584" s="14" t="str">
        <f>IFERROR(VLOOKUP(D4584,员工信息表!B:D,3,0),"")</f>
        <v/>
      </c>
      <c r="G4584" s="14"/>
      <c r="H4584" s="14" t="str">
        <f>IFERROR(VLOOKUP(G4584,工序对照表!B:C,2,0),"")</f>
        <v/>
      </c>
      <c r="I4584" s="14"/>
      <c r="J4584" s="14"/>
    </row>
    <row r="4585" spans="1:10">
      <c r="A4585" t="str">
        <f>IF(AND(C4585&lt;=员工工序明细查询!$I$3,C4585&gt;=员工工序明细查询!$F$3,OR(D4585=员工工序明细查询!$F$2,员工工序明细查询!$F$2=""),OR(G4585=员工工序明细查询!$I$2,员工工序明细查询!$I$2="")),ROW()&amp;"","")</f>
        <v/>
      </c>
      <c r="C4585" s="59"/>
      <c r="D4585" s="14"/>
      <c r="E4585" s="14" t="str">
        <f>IFERROR(VLOOKUP(D4585,员工信息表!B:D,2,0),"")</f>
        <v/>
      </c>
      <c r="F4585" s="14" t="str">
        <f>IFERROR(VLOOKUP(D4585,员工信息表!B:D,3,0),"")</f>
        <v/>
      </c>
      <c r="G4585" s="14"/>
      <c r="H4585" s="14" t="str">
        <f>IFERROR(VLOOKUP(G4585,工序对照表!B:C,2,0),"")</f>
        <v/>
      </c>
      <c r="I4585" s="14"/>
      <c r="J4585" s="14"/>
    </row>
    <row r="4586" spans="1:10">
      <c r="A4586" t="str">
        <f>IF(AND(C4586&lt;=员工工序明细查询!$I$3,C4586&gt;=员工工序明细查询!$F$3,OR(D4586=员工工序明细查询!$F$2,员工工序明细查询!$F$2=""),OR(G4586=员工工序明细查询!$I$2,员工工序明细查询!$I$2="")),ROW()&amp;"","")</f>
        <v/>
      </c>
      <c r="C4586" s="59"/>
      <c r="D4586" s="14"/>
      <c r="E4586" s="14" t="str">
        <f>IFERROR(VLOOKUP(D4586,员工信息表!B:D,2,0),"")</f>
        <v/>
      </c>
      <c r="F4586" s="14" t="str">
        <f>IFERROR(VLOOKUP(D4586,员工信息表!B:D,3,0),"")</f>
        <v/>
      </c>
      <c r="G4586" s="14"/>
      <c r="H4586" s="14" t="str">
        <f>IFERROR(VLOOKUP(G4586,工序对照表!B:C,2,0),"")</f>
        <v/>
      </c>
      <c r="I4586" s="14"/>
      <c r="J4586" s="14"/>
    </row>
    <row r="4587" spans="1:10">
      <c r="A4587" t="str">
        <f>IF(AND(C4587&lt;=员工工序明细查询!$I$3,C4587&gt;=员工工序明细查询!$F$3,OR(D4587=员工工序明细查询!$F$2,员工工序明细查询!$F$2=""),OR(G4587=员工工序明细查询!$I$2,员工工序明细查询!$I$2="")),ROW()&amp;"","")</f>
        <v/>
      </c>
      <c r="C4587" s="59"/>
      <c r="D4587" s="14"/>
      <c r="E4587" s="14" t="str">
        <f>IFERROR(VLOOKUP(D4587,员工信息表!B:D,2,0),"")</f>
        <v/>
      </c>
      <c r="F4587" s="14" t="str">
        <f>IFERROR(VLOOKUP(D4587,员工信息表!B:D,3,0),"")</f>
        <v/>
      </c>
      <c r="G4587" s="14"/>
      <c r="H4587" s="14" t="str">
        <f>IFERROR(VLOOKUP(G4587,工序对照表!B:C,2,0),"")</f>
        <v/>
      </c>
      <c r="I4587" s="14"/>
      <c r="J4587" s="14"/>
    </row>
    <row r="4588" spans="1:10">
      <c r="A4588" t="str">
        <f>IF(AND(C4588&lt;=员工工序明细查询!$I$3,C4588&gt;=员工工序明细查询!$F$3,OR(D4588=员工工序明细查询!$F$2,员工工序明细查询!$F$2=""),OR(G4588=员工工序明细查询!$I$2,员工工序明细查询!$I$2="")),ROW()&amp;"","")</f>
        <v/>
      </c>
      <c r="C4588" s="59"/>
      <c r="D4588" s="14"/>
      <c r="E4588" s="14" t="str">
        <f>IFERROR(VLOOKUP(D4588,员工信息表!B:D,2,0),"")</f>
        <v/>
      </c>
      <c r="F4588" s="14" t="str">
        <f>IFERROR(VLOOKUP(D4588,员工信息表!B:D,3,0),"")</f>
        <v/>
      </c>
      <c r="G4588" s="14"/>
      <c r="H4588" s="14" t="str">
        <f>IFERROR(VLOOKUP(G4588,工序对照表!B:C,2,0),"")</f>
        <v/>
      </c>
      <c r="I4588" s="14"/>
      <c r="J4588" s="14"/>
    </row>
    <row r="4589" spans="1:10">
      <c r="A4589" t="str">
        <f>IF(AND(C4589&lt;=员工工序明细查询!$I$3,C4589&gt;=员工工序明细查询!$F$3,OR(D4589=员工工序明细查询!$F$2,员工工序明细查询!$F$2=""),OR(G4589=员工工序明细查询!$I$2,员工工序明细查询!$I$2="")),ROW()&amp;"","")</f>
        <v/>
      </c>
      <c r="C4589" s="59"/>
      <c r="D4589" s="14"/>
      <c r="E4589" s="14" t="str">
        <f>IFERROR(VLOOKUP(D4589,员工信息表!B:D,2,0),"")</f>
        <v/>
      </c>
      <c r="F4589" s="14" t="str">
        <f>IFERROR(VLOOKUP(D4589,员工信息表!B:D,3,0),"")</f>
        <v/>
      </c>
      <c r="G4589" s="14"/>
      <c r="H4589" s="14" t="str">
        <f>IFERROR(VLOOKUP(G4589,工序对照表!B:C,2,0),"")</f>
        <v/>
      </c>
      <c r="I4589" s="14"/>
      <c r="J4589" s="14"/>
    </row>
    <row r="4590" spans="1:10">
      <c r="A4590" t="str">
        <f>IF(AND(C4590&lt;=员工工序明细查询!$I$3,C4590&gt;=员工工序明细查询!$F$3,OR(D4590=员工工序明细查询!$F$2,员工工序明细查询!$F$2=""),OR(G4590=员工工序明细查询!$I$2,员工工序明细查询!$I$2="")),ROW()&amp;"","")</f>
        <v/>
      </c>
      <c r="C4590" s="59"/>
      <c r="D4590" s="14"/>
      <c r="E4590" s="14" t="str">
        <f>IFERROR(VLOOKUP(D4590,员工信息表!B:D,2,0),"")</f>
        <v/>
      </c>
      <c r="F4590" s="14" t="str">
        <f>IFERROR(VLOOKUP(D4590,员工信息表!B:D,3,0),"")</f>
        <v/>
      </c>
      <c r="G4590" s="14"/>
      <c r="H4590" s="14" t="str">
        <f>IFERROR(VLOOKUP(G4590,工序对照表!B:C,2,0),"")</f>
        <v/>
      </c>
      <c r="I4590" s="14"/>
      <c r="J4590" s="14"/>
    </row>
    <row r="4591" spans="1:10">
      <c r="A4591" t="str">
        <f>IF(AND(C4591&lt;=员工工序明细查询!$I$3,C4591&gt;=员工工序明细查询!$F$3,OR(D4591=员工工序明细查询!$F$2,员工工序明细查询!$F$2=""),OR(G4591=员工工序明细查询!$I$2,员工工序明细查询!$I$2="")),ROW()&amp;"","")</f>
        <v/>
      </c>
      <c r="C4591" s="59"/>
      <c r="D4591" s="14"/>
      <c r="E4591" s="14" t="str">
        <f>IFERROR(VLOOKUP(D4591,员工信息表!B:D,2,0),"")</f>
        <v/>
      </c>
      <c r="F4591" s="14" t="str">
        <f>IFERROR(VLOOKUP(D4591,员工信息表!B:D,3,0),"")</f>
        <v/>
      </c>
      <c r="G4591" s="14"/>
      <c r="H4591" s="14" t="str">
        <f>IFERROR(VLOOKUP(G4591,工序对照表!B:C,2,0),"")</f>
        <v/>
      </c>
      <c r="I4591" s="14"/>
      <c r="J4591" s="14"/>
    </row>
    <row r="4592" spans="1:10">
      <c r="A4592" t="str">
        <f>IF(AND(C4592&lt;=员工工序明细查询!$I$3,C4592&gt;=员工工序明细查询!$F$3,OR(D4592=员工工序明细查询!$F$2,员工工序明细查询!$F$2=""),OR(G4592=员工工序明细查询!$I$2,员工工序明细查询!$I$2="")),ROW()&amp;"","")</f>
        <v/>
      </c>
      <c r="C4592" s="59"/>
      <c r="D4592" s="14"/>
      <c r="E4592" s="14" t="str">
        <f>IFERROR(VLOOKUP(D4592,员工信息表!B:D,2,0),"")</f>
        <v/>
      </c>
      <c r="F4592" s="14" t="str">
        <f>IFERROR(VLOOKUP(D4592,员工信息表!B:D,3,0),"")</f>
        <v/>
      </c>
      <c r="G4592" s="14"/>
      <c r="H4592" s="14" t="str">
        <f>IFERROR(VLOOKUP(G4592,工序对照表!B:C,2,0),"")</f>
        <v/>
      </c>
      <c r="I4592" s="14"/>
      <c r="J4592" s="14"/>
    </row>
    <row r="4593" spans="1:10">
      <c r="A4593" t="str">
        <f>IF(AND(C4593&lt;=员工工序明细查询!$I$3,C4593&gt;=员工工序明细查询!$F$3,OR(D4593=员工工序明细查询!$F$2,员工工序明细查询!$F$2=""),OR(G4593=员工工序明细查询!$I$2,员工工序明细查询!$I$2="")),ROW()&amp;"","")</f>
        <v/>
      </c>
      <c r="C4593" s="59"/>
      <c r="D4593" s="14"/>
      <c r="E4593" s="14" t="str">
        <f>IFERROR(VLOOKUP(D4593,员工信息表!B:D,2,0),"")</f>
        <v/>
      </c>
      <c r="F4593" s="14" t="str">
        <f>IFERROR(VLOOKUP(D4593,员工信息表!B:D,3,0),"")</f>
        <v/>
      </c>
      <c r="G4593" s="14"/>
      <c r="H4593" s="14" t="str">
        <f>IFERROR(VLOOKUP(G4593,工序对照表!B:C,2,0),"")</f>
        <v/>
      </c>
      <c r="I4593" s="14"/>
      <c r="J4593" s="14"/>
    </row>
    <row r="4594" spans="1:10">
      <c r="A4594" t="str">
        <f>IF(AND(C4594&lt;=员工工序明细查询!$I$3,C4594&gt;=员工工序明细查询!$F$3,OR(D4594=员工工序明细查询!$F$2,员工工序明细查询!$F$2=""),OR(G4594=员工工序明细查询!$I$2,员工工序明细查询!$I$2="")),ROW()&amp;"","")</f>
        <v/>
      </c>
      <c r="C4594" s="59"/>
      <c r="D4594" s="14"/>
      <c r="E4594" s="14" t="str">
        <f>IFERROR(VLOOKUP(D4594,员工信息表!B:D,2,0),"")</f>
        <v/>
      </c>
      <c r="F4594" s="14" t="str">
        <f>IFERROR(VLOOKUP(D4594,员工信息表!B:D,3,0),"")</f>
        <v/>
      </c>
      <c r="G4594" s="14"/>
      <c r="H4594" s="14" t="str">
        <f>IFERROR(VLOOKUP(G4594,工序对照表!B:C,2,0),"")</f>
        <v/>
      </c>
      <c r="I4594" s="14"/>
      <c r="J4594" s="14"/>
    </row>
    <row r="4595" spans="1:10">
      <c r="A4595" t="str">
        <f>IF(AND(C4595&lt;=员工工序明细查询!$I$3,C4595&gt;=员工工序明细查询!$F$3,OR(D4595=员工工序明细查询!$F$2,员工工序明细查询!$F$2=""),OR(G4595=员工工序明细查询!$I$2,员工工序明细查询!$I$2="")),ROW()&amp;"","")</f>
        <v/>
      </c>
      <c r="C4595" s="59"/>
      <c r="D4595" s="14"/>
      <c r="E4595" s="14" t="str">
        <f>IFERROR(VLOOKUP(D4595,员工信息表!B:D,2,0),"")</f>
        <v/>
      </c>
      <c r="F4595" s="14" t="str">
        <f>IFERROR(VLOOKUP(D4595,员工信息表!B:D,3,0),"")</f>
        <v/>
      </c>
      <c r="G4595" s="14"/>
      <c r="H4595" s="14" t="str">
        <f>IFERROR(VLOOKUP(G4595,工序对照表!B:C,2,0),"")</f>
        <v/>
      </c>
      <c r="I4595" s="14"/>
      <c r="J4595" s="14"/>
    </row>
    <row r="4596" spans="1:10">
      <c r="A4596" t="str">
        <f>IF(AND(C4596&lt;=员工工序明细查询!$I$3,C4596&gt;=员工工序明细查询!$F$3,OR(D4596=员工工序明细查询!$F$2,员工工序明细查询!$F$2=""),OR(G4596=员工工序明细查询!$I$2,员工工序明细查询!$I$2="")),ROW()&amp;"","")</f>
        <v/>
      </c>
      <c r="C4596" s="59"/>
      <c r="D4596" s="14"/>
      <c r="E4596" s="14" t="str">
        <f>IFERROR(VLOOKUP(D4596,员工信息表!B:D,2,0),"")</f>
        <v/>
      </c>
      <c r="F4596" s="14" t="str">
        <f>IFERROR(VLOOKUP(D4596,员工信息表!B:D,3,0),"")</f>
        <v/>
      </c>
      <c r="G4596" s="14"/>
      <c r="H4596" s="14" t="str">
        <f>IFERROR(VLOOKUP(G4596,工序对照表!B:C,2,0),"")</f>
        <v/>
      </c>
      <c r="I4596" s="14"/>
      <c r="J4596" s="14"/>
    </row>
    <row r="4597" spans="1:10">
      <c r="A4597" t="str">
        <f>IF(AND(C4597&lt;=员工工序明细查询!$I$3,C4597&gt;=员工工序明细查询!$F$3,OR(D4597=员工工序明细查询!$F$2,员工工序明细查询!$F$2=""),OR(G4597=员工工序明细查询!$I$2,员工工序明细查询!$I$2="")),ROW()&amp;"","")</f>
        <v/>
      </c>
      <c r="C4597" s="59"/>
      <c r="D4597" s="14"/>
      <c r="E4597" s="14" t="str">
        <f>IFERROR(VLOOKUP(D4597,员工信息表!B:D,2,0),"")</f>
        <v/>
      </c>
      <c r="F4597" s="14" t="str">
        <f>IFERROR(VLOOKUP(D4597,员工信息表!B:D,3,0),"")</f>
        <v/>
      </c>
      <c r="G4597" s="14"/>
      <c r="H4597" s="14" t="str">
        <f>IFERROR(VLOOKUP(G4597,工序对照表!B:C,2,0),"")</f>
        <v/>
      </c>
      <c r="I4597" s="14"/>
      <c r="J4597" s="14"/>
    </row>
    <row r="4598" spans="1:10">
      <c r="A4598" t="str">
        <f>IF(AND(C4598&lt;=员工工序明细查询!$I$3,C4598&gt;=员工工序明细查询!$F$3,OR(D4598=员工工序明细查询!$F$2,员工工序明细查询!$F$2=""),OR(G4598=员工工序明细查询!$I$2,员工工序明细查询!$I$2="")),ROW()&amp;"","")</f>
        <v/>
      </c>
      <c r="C4598" s="59"/>
      <c r="D4598" s="14"/>
      <c r="E4598" s="14" t="str">
        <f>IFERROR(VLOOKUP(D4598,员工信息表!B:D,2,0),"")</f>
        <v/>
      </c>
      <c r="F4598" s="14" t="str">
        <f>IFERROR(VLOOKUP(D4598,员工信息表!B:D,3,0),"")</f>
        <v/>
      </c>
      <c r="G4598" s="14"/>
      <c r="H4598" s="14" t="str">
        <f>IFERROR(VLOOKUP(G4598,工序对照表!B:C,2,0),"")</f>
        <v/>
      </c>
      <c r="I4598" s="14"/>
      <c r="J4598" s="14"/>
    </row>
    <row r="4599" spans="1:10">
      <c r="A4599" t="str">
        <f>IF(AND(C4599&lt;=员工工序明细查询!$I$3,C4599&gt;=员工工序明细查询!$F$3,OR(D4599=员工工序明细查询!$F$2,员工工序明细查询!$F$2=""),OR(G4599=员工工序明细查询!$I$2,员工工序明细查询!$I$2="")),ROW()&amp;"","")</f>
        <v/>
      </c>
      <c r="C4599" s="59"/>
      <c r="D4599" s="14"/>
      <c r="E4599" s="14" t="str">
        <f>IFERROR(VLOOKUP(D4599,员工信息表!B:D,2,0),"")</f>
        <v/>
      </c>
      <c r="F4599" s="14" t="str">
        <f>IFERROR(VLOOKUP(D4599,员工信息表!B:D,3,0),"")</f>
        <v/>
      </c>
      <c r="G4599" s="14"/>
      <c r="H4599" s="14" t="str">
        <f>IFERROR(VLOOKUP(G4599,工序对照表!B:C,2,0),"")</f>
        <v/>
      </c>
      <c r="I4599" s="14"/>
      <c r="J4599" s="14"/>
    </row>
    <row r="4600" spans="1:10">
      <c r="A4600" t="str">
        <f>IF(AND(C4600&lt;=员工工序明细查询!$I$3,C4600&gt;=员工工序明细查询!$F$3,OR(D4600=员工工序明细查询!$F$2,员工工序明细查询!$F$2=""),OR(G4600=员工工序明细查询!$I$2,员工工序明细查询!$I$2="")),ROW()&amp;"","")</f>
        <v/>
      </c>
      <c r="C4600" s="59"/>
      <c r="D4600" s="14"/>
      <c r="E4600" s="14" t="str">
        <f>IFERROR(VLOOKUP(D4600,员工信息表!B:D,2,0),"")</f>
        <v/>
      </c>
      <c r="F4600" s="14" t="str">
        <f>IFERROR(VLOOKUP(D4600,员工信息表!B:D,3,0),"")</f>
        <v/>
      </c>
      <c r="G4600" s="14"/>
      <c r="H4600" s="14" t="str">
        <f>IFERROR(VLOOKUP(G4600,工序对照表!B:C,2,0),"")</f>
        <v/>
      </c>
      <c r="I4600" s="14"/>
      <c r="J4600" s="14"/>
    </row>
    <row r="4601" spans="1:10">
      <c r="A4601" t="str">
        <f>IF(AND(C4601&lt;=员工工序明细查询!$I$3,C4601&gt;=员工工序明细查询!$F$3,OR(D4601=员工工序明细查询!$F$2,员工工序明细查询!$F$2=""),OR(G4601=员工工序明细查询!$I$2,员工工序明细查询!$I$2="")),ROW()&amp;"","")</f>
        <v/>
      </c>
      <c r="C4601" s="59"/>
      <c r="D4601" s="14"/>
      <c r="E4601" s="14" t="str">
        <f>IFERROR(VLOOKUP(D4601,员工信息表!B:D,2,0),"")</f>
        <v/>
      </c>
      <c r="F4601" s="14" t="str">
        <f>IFERROR(VLOOKUP(D4601,员工信息表!B:D,3,0),"")</f>
        <v/>
      </c>
      <c r="G4601" s="14"/>
      <c r="H4601" s="14" t="str">
        <f>IFERROR(VLOOKUP(G4601,工序对照表!B:C,2,0),"")</f>
        <v/>
      </c>
      <c r="I4601" s="14"/>
      <c r="J4601" s="14"/>
    </row>
    <row r="4602" spans="1:10">
      <c r="A4602" t="str">
        <f>IF(AND(C4602&lt;=员工工序明细查询!$I$3,C4602&gt;=员工工序明细查询!$F$3,OR(D4602=员工工序明细查询!$F$2,员工工序明细查询!$F$2=""),OR(G4602=员工工序明细查询!$I$2,员工工序明细查询!$I$2="")),ROW()&amp;"","")</f>
        <v/>
      </c>
      <c r="C4602" s="59"/>
      <c r="D4602" s="14"/>
      <c r="E4602" s="14" t="str">
        <f>IFERROR(VLOOKUP(D4602,员工信息表!B:D,2,0),"")</f>
        <v/>
      </c>
      <c r="F4602" s="14" t="str">
        <f>IFERROR(VLOOKUP(D4602,员工信息表!B:D,3,0),"")</f>
        <v/>
      </c>
      <c r="G4602" s="14"/>
      <c r="H4602" s="14" t="str">
        <f>IFERROR(VLOOKUP(G4602,工序对照表!B:C,2,0),"")</f>
        <v/>
      </c>
      <c r="I4602" s="14"/>
      <c r="J4602" s="14"/>
    </row>
    <row r="4603" spans="1:10">
      <c r="A4603" t="str">
        <f>IF(AND(C4603&lt;=员工工序明细查询!$I$3,C4603&gt;=员工工序明细查询!$F$3,OR(D4603=员工工序明细查询!$F$2,员工工序明细查询!$F$2=""),OR(G4603=员工工序明细查询!$I$2,员工工序明细查询!$I$2="")),ROW()&amp;"","")</f>
        <v/>
      </c>
      <c r="C4603" s="59"/>
      <c r="D4603" s="14"/>
      <c r="E4603" s="14" t="str">
        <f>IFERROR(VLOOKUP(D4603,员工信息表!B:D,2,0),"")</f>
        <v/>
      </c>
      <c r="F4603" s="14" t="str">
        <f>IFERROR(VLOOKUP(D4603,员工信息表!B:D,3,0),"")</f>
        <v/>
      </c>
      <c r="G4603" s="14"/>
      <c r="H4603" s="14" t="str">
        <f>IFERROR(VLOOKUP(G4603,工序对照表!B:C,2,0),"")</f>
        <v/>
      </c>
      <c r="I4603" s="14"/>
      <c r="J4603" s="14"/>
    </row>
    <row r="4604" spans="1:10">
      <c r="A4604" t="str">
        <f>IF(AND(C4604&lt;=员工工序明细查询!$I$3,C4604&gt;=员工工序明细查询!$F$3,OR(D4604=员工工序明细查询!$F$2,员工工序明细查询!$F$2=""),OR(G4604=员工工序明细查询!$I$2,员工工序明细查询!$I$2="")),ROW()&amp;"","")</f>
        <v/>
      </c>
      <c r="C4604" s="59"/>
      <c r="D4604" s="14"/>
      <c r="E4604" s="14" t="str">
        <f>IFERROR(VLOOKUP(D4604,员工信息表!B:D,2,0),"")</f>
        <v/>
      </c>
      <c r="F4604" s="14" t="str">
        <f>IFERROR(VLOOKUP(D4604,员工信息表!B:D,3,0),"")</f>
        <v/>
      </c>
      <c r="G4604" s="14"/>
      <c r="H4604" s="14" t="str">
        <f>IFERROR(VLOOKUP(G4604,工序对照表!B:C,2,0),"")</f>
        <v/>
      </c>
      <c r="I4604" s="14"/>
      <c r="J4604" s="14"/>
    </row>
    <row r="4605" spans="1:10">
      <c r="A4605" t="str">
        <f>IF(AND(C4605&lt;=员工工序明细查询!$I$3,C4605&gt;=员工工序明细查询!$F$3,OR(D4605=员工工序明细查询!$F$2,员工工序明细查询!$F$2=""),OR(G4605=员工工序明细查询!$I$2,员工工序明细查询!$I$2="")),ROW()&amp;"","")</f>
        <v/>
      </c>
      <c r="C4605" s="59"/>
      <c r="D4605" s="14"/>
      <c r="E4605" s="14" t="str">
        <f>IFERROR(VLOOKUP(D4605,员工信息表!B:D,2,0),"")</f>
        <v/>
      </c>
      <c r="F4605" s="14" t="str">
        <f>IFERROR(VLOOKUP(D4605,员工信息表!B:D,3,0),"")</f>
        <v/>
      </c>
      <c r="G4605" s="14"/>
      <c r="H4605" s="14" t="str">
        <f>IFERROR(VLOOKUP(G4605,工序对照表!B:C,2,0),"")</f>
        <v/>
      </c>
      <c r="I4605" s="14"/>
      <c r="J4605" s="14"/>
    </row>
    <row r="4606" spans="1:10">
      <c r="A4606" t="str">
        <f>IF(AND(C4606&lt;=员工工序明细查询!$I$3,C4606&gt;=员工工序明细查询!$F$3,OR(D4606=员工工序明细查询!$F$2,员工工序明细查询!$F$2=""),OR(G4606=员工工序明细查询!$I$2,员工工序明细查询!$I$2="")),ROW()&amp;"","")</f>
        <v/>
      </c>
      <c r="C4606" s="59"/>
      <c r="D4606" s="14"/>
      <c r="E4606" s="14" t="str">
        <f>IFERROR(VLOOKUP(D4606,员工信息表!B:D,2,0),"")</f>
        <v/>
      </c>
      <c r="F4606" s="14" t="str">
        <f>IFERROR(VLOOKUP(D4606,员工信息表!B:D,3,0),"")</f>
        <v/>
      </c>
      <c r="G4606" s="14"/>
      <c r="H4606" s="14" t="str">
        <f>IFERROR(VLOOKUP(G4606,工序对照表!B:C,2,0),"")</f>
        <v/>
      </c>
      <c r="I4606" s="14"/>
      <c r="J4606" s="14"/>
    </row>
    <row r="4607" spans="1:10">
      <c r="A4607" t="str">
        <f>IF(AND(C4607&lt;=员工工序明细查询!$I$3,C4607&gt;=员工工序明细查询!$F$3,OR(D4607=员工工序明细查询!$F$2,员工工序明细查询!$F$2=""),OR(G4607=员工工序明细查询!$I$2,员工工序明细查询!$I$2="")),ROW()&amp;"","")</f>
        <v/>
      </c>
      <c r="C4607" s="59"/>
      <c r="D4607" s="14"/>
      <c r="E4607" s="14" t="str">
        <f>IFERROR(VLOOKUP(D4607,员工信息表!B:D,2,0),"")</f>
        <v/>
      </c>
      <c r="F4607" s="14" t="str">
        <f>IFERROR(VLOOKUP(D4607,员工信息表!B:D,3,0),"")</f>
        <v/>
      </c>
      <c r="G4607" s="14"/>
      <c r="H4607" s="14" t="str">
        <f>IFERROR(VLOOKUP(G4607,工序对照表!B:C,2,0),"")</f>
        <v/>
      </c>
      <c r="I4607" s="14"/>
      <c r="J4607" s="14"/>
    </row>
    <row r="4608" spans="1:10">
      <c r="A4608" t="str">
        <f>IF(AND(C4608&lt;=员工工序明细查询!$I$3,C4608&gt;=员工工序明细查询!$F$3,OR(D4608=员工工序明细查询!$F$2,员工工序明细查询!$F$2=""),OR(G4608=员工工序明细查询!$I$2,员工工序明细查询!$I$2="")),ROW()&amp;"","")</f>
        <v/>
      </c>
      <c r="C4608" s="59"/>
      <c r="D4608" s="14"/>
      <c r="E4608" s="14" t="str">
        <f>IFERROR(VLOOKUP(D4608,员工信息表!B:D,2,0),"")</f>
        <v/>
      </c>
      <c r="F4608" s="14" t="str">
        <f>IFERROR(VLOOKUP(D4608,员工信息表!B:D,3,0),"")</f>
        <v/>
      </c>
      <c r="G4608" s="14"/>
      <c r="H4608" s="14" t="str">
        <f>IFERROR(VLOOKUP(G4608,工序对照表!B:C,2,0),"")</f>
        <v/>
      </c>
      <c r="I4608" s="14"/>
      <c r="J4608" s="14"/>
    </row>
    <row r="4609" spans="1:10">
      <c r="A4609" t="str">
        <f>IF(AND(C4609&lt;=员工工序明细查询!$I$3,C4609&gt;=员工工序明细查询!$F$3,OR(D4609=员工工序明细查询!$F$2,员工工序明细查询!$F$2=""),OR(G4609=员工工序明细查询!$I$2,员工工序明细查询!$I$2="")),ROW()&amp;"","")</f>
        <v/>
      </c>
      <c r="C4609" s="59"/>
      <c r="D4609" s="14"/>
      <c r="E4609" s="14" t="str">
        <f>IFERROR(VLOOKUP(D4609,员工信息表!B:D,2,0),"")</f>
        <v/>
      </c>
      <c r="F4609" s="14" t="str">
        <f>IFERROR(VLOOKUP(D4609,员工信息表!B:D,3,0),"")</f>
        <v/>
      </c>
      <c r="G4609" s="14"/>
      <c r="H4609" s="14" t="str">
        <f>IFERROR(VLOOKUP(G4609,工序对照表!B:C,2,0),"")</f>
        <v/>
      </c>
      <c r="I4609" s="14"/>
      <c r="J4609" s="14"/>
    </row>
    <row r="4610" spans="1:10">
      <c r="A4610" t="str">
        <f>IF(AND(C4610&lt;=员工工序明细查询!$I$3,C4610&gt;=员工工序明细查询!$F$3,OR(D4610=员工工序明细查询!$F$2,员工工序明细查询!$F$2=""),OR(G4610=员工工序明细查询!$I$2,员工工序明细查询!$I$2="")),ROW()&amp;"","")</f>
        <v/>
      </c>
      <c r="C4610" s="59"/>
      <c r="D4610" s="14"/>
      <c r="E4610" s="14" t="str">
        <f>IFERROR(VLOOKUP(D4610,员工信息表!B:D,2,0),"")</f>
        <v/>
      </c>
      <c r="F4610" s="14" t="str">
        <f>IFERROR(VLOOKUP(D4610,员工信息表!B:D,3,0),"")</f>
        <v/>
      </c>
      <c r="G4610" s="14"/>
      <c r="H4610" s="14" t="str">
        <f>IFERROR(VLOOKUP(G4610,工序对照表!B:C,2,0),"")</f>
        <v/>
      </c>
      <c r="I4610" s="14"/>
      <c r="J4610" s="14"/>
    </row>
    <row r="4611" spans="1:10">
      <c r="A4611" t="str">
        <f>IF(AND(C4611&lt;=员工工序明细查询!$I$3,C4611&gt;=员工工序明细查询!$F$3,OR(D4611=员工工序明细查询!$F$2,员工工序明细查询!$F$2=""),OR(G4611=员工工序明细查询!$I$2,员工工序明细查询!$I$2="")),ROW()&amp;"","")</f>
        <v/>
      </c>
      <c r="C4611" s="59"/>
      <c r="D4611" s="14"/>
      <c r="E4611" s="14" t="str">
        <f>IFERROR(VLOOKUP(D4611,员工信息表!B:D,2,0),"")</f>
        <v/>
      </c>
      <c r="F4611" s="14" t="str">
        <f>IFERROR(VLOOKUP(D4611,员工信息表!B:D,3,0),"")</f>
        <v/>
      </c>
      <c r="G4611" s="14"/>
      <c r="H4611" s="14" t="str">
        <f>IFERROR(VLOOKUP(G4611,工序对照表!B:C,2,0),"")</f>
        <v/>
      </c>
      <c r="I4611" s="14"/>
      <c r="J4611" s="14"/>
    </row>
    <row r="4612" spans="1:10">
      <c r="A4612" t="str">
        <f>IF(AND(C4612&lt;=员工工序明细查询!$I$3,C4612&gt;=员工工序明细查询!$F$3,OR(D4612=员工工序明细查询!$F$2,员工工序明细查询!$F$2=""),OR(G4612=员工工序明细查询!$I$2,员工工序明细查询!$I$2="")),ROW()&amp;"","")</f>
        <v/>
      </c>
      <c r="C4612" s="59"/>
      <c r="D4612" s="14"/>
      <c r="E4612" s="14" t="str">
        <f>IFERROR(VLOOKUP(D4612,员工信息表!B:D,2,0),"")</f>
        <v/>
      </c>
      <c r="F4612" s="14" t="str">
        <f>IFERROR(VLOOKUP(D4612,员工信息表!B:D,3,0),"")</f>
        <v/>
      </c>
      <c r="G4612" s="14"/>
      <c r="H4612" s="14" t="str">
        <f>IFERROR(VLOOKUP(G4612,工序对照表!B:C,2,0),"")</f>
        <v/>
      </c>
      <c r="I4612" s="14"/>
      <c r="J4612" s="14"/>
    </row>
    <row r="4613" spans="1:10">
      <c r="A4613" t="str">
        <f>IF(AND(C4613&lt;=员工工序明细查询!$I$3,C4613&gt;=员工工序明细查询!$F$3,OR(D4613=员工工序明细查询!$F$2,员工工序明细查询!$F$2=""),OR(G4613=员工工序明细查询!$I$2,员工工序明细查询!$I$2="")),ROW()&amp;"","")</f>
        <v/>
      </c>
      <c r="C4613" s="59"/>
      <c r="D4613" s="14"/>
      <c r="E4613" s="14" t="str">
        <f>IFERROR(VLOOKUP(D4613,员工信息表!B:D,2,0),"")</f>
        <v/>
      </c>
      <c r="F4613" s="14" t="str">
        <f>IFERROR(VLOOKUP(D4613,员工信息表!B:D,3,0),"")</f>
        <v/>
      </c>
      <c r="G4613" s="14"/>
      <c r="H4613" s="14" t="str">
        <f>IFERROR(VLOOKUP(G4613,工序对照表!B:C,2,0),"")</f>
        <v/>
      </c>
      <c r="I4613" s="14"/>
      <c r="J4613" s="14"/>
    </row>
    <row r="4614" spans="1:10">
      <c r="A4614" t="str">
        <f>IF(AND(C4614&lt;=员工工序明细查询!$I$3,C4614&gt;=员工工序明细查询!$F$3,OR(D4614=员工工序明细查询!$F$2,员工工序明细查询!$F$2=""),OR(G4614=员工工序明细查询!$I$2,员工工序明细查询!$I$2="")),ROW()&amp;"","")</f>
        <v/>
      </c>
      <c r="C4614" s="59"/>
      <c r="D4614" s="14"/>
      <c r="E4614" s="14" t="str">
        <f>IFERROR(VLOOKUP(D4614,员工信息表!B:D,2,0),"")</f>
        <v/>
      </c>
      <c r="F4614" s="14" t="str">
        <f>IFERROR(VLOOKUP(D4614,员工信息表!B:D,3,0),"")</f>
        <v/>
      </c>
      <c r="G4614" s="14"/>
      <c r="H4614" s="14" t="str">
        <f>IFERROR(VLOOKUP(G4614,工序对照表!B:C,2,0),"")</f>
        <v/>
      </c>
      <c r="I4614" s="14"/>
      <c r="J4614" s="14"/>
    </row>
    <row r="4615" spans="1:10">
      <c r="A4615" t="str">
        <f>IF(AND(C4615&lt;=员工工序明细查询!$I$3,C4615&gt;=员工工序明细查询!$F$3,OR(D4615=员工工序明细查询!$F$2,员工工序明细查询!$F$2=""),OR(G4615=员工工序明细查询!$I$2,员工工序明细查询!$I$2="")),ROW()&amp;"","")</f>
        <v/>
      </c>
      <c r="C4615" s="59"/>
      <c r="D4615" s="14"/>
      <c r="E4615" s="14" t="str">
        <f>IFERROR(VLOOKUP(D4615,员工信息表!B:D,2,0),"")</f>
        <v/>
      </c>
      <c r="F4615" s="14" t="str">
        <f>IFERROR(VLOOKUP(D4615,员工信息表!B:D,3,0),"")</f>
        <v/>
      </c>
      <c r="G4615" s="14"/>
      <c r="H4615" s="14" t="str">
        <f>IFERROR(VLOOKUP(G4615,工序对照表!B:C,2,0),"")</f>
        <v/>
      </c>
      <c r="I4615" s="14"/>
      <c r="J4615" s="14"/>
    </row>
    <row r="4616" spans="1:10">
      <c r="A4616" t="str">
        <f>IF(AND(C4616&lt;=员工工序明细查询!$I$3,C4616&gt;=员工工序明细查询!$F$3,OR(D4616=员工工序明细查询!$F$2,员工工序明细查询!$F$2=""),OR(G4616=员工工序明细查询!$I$2,员工工序明细查询!$I$2="")),ROW()&amp;"","")</f>
        <v/>
      </c>
      <c r="C4616" s="59"/>
      <c r="D4616" s="14"/>
      <c r="E4616" s="14" t="str">
        <f>IFERROR(VLOOKUP(D4616,员工信息表!B:D,2,0),"")</f>
        <v/>
      </c>
      <c r="F4616" s="14" t="str">
        <f>IFERROR(VLOOKUP(D4616,员工信息表!B:D,3,0),"")</f>
        <v/>
      </c>
      <c r="G4616" s="14"/>
      <c r="H4616" s="14" t="str">
        <f>IFERROR(VLOOKUP(G4616,工序对照表!B:C,2,0),"")</f>
        <v/>
      </c>
      <c r="I4616" s="14"/>
      <c r="J4616" s="14"/>
    </row>
    <row r="4617" spans="1:10">
      <c r="A4617" t="str">
        <f>IF(AND(C4617&lt;=员工工序明细查询!$I$3,C4617&gt;=员工工序明细查询!$F$3,OR(D4617=员工工序明细查询!$F$2,员工工序明细查询!$F$2=""),OR(G4617=员工工序明细查询!$I$2,员工工序明细查询!$I$2="")),ROW()&amp;"","")</f>
        <v/>
      </c>
      <c r="C4617" s="59"/>
      <c r="D4617" s="14"/>
      <c r="E4617" s="14" t="str">
        <f>IFERROR(VLOOKUP(D4617,员工信息表!B:D,2,0),"")</f>
        <v/>
      </c>
      <c r="F4617" s="14" t="str">
        <f>IFERROR(VLOOKUP(D4617,员工信息表!B:D,3,0),"")</f>
        <v/>
      </c>
      <c r="G4617" s="14"/>
      <c r="H4617" s="14" t="str">
        <f>IFERROR(VLOOKUP(G4617,工序对照表!B:C,2,0),"")</f>
        <v/>
      </c>
      <c r="I4617" s="14"/>
      <c r="J4617" s="14"/>
    </row>
    <row r="4618" spans="1:10">
      <c r="A4618" t="str">
        <f>IF(AND(C4618&lt;=员工工序明细查询!$I$3,C4618&gt;=员工工序明细查询!$F$3,OR(D4618=员工工序明细查询!$F$2,员工工序明细查询!$F$2=""),OR(G4618=员工工序明细查询!$I$2,员工工序明细查询!$I$2="")),ROW()&amp;"","")</f>
        <v/>
      </c>
      <c r="C4618" s="59"/>
      <c r="D4618" s="14"/>
      <c r="E4618" s="14" t="str">
        <f>IFERROR(VLOOKUP(D4618,员工信息表!B:D,2,0),"")</f>
        <v/>
      </c>
      <c r="F4618" s="14" t="str">
        <f>IFERROR(VLOOKUP(D4618,员工信息表!B:D,3,0),"")</f>
        <v/>
      </c>
      <c r="G4618" s="14"/>
      <c r="H4618" s="14" t="str">
        <f>IFERROR(VLOOKUP(G4618,工序对照表!B:C,2,0),"")</f>
        <v/>
      </c>
      <c r="I4618" s="14"/>
      <c r="J4618" s="14"/>
    </row>
    <row r="4619" spans="1:10">
      <c r="A4619" t="str">
        <f>IF(AND(C4619&lt;=员工工序明细查询!$I$3,C4619&gt;=员工工序明细查询!$F$3,OR(D4619=员工工序明细查询!$F$2,员工工序明细查询!$F$2=""),OR(G4619=员工工序明细查询!$I$2,员工工序明细查询!$I$2="")),ROW()&amp;"","")</f>
        <v/>
      </c>
      <c r="C4619" s="59"/>
      <c r="D4619" s="14"/>
      <c r="E4619" s="14" t="str">
        <f>IFERROR(VLOOKUP(D4619,员工信息表!B:D,2,0),"")</f>
        <v/>
      </c>
      <c r="F4619" s="14" t="str">
        <f>IFERROR(VLOOKUP(D4619,员工信息表!B:D,3,0),"")</f>
        <v/>
      </c>
      <c r="G4619" s="14"/>
      <c r="H4619" s="14" t="str">
        <f>IFERROR(VLOOKUP(G4619,工序对照表!B:C,2,0),"")</f>
        <v/>
      </c>
      <c r="I4619" s="14"/>
      <c r="J4619" s="14"/>
    </row>
    <row r="4620" spans="1:10">
      <c r="A4620" t="str">
        <f>IF(AND(C4620&lt;=员工工序明细查询!$I$3,C4620&gt;=员工工序明细查询!$F$3,OR(D4620=员工工序明细查询!$F$2,员工工序明细查询!$F$2=""),OR(G4620=员工工序明细查询!$I$2,员工工序明细查询!$I$2="")),ROW()&amp;"","")</f>
        <v/>
      </c>
      <c r="C4620" s="59"/>
      <c r="D4620" s="14"/>
      <c r="E4620" s="14" t="str">
        <f>IFERROR(VLOOKUP(D4620,员工信息表!B:D,2,0),"")</f>
        <v/>
      </c>
      <c r="F4620" s="14" t="str">
        <f>IFERROR(VLOOKUP(D4620,员工信息表!B:D,3,0),"")</f>
        <v/>
      </c>
      <c r="G4620" s="14"/>
      <c r="H4620" s="14" t="str">
        <f>IFERROR(VLOOKUP(G4620,工序对照表!B:C,2,0),"")</f>
        <v/>
      </c>
      <c r="I4620" s="14"/>
      <c r="J4620" s="14"/>
    </row>
    <row r="4621" spans="1:10">
      <c r="A4621" t="str">
        <f>IF(AND(C4621&lt;=员工工序明细查询!$I$3,C4621&gt;=员工工序明细查询!$F$3,OR(D4621=员工工序明细查询!$F$2,员工工序明细查询!$F$2=""),OR(G4621=员工工序明细查询!$I$2,员工工序明细查询!$I$2="")),ROW()&amp;"","")</f>
        <v/>
      </c>
      <c r="C4621" s="59"/>
      <c r="D4621" s="14"/>
      <c r="E4621" s="14" t="str">
        <f>IFERROR(VLOOKUP(D4621,员工信息表!B:D,2,0),"")</f>
        <v/>
      </c>
      <c r="F4621" s="14" t="str">
        <f>IFERROR(VLOOKUP(D4621,员工信息表!B:D,3,0),"")</f>
        <v/>
      </c>
      <c r="G4621" s="14"/>
      <c r="H4621" s="14" t="str">
        <f>IFERROR(VLOOKUP(G4621,工序对照表!B:C,2,0),"")</f>
        <v/>
      </c>
      <c r="I4621" s="14"/>
      <c r="J4621" s="14"/>
    </row>
    <row r="4622" spans="1:10">
      <c r="A4622" t="str">
        <f>IF(AND(C4622&lt;=员工工序明细查询!$I$3,C4622&gt;=员工工序明细查询!$F$3,OR(D4622=员工工序明细查询!$F$2,员工工序明细查询!$F$2=""),OR(G4622=员工工序明细查询!$I$2,员工工序明细查询!$I$2="")),ROW()&amp;"","")</f>
        <v/>
      </c>
      <c r="C4622" s="59"/>
      <c r="D4622" s="14"/>
      <c r="E4622" s="14" t="str">
        <f>IFERROR(VLOOKUP(D4622,员工信息表!B:D,2,0),"")</f>
        <v/>
      </c>
      <c r="F4622" s="14" t="str">
        <f>IFERROR(VLOOKUP(D4622,员工信息表!B:D,3,0),"")</f>
        <v/>
      </c>
      <c r="G4622" s="14"/>
      <c r="H4622" s="14" t="str">
        <f>IFERROR(VLOOKUP(G4622,工序对照表!B:C,2,0),"")</f>
        <v/>
      </c>
      <c r="I4622" s="14"/>
      <c r="J4622" s="14"/>
    </row>
    <row r="4623" spans="1:10">
      <c r="A4623" t="str">
        <f>IF(AND(C4623&lt;=员工工序明细查询!$I$3,C4623&gt;=员工工序明细查询!$F$3,OR(D4623=员工工序明细查询!$F$2,员工工序明细查询!$F$2=""),OR(G4623=员工工序明细查询!$I$2,员工工序明细查询!$I$2="")),ROW()&amp;"","")</f>
        <v/>
      </c>
      <c r="C4623" s="59"/>
      <c r="D4623" s="14"/>
      <c r="E4623" s="14" t="str">
        <f>IFERROR(VLOOKUP(D4623,员工信息表!B:D,2,0),"")</f>
        <v/>
      </c>
      <c r="F4623" s="14" t="str">
        <f>IFERROR(VLOOKUP(D4623,员工信息表!B:D,3,0),"")</f>
        <v/>
      </c>
      <c r="G4623" s="14"/>
      <c r="H4623" s="14" t="str">
        <f>IFERROR(VLOOKUP(G4623,工序对照表!B:C,2,0),"")</f>
        <v/>
      </c>
      <c r="I4623" s="14"/>
      <c r="J4623" s="14"/>
    </row>
    <row r="4624" spans="1:10">
      <c r="A4624" t="str">
        <f>IF(AND(C4624&lt;=员工工序明细查询!$I$3,C4624&gt;=员工工序明细查询!$F$3,OR(D4624=员工工序明细查询!$F$2,员工工序明细查询!$F$2=""),OR(G4624=员工工序明细查询!$I$2,员工工序明细查询!$I$2="")),ROW()&amp;"","")</f>
        <v/>
      </c>
      <c r="C4624" s="59"/>
      <c r="D4624" s="14"/>
      <c r="E4624" s="14" t="str">
        <f>IFERROR(VLOOKUP(D4624,员工信息表!B:D,2,0),"")</f>
        <v/>
      </c>
      <c r="F4624" s="14" t="str">
        <f>IFERROR(VLOOKUP(D4624,员工信息表!B:D,3,0),"")</f>
        <v/>
      </c>
      <c r="G4624" s="14"/>
      <c r="H4624" s="14" t="str">
        <f>IFERROR(VLOOKUP(G4624,工序对照表!B:C,2,0),"")</f>
        <v/>
      </c>
      <c r="I4624" s="14"/>
      <c r="J4624" s="14"/>
    </row>
    <row r="4625" spans="1:10">
      <c r="A4625" t="str">
        <f>IF(AND(C4625&lt;=员工工序明细查询!$I$3,C4625&gt;=员工工序明细查询!$F$3,OR(D4625=员工工序明细查询!$F$2,员工工序明细查询!$F$2=""),OR(G4625=员工工序明细查询!$I$2,员工工序明细查询!$I$2="")),ROW()&amp;"","")</f>
        <v/>
      </c>
      <c r="C4625" s="59"/>
      <c r="D4625" s="14"/>
      <c r="E4625" s="14" t="str">
        <f>IFERROR(VLOOKUP(D4625,员工信息表!B:D,2,0),"")</f>
        <v/>
      </c>
      <c r="F4625" s="14" t="str">
        <f>IFERROR(VLOOKUP(D4625,员工信息表!B:D,3,0),"")</f>
        <v/>
      </c>
      <c r="G4625" s="14"/>
      <c r="H4625" s="14" t="str">
        <f>IFERROR(VLOOKUP(G4625,工序对照表!B:C,2,0),"")</f>
        <v/>
      </c>
      <c r="I4625" s="14"/>
      <c r="J4625" s="14"/>
    </row>
    <row r="4626" spans="1:10">
      <c r="A4626" t="str">
        <f>IF(AND(C4626&lt;=员工工序明细查询!$I$3,C4626&gt;=员工工序明细查询!$F$3,OR(D4626=员工工序明细查询!$F$2,员工工序明细查询!$F$2=""),OR(G4626=员工工序明细查询!$I$2,员工工序明细查询!$I$2="")),ROW()&amp;"","")</f>
        <v/>
      </c>
      <c r="C4626" s="59"/>
      <c r="D4626" s="14"/>
      <c r="E4626" s="14" t="str">
        <f>IFERROR(VLOOKUP(D4626,员工信息表!B:D,2,0),"")</f>
        <v/>
      </c>
      <c r="F4626" s="14" t="str">
        <f>IFERROR(VLOOKUP(D4626,员工信息表!B:D,3,0),"")</f>
        <v/>
      </c>
      <c r="G4626" s="14"/>
      <c r="H4626" s="14" t="str">
        <f>IFERROR(VLOOKUP(G4626,工序对照表!B:C,2,0),"")</f>
        <v/>
      </c>
      <c r="I4626" s="14"/>
      <c r="J4626" s="14"/>
    </row>
    <row r="4627" spans="1:10">
      <c r="A4627" t="str">
        <f>IF(AND(C4627&lt;=员工工序明细查询!$I$3,C4627&gt;=员工工序明细查询!$F$3,OR(D4627=员工工序明细查询!$F$2,员工工序明细查询!$F$2=""),OR(G4627=员工工序明细查询!$I$2,员工工序明细查询!$I$2="")),ROW()&amp;"","")</f>
        <v/>
      </c>
      <c r="C4627" s="59"/>
      <c r="D4627" s="14"/>
      <c r="E4627" s="14" t="str">
        <f>IFERROR(VLOOKUP(D4627,员工信息表!B:D,2,0),"")</f>
        <v/>
      </c>
      <c r="F4627" s="14" t="str">
        <f>IFERROR(VLOOKUP(D4627,员工信息表!B:D,3,0),"")</f>
        <v/>
      </c>
      <c r="G4627" s="14"/>
      <c r="H4627" s="14" t="str">
        <f>IFERROR(VLOOKUP(G4627,工序对照表!B:C,2,0),"")</f>
        <v/>
      </c>
      <c r="I4627" s="14"/>
      <c r="J4627" s="14"/>
    </row>
    <row r="4628" spans="1:10">
      <c r="A4628" t="str">
        <f>IF(AND(C4628&lt;=员工工序明细查询!$I$3,C4628&gt;=员工工序明细查询!$F$3,OR(D4628=员工工序明细查询!$F$2,员工工序明细查询!$F$2=""),OR(G4628=员工工序明细查询!$I$2,员工工序明细查询!$I$2="")),ROW()&amp;"","")</f>
        <v/>
      </c>
      <c r="C4628" s="59"/>
      <c r="D4628" s="14"/>
      <c r="E4628" s="14" t="str">
        <f>IFERROR(VLOOKUP(D4628,员工信息表!B:D,2,0),"")</f>
        <v/>
      </c>
      <c r="F4628" s="14" t="str">
        <f>IFERROR(VLOOKUP(D4628,员工信息表!B:D,3,0),"")</f>
        <v/>
      </c>
      <c r="G4628" s="14"/>
      <c r="H4628" s="14" t="str">
        <f>IFERROR(VLOOKUP(G4628,工序对照表!B:C,2,0),"")</f>
        <v/>
      </c>
      <c r="I4628" s="14"/>
      <c r="J4628" s="14"/>
    </row>
    <row r="4629" spans="1:10">
      <c r="A4629" t="str">
        <f>IF(AND(C4629&lt;=员工工序明细查询!$I$3,C4629&gt;=员工工序明细查询!$F$3,OR(D4629=员工工序明细查询!$F$2,员工工序明细查询!$F$2=""),OR(G4629=员工工序明细查询!$I$2,员工工序明细查询!$I$2="")),ROW()&amp;"","")</f>
        <v/>
      </c>
      <c r="C4629" s="59"/>
      <c r="D4629" s="14"/>
      <c r="E4629" s="14" t="str">
        <f>IFERROR(VLOOKUP(D4629,员工信息表!B:D,2,0),"")</f>
        <v/>
      </c>
      <c r="F4629" s="14" t="str">
        <f>IFERROR(VLOOKUP(D4629,员工信息表!B:D,3,0),"")</f>
        <v/>
      </c>
      <c r="G4629" s="14"/>
      <c r="H4629" s="14" t="str">
        <f>IFERROR(VLOOKUP(G4629,工序对照表!B:C,2,0),"")</f>
        <v/>
      </c>
      <c r="I4629" s="14"/>
      <c r="J4629" s="14"/>
    </row>
    <row r="4630" spans="1:10">
      <c r="A4630" t="str">
        <f>IF(AND(C4630&lt;=员工工序明细查询!$I$3,C4630&gt;=员工工序明细查询!$F$3,OR(D4630=员工工序明细查询!$F$2,员工工序明细查询!$F$2=""),OR(G4630=员工工序明细查询!$I$2,员工工序明细查询!$I$2="")),ROW()&amp;"","")</f>
        <v/>
      </c>
      <c r="C4630" s="59"/>
      <c r="D4630" s="14"/>
      <c r="E4630" s="14" t="str">
        <f>IFERROR(VLOOKUP(D4630,员工信息表!B:D,2,0),"")</f>
        <v/>
      </c>
      <c r="F4630" s="14" t="str">
        <f>IFERROR(VLOOKUP(D4630,员工信息表!B:D,3,0),"")</f>
        <v/>
      </c>
      <c r="G4630" s="14"/>
      <c r="H4630" s="14" t="str">
        <f>IFERROR(VLOOKUP(G4630,工序对照表!B:C,2,0),"")</f>
        <v/>
      </c>
      <c r="I4630" s="14"/>
      <c r="J4630" s="14"/>
    </row>
    <row r="4631" spans="1:10">
      <c r="A4631" t="str">
        <f>IF(AND(C4631&lt;=员工工序明细查询!$I$3,C4631&gt;=员工工序明细查询!$F$3,OR(D4631=员工工序明细查询!$F$2,员工工序明细查询!$F$2=""),OR(G4631=员工工序明细查询!$I$2,员工工序明细查询!$I$2="")),ROW()&amp;"","")</f>
        <v/>
      </c>
      <c r="C4631" s="59"/>
      <c r="D4631" s="14"/>
      <c r="E4631" s="14" t="str">
        <f>IFERROR(VLOOKUP(D4631,员工信息表!B:D,2,0),"")</f>
        <v/>
      </c>
      <c r="F4631" s="14" t="str">
        <f>IFERROR(VLOOKUP(D4631,员工信息表!B:D,3,0),"")</f>
        <v/>
      </c>
      <c r="G4631" s="14"/>
      <c r="H4631" s="14" t="str">
        <f>IFERROR(VLOOKUP(G4631,工序对照表!B:C,2,0),"")</f>
        <v/>
      </c>
      <c r="I4631" s="14"/>
      <c r="J4631" s="14"/>
    </row>
    <row r="4632" spans="1:10">
      <c r="A4632" t="str">
        <f>IF(AND(C4632&lt;=员工工序明细查询!$I$3,C4632&gt;=员工工序明细查询!$F$3,OR(D4632=员工工序明细查询!$F$2,员工工序明细查询!$F$2=""),OR(G4632=员工工序明细查询!$I$2,员工工序明细查询!$I$2="")),ROW()&amp;"","")</f>
        <v/>
      </c>
      <c r="C4632" s="59"/>
      <c r="D4632" s="14"/>
      <c r="E4632" s="14" t="str">
        <f>IFERROR(VLOOKUP(D4632,员工信息表!B:D,2,0),"")</f>
        <v/>
      </c>
      <c r="F4632" s="14" t="str">
        <f>IFERROR(VLOOKUP(D4632,员工信息表!B:D,3,0),"")</f>
        <v/>
      </c>
      <c r="G4632" s="14"/>
      <c r="H4632" s="14" t="str">
        <f>IFERROR(VLOOKUP(G4632,工序对照表!B:C,2,0),"")</f>
        <v/>
      </c>
      <c r="I4632" s="14"/>
      <c r="J4632" s="14"/>
    </row>
    <row r="4633" spans="1:10">
      <c r="A4633" t="str">
        <f>IF(AND(C4633&lt;=员工工序明细查询!$I$3,C4633&gt;=员工工序明细查询!$F$3,OR(D4633=员工工序明细查询!$F$2,员工工序明细查询!$F$2=""),OR(G4633=员工工序明细查询!$I$2,员工工序明细查询!$I$2="")),ROW()&amp;"","")</f>
        <v/>
      </c>
      <c r="C4633" s="59"/>
      <c r="D4633" s="14"/>
      <c r="E4633" s="14" t="str">
        <f>IFERROR(VLOOKUP(D4633,员工信息表!B:D,2,0),"")</f>
        <v/>
      </c>
      <c r="F4633" s="14" t="str">
        <f>IFERROR(VLOOKUP(D4633,员工信息表!B:D,3,0),"")</f>
        <v/>
      </c>
      <c r="G4633" s="14"/>
      <c r="H4633" s="14" t="str">
        <f>IFERROR(VLOOKUP(G4633,工序对照表!B:C,2,0),"")</f>
        <v/>
      </c>
      <c r="I4633" s="14"/>
      <c r="J4633" s="14"/>
    </row>
    <row r="4634" spans="1:10">
      <c r="A4634" t="str">
        <f>IF(AND(C4634&lt;=员工工序明细查询!$I$3,C4634&gt;=员工工序明细查询!$F$3,OR(D4634=员工工序明细查询!$F$2,员工工序明细查询!$F$2=""),OR(G4634=员工工序明细查询!$I$2,员工工序明细查询!$I$2="")),ROW()&amp;"","")</f>
        <v/>
      </c>
      <c r="C4634" s="59"/>
      <c r="D4634" s="14"/>
      <c r="E4634" s="14" t="str">
        <f>IFERROR(VLOOKUP(D4634,员工信息表!B:D,2,0),"")</f>
        <v/>
      </c>
      <c r="F4634" s="14" t="str">
        <f>IFERROR(VLOOKUP(D4634,员工信息表!B:D,3,0),"")</f>
        <v/>
      </c>
      <c r="G4634" s="14"/>
      <c r="H4634" s="14" t="str">
        <f>IFERROR(VLOOKUP(G4634,工序对照表!B:C,2,0),"")</f>
        <v/>
      </c>
      <c r="I4634" s="14"/>
      <c r="J4634" s="14"/>
    </row>
    <row r="4635" spans="1:10">
      <c r="A4635" t="str">
        <f>IF(AND(C4635&lt;=员工工序明细查询!$I$3,C4635&gt;=员工工序明细查询!$F$3,OR(D4635=员工工序明细查询!$F$2,员工工序明细查询!$F$2=""),OR(G4635=员工工序明细查询!$I$2,员工工序明细查询!$I$2="")),ROW()&amp;"","")</f>
        <v/>
      </c>
      <c r="C4635" s="59"/>
      <c r="D4635" s="14"/>
      <c r="E4635" s="14" t="str">
        <f>IFERROR(VLOOKUP(D4635,员工信息表!B:D,2,0),"")</f>
        <v/>
      </c>
      <c r="F4635" s="14" t="str">
        <f>IFERROR(VLOOKUP(D4635,员工信息表!B:D,3,0),"")</f>
        <v/>
      </c>
      <c r="G4635" s="14"/>
      <c r="H4635" s="14" t="str">
        <f>IFERROR(VLOOKUP(G4635,工序对照表!B:C,2,0),"")</f>
        <v/>
      </c>
      <c r="I4635" s="14"/>
      <c r="J4635" s="14"/>
    </row>
    <row r="4636" spans="1:10">
      <c r="A4636" t="str">
        <f>IF(AND(C4636&lt;=员工工序明细查询!$I$3,C4636&gt;=员工工序明细查询!$F$3,OR(D4636=员工工序明细查询!$F$2,员工工序明细查询!$F$2=""),OR(G4636=员工工序明细查询!$I$2,员工工序明细查询!$I$2="")),ROW()&amp;"","")</f>
        <v/>
      </c>
      <c r="C4636" s="59"/>
      <c r="D4636" s="14"/>
      <c r="E4636" s="14" t="str">
        <f>IFERROR(VLOOKUP(D4636,员工信息表!B:D,2,0),"")</f>
        <v/>
      </c>
      <c r="F4636" s="14" t="str">
        <f>IFERROR(VLOOKUP(D4636,员工信息表!B:D,3,0),"")</f>
        <v/>
      </c>
      <c r="G4636" s="14"/>
      <c r="H4636" s="14" t="str">
        <f>IFERROR(VLOOKUP(G4636,工序对照表!B:C,2,0),"")</f>
        <v/>
      </c>
      <c r="I4636" s="14"/>
      <c r="J4636" s="14"/>
    </row>
    <row r="4637" spans="1:10">
      <c r="A4637" t="str">
        <f>IF(AND(C4637&lt;=员工工序明细查询!$I$3,C4637&gt;=员工工序明细查询!$F$3,OR(D4637=员工工序明细查询!$F$2,员工工序明细查询!$F$2=""),OR(G4637=员工工序明细查询!$I$2,员工工序明细查询!$I$2="")),ROW()&amp;"","")</f>
        <v/>
      </c>
      <c r="C4637" s="59"/>
      <c r="D4637" s="14"/>
      <c r="E4637" s="14" t="str">
        <f>IFERROR(VLOOKUP(D4637,员工信息表!B:D,2,0),"")</f>
        <v/>
      </c>
      <c r="F4637" s="14" t="str">
        <f>IFERROR(VLOOKUP(D4637,员工信息表!B:D,3,0),"")</f>
        <v/>
      </c>
      <c r="G4637" s="14"/>
      <c r="H4637" s="14" t="str">
        <f>IFERROR(VLOOKUP(G4637,工序对照表!B:C,2,0),"")</f>
        <v/>
      </c>
      <c r="I4637" s="14"/>
      <c r="J4637" s="14"/>
    </row>
    <row r="4638" spans="1:10">
      <c r="A4638" t="str">
        <f>IF(AND(C4638&lt;=员工工序明细查询!$I$3,C4638&gt;=员工工序明细查询!$F$3,OR(D4638=员工工序明细查询!$F$2,员工工序明细查询!$F$2=""),OR(G4638=员工工序明细查询!$I$2,员工工序明细查询!$I$2="")),ROW()&amp;"","")</f>
        <v/>
      </c>
      <c r="C4638" s="59"/>
      <c r="D4638" s="14"/>
      <c r="E4638" s="14" t="str">
        <f>IFERROR(VLOOKUP(D4638,员工信息表!B:D,2,0),"")</f>
        <v/>
      </c>
      <c r="F4638" s="14" t="str">
        <f>IFERROR(VLOOKUP(D4638,员工信息表!B:D,3,0),"")</f>
        <v/>
      </c>
      <c r="G4638" s="14"/>
      <c r="H4638" s="14" t="str">
        <f>IFERROR(VLOOKUP(G4638,工序对照表!B:C,2,0),"")</f>
        <v/>
      </c>
      <c r="I4638" s="14"/>
      <c r="J4638" s="14"/>
    </row>
    <row r="4639" spans="1:10">
      <c r="A4639" t="str">
        <f>IF(AND(C4639&lt;=员工工序明细查询!$I$3,C4639&gt;=员工工序明细查询!$F$3,OR(D4639=员工工序明细查询!$F$2,员工工序明细查询!$F$2=""),OR(G4639=员工工序明细查询!$I$2,员工工序明细查询!$I$2="")),ROW()&amp;"","")</f>
        <v/>
      </c>
      <c r="C4639" s="59"/>
      <c r="D4639" s="14"/>
      <c r="E4639" s="14" t="str">
        <f>IFERROR(VLOOKUP(D4639,员工信息表!B:D,2,0),"")</f>
        <v/>
      </c>
      <c r="F4639" s="14" t="str">
        <f>IFERROR(VLOOKUP(D4639,员工信息表!B:D,3,0),"")</f>
        <v/>
      </c>
      <c r="G4639" s="14"/>
      <c r="H4639" s="14" t="str">
        <f>IFERROR(VLOOKUP(G4639,工序对照表!B:C,2,0),"")</f>
        <v/>
      </c>
      <c r="I4639" s="14"/>
      <c r="J4639" s="14"/>
    </row>
    <row r="4640" spans="1:10">
      <c r="A4640" t="str">
        <f>IF(AND(C4640&lt;=员工工序明细查询!$I$3,C4640&gt;=员工工序明细查询!$F$3,OR(D4640=员工工序明细查询!$F$2,员工工序明细查询!$F$2=""),OR(G4640=员工工序明细查询!$I$2,员工工序明细查询!$I$2="")),ROW()&amp;"","")</f>
        <v/>
      </c>
      <c r="C4640" s="59"/>
      <c r="D4640" s="14"/>
      <c r="E4640" s="14" t="str">
        <f>IFERROR(VLOOKUP(D4640,员工信息表!B:D,2,0),"")</f>
        <v/>
      </c>
      <c r="F4640" s="14" t="str">
        <f>IFERROR(VLOOKUP(D4640,员工信息表!B:D,3,0),"")</f>
        <v/>
      </c>
      <c r="G4640" s="14"/>
      <c r="H4640" s="14" t="str">
        <f>IFERROR(VLOOKUP(G4640,工序对照表!B:C,2,0),"")</f>
        <v/>
      </c>
      <c r="I4640" s="14"/>
      <c r="J4640" s="14"/>
    </row>
    <row r="4641" spans="1:10">
      <c r="A4641" t="str">
        <f>IF(AND(C4641&lt;=员工工序明细查询!$I$3,C4641&gt;=员工工序明细查询!$F$3,OR(D4641=员工工序明细查询!$F$2,员工工序明细查询!$F$2=""),OR(G4641=员工工序明细查询!$I$2,员工工序明细查询!$I$2="")),ROW()&amp;"","")</f>
        <v/>
      </c>
      <c r="C4641" s="59"/>
      <c r="D4641" s="14"/>
      <c r="E4641" s="14" t="str">
        <f>IFERROR(VLOOKUP(D4641,员工信息表!B:D,2,0),"")</f>
        <v/>
      </c>
      <c r="F4641" s="14" t="str">
        <f>IFERROR(VLOOKUP(D4641,员工信息表!B:D,3,0),"")</f>
        <v/>
      </c>
      <c r="G4641" s="14"/>
      <c r="H4641" s="14" t="str">
        <f>IFERROR(VLOOKUP(G4641,工序对照表!B:C,2,0),"")</f>
        <v/>
      </c>
      <c r="I4641" s="14"/>
      <c r="J4641" s="14"/>
    </row>
    <row r="4642" spans="1:10">
      <c r="A4642" t="str">
        <f>IF(AND(C4642&lt;=员工工序明细查询!$I$3,C4642&gt;=员工工序明细查询!$F$3,OR(D4642=员工工序明细查询!$F$2,员工工序明细查询!$F$2=""),OR(G4642=员工工序明细查询!$I$2,员工工序明细查询!$I$2="")),ROW()&amp;"","")</f>
        <v/>
      </c>
      <c r="C4642" s="59"/>
      <c r="D4642" s="14"/>
      <c r="E4642" s="14" t="str">
        <f>IFERROR(VLOOKUP(D4642,员工信息表!B:D,2,0),"")</f>
        <v/>
      </c>
      <c r="F4642" s="14" t="str">
        <f>IFERROR(VLOOKUP(D4642,员工信息表!B:D,3,0),"")</f>
        <v/>
      </c>
      <c r="G4642" s="14"/>
      <c r="H4642" s="14" t="str">
        <f>IFERROR(VLOOKUP(G4642,工序对照表!B:C,2,0),"")</f>
        <v/>
      </c>
      <c r="I4642" s="14"/>
      <c r="J4642" s="14"/>
    </row>
    <row r="4643" spans="1:10">
      <c r="A4643" t="str">
        <f>IF(AND(C4643&lt;=员工工序明细查询!$I$3,C4643&gt;=员工工序明细查询!$F$3,OR(D4643=员工工序明细查询!$F$2,员工工序明细查询!$F$2=""),OR(G4643=员工工序明细查询!$I$2,员工工序明细查询!$I$2="")),ROW()&amp;"","")</f>
        <v/>
      </c>
      <c r="C4643" s="59"/>
      <c r="D4643" s="14"/>
      <c r="E4643" s="14" t="str">
        <f>IFERROR(VLOOKUP(D4643,员工信息表!B:D,2,0),"")</f>
        <v/>
      </c>
      <c r="F4643" s="14" t="str">
        <f>IFERROR(VLOOKUP(D4643,员工信息表!B:D,3,0),"")</f>
        <v/>
      </c>
      <c r="G4643" s="14"/>
      <c r="H4643" s="14" t="str">
        <f>IFERROR(VLOOKUP(G4643,工序对照表!B:C,2,0),"")</f>
        <v/>
      </c>
      <c r="I4643" s="14"/>
      <c r="J4643" s="14"/>
    </row>
    <row r="4644" spans="1:10">
      <c r="A4644" t="str">
        <f>IF(AND(C4644&lt;=员工工序明细查询!$I$3,C4644&gt;=员工工序明细查询!$F$3,OR(D4644=员工工序明细查询!$F$2,员工工序明细查询!$F$2=""),OR(G4644=员工工序明细查询!$I$2,员工工序明细查询!$I$2="")),ROW()&amp;"","")</f>
        <v/>
      </c>
      <c r="C4644" s="59"/>
      <c r="D4644" s="14"/>
      <c r="E4644" s="14" t="str">
        <f>IFERROR(VLOOKUP(D4644,员工信息表!B:D,2,0),"")</f>
        <v/>
      </c>
      <c r="F4644" s="14" t="str">
        <f>IFERROR(VLOOKUP(D4644,员工信息表!B:D,3,0),"")</f>
        <v/>
      </c>
      <c r="G4644" s="14"/>
      <c r="H4644" s="14" t="str">
        <f>IFERROR(VLOOKUP(G4644,工序对照表!B:C,2,0),"")</f>
        <v/>
      </c>
      <c r="I4644" s="14"/>
      <c r="J4644" s="14"/>
    </row>
    <row r="4645" spans="1:10">
      <c r="A4645" t="str">
        <f>IF(AND(C4645&lt;=员工工序明细查询!$I$3,C4645&gt;=员工工序明细查询!$F$3,OR(D4645=员工工序明细查询!$F$2,员工工序明细查询!$F$2=""),OR(G4645=员工工序明细查询!$I$2,员工工序明细查询!$I$2="")),ROW()&amp;"","")</f>
        <v/>
      </c>
      <c r="C4645" s="59"/>
      <c r="D4645" s="14"/>
      <c r="E4645" s="14" t="str">
        <f>IFERROR(VLOOKUP(D4645,员工信息表!B:D,2,0),"")</f>
        <v/>
      </c>
      <c r="F4645" s="14" t="str">
        <f>IFERROR(VLOOKUP(D4645,员工信息表!B:D,3,0),"")</f>
        <v/>
      </c>
      <c r="G4645" s="14"/>
      <c r="H4645" s="14" t="str">
        <f>IFERROR(VLOOKUP(G4645,工序对照表!B:C,2,0),"")</f>
        <v/>
      </c>
      <c r="I4645" s="14"/>
      <c r="J4645" s="14"/>
    </row>
    <row r="4646" spans="1:10">
      <c r="A4646" t="str">
        <f>IF(AND(C4646&lt;=员工工序明细查询!$I$3,C4646&gt;=员工工序明细查询!$F$3,OR(D4646=员工工序明细查询!$F$2,员工工序明细查询!$F$2=""),OR(G4646=员工工序明细查询!$I$2,员工工序明细查询!$I$2="")),ROW()&amp;"","")</f>
        <v/>
      </c>
      <c r="C4646" s="59"/>
      <c r="D4646" s="14"/>
      <c r="E4646" s="14" t="str">
        <f>IFERROR(VLOOKUP(D4646,员工信息表!B:D,2,0),"")</f>
        <v/>
      </c>
      <c r="F4646" s="14" t="str">
        <f>IFERROR(VLOOKUP(D4646,员工信息表!B:D,3,0),"")</f>
        <v/>
      </c>
      <c r="G4646" s="14"/>
      <c r="H4646" s="14" t="str">
        <f>IFERROR(VLOOKUP(G4646,工序对照表!B:C,2,0),"")</f>
        <v/>
      </c>
      <c r="I4646" s="14"/>
      <c r="J4646" s="14"/>
    </row>
    <row r="4647" spans="1:10">
      <c r="A4647" t="str">
        <f>IF(AND(C4647&lt;=员工工序明细查询!$I$3,C4647&gt;=员工工序明细查询!$F$3,OR(D4647=员工工序明细查询!$F$2,员工工序明细查询!$F$2=""),OR(G4647=员工工序明细查询!$I$2,员工工序明细查询!$I$2="")),ROW()&amp;"","")</f>
        <v/>
      </c>
      <c r="C4647" s="59"/>
      <c r="D4647" s="14"/>
      <c r="E4647" s="14" t="str">
        <f>IFERROR(VLOOKUP(D4647,员工信息表!B:D,2,0),"")</f>
        <v/>
      </c>
      <c r="F4647" s="14" t="str">
        <f>IFERROR(VLOOKUP(D4647,员工信息表!B:D,3,0),"")</f>
        <v/>
      </c>
      <c r="G4647" s="14"/>
      <c r="H4647" s="14" t="str">
        <f>IFERROR(VLOOKUP(G4647,工序对照表!B:C,2,0),"")</f>
        <v/>
      </c>
      <c r="I4647" s="14"/>
      <c r="J4647" s="14"/>
    </row>
    <row r="4648" spans="1:10">
      <c r="A4648" t="str">
        <f>IF(AND(C4648&lt;=员工工序明细查询!$I$3,C4648&gt;=员工工序明细查询!$F$3,OR(D4648=员工工序明细查询!$F$2,员工工序明细查询!$F$2=""),OR(G4648=员工工序明细查询!$I$2,员工工序明细查询!$I$2="")),ROW()&amp;"","")</f>
        <v/>
      </c>
      <c r="C4648" s="59"/>
      <c r="D4648" s="14"/>
      <c r="E4648" s="14" t="str">
        <f>IFERROR(VLOOKUP(D4648,员工信息表!B:D,2,0),"")</f>
        <v/>
      </c>
      <c r="F4648" s="14" t="str">
        <f>IFERROR(VLOOKUP(D4648,员工信息表!B:D,3,0),"")</f>
        <v/>
      </c>
      <c r="G4648" s="14"/>
      <c r="H4648" s="14" t="str">
        <f>IFERROR(VLOOKUP(G4648,工序对照表!B:C,2,0),"")</f>
        <v/>
      </c>
      <c r="I4648" s="14"/>
      <c r="J4648" s="14"/>
    </row>
    <row r="4649" spans="1:10">
      <c r="A4649" t="str">
        <f>IF(AND(C4649&lt;=员工工序明细查询!$I$3,C4649&gt;=员工工序明细查询!$F$3,OR(D4649=员工工序明细查询!$F$2,员工工序明细查询!$F$2=""),OR(G4649=员工工序明细查询!$I$2,员工工序明细查询!$I$2="")),ROW()&amp;"","")</f>
        <v/>
      </c>
      <c r="C4649" s="59"/>
      <c r="D4649" s="14"/>
      <c r="E4649" s="14" t="str">
        <f>IFERROR(VLOOKUP(D4649,员工信息表!B:D,2,0),"")</f>
        <v/>
      </c>
      <c r="F4649" s="14" t="str">
        <f>IFERROR(VLOOKUP(D4649,员工信息表!B:D,3,0),"")</f>
        <v/>
      </c>
      <c r="G4649" s="14"/>
      <c r="H4649" s="14" t="str">
        <f>IFERROR(VLOOKUP(G4649,工序对照表!B:C,2,0),"")</f>
        <v/>
      </c>
      <c r="I4649" s="14"/>
      <c r="J4649" s="14"/>
    </row>
    <row r="4650" spans="1:10">
      <c r="A4650" t="str">
        <f>IF(AND(C4650&lt;=员工工序明细查询!$I$3,C4650&gt;=员工工序明细查询!$F$3,OR(D4650=员工工序明细查询!$F$2,员工工序明细查询!$F$2=""),OR(G4650=员工工序明细查询!$I$2,员工工序明细查询!$I$2="")),ROW()&amp;"","")</f>
        <v/>
      </c>
      <c r="C4650" s="59"/>
      <c r="D4650" s="14"/>
      <c r="E4650" s="14" t="str">
        <f>IFERROR(VLOOKUP(D4650,员工信息表!B:D,2,0),"")</f>
        <v/>
      </c>
      <c r="F4650" s="14" t="str">
        <f>IFERROR(VLOOKUP(D4650,员工信息表!B:D,3,0),"")</f>
        <v/>
      </c>
      <c r="G4650" s="14"/>
      <c r="H4650" s="14" t="str">
        <f>IFERROR(VLOOKUP(G4650,工序对照表!B:C,2,0),"")</f>
        <v/>
      </c>
      <c r="I4650" s="14"/>
      <c r="J4650" s="14"/>
    </row>
    <row r="4651" spans="1:10">
      <c r="A4651" t="str">
        <f>IF(AND(C4651&lt;=员工工序明细查询!$I$3,C4651&gt;=员工工序明细查询!$F$3,OR(D4651=员工工序明细查询!$F$2,员工工序明细查询!$F$2=""),OR(G4651=员工工序明细查询!$I$2,员工工序明细查询!$I$2="")),ROW()&amp;"","")</f>
        <v/>
      </c>
      <c r="C4651" s="59"/>
      <c r="D4651" s="14"/>
      <c r="E4651" s="14" t="str">
        <f>IFERROR(VLOOKUP(D4651,员工信息表!B:D,2,0),"")</f>
        <v/>
      </c>
      <c r="F4651" s="14" t="str">
        <f>IFERROR(VLOOKUP(D4651,员工信息表!B:D,3,0),"")</f>
        <v/>
      </c>
      <c r="G4651" s="14"/>
      <c r="H4651" s="14" t="str">
        <f>IFERROR(VLOOKUP(G4651,工序对照表!B:C,2,0),"")</f>
        <v/>
      </c>
      <c r="I4651" s="14"/>
      <c r="J4651" s="14"/>
    </row>
    <row r="4652" spans="1:10">
      <c r="A4652" t="str">
        <f>IF(AND(C4652&lt;=员工工序明细查询!$I$3,C4652&gt;=员工工序明细查询!$F$3,OR(D4652=员工工序明细查询!$F$2,员工工序明细查询!$F$2=""),OR(G4652=员工工序明细查询!$I$2,员工工序明细查询!$I$2="")),ROW()&amp;"","")</f>
        <v/>
      </c>
      <c r="C4652" s="59"/>
      <c r="D4652" s="14"/>
      <c r="E4652" s="14" t="str">
        <f>IFERROR(VLOOKUP(D4652,员工信息表!B:D,2,0),"")</f>
        <v/>
      </c>
      <c r="F4652" s="14" t="str">
        <f>IFERROR(VLOOKUP(D4652,员工信息表!B:D,3,0),"")</f>
        <v/>
      </c>
      <c r="G4652" s="14"/>
      <c r="H4652" s="14" t="str">
        <f>IFERROR(VLOOKUP(G4652,工序对照表!B:C,2,0),"")</f>
        <v/>
      </c>
      <c r="I4652" s="14"/>
      <c r="J4652" s="14"/>
    </row>
    <row r="4653" spans="1:10">
      <c r="A4653" t="str">
        <f>IF(AND(C4653&lt;=员工工序明细查询!$I$3,C4653&gt;=员工工序明细查询!$F$3,OR(D4653=员工工序明细查询!$F$2,员工工序明细查询!$F$2=""),OR(G4653=员工工序明细查询!$I$2,员工工序明细查询!$I$2="")),ROW()&amp;"","")</f>
        <v/>
      </c>
      <c r="C4653" s="59"/>
      <c r="D4653" s="14"/>
      <c r="E4653" s="14" t="str">
        <f>IFERROR(VLOOKUP(D4653,员工信息表!B:D,2,0),"")</f>
        <v/>
      </c>
      <c r="F4653" s="14" t="str">
        <f>IFERROR(VLOOKUP(D4653,员工信息表!B:D,3,0),"")</f>
        <v/>
      </c>
      <c r="G4653" s="14"/>
      <c r="H4653" s="14" t="str">
        <f>IFERROR(VLOOKUP(G4653,工序对照表!B:C,2,0),"")</f>
        <v/>
      </c>
      <c r="I4653" s="14"/>
      <c r="J4653" s="14"/>
    </row>
    <row r="4654" spans="1:10">
      <c r="A4654" t="str">
        <f>IF(AND(C4654&lt;=员工工序明细查询!$I$3,C4654&gt;=员工工序明细查询!$F$3,OR(D4654=员工工序明细查询!$F$2,员工工序明细查询!$F$2=""),OR(G4654=员工工序明细查询!$I$2,员工工序明细查询!$I$2="")),ROW()&amp;"","")</f>
        <v/>
      </c>
      <c r="C4654" s="59"/>
      <c r="D4654" s="14"/>
      <c r="E4654" s="14" t="str">
        <f>IFERROR(VLOOKUP(D4654,员工信息表!B:D,2,0),"")</f>
        <v/>
      </c>
      <c r="F4654" s="14" t="str">
        <f>IFERROR(VLOOKUP(D4654,员工信息表!B:D,3,0),"")</f>
        <v/>
      </c>
      <c r="G4654" s="14"/>
      <c r="H4654" s="14" t="str">
        <f>IFERROR(VLOOKUP(G4654,工序对照表!B:C,2,0),"")</f>
        <v/>
      </c>
      <c r="I4654" s="14"/>
      <c r="J4654" s="14"/>
    </row>
    <row r="4655" spans="1:10">
      <c r="A4655" t="str">
        <f>IF(AND(C4655&lt;=员工工序明细查询!$I$3,C4655&gt;=员工工序明细查询!$F$3,OR(D4655=员工工序明细查询!$F$2,员工工序明细查询!$F$2=""),OR(G4655=员工工序明细查询!$I$2,员工工序明细查询!$I$2="")),ROW()&amp;"","")</f>
        <v/>
      </c>
      <c r="C4655" s="59"/>
      <c r="D4655" s="14"/>
      <c r="E4655" s="14" t="str">
        <f>IFERROR(VLOOKUP(D4655,员工信息表!B:D,2,0),"")</f>
        <v/>
      </c>
      <c r="F4655" s="14" t="str">
        <f>IFERROR(VLOOKUP(D4655,员工信息表!B:D,3,0),"")</f>
        <v/>
      </c>
      <c r="G4655" s="14"/>
      <c r="H4655" s="14" t="str">
        <f>IFERROR(VLOOKUP(G4655,工序对照表!B:C,2,0),"")</f>
        <v/>
      </c>
      <c r="I4655" s="14"/>
      <c r="J4655" s="14"/>
    </row>
    <row r="4656" spans="1:10">
      <c r="A4656" t="str">
        <f>IF(AND(C4656&lt;=员工工序明细查询!$I$3,C4656&gt;=员工工序明细查询!$F$3,OR(D4656=员工工序明细查询!$F$2,员工工序明细查询!$F$2=""),OR(G4656=员工工序明细查询!$I$2,员工工序明细查询!$I$2="")),ROW()&amp;"","")</f>
        <v/>
      </c>
      <c r="C4656" s="59"/>
      <c r="D4656" s="14"/>
      <c r="E4656" s="14" t="str">
        <f>IFERROR(VLOOKUP(D4656,员工信息表!B:D,2,0),"")</f>
        <v/>
      </c>
      <c r="F4656" s="14" t="str">
        <f>IFERROR(VLOOKUP(D4656,员工信息表!B:D,3,0),"")</f>
        <v/>
      </c>
      <c r="G4656" s="14"/>
      <c r="H4656" s="14" t="str">
        <f>IFERROR(VLOOKUP(G4656,工序对照表!B:C,2,0),"")</f>
        <v/>
      </c>
      <c r="I4656" s="14"/>
      <c r="J4656" s="14"/>
    </row>
    <row r="4657" spans="1:10">
      <c r="A4657" t="str">
        <f>IF(AND(C4657&lt;=员工工序明细查询!$I$3,C4657&gt;=员工工序明细查询!$F$3,OR(D4657=员工工序明细查询!$F$2,员工工序明细查询!$F$2=""),OR(G4657=员工工序明细查询!$I$2,员工工序明细查询!$I$2="")),ROW()&amp;"","")</f>
        <v/>
      </c>
      <c r="C4657" s="59"/>
      <c r="D4657" s="14"/>
      <c r="E4657" s="14" t="str">
        <f>IFERROR(VLOOKUP(D4657,员工信息表!B:D,2,0),"")</f>
        <v/>
      </c>
      <c r="F4657" s="14" t="str">
        <f>IFERROR(VLOOKUP(D4657,员工信息表!B:D,3,0),"")</f>
        <v/>
      </c>
      <c r="G4657" s="14"/>
      <c r="H4657" s="14" t="str">
        <f>IFERROR(VLOOKUP(G4657,工序对照表!B:C,2,0),"")</f>
        <v/>
      </c>
      <c r="I4657" s="14"/>
      <c r="J4657" s="14"/>
    </row>
    <row r="4658" spans="1:10">
      <c r="A4658" t="str">
        <f>IF(AND(C4658&lt;=员工工序明细查询!$I$3,C4658&gt;=员工工序明细查询!$F$3,OR(D4658=员工工序明细查询!$F$2,员工工序明细查询!$F$2=""),OR(G4658=员工工序明细查询!$I$2,员工工序明细查询!$I$2="")),ROW()&amp;"","")</f>
        <v/>
      </c>
      <c r="C4658" s="59"/>
      <c r="D4658" s="14"/>
      <c r="E4658" s="14" t="str">
        <f>IFERROR(VLOOKUP(D4658,员工信息表!B:D,2,0),"")</f>
        <v/>
      </c>
      <c r="F4658" s="14" t="str">
        <f>IFERROR(VLOOKUP(D4658,员工信息表!B:D,3,0),"")</f>
        <v/>
      </c>
      <c r="G4658" s="14"/>
      <c r="H4658" s="14" t="str">
        <f>IFERROR(VLOOKUP(G4658,工序对照表!B:C,2,0),"")</f>
        <v/>
      </c>
      <c r="I4658" s="14"/>
      <c r="J4658" s="14"/>
    </row>
    <row r="4659" spans="1:10">
      <c r="A4659" t="str">
        <f>IF(AND(C4659&lt;=员工工序明细查询!$I$3,C4659&gt;=员工工序明细查询!$F$3,OR(D4659=员工工序明细查询!$F$2,员工工序明细查询!$F$2=""),OR(G4659=员工工序明细查询!$I$2,员工工序明细查询!$I$2="")),ROW()&amp;"","")</f>
        <v/>
      </c>
      <c r="C4659" s="59"/>
      <c r="D4659" s="14"/>
      <c r="E4659" s="14" t="str">
        <f>IFERROR(VLOOKUP(D4659,员工信息表!B:D,2,0),"")</f>
        <v/>
      </c>
      <c r="F4659" s="14" t="str">
        <f>IFERROR(VLOOKUP(D4659,员工信息表!B:D,3,0),"")</f>
        <v/>
      </c>
      <c r="G4659" s="14"/>
      <c r="H4659" s="14" t="str">
        <f>IFERROR(VLOOKUP(G4659,工序对照表!B:C,2,0),"")</f>
        <v/>
      </c>
      <c r="I4659" s="14"/>
      <c r="J4659" s="14"/>
    </row>
    <row r="4660" spans="1:10">
      <c r="A4660" t="str">
        <f>IF(AND(C4660&lt;=员工工序明细查询!$I$3,C4660&gt;=员工工序明细查询!$F$3,OR(D4660=员工工序明细查询!$F$2,员工工序明细查询!$F$2=""),OR(G4660=员工工序明细查询!$I$2,员工工序明细查询!$I$2="")),ROW()&amp;"","")</f>
        <v/>
      </c>
      <c r="C4660" s="59"/>
      <c r="D4660" s="14"/>
      <c r="E4660" s="14" t="str">
        <f>IFERROR(VLOOKUP(D4660,员工信息表!B:D,2,0),"")</f>
        <v/>
      </c>
      <c r="F4660" s="14" t="str">
        <f>IFERROR(VLOOKUP(D4660,员工信息表!B:D,3,0),"")</f>
        <v/>
      </c>
      <c r="G4660" s="14"/>
      <c r="H4660" s="14" t="str">
        <f>IFERROR(VLOOKUP(G4660,工序对照表!B:C,2,0),"")</f>
        <v/>
      </c>
      <c r="I4660" s="14"/>
      <c r="J4660" s="14"/>
    </row>
    <row r="4661" spans="1:10">
      <c r="A4661" t="str">
        <f>IF(AND(C4661&lt;=员工工序明细查询!$I$3,C4661&gt;=员工工序明细查询!$F$3,OR(D4661=员工工序明细查询!$F$2,员工工序明细查询!$F$2=""),OR(G4661=员工工序明细查询!$I$2,员工工序明细查询!$I$2="")),ROW()&amp;"","")</f>
        <v/>
      </c>
      <c r="C4661" s="59"/>
      <c r="D4661" s="14"/>
      <c r="E4661" s="14" t="str">
        <f>IFERROR(VLOOKUP(D4661,员工信息表!B:D,2,0),"")</f>
        <v/>
      </c>
      <c r="F4661" s="14" t="str">
        <f>IFERROR(VLOOKUP(D4661,员工信息表!B:D,3,0),"")</f>
        <v/>
      </c>
      <c r="G4661" s="14"/>
      <c r="H4661" s="14" t="str">
        <f>IFERROR(VLOOKUP(G4661,工序对照表!B:C,2,0),"")</f>
        <v/>
      </c>
      <c r="I4661" s="14"/>
      <c r="J4661" s="14"/>
    </row>
    <row r="4662" spans="1:10">
      <c r="A4662" t="str">
        <f>IF(AND(C4662&lt;=员工工序明细查询!$I$3,C4662&gt;=员工工序明细查询!$F$3,OR(D4662=员工工序明细查询!$F$2,员工工序明细查询!$F$2=""),OR(G4662=员工工序明细查询!$I$2,员工工序明细查询!$I$2="")),ROW()&amp;"","")</f>
        <v/>
      </c>
      <c r="C4662" s="59"/>
      <c r="D4662" s="14"/>
      <c r="E4662" s="14" t="str">
        <f>IFERROR(VLOOKUP(D4662,员工信息表!B:D,2,0),"")</f>
        <v/>
      </c>
      <c r="F4662" s="14" t="str">
        <f>IFERROR(VLOOKUP(D4662,员工信息表!B:D,3,0),"")</f>
        <v/>
      </c>
      <c r="G4662" s="14"/>
      <c r="H4662" s="14" t="str">
        <f>IFERROR(VLOOKUP(G4662,工序对照表!B:C,2,0),"")</f>
        <v/>
      </c>
      <c r="I4662" s="14"/>
      <c r="J4662" s="14"/>
    </row>
    <row r="4663" spans="1:10">
      <c r="A4663" t="str">
        <f>IF(AND(C4663&lt;=员工工序明细查询!$I$3,C4663&gt;=员工工序明细查询!$F$3,OR(D4663=员工工序明细查询!$F$2,员工工序明细查询!$F$2=""),OR(G4663=员工工序明细查询!$I$2,员工工序明细查询!$I$2="")),ROW()&amp;"","")</f>
        <v/>
      </c>
      <c r="C4663" s="59"/>
      <c r="D4663" s="14"/>
      <c r="E4663" s="14" t="str">
        <f>IFERROR(VLOOKUP(D4663,员工信息表!B:D,2,0),"")</f>
        <v/>
      </c>
      <c r="F4663" s="14" t="str">
        <f>IFERROR(VLOOKUP(D4663,员工信息表!B:D,3,0),"")</f>
        <v/>
      </c>
      <c r="G4663" s="14"/>
      <c r="H4663" s="14" t="str">
        <f>IFERROR(VLOOKUP(G4663,工序对照表!B:C,2,0),"")</f>
        <v/>
      </c>
      <c r="I4663" s="14"/>
      <c r="J4663" s="14"/>
    </row>
    <row r="4664" spans="1:10">
      <c r="A4664" t="str">
        <f>IF(AND(C4664&lt;=员工工序明细查询!$I$3,C4664&gt;=员工工序明细查询!$F$3,OR(D4664=员工工序明细查询!$F$2,员工工序明细查询!$F$2=""),OR(G4664=员工工序明细查询!$I$2,员工工序明细查询!$I$2="")),ROW()&amp;"","")</f>
        <v/>
      </c>
      <c r="C4664" s="59"/>
      <c r="D4664" s="14"/>
      <c r="E4664" s="14" t="str">
        <f>IFERROR(VLOOKUP(D4664,员工信息表!B:D,2,0),"")</f>
        <v/>
      </c>
      <c r="F4664" s="14" t="str">
        <f>IFERROR(VLOOKUP(D4664,员工信息表!B:D,3,0),"")</f>
        <v/>
      </c>
      <c r="G4664" s="14"/>
      <c r="H4664" s="14" t="str">
        <f>IFERROR(VLOOKUP(G4664,工序对照表!B:C,2,0),"")</f>
        <v/>
      </c>
      <c r="I4664" s="14"/>
      <c r="J4664" s="14"/>
    </row>
    <row r="4665" spans="1:10">
      <c r="A4665" t="str">
        <f>IF(AND(C4665&lt;=员工工序明细查询!$I$3,C4665&gt;=员工工序明细查询!$F$3,OR(D4665=员工工序明细查询!$F$2,员工工序明细查询!$F$2=""),OR(G4665=员工工序明细查询!$I$2,员工工序明细查询!$I$2="")),ROW()&amp;"","")</f>
        <v/>
      </c>
      <c r="C4665" s="59"/>
      <c r="D4665" s="14"/>
      <c r="E4665" s="14" t="str">
        <f>IFERROR(VLOOKUP(D4665,员工信息表!B:D,2,0),"")</f>
        <v/>
      </c>
      <c r="F4665" s="14" t="str">
        <f>IFERROR(VLOOKUP(D4665,员工信息表!B:D,3,0),"")</f>
        <v/>
      </c>
      <c r="G4665" s="14"/>
      <c r="H4665" s="14" t="str">
        <f>IFERROR(VLOOKUP(G4665,工序对照表!B:C,2,0),"")</f>
        <v/>
      </c>
      <c r="I4665" s="14"/>
      <c r="J4665" s="14"/>
    </row>
    <row r="4666" spans="1:10">
      <c r="A4666" t="str">
        <f>IF(AND(C4666&lt;=员工工序明细查询!$I$3,C4666&gt;=员工工序明细查询!$F$3,OR(D4666=员工工序明细查询!$F$2,员工工序明细查询!$F$2=""),OR(G4666=员工工序明细查询!$I$2,员工工序明细查询!$I$2="")),ROW()&amp;"","")</f>
        <v/>
      </c>
      <c r="C4666" s="59"/>
      <c r="D4666" s="14"/>
      <c r="E4666" s="14" t="str">
        <f>IFERROR(VLOOKUP(D4666,员工信息表!B:D,2,0),"")</f>
        <v/>
      </c>
      <c r="F4666" s="14" t="str">
        <f>IFERROR(VLOOKUP(D4666,员工信息表!B:D,3,0),"")</f>
        <v/>
      </c>
      <c r="G4666" s="14"/>
      <c r="H4666" s="14" t="str">
        <f>IFERROR(VLOOKUP(G4666,工序对照表!B:C,2,0),"")</f>
        <v/>
      </c>
      <c r="I4666" s="14"/>
      <c r="J4666" s="14"/>
    </row>
    <row r="4667" spans="1:10">
      <c r="A4667" t="str">
        <f>IF(AND(C4667&lt;=员工工序明细查询!$I$3,C4667&gt;=员工工序明细查询!$F$3,OR(D4667=员工工序明细查询!$F$2,员工工序明细查询!$F$2=""),OR(G4667=员工工序明细查询!$I$2,员工工序明细查询!$I$2="")),ROW()&amp;"","")</f>
        <v/>
      </c>
      <c r="C4667" s="59"/>
      <c r="D4667" s="14"/>
      <c r="E4667" s="14" t="str">
        <f>IFERROR(VLOOKUP(D4667,员工信息表!B:D,2,0),"")</f>
        <v/>
      </c>
      <c r="F4667" s="14" t="str">
        <f>IFERROR(VLOOKUP(D4667,员工信息表!B:D,3,0),"")</f>
        <v/>
      </c>
      <c r="G4667" s="14"/>
      <c r="H4667" s="14" t="str">
        <f>IFERROR(VLOOKUP(G4667,工序对照表!B:C,2,0),"")</f>
        <v/>
      </c>
      <c r="I4667" s="14"/>
      <c r="J4667" s="14"/>
    </row>
    <row r="4668" spans="1:10">
      <c r="A4668" t="str">
        <f>IF(AND(C4668&lt;=员工工序明细查询!$I$3,C4668&gt;=员工工序明细查询!$F$3,OR(D4668=员工工序明细查询!$F$2,员工工序明细查询!$F$2=""),OR(G4668=员工工序明细查询!$I$2,员工工序明细查询!$I$2="")),ROW()&amp;"","")</f>
        <v/>
      </c>
      <c r="C4668" s="59"/>
      <c r="D4668" s="14"/>
      <c r="E4668" s="14" t="str">
        <f>IFERROR(VLOOKUP(D4668,员工信息表!B:D,2,0),"")</f>
        <v/>
      </c>
      <c r="F4668" s="14" t="str">
        <f>IFERROR(VLOOKUP(D4668,员工信息表!B:D,3,0),"")</f>
        <v/>
      </c>
      <c r="G4668" s="14"/>
      <c r="H4668" s="14" t="str">
        <f>IFERROR(VLOOKUP(G4668,工序对照表!B:C,2,0),"")</f>
        <v/>
      </c>
      <c r="I4668" s="14"/>
      <c r="J4668" s="14"/>
    </row>
    <row r="4669" spans="1:10">
      <c r="A4669" t="str">
        <f>IF(AND(C4669&lt;=员工工序明细查询!$I$3,C4669&gt;=员工工序明细查询!$F$3,OR(D4669=员工工序明细查询!$F$2,员工工序明细查询!$F$2=""),OR(G4669=员工工序明细查询!$I$2,员工工序明细查询!$I$2="")),ROW()&amp;"","")</f>
        <v/>
      </c>
      <c r="C4669" s="59"/>
      <c r="D4669" s="14"/>
      <c r="E4669" s="14" t="str">
        <f>IFERROR(VLOOKUP(D4669,员工信息表!B:D,2,0),"")</f>
        <v/>
      </c>
      <c r="F4669" s="14" t="str">
        <f>IFERROR(VLOOKUP(D4669,员工信息表!B:D,3,0),"")</f>
        <v/>
      </c>
      <c r="G4669" s="14"/>
      <c r="H4669" s="14" t="str">
        <f>IFERROR(VLOOKUP(G4669,工序对照表!B:C,2,0),"")</f>
        <v/>
      </c>
      <c r="I4669" s="14"/>
      <c r="J4669" s="14"/>
    </row>
    <row r="4670" spans="1:10">
      <c r="A4670" t="str">
        <f>IF(AND(C4670&lt;=员工工序明细查询!$I$3,C4670&gt;=员工工序明细查询!$F$3,OR(D4670=员工工序明细查询!$F$2,员工工序明细查询!$F$2=""),OR(G4670=员工工序明细查询!$I$2,员工工序明细查询!$I$2="")),ROW()&amp;"","")</f>
        <v/>
      </c>
      <c r="C4670" s="59"/>
      <c r="D4670" s="14"/>
      <c r="E4670" s="14" t="str">
        <f>IFERROR(VLOOKUP(D4670,员工信息表!B:D,2,0),"")</f>
        <v/>
      </c>
      <c r="F4670" s="14" t="str">
        <f>IFERROR(VLOOKUP(D4670,员工信息表!B:D,3,0),"")</f>
        <v/>
      </c>
      <c r="G4670" s="14"/>
      <c r="H4670" s="14" t="str">
        <f>IFERROR(VLOOKUP(G4670,工序对照表!B:C,2,0),"")</f>
        <v/>
      </c>
      <c r="I4670" s="14"/>
      <c r="J4670" s="14"/>
    </row>
    <row r="4671" spans="1:10">
      <c r="A4671" t="str">
        <f>IF(AND(C4671&lt;=员工工序明细查询!$I$3,C4671&gt;=员工工序明细查询!$F$3,OR(D4671=员工工序明细查询!$F$2,员工工序明细查询!$F$2=""),OR(G4671=员工工序明细查询!$I$2,员工工序明细查询!$I$2="")),ROW()&amp;"","")</f>
        <v/>
      </c>
      <c r="C4671" s="59"/>
      <c r="D4671" s="14"/>
      <c r="E4671" s="14" t="str">
        <f>IFERROR(VLOOKUP(D4671,员工信息表!B:D,2,0),"")</f>
        <v/>
      </c>
      <c r="F4671" s="14" t="str">
        <f>IFERROR(VLOOKUP(D4671,员工信息表!B:D,3,0),"")</f>
        <v/>
      </c>
      <c r="G4671" s="14"/>
      <c r="H4671" s="14" t="str">
        <f>IFERROR(VLOOKUP(G4671,工序对照表!B:C,2,0),"")</f>
        <v/>
      </c>
      <c r="I4671" s="14"/>
      <c r="J4671" s="14"/>
    </row>
    <row r="4672" spans="1:10">
      <c r="A4672" t="str">
        <f>IF(AND(C4672&lt;=员工工序明细查询!$I$3,C4672&gt;=员工工序明细查询!$F$3,OR(D4672=员工工序明细查询!$F$2,员工工序明细查询!$F$2=""),OR(G4672=员工工序明细查询!$I$2,员工工序明细查询!$I$2="")),ROW()&amp;"","")</f>
        <v/>
      </c>
      <c r="C4672" s="59"/>
      <c r="D4672" s="14"/>
      <c r="E4672" s="14" t="str">
        <f>IFERROR(VLOOKUP(D4672,员工信息表!B:D,2,0),"")</f>
        <v/>
      </c>
      <c r="F4672" s="14" t="str">
        <f>IFERROR(VLOOKUP(D4672,员工信息表!B:D,3,0),"")</f>
        <v/>
      </c>
      <c r="G4672" s="14"/>
      <c r="H4672" s="14" t="str">
        <f>IFERROR(VLOOKUP(G4672,工序对照表!B:C,2,0),"")</f>
        <v/>
      </c>
      <c r="I4672" s="14"/>
      <c r="J4672" s="14"/>
    </row>
    <row r="4673" spans="1:10">
      <c r="A4673" t="str">
        <f>IF(AND(C4673&lt;=员工工序明细查询!$I$3,C4673&gt;=员工工序明细查询!$F$3,OR(D4673=员工工序明细查询!$F$2,员工工序明细查询!$F$2=""),OR(G4673=员工工序明细查询!$I$2,员工工序明细查询!$I$2="")),ROW()&amp;"","")</f>
        <v/>
      </c>
      <c r="C4673" s="59"/>
      <c r="D4673" s="14"/>
      <c r="E4673" s="14" t="str">
        <f>IFERROR(VLOOKUP(D4673,员工信息表!B:D,2,0),"")</f>
        <v/>
      </c>
      <c r="F4673" s="14" t="str">
        <f>IFERROR(VLOOKUP(D4673,员工信息表!B:D,3,0),"")</f>
        <v/>
      </c>
      <c r="G4673" s="14"/>
      <c r="H4673" s="14" t="str">
        <f>IFERROR(VLOOKUP(G4673,工序对照表!B:C,2,0),"")</f>
        <v/>
      </c>
      <c r="I4673" s="14"/>
      <c r="J4673" s="14"/>
    </row>
    <row r="4674" spans="1:10">
      <c r="A4674" t="str">
        <f>IF(AND(C4674&lt;=员工工序明细查询!$I$3,C4674&gt;=员工工序明细查询!$F$3,OR(D4674=员工工序明细查询!$F$2,员工工序明细查询!$F$2=""),OR(G4674=员工工序明细查询!$I$2,员工工序明细查询!$I$2="")),ROW()&amp;"","")</f>
        <v/>
      </c>
      <c r="C4674" s="59"/>
      <c r="D4674" s="14"/>
      <c r="E4674" s="14" t="str">
        <f>IFERROR(VLOOKUP(D4674,员工信息表!B:D,2,0),"")</f>
        <v/>
      </c>
      <c r="F4674" s="14" t="str">
        <f>IFERROR(VLOOKUP(D4674,员工信息表!B:D,3,0),"")</f>
        <v/>
      </c>
      <c r="G4674" s="14"/>
      <c r="H4674" s="14" t="str">
        <f>IFERROR(VLOOKUP(G4674,工序对照表!B:C,2,0),"")</f>
        <v/>
      </c>
      <c r="I4674" s="14"/>
      <c r="J4674" s="14"/>
    </row>
    <row r="4675" spans="1:10">
      <c r="A4675" t="str">
        <f>IF(AND(C4675&lt;=员工工序明细查询!$I$3,C4675&gt;=员工工序明细查询!$F$3,OR(D4675=员工工序明细查询!$F$2,员工工序明细查询!$F$2=""),OR(G4675=员工工序明细查询!$I$2,员工工序明细查询!$I$2="")),ROW()&amp;"","")</f>
        <v/>
      </c>
      <c r="C4675" s="59"/>
      <c r="D4675" s="14"/>
      <c r="E4675" s="14" t="str">
        <f>IFERROR(VLOOKUP(D4675,员工信息表!B:D,2,0),"")</f>
        <v/>
      </c>
      <c r="F4675" s="14" t="str">
        <f>IFERROR(VLOOKUP(D4675,员工信息表!B:D,3,0),"")</f>
        <v/>
      </c>
      <c r="G4675" s="14"/>
      <c r="H4675" s="14" t="str">
        <f>IFERROR(VLOOKUP(G4675,工序对照表!B:C,2,0),"")</f>
        <v/>
      </c>
      <c r="I4675" s="14"/>
      <c r="J4675" s="14"/>
    </row>
    <row r="4676" spans="1:10">
      <c r="A4676" t="str">
        <f>IF(AND(C4676&lt;=员工工序明细查询!$I$3,C4676&gt;=员工工序明细查询!$F$3,OR(D4676=员工工序明细查询!$F$2,员工工序明细查询!$F$2=""),OR(G4676=员工工序明细查询!$I$2,员工工序明细查询!$I$2="")),ROW()&amp;"","")</f>
        <v/>
      </c>
      <c r="C4676" s="59"/>
      <c r="D4676" s="14"/>
      <c r="E4676" s="14" t="str">
        <f>IFERROR(VLOOKUP(D4676,员工信息表!B:D,2,0),"")</f>
        <v/>
      </c>
      <c r="F4676" s="14" t="str">
        <f>IFERROR(VLOOKUP(D4676,员工信息表!B:D,3,0),"")</f>
        <v/>
      </c>
      <c r="G4676" s="14"/>
      <c r="H4676" s="14" t="str">
        <f>IFERROR(VLOOKUP(G4676,工序对照表!B:C,2,0),"")</f>
        <v/>
      </c>
      <c r="I4676" s="14"/>
      <c r="J4676" s="14"/>
    </row>
    <row r="4677" spans="1:10">
      <c r="A4677" t="str">
        <f>IF(AND(C4677&lt;=员工工序明细查询!$I$3,C4677&gt;=员工工序明细查询!$F$3,OR(D4677=员工工序明细查询!$F$2,员工工序明细查询!$F$2=""),OR(G4677=员工工序明细查询!$I$2,员工工序明细查询!$I$2="")),ROW()&amp;"","")</f>
        <v/>
      </c>
      <c r="C4677" s="59"/>
      <c r="D4677" s="14"/>
      <c r="E4677" s="14" t="str">
        <f>IFERROR(VLOOKUP(D4677,员工信息表!B:D,2,0),"")</f>
        <v/>
      </c>
      <c r="F4677" s="14" t="str">
        <f>IFERROR(VLOOKUP(D4677,员工信息表!B:D,3,0),"")</f>
        <v/>
      </c>
      <c r="G4677" s="14"/>
      <c r="H4677" s="14" t="str">
        <f>IFERROR(VLOOKUP(G4677,工序对照表!B:C,2,0),"")</f>
        <v/>
      </c>
      <c r="I4677" s="14"/>
      <c r="J4677" s="14"/>
    </row>
    <row r="4678" spans="1:10">
      <c r="A4678" t="str">
        <f>IF(AND(C4678&lt;=员工工序明细查询!$I$3,C4678&gt;=员工工序明细查询!$F$3,OR(D4678=员工工序明细查询!$F$2,员工工序明细查询!$F$2=""),OR(G4678=员工工序明细查询!$I$2,员工工序明细查询!$I$2="")),ROW()&amp;"","")</f>
        <v/>
      </c>
      <c r="C4678" s="59"/>
      <c r="D4678" s="14"/>
      <c r="E4678" s="14" t="str">
        <f>IFERROR(VLOOKUP(D4678,员工信息表!B:D,2,0),"")</f>
        <v/>
      </c>
      <c r="F4678" s="14" t="str">
        <f>IFERROR(VLOOKUP(D4678,员工信息表!B:D,3,0),"")</f>
        <v/>
      </c>
      <c r="G4678" s="14"/>
      <c r="H4678" s="14" t="str">
        <f>IFERROR(VLOOKUP(G4678,工序对照表!B:C,2,0),"")</f>
        <v/>
      </c>
      <c r="I4678" s="14"/>
      <c r="J4678" s="14"/>
    </row>
    <row r="4679" spans="1:10">
      <c r="A4679" t="str">
        <f>IF(AND(C4679&lt;=员工工序明细查询!$I$3,C4679&gt;=员工工序明细查询!$F$3,OR(D4679=员工工序明细查询!$F$2,员工工序明细查询!$F$2=""),OR(G4679=员工工序明细查询!$I$2,员工工序明细查询!$I$2="")),ROW()&amp;"","")</f>
        <v/>
      </c>
      <c r="C4679" s="59"/>
      <c r="D4679" s="14"/>
      <c r="E4679" s="14" t="str">
        <f>IFERROR(VLOOKUP(D4679,员工信息表!B:D,2,0),"")</f>
        <v/>
      </c>
      <c r="F4679" s="14" t="str">
        <f>IFERROR(VLOOKUP(D4679,员工信息表!B:D,3,0),"")</f>
        <v/>
      </c>
      <c r="G4679" s="14"/>
      <c r="H4679" s="14" t="str">
        <f>IFERROR(VLOOKUP(G4679,工序对照表!B:C,2,0),"")</f>
        <v/>
      </c>
      <c r="I4679" s="14"/>
      <c r="J4679" s="14"/>
    </row>
    <row r="4680" spans="1:10">
      <c r="A4680" t="str">
        <f>IF(AND(C4680&lt;=员工工序明细查询!$I$3,C4680&gt;=员工工序明细查询!$F$3,OR(D4680=员工工序明细查询!$F$2,员工工序明细查询!$F$2=""),OR(G4680=员工工序明细查询!$I$2,员工工序明细查询!$I$2="")),ROW()&amp;"","")</f>
        <v/>
      </c>
      <c r="C4680" s="59"/>
      <c r="D4680" s="14"/>
      <c r="E4680" s="14" t="str">
        <f>IFERROR(VLOOKUP(D4680,员工信息表!B:D,2,0),"")</f>
        <v/>
      </c>
      <c r="F4680" s="14" t="str">
        <f>IFERROR(VLOOKUP(D4680,员工信息表!B:D,3,0),"")</f>
        <v/>
      </c>
      <c r="G4680" s="14"/>
      <c r="H4680" s="14" t="str">
        <f>IFERROR(VLOOKUP(G4680,工序对照表!B:C,2,0),"")</f>
        <v/>
      </c>
      <c r="I4680" s="14"/>
      <c r="J4680" s="14"/>
    </row>
    <row r="4681" spans="1:10">
      <c r="A4681" t="str">
        <f>IF(AND(C4681&lt;=员工工序明细查询!$I$3,C4681&gt;=员工工序明细查询!$F$3,OR(D4681=员工工序明细查询!$F$2,员工工序明细查询!$F$2=""),OR(G4681=员工工序明细查询!$I$2,员工工序明细查询!$I$2="")),ROW()&amp;"","")</f>
        <v/>
      </c>
      <c r="C4681" s="59"/>
      <c r="D4681" s="14"/>
      <c r="E4681" s="14" t="str">
        <f>IFERROR(VLOOKUP(D4681,员工信息表!B:D,2,0),"")</f>
        <v/>
      </c>
      <c r="F4681" s="14" t="str">
        <f>IFERROR(VLOOKUP(D4681,员工信息表!B:D,3,0),"")</f>
        <v/>
      </c>
      <c r="G4681" s="14"/>
      <c r="H4681" s="14" t="str">
        <f>IFERROR(VLOOKUP(G4681,工序对照表!B:C,2,0),"")</f>
        <v/>
      </c>
      <c r="I4681" s="14"/>
      <c r="J4681" s="14"/>
    </row>
    <row r="4682" spans="1:10">
      <c r="A4682" t="str">
        <f>IF(AND(C4682&lt;=员工工序明细查询!$I$3,C4682&gt;=员工工序明细查询!$F$3,OR(D4682=员工工序明细查询!$F$2,员工工序明细查询!$F$2=""),OR(G4682=员工工序明细查询!$I$2,员工工序明细查询!$I$2="")),ROW()&amp;"","")</f>
        <v/>
      </c>
      <c r="C4682" s="59"/>
      <c r="D4682" s="14"/>
      <c r="E4682" s="14" t="str">
        <f>IFERROR(VLOOKUP(D4682,员工信息表!B:D,2,0),"")</f>
        <v/>
      </c>
      <c r="F4682" s="14" t="str">
        <f>IFERROR(VLOOKUP(D4682,员工信息表!B:D,3,0),"")</f>
        <v/>
      </c>
      <c r="G4682" s="14"/>
      <c r="H4682" s="14" t="str">
        <f>IFERROR(VLOOKUP(G4682,工序对照表!B:C,2,0),"")</f>
        <v/>
      </c>
      <c r="I4682" s="14"/>
      <c r="J4682" s="14"/>
    </row>
    <row r="4683" spans="1:10">
      <c r="A4683" t="str">
        <f>IF(AND(C4683&lt;=员工工序明细查询!$I$3,C4683&gt;=员工工序明细查询!$F$3,OR(D4683=员工工序明细查询!$F$2,员工工序明细查询!$F$2=""),OR(G4683=员工工序明细查询!$I$2,员工工序明细查询!$I$2="")),ROW()&amp;"","")</f>
        <v/>
      </c>
      <c r="C4683" s="59"/>
      <c r="D4683" s="14"/>
      <c r="E4683" s="14" t="str">
        <f>IFERROR(VLOOKUP(D4683,员工信息表!B:D,2,0),"")</f>
        <v/>
      </c>
      <c r="F4683" s="14" t="str">
        <f>IFERROR(VLOOKUP(D4683,员工信息表!B:D,3,0),"")</f>
        <v/>
      </c>
      <c r="G4683" s="14"/>
      <c r="H4683" s="14" t="str">
        <f>IFERROR(VLOOKUP(G4683,工序对照表!B:C,2,0),"")</f>
        <v/>
      </c>
      <c r="I4683" s="14"/>
      <c r="J4683" s="14"/>
    </row>
    <row r="4684" spans="1:10">
      <c r="A4684" t="str">
        <f>IF(AND(C4684&lt;=员工工序明细查询!$I$3,C4684&gt;=员工工序明细查询!$F$3,OR(D4684=员工工序明细查询!$F$2,员工工序明细查询!$F$2=""),OR(G4684=员工工序明细查询!$I$2,员工工序明细查询!$I$2="")),ROW()&amp;"","")</f>
        <v/>
      </c>
      <c r="C4684" s="59"/>
      <c r="D4684" s="14"/>
      <c r="E4684" s="14" t="str">
        <f>IFERROR(VLOOKUP(D4684,员工信息表!B:D,2,0),"")</f>
        <v/>
      </c>
      <c r="F4684" s="14" t="str">
        <f>IFERROR(VLOOKUP(D4684,员工信息表!B:D,3,0),"")</f>
        <v/>
      </c>
      <c r="G4684" s="14"/>
      <c r="H4684" s="14" t="str">
        <f>IFERROR(VLOOKUP(G4684,工序对照表!B:C,2,0),"")</f>
        <v/>
      </c>
      <c r="I4684" s="14"/>
      <c r="J4684" s="14"/>
    </row>
    <row r="4685" spans="1:10">
      <c r="A4685" t="str">
        <f>IF(AND(C4685&lt;=员工工序明细查询!$I$3,C4685&gt;=员工工序明细查询!$F$3,OR(D4685=员工工序明细查询!$F$2,员工工序明细查询!$F$2=""),OR(G4685=员工工序明细查询!$I$2,员工工序明细查询!$I$2="")),ROW()&amp;"","")</f>
        <v/>
      </c>
      <c r="C4685" s="59"/>
      <c r="D4685" s="14"/>
      <c r="E4685" s="14" t="str">
        <f>IFERROR(VLOOKUP(D4685,员工信息表!B:D,2,0),"")</f>
        <v/>
      </c>
      <c r="F4685" s="14" t="str">
        <f>IFERROR(VLOOKUP(D4685,员工信息表!B:D,3,0),"")</f>
        <v/>
      </c>
      <c r="G4685" s="14"/>
      <c r="H4685" s="14" t="str">
        <f>IFERROR(VLOOKUP(G4685,工序对照表!B:C,2,0),"")</f>
        <v/>
      </c>
      <c r="I4685" s="14"/>
      <c r="J4685" s="14"/>
    </row>
    <row r="4686" spans="1:10">
      <c r="A4686" t="str">
        <f>IF(AND(C4686&lt;=员工工序明细查询!$I$3,C4686&gt;=员工工序明细查询!$F$3,OR(D4686=员工工序明细查询!$F$2,员工工序明细查询!$F$2=""),OR(G4686=员工工序明细查询!$I$2,员工工序明细查询!$I$2="")),ROW()&amp;"","")</f>
        <v/>
      </c>
      <c r="C4686" s="59"/>
      <c r="D4686" s="14"/>
      <c r="E4686" s="14" t="str">
        <f>IFERROR(VLOOKUP(D4686,员工信息表!B:D,2,0),"")</f>
        <v/>
      </c>
      <c r="F4686" s="14" t="str">
        <f>IFERROR(VLOOKUP(D4686,员工信息表!B:D,3,0),"")</f>
        <v/>
      </c>
      <c r="G4686" s="14"/>
      <c r="H4686" s="14" t="str">
        <f>IFERROR(VLOOKUP(G4686,工序对照表!B:C,2,0),"")</f>
        <v/>
      </c>
      <c r="I4686" s="14"/>
      <c r="J4686" s="14"/>
    </row>
    <row r="4687" spans="1:10">
      <c r="A4687" t="str">
        <f>IF(AND(C4687&lt;=员工工序明细查询!$I$3,C4687&gt;=员工工序明细查询!$F$3,OR(D4687=员工工序明细查询!$F$2,员工工序明细查询!$F$2=""),OR(G4687=员工工序明细查询!$I$2,员工工序明细查询!$I$2="")),ROW()&amp;"","")</f>
        <v/>
      </c>
      <c r="C4687" s="59"/>
      <c r="D4687" s="14"/>
      <c r="E4687" s="14" t="str">
        <f>IFERROR(VLOOKUP(D4687,员工信息表!B:D,2,0),"")</f>
        <v/>
      </c>
      <c r="F4687" s="14" t="str">
        <f>IFERROR(VLOOKUP(D4687,员工信息表!B:D,3,0),"")</f>
        <v/>
      </c>
      <c r="G4687" s="14"/>
      <c r="H4687" s="14" t="str">
        <f>IFERROR(VLOOKUP(G4687,工序对照表!B:C,2,0),"")</f>
        <v/>
      </c>
      <c r="I4687" s="14"/>
      <c r="J4687" s="14"/>
    </row>
    <row r="4688" spans="1:10">
      <c r="A4688" t="str">
        <f>IF(AND(C4688&lt;=员工工序明细查询!$I$3,C4688&gt;=员工工序明细查询!$F$3,OR(D4688=员工工序明细查询!$F$2,员工工序明细查询!$F$2=""),OR(G4688=员工工序明细查询!$I$2,员工工序明细查询!$I$2="")),ROW()&amp;"","")</f>
        <v/>
      </c>
      <c r="C4688" s="59"/>
      <c r="D4688" s="14"/>
      <c r="E4688" s="14" t="str">
        <f>IFERROR(VLOOKUP(D4688,员工信息表!B:D,2,0),"")</f>
        <v/>
      </c>
      <c r="F4688" s="14" t="str">
        <f>IFERROR(VLOOKUP(D4688,员工信息表!B:D,3,0),"")</f>
        <v/>
      </c>
      <c r="G4688" s="14"/>
      <c r="H4688" s="14" t="str">
        <f>IFERROR(VLOOKUP(G4688,工序对照表!B:C,2,0),"")</f>
        <v/>
      </c>
      <c r="I4688" s="14"/>
      <c r="J4688" s="14"/>
    </row>
    <row r="4689" spans="1:10">
      <c r="A4689" t="str">
        <f>IF(AND(C4689&lt;=员工工序明细查询!$I$3,C4689&gt;=员工工序明细查询!$F$3,OR(D4689=员工工序明细查询!$F$2,员工工序明细查询!$F$2=""),OR(G4689=员工工序明细查询!$I$2,员工工序明细查询!$I$2="")),ROW()&amp;"","")</f>
        <v/>
      </c>
      <c r="C4689" s="59"/>
      <c r="D4689" s="14"/>
      <c r="E4689" s="14" t="str">
        <f>IFERROR(VLOOKUP(D4689,员工信息表!B:D,2,0),"")</f>
        <v/>
      </c>
      <c r="F4689" s="14" t="str">
        <f>IFERROR(VLOOKUP(D4689,员工信息表!B:D,3,0),"")</f>
        <v/>
      </c>
      <c r="G4689" s="14"/>
      <c r="H4689" s="14" t="str">
        <f>IFERROR(VLOOKUP(G4689,工序对照表!B:C,2,0),"")</f>
        <v/>
      </c>
      <c r="I4689" s="14"/>
      <c r="J4689" s="14"/>
    </row>
    <row r="4690" spans="1:10">
      <c r="A4690" t="str">
        <f>IF(AND(C4690&lt;=员工工序明细查询!$I$3,C4690&gt;=员工工序明细查询!$F$3,OR(D4690=员工工序明细查询!$F$2,员工工序明细查询!$F$2=""),OR(G4690=员工工序明细查询!$I$2,员工工序明细查询!$I$2="")),ROW()&amp;"","")</f>
        <v/>
      </c>
      <c r="C4690" s="59"/>
      <c r="D4690" s="14"/>
      <c r="E4690" s="14" t="str">
        <f>IFERROR(VLOOKUP(D4690,员工信息表!B:D,2,0),"")</f>
        <v/>
      </c>
      <c r="F4690" s="14" t="str">
        <f>IFERROR(VLOOKUP(D4690,员工信息表!B:D,3,0),"")</f>
        <v/>
      </c>
      <c r="G4690" s="14"/>
      <c r="H4690" s="14" t="str">
        <f>IFERROR(VLOOKUP(G4690,工序对照表!B:C,2,0),"")</f>
        <v/>
      </c>
      <c r="I4690" s="14"/>
      <c r="J4690" s="14"/>
    </row>
    <row r="4691" spans="1:10">
      <c r="A4691" t="str">
        <f>IF(AND(C4691&lt;=员工工序明细查询!$I$3,C4691&gt;=员工工序明细查询!$F$3,OR(D4691=员工工序明细查询!$F$2,员工工序明细查询!$F$2=""),OR(G4691=员工工序明细查询!$I$2,员工工序明细查询!$I$2="")),ROW()&amp;"","")</f>
        <v/>
      </c>
      <c r="C4691" s="59"/>
      <c r="D4691" s="14"/>
      <c r="E4691" s="14" t="str">
        <f>IFERROR(VLOOKUP(D4691,员工信息表!B:D,2,0),"")</f>
        <v/>
      </c>
      <c r="F4691" s="14" t="str">
        <f>IFERROR(VLOOKUP(D4691,员工信息表!B:D,3,0),"")</f>
        <v/>
      </c>
      <c r="G4691" s="14"/>
      <c r="H4691" s="14" t="str">
        <f>IFERROR(VLOOKUP(G4691,工序对照表!B:C,2,0),"")</f>
        <v/>
      </c>
      <c r="I4691" s="14"/>
      <c r="J4691" s="14"/>
    </row>
    <row r="4692" spans="1:10">
      <c r="A4692" t="str">
        <f>IF(AND(C4692&lt;=员工工序明细查询!$I$3,C4692&gt;=员工工序明细查询!$F$3,OR(D4692=员工工序明细查询!$F$2,员工工序明细查询!$F$2=""),OR(G4692=员工工序明细查询!$I$2,员工工序明细查询!$I$2="")),ROW()&amp;"","")</f>
        <v/>
      </c>
      <c r="C4692" s="59"/>
      <c r="D4692" s="14"/>
      <c r="E4692" s="14" t="str">
        <f>IFERROR(VLOOKUP(D4692,员工信息表!B:D,2,0),"")</f>
        <v/>
      </c>
      <c r="F4692" s="14" t="str">
        <f>IFERROR(VLOOKUP(D4692,员工信息表!B:D,3,0),"")</f>
        <v/>
      </c>
      <c r="G4692" s="14"/>
      <c r="H4692" s="14" t="str">
        <f>IFERROR(VLOOKUP(G4692,工序对照表!B:C,2,0),"")</f>
        <v/>
      </c>
      <c r="I4692" s="14"/>
      <c r="J4692" s="14"/>
    </row>
    <row r="4693" spans="1:10">
      <c r="A4693" t="str">
        <f>IF(AND(C4693&lt;=员工工序明细查询!$I$3,C4693&gt;=员工工序明细查询!$F$3,OR(D4693=员工工序明细查询!$F$2,员工工序明细查询!$F$2=""),OR(G4693=员工工序明细查询!$I$2,员工工序明细查询!$I$2="")),ROW()&amp;"","")</f>
        <v/>
      </c>
      <c r="C4693" s="59"/>
      <c r="D4693" s="14"/>
      <c r="E4693" s="14" t="str">
        <f>IFERROR(VLOOKUP(D4693,员工信息表!B:D,2,0),"")</f>
        <v/>
      </c>
      <c r="F4693" s="14" t="str">
        <f>IFERROR(VLOOKUP(D4693,员工信息表!B:D,3,0),"")</f>
        <v/>
      </c>
      <c r="G4693" s="14"/>
      <c r="H4693" s="14" t="str">
        <f>IFERROR(VLOOKUP(G4693,工序对照表!B:C,2,0),"")</f>
        <v/>
      </c>
      <c r="I4693" s="14"/>
      <c r="J4693" s="14"/>
    </row>
    <row r="4694" spans="1:10">
      <c r="A4694" t="str">
        <f>IF(AND(C4694&lt;=员工工序明细查询!$I$3,C4694&gt;=员工工序明细查询!$F$3,OR(D4694=员工工序明细查询!$F$2,员工工序明细查询!$F$2=""),OR(G4694=员工工序明细查询!$I$2,员工工序明细查询!$I$2="")),ROW()&amp;"","")</f>
        <v/>
      </c>
      <c r="C4694" s="59"/>
      <c r="D4694" s="14"/>
      <c r="E4694" s="14" t="str">
        <f>IFERROR(VLOOKUP(D4694,员工信息表!B:D,2,0),"")</f>
        <v/>
      </c>
      <c r="F4694" s="14" t="str">
        <f>IFERROR(VLOOKUP(D4694,员工信息表!B:D,3,0),"")</f>
        <v/>
      </c>
      <c r="G4694" s="14"/>
      <c r="H4694" s="14" t="str">
        <f>IFERROR(VLOOKUP(G4694,工序对照表!B:C,2,0),"")</f>
        <v/>
      </c>
      <c r="I4694" s="14"/>
      <c r="J4694" s="14"/>
    </row>
    <row r="4695" spans="1:10">
      <c r="A4695" t="str">
        <f>IF(AND(C4695&lt;=员工工序明细查询!$I$3,C4695&gt;=员工工序明细查询!$F$3,OR(D4695=员工工序明细查询!$F$2,员工工序明细查询!$F$2=""),OR(G4695=员工工序明细查询!$I$2,员工工序明细查询!$I$2="")),ROW()&amp;"","")</f>
        <v/>
      </c>
      <c r="C4695" s="59"/>
      <c r="D4695" s="14"/>
      <c r="E4695" s="14" t="str">
        <f>IFERROR(VLOOKUP(D4695,员工信息表!B:D,2,0),"")</f>
        <v/>
      </c>
      <c r="F4695" s="14" t="str">
        <f>IFERROR(VLOOKUP(D4695,员工信息表!B:D,3,0),"")</f>
        <v/>
      </c>
      <c r="G4695" s="14"/>
      <c r="H4695" s="14" t="str">
        <f>IFERROR(VLOOKUP(G4695,工序对照表!B:C,2,0),"")</f>
        <v/>
      </c>
      <c r="I4695" s="14"/>
      <c r="J4695" s="14"/>
    </row>
    <row r="4696" spans="1:10">
      <c r="A4696" t="str">
        <f>IF(AND(C4696&lt;=员工工序明细查询!$I$3,C4696&gt;=员工工序明细查询!$F$3,OR(D4696=员工工序明细查询!$F$2,员工工序明细查询!$F$2=""),OR(G4696=员工工序明细查询!$I$2,员工工序明细查询!$I$2="")),ROW()&amp;"","")</f>
        <v/>
      </c>
      <c r="C4696" s="59"/>
      <c r="D4696" s="14"/>
      <c r="E4696" s="14" t="str">
        <f>IFERROR(VLOOKUP(D4696,员工信息表!B:D,2,0),"")</f>
        <v/>
      </c>
      <c r="F4696" s="14" t="str">
        <f>IFERROR(VLOOKUP(D4696,员工信息表!B:D,3,0),"")</f>
        <v/>
      </c>
      <c r="G4696" s="14"/>
      <c r="H4696" s="14" t="str">
        <f>IFERROR(VLOOKUP(G4696,工序对照表!B:C,2,0),"")</f>
        <v/>
      </c>
      <c r="I4696" s="14"/>
      <c r="J4696" s="14"/>
    </row>
    <row r="4697" spans="1:10">
      <c r="A4697" t="str">
        <f>IF(AND(C4697&lt;=员工工序明细查询!$I$3,C4697&gt;=员工工序明细查询!$F$3,OR(D4697=员工工序明细查询!$F$2,员工工序明细查询!$F$2=""),OR(G4697=员工工序明细查询!$I$2,员工工序明细查询!$I$2="")),ROW()&amp;"","")</f>
        <v/>
      </c>
      <c r="C4697" s="59"/>
      <c r="D4697" s="14"/>
      <c r="E4697" s="14" t="str">
        <f>IFERROR(VLOOKUP(D4697,员工信息表!B:D,2,0),"")</f>
        <v/>
      </c>
      <c r="F4697" s="14" t="str">
        <f>IFERROR(VLOOKUP(D4697,员工信息表!B:D,3,0),"")</f>
        <v/>
      </c>
      <c r="G4697" s="14"/>
      <c r="H4697" s="14" t="str">
        <f>IFERROR(VLOOKUP(G4697,工序对照表!B:C,2,0),"")</f>
        <v/>
      </c>
      <c r="I4697" s="14"/>
      <c r="J4697" s="14"/>
    </row>
    <row r="4698" spans="1:10">
      <c r="A4698" t="str">
        <f>IF(AND(C4698&lt;=员工工序明细查询!$I$3,C4698&gt;=员工工序明细查询!$F$3,OR(D4698=员工工序明细查询!$F$2,员工工序明细查询!$F$2=""),OR(G4698=员工工序明细查询!$I$2,员工工序明细查询!$I$2="")),ROW()&amp;"","")</f>
        <v/>
      </c>
      <c r="C4698" s="59"/>
      <c r="D4698" s="14"/>
      <c r="E4698" s="14" t="str">
        <f>IFERROR(VLOOKUP(D4698,员工信息表!B:D,2,0),"")</f>
        <v/>
      </c>
      <c r="F4698" s="14" t="str">
        <f>IFERROR(VLOOKUP(D4698,员工信息表!B:D,3,0),"")</f>
        <v/>
      </c>
      <c r="G4698" s="14"/>
      <c r="H4698" s="14" t="str">
        <f>IFERROR(VLOOKUP(G4698,工序对照表!B:C,2,0),"")</f>
        <v/>
      </c>
      <c r="I4698" s="14"/>
      <c r="J4698" s="14"/>
    </row>
    <row r="4699" spans="1:10">
      <c r="A4699" t="str">
        <f>IF(AND(C4699&lt;=员工工序明细查询!$I$3,C4699&gt;=员工工序明细查询!$F$3,OR(D4699=员工工序明细查询!$F$2,员工工序明细查询!$F$2=""),OR(G4699=员工工序明细查询!$I$2,员工工序明细查询!$I$2="")),ROW()&amp;"","")</f>
        <v/>
      </c>
      <c r="C4699" s="59"/>
      <c r="D4699" s="14"/>
      <c r="E4699" s="14" t="str">
        <f>IFERROR(VLOOKUP(D4699,员工信息表!B:D,2,0),"")</f>
        <v/>
      </c>
      <c r="F4699" s="14" t="str">
        <f>IFERROR(VLOOKUP(D4699,员工信息表!B:D,3,0),"")</f>
        <v/>
      </c>
      <c r="G4699" s="14"/>
      <c r="H4699" s="14" t="str">
        <f>IFERROR(VLOOKUP(G4699,工序对照表!B:C,2,0),"")</f>
        <v/>
      </c>
      <c r="I4699" s="14"/>
      <c r="J4699" s="14"/>
    </row>
    <row r="4700" spans="1:10">
      <c r="A4700" t="str">
        <f>IF(AND(C4700&lt;=员工工序明细查询!$I$3,C4700&gt;=员工工序明细查询!$F$3,OR(D4700=员工工序明细查询!$F$2,员工工序明细查询!$F$2=""),OR(G4700=员工工序明细查询!$I$2,员工工序明细查询!$I$2="")),ROW()&amp;"","")</f>
        <v/>
      </c>
      <c r="C4700" s="59"/>
      <c r="D4700" s="14"/>
      <c r="E4700" s="14" t="str">
        <f>IFERROR(VLOOKUP(D4700,员工信息表!B:D,2,0),"")</f>
        <v/>
      </c>
      <c r="F4700" s="14" t="str">
        <f>IFERROR(VLOOKUP(D4700,员工信息表!B:D,3,0),"")</f>
        <v/>
      </c>
      <c r="G4700" s="14"/>
      <c r="H4700" s="14" t="str">
        <f>IFERROR(VLOOKUP(G4700,工序对照表!B:C,2,0),"")</f>
        <v/>
      </c>
      <c r="I4700" s="14"/>
      <c r="J4700" s="14"/>
    </row>
    <row r="4701" spans="1:10">
      <c r="A4701" t="str">
        <f>IF(AND(C4701&lt;=员工工序明细查询!$I$3,C4701&gt;=员工工序明细查询!$F$3,OR(D4701=员工工序明细查询!$F$2,员工工序明细查询!$F$2=""),OR(G4701=员工工序明细查询!$I$2,员工工序明细查询!$I$2="")),ROW()&amp;"","")</f>
        <v/>
      </c>
      <c r="C4701" s="59"/>
      <c r="D4701" s="14"/>
      <c r="E4701" s="14" t="str">
        <f>IFERROR(VLOOKUP(D4701,员工信息表!B:D,2,0),"")</f>
        <v/>
      </c>
      <c r="F4701" s="14" t="str">
        <f>IFERROR(VLOOKUP(D4701,员工信息表!B:D,3,0),"")</f>
        <v/>
      </c>
      <c r="G4701" s="14"/>
      <c r="H4701" s="14" t="str">
        <f>IFERROR(VLOOKUP(G4701,工序对照表!B:C,2,0),"")</f>
        <v/>
      </c>
      <c r="I4701" s="14"/>
      <c r="J4701" s="14"/>
    </row>
    <row r="4702" spans="1:10">
      <c r="A4702" t="str">
        <f>IF(AND(C4702&lt;=员工工序明细查询!$I$3,C4702&gt;=员工工序明细查询!$F$3,OR(D4702=员工工序明细查询!$F$2,员工工序明细查询!$F$2=""),OR(G4702=员工工序明细查询!$I$2,员工工序明细查询!$I$2="")),ROW()&amp;"","")</f>
        <v/>
      </c>
      <c r="C4702" s="59"/>
      <c r="D4702" s="14"/>
      <c r="E4702" s="14" t="str">
        <f>IFERROR(VLOOKUP(D4702,员工信息表!B:D,2,0),"")</f>
        <v/>
      </c>
      <c r="F4702" s="14" t="str">
        <f>IFERROR(VLOOKUP(D4702,员工信息表!B:D,3,0),"")</f>
        <v/>
      </c>
      <c r="G4702" s="14"/>
      <c r="H4702" s="14" t="str">
        <f>IFERROR(VLOOKUP(G4702,工序对照表!B:C,2,0),"")</f>
        <v/>
      </c>
      <c r="I4702" s="14"/>
      <c r="J4702" s="14"/>
    </row>
    <row r="4703" spans="1:10">
      <c r="A4703" t="str">
        <f>IF(AND(C4703&lt;=员工工序明细查询!$I$3,C4703&gt;=员工工序明细查询!$F$3,OR(D4703=员工工序明细查询!$F$2,员工工序明细查询!$F$2=""),OR(G4703=员工工序明细查询!$I$2,员工工序明细查询!$I$2="")),ROW()&amp;"","")</f>
        <v/>
      </c>
      <c r="C4703" s="59"/>
      <c r="D4703" s="14"/>
      <c r="E4703" s="14" t="str">
        <f>IFERROR(VLOOKUP(D4703,员工信息表!B:D,2,0),"")</f>
        <v/>
      </c>
      <c r="F4703" s="14" t="str">
        <f>IFERROR(VLOOKUP(D4703,员工信息表!B:D,3,0),"")</f>
        <v/>
      </c>
      <c r="G4703" s="14"/>
      <c r="H4703" s="14" t="str">
        <f>IFERROR(VLOOKUP(G4703,工序对照表!B:C,2,0),"")</f>
        <v/>
      </c>
      <c r="I4703" s="14"/>
      <c r="J4703" s="14"/>
    </row>
    <row r="4704" spans="1:10">
      <c r="A4704" t="str">
        <f>IF(AND(C4704&lt;=员工工序明细查询!$I$3,C4704&gt;=员工工序明细查询!$F$3,OR(D4704=员工工序明细查询!$F$2,员工工序明细查询!$F$2=""),OR(G4704=员工工序明细查询!$I$2,员工工序明细查询!$I$2="")),ROW()&amp;"","")</f>
        <v/>
      </c>
      <c r="C4704" s="59"/>
      <c r="D4704" s="14"/>
      <c r="E4704" s="14" t="str">
        <f>IFERROR(VLOOKUP(D4704,员工信息表!B:D,2,0),"")</f>
        <v/>
      </c>
      <c r="F4704" s="14" t="str">
        <f>IFERROR(VLOOKUP(D4704,员工信息表!B:D,3,0),"")</f>
        <v/>
      </c>
      <c r="G4704" s="14"/>
      <c r="H4704" s="14" t="str">
        <f>IFERROR(VLOOKUP(G4704,工序对照表!B:C,2,0),"")</f>
        <v/>
      </c>
      <c r="I4704" s="14"/>
      <c r="J4704" s="14"/>
    </row>
    <row r="4705" spans="1:10">
      <c r="A4705" t="str">
        <f>IF(AND(C4705&lt;=员工工序明细查询!$I$3,C4705&gt;=员工工序明细查询!$F$3,OR(D4705=员工工序明细查询!$F$2,员工工序明细查询!$F$2=""),OR(G4705=员工工序明细查询!$I$2,员工工序明细查询!$I$2="")),ROW()&amp;"","")</f>
        <v/>
      </c>
      <c r="C4705" s="59"/>
      <c r="D4705" s="14"/>
      <c r="E4705" s="14" t="str">
        <f>IFERROR(VLOOKUP(D4705,员工信息表!B:D,2,0),"")</f>
        <v/>
      </c>
      <c r="F4705" s="14" t="str">
        <f>IFERROR(VLOOKUP(D4705,员工信息表!B:D,3,0),"")</f>
        <v/>
      </c>
      <c r="G4705" s="14"/>
      <c r="H4705" s="14" t="str">
        <f>IFERROR(VLOOKUP(G4705,工序对照表!B:C,2,0),"")</f>
        <v/>
      </c>
      <c r="I4705" s="14"/>
      <c r="J4705" s="14"/>
    </row>
    <row r="4706" spans="1:10">
      <c r="A4706" t="str">
        <f>IF(AND(C4706&lt;=员工工序明细查询!$I$3,C4706&gt;=员工工序明细查询!$F$3,OR(D4706=员工工序明细查询!$F$2,员工工序明细查询!$F$2=""),OR(G4706=员工工序明细查询!$I$2,员工工序明细查询!$I$2="")),ROW()&amp;"","")</f>
        <v/>
      </c>
      <c r="C4706" s="59"/>
      <c r="D4706" s="14"/>
      <c r="E4706" s="14" t="str">
        <f>IFERROR(VLOOKUP(D4706,员工信息表!B:D,2,0),"")</f>
        <v/>
      </c>
      <c r="F4706" s="14" t="str">
        <f>IFERROR(VLOOKUP(D4706,员工信息表!B:D,3,0),"")</f>
        <v/>
      </c>
      <c r="G4706" s="14"/>
      <c r="H4706" s="14" t="str">
        <f>IFERROR(VLOOKUP(G4706,工序对照表!B:C,2,0),"")</f>
        <v/>
      </c>
      <c r="I4706" s="14"/>
      <c r="J4706" s="14"/>
    </row>
    <row r="4707" spans="1:10">
      <c r="A4707" t="str">
        <f>IF(AND(C4707&lt;=员工工序明细查询!$I$3,C4707&gt;=员工工序明细查询!$F$3,OR(D4707=员工工序明细查询!$F$2,员工工序明细查询!$F$2=""),OR(G4707=员工工序明细查询!$I$2,员工工序明细查询!$I$2="")),ROW()&amp;"","")</f>
        <v/>
      </c>
      <c r="C4707" s="59"/>
      <c r="D4707" s="14"/>
      <c r="E4707" s="14" t="str">
        <f>IFERROR(VLOOKUP(D4707,员工信息表!B:D,2,0),"")</f>
        <v/>
      </c>
      <c r="F4707" s="14" t="str">
        <f>IFERROR(VLOOKUP(D4707,员工信息表!B:D,3,0),"")</f>
        <v/>
      </c>
      <c r="G4707" s="14"/>
      <c r="H4707" s="14" t="str">
        <f>IFERROR(VLOOKUP(G4707,工序对照表!B:C,2,0),"")</f>
        <v/>
      </c>
      <c r="I4707" s="14"/>
      <c r="J4707" s="14"/>
    </row>
    <row r="4708" spans="1:10">
      <c r="A4708" t="str">
        <f>IF(AND(C4708&lt;=员工工序明细查询!$I$3,C4708&gt;=员工工序明细查询!$F$3,OR(D4708=员工工序明细查询!$F$2,员工工序明细查询!$F$2=""),OR(G4708=员工工序明细查询!$I$2,员工工序明细查询!$I$2="")),ROW()&amp;"","")</f>
        <v/>
      </c>
      <c r="C4708" s="59"/>
      <c r="D4708" s="14"/>
      <c r="E4708" s="14" t="str">
        <f>IFERROR(VLOOKUP(D4708,员工信息表!B:D,2,0),"")</f>
        <v/>
      </c>
      <c r="F4708" s="14" t="str">
        <f>IFERROR(VLOOKUP(D4708,员工信息表!B:D,3,0),"")</f>
        <v/>
      </c>
      <c r="G4708" s="14"/>
      <c r="H4708" s="14" t="str">
        <f>IFERROR(VLOOKUP(G4708,工序对照表!B:C,2,0),"")</f>
        <v/>
      </c>
      <c r="I4708" s="14"/>
      <c r="J4708" s="14"/>
    </row>
    <row r="4709" spans="1:10">
      <c r="A4709" t="str">
        <f>IF(AND(C4709&lt;=员工工序明细查询!$I$3,C4709&gt;=员工工序明细查询!$F$3,OR(D4709=员工工序明细查询!$F$2,员工工序明细查询!$F$2=""),OR(G4709=员工工序明细查询!$I$2,员工工序明细查询!$I$2="")),ROW()&amp;"","")</f>
        <v/>
      </c>
      <c r="C4709" s="59"/>
      <c r="D4709" s="14"/>
      <c r="E4709" s="14" t="str">
        <f>IFERROR(VLOOKUP(D4709,员工信息表!B:D,2,0),"")</f>
        <v/>
      </c>
      <c r="F4709" s="14" t="str">
        <f>IFERROR(VLOOKUP(D4709,员工信息表!B:D,3,0),"")</f>
        <v/>
      </c>
      <c r="G4709" s="14"/>
      <c r="H4709" s="14" t="str">
        <f>IFERROR(VLOOKUP(G4709,工序对照表!B:C,2,0),"")</f>
        <v/>
      </c>
      <c r="I4709" s="14"/>
      <c r="J4709" s="14"/>
    </row>
    <row r="4710" spans="1:10">
      <c r="A4710" t="str">
        <f>IF(AND(C4710&lt;=员工工序明细查询!$I$3,C4710&gt;=员工工序明细查询!$F$3,OR(D4710=员工工序明细查询!$F$2,员工工序明细查询!$F$2=""),OR(G4710=员工工序明细查询!$I$2,员工工序明细查询!$I$2="")),ROW()&amp;"","")</f>
        <v/>
      </c>
      <c r="C4710" s="59"/>
      <c r="D4710" s="14"/>
      <c r="E4710" s="14" t="str">
        <f>IFERROR(VLOOKUP(D4710,员工信息表!B:D,2,0),"")</f>
        <v/>
      </c>
      <c r="F4710" s="14" t="str">
        <f>IFERROR(VLOOKUP(D4710,员工信息表!B:D,3,0),"")</f>
        <v/>
      </c>
      <c r="G4710" s="14"/>
      <c r="H4710" s="14" t="str">
        <f>IFERROR(VLOOKUP(G4710,工序对照表!B:C,2,0),"")</f>
        <v/>
      </c>
      <c r="I4710" s="14"/>
      <c r="J4710" s="14"/>
    </row>
    <row r="4711" spans="1:10">
      <c r="A4711" t="str">
        <f>IF(AND(C4711&lt;=员工工序明细查询!$I$3,C4711&gt;=员工工序明细查询!$F$3,OR(D4711=员工工序明细查询!$F$2,员工工序明细查询!$F$2=""),OR(G4711=员工工序明细查询!$I$2,员工工序明细查询!$I$2="")),ROW()&amp;"","")</f>
        <v/>
      </c>
      <c r="C4711" s="59"/>
      <c r="D4711" s="14"/>
      <c r="E4711" s="14" t="str">
        <f>IFERROR(VLOOKUP(D4711,员工信息表!B:D,2,0),"")</f>
        <v/>
      </c>
      <c r="F4711" s="14" t="str">
        <f>IFERROR(VLOOKUP(D4711,员工信息表!B:D,3,0),"")</f>
        <v/>
      </c>
      <c r="G4711" s="14"/>
      <c r="H4711" s="14" t="str">
        <f>IFERROR(VLOOKUP(G4711,工序对照表!B:C,2,0),"")</f>
        <v/>
      </c>
      <c r="I4711" s="14"/>
      <c r="J4711" s="14"/>
    </row>
    <row r="4712" spans="1:10">
      <c r="A4712" t="str">
        <f>IF(AND(C4712&lt;=员工工序明细查询!$I$3,C4712&gt;=员工工序明细查询!$F$3,OR(D4712=员工工序明细查询!$F$2,员工工序明细查询!$F$2=""),OR(G4712=员工工序明细查询!$I$2,员工工序明细查询!$I$2="")),ROW()&amp;"","")</f>
        <v/>
      </c>
      <c r="C4712" s="59"/>
      <c r="D4712" s="14"/>
      <c r="E4712" s="14" t="str">
        <f>IFERROR(VLOOKUP(D4712,员工信息表!B:D,2,0),"")</f>
        <v/>
      </c>
      <c r="F4712" s="14" t="str">
        <f>IFERROR(VLOOKUP(D4712,员工信息表!B:D,3,0),"")</f>
        <v/>
      </c>
      <c r="G4712" s="14"/>
      <c r="H4712" s="14" t="str">
        <f>IFERROR(VLOOKUP(G4712,工序对照表!B:C,2,0),"")</f>
        <v/>
      </c>
      <c r="I4712" s="14"/>
      <c r="J4712" s="14"/>
    </row>
    <row r="4713" spans="1:10">
      <c r="A4713" t="str">
        <f>IF(AND(C4713&lt;=员工工序明细查询!$I$3,C4713&gt;=员工工序明细查询!$F$3,OR(D4713=员工工序明细查询!$F$2,员工工序明细查询!$F$2=""),OR(G4713=员工工序明细查询!$I$2,员工工序明细查询!$I$2="")),ROW()&amp;"","")</f>
        <v/>
      </c>
      <c r="C4713" s="59"/>
      <c r="D4713" s="14"/>
      <c r="E4713" s="14" t="str">
        <f>IFERROR(VLOOKUP(D4713,员工信息表!B:D,2,0),"")</f>
        <v/>
      </c>
      <c r="F4713" s="14" t="str">
        <f>IFERROR(VLOOKUP(D4713,员工信息表!B:D,3,0),"")</f>
        <v/>
      </c>
      <c r="G4713" s="14"/>
      <c r="H4713" s="14" t="str">
        <f>IFERROR(VLOOKUP(G4713,工序对照表!B:C,2,0),"")</f>
        <v/>
      </c>
      <c r="I4713" s="14"/>
      <c r="J4713" s="14"/>
    </row>
    <row r="4714" spans="1:10">
      <c r="A4714" t="str">
        <f>IF(AND(C4714&lt;=员工工序明细查询!$I$3,C4714&gt;=员工工序明细查询!$F$3,OR(D4714=员工工序明细查询!$F$2,员工工序明细查询!$F$2=""),OR(G4714=员工工序明细查询!$I$2,员工工序明细查询!$I$2="")),ROW()&amp;"","")</f>
        <v/>
      </c>
      <c r="C4714" s="59"/>
      <c r="D4714" s="14"/>
      <c r="E4714" s="14" t="str">
        <f>IFERROR(VLOOKUP(D4714,员工信息表!B:D,2,0),"")</f>
        <v/>
      </c>
      <c r="F4714" s="14" t="str">
        <f>IFERROR(VLOOKUP(D4714,员工信息表!B:D,3,0),"")</f>
        <v/>
      </c>
      <c r="G4714" s="14"/>
      <c r="H4714" s="14" t="str">
        <f>IFERROR(VLOOKUP(G4714,工序对照表!B:C,2,0),"")</f>
        <v/>
      </c>
      <c r="I4714" s="14"/>
      <c r="J4714" s="14"/>
    </row>
    <row r="4715" spans="1:10">
      <c r="A4715" t="str">
        <f>IF(AND(C4715&lt;=员工工序明细查询!$I$3,C4715&gt;=员工工序明细查询!$F$3,OR(D4715=员工工序明细查询!$F$2,员工工序明细查询!$F$2=""),OR(G4715=员工工序明细查询!$I$2,员工工序明细查询!$I$2="")),ROW()&amp;"","")</f>
        <v/>
      </c>
      <c r="C4715" s="59"/>
      <c r="D4715" s="14"/>
      <c r="E4715" s="14" t="str">
        <f>IFERROR(VLOOKUP(D4715,员工信息表!B:D,2,0),"")</f>
        <v/>
      </c>
      <c r="F4715" s="14" t="str">
        <f>IFERROR(VLOOKUP(D4715,员工信息表!B:D,3,0),"")</f>
        <v/>
      </c>
      <c r="G4715" s="14"/>
      <c r="H4715" s="14" t="str">
        <f>IFERROR(VLOOKUP(G4715,工序对照表!B:C,2,0),"")</f>
        <v/>
      </c>
      <c r="I4715" s="14"/>
      <c r="J4715" s="14"/>
    </row>
    <row r="4716" spans="1:10">
      <c r="A4716" t="str">
        <f>IF(AND(C4716&lt;=员工工序明细查询!$I$3,C4716&gt;=员工工序明细查询!$F$3,OR(D4716=员工工序明细查询!$F$2,员工工序明细查询!$F$2=""),OR(G4716=员工工序明细查询!$I$2,员工工序明细查询!$I$2="")),ROW()&amp;"","")</f>
        <v/>
      </c>
      <c r="C4716" s="59"/>
      <c r="D4716" s="14"/>
      <c r="E4716" s="14" t="str">
        <f>IFERROR(VLOOKUP(D4716,员工信息表!B:D,2,0),"")</f>
        <v/>
      </c>
      <c r="F4716" s="14" t="str">
        <f>IFERROR(VLOOKUP(D4716,员工信息表!B:D,3,0),"")</f>
        <v/>
      </c>
      <c r="G4716" s="14"/>
      <c r="H4716" s="14" t="str">
        <f>IFERROR(VLOOKUP(G4716,工序对照表!B:C,2,0),"")</f>
        <v/>
      </c>
      <c r="I4716" s="14"/>
      <c r="J4716" s="14"/>
    </row>
    <row r="4717" spans="1:10">
      <c r="A4717" t="str">
        <f>IF(AND(C4717&lt;=员工工序明细查询!$I$3,C4717&gt;=员工工序明细查询!$F$3,OR(D4717=员工工序明细查询!$F$2,员工工序明细查询!$F$2=""),OR(G4717=员工工序明细查询!$I$2,员工工序明细查询!$I$2="")),ROW()&amp;"","")</f>
        <v/>
      </c>
      <c r="C4717" s="59"/>
      <c r="D4717" s="14"/>
      <c r="E4717" s="14" t="str">
        <f>IFERROR(VLOOKUP(D4717,员工信息表!B:D,2,0),"")</f>
        <v/>
      </c>
      <c r="F4717" s="14" t="str">
        <f>IFERROR(VLOOKUP(D4717,员工信息表!B:D,3,0),"")</f>
        <v/>
      </c>
      <c r="G4717" s="14"/>
      <c r="H4717" s="14" t="str">
        <f>IFERROR(VLOOKUP(G4717,工序对照表!B:C,2,0),"")</f>
        <v/>
      </c>
      <c r="I4717" s="14"/>
      <c r="J4717" s="14"/>
    </row>
    <row r="4718" spans="1:10">
      <c r="A4718" t="str">
        <f>IF(AND(C4718&lt;=员工工序明细查询!$I$3,C4718&gt;=员工工序明细查询!$F$3,OR(D4718=员工工序明细查询!$F$2,员工工序明细查询!$F$2=""),OR(G4718=员工工序明细查询!$I$2,员工工序明细查询!$I$2="")),ROW()&amp;"","")</f>
        <v/>
      </c>
      <c r="C4718" s="59"/>
      <c r="D4718" s="14"/>
      <c r="E4718" s="14" t="str">
        <f>IFERROR(VLOOKUP(D4718,员工信息表!B:D,2,0),"")</f>
        <v/>
      </c>
      <c r="F4718" s="14" t="str">
        <f>IFERROR(VLOOKUP(D4718,员工信息表!B:D,3,0),"")</f>
        <v/>
      </c>
      <c r="G4718" s="14"/>
      <c r="H4718" s="14" t="str">
        <f>IFERROR(VLOOKUP(G4718,工序对照表!B:C,2,0),"")</f>
        <v/>
      </c>
      <c r="I4718" s="14"/>
      <c r="J4718" s="14"/>
    </row>
    <row r="4719" spans="1:10">
      <c r="A4719" t="str">
        <f>IF(AND(C4719&lt;=员工工序明细查询!$I$3,C4719&gt;=员工工序明细查询!$F$3,OR(D4719=员工工序明细查询!$F$2,员工工序明细查询!$F$2=""),OR(G4719=员工工序明细查询!$I$2,员工工序明细查询!$I$2="")),ROW()&amp;"","")</f>
        <v/>
      </c>
      <c r="C4719" s="59"/>
      <c r="D4719" s="14"/>
      <c r="E4719" s="14" t="str">
        <f>IFERROR(VLOOKUP(D4719,员工信息表!B:D,2,0),"")</f>
        <v/>
      </c>
      <c r="F4719" s="14" t="str">
        <f>IFERROR(VLOOKUP(D4719,员工信息表!B:D,3,0),"")</f>
        <v/>
      </c>
      <c r="G4719" s="14"/>
      <c r="H4719" s="14" t="str">
        <f>IFERROR(VLOOKUP(G4719,工序对照表!B:C,2,0),"")</f>
        <v/>
      </c>
      <c r="I4719" s="14"/>
      <c r="J4719" s="14"/>
    </row>
    <row r="4720" spans="1:10">
      <c r="A4720" t="str">
        <f>IF(AND(C4720&lt;=员工工序明细查询!$I$3,C4720&gt;=员工工序明细查询!$F$3,OR(D4720=员工工序明细查询!$F$2,员工工序明细查询!$F$2=""),OR(G4720=员工工序明细查询!$I$2,员工工序明细查询!$I$2="")),ROW()&amp;"","")</f>
        <v/>
      </c>
      <c r="C4720" s="59"/>
      <c r="D4720" s="14"/>
      <c r="E4720" s="14" t="str">
        <f>IFERROR(VLOOKUP(D4720,员工信息表!B:D,2,0),"")</f>
        <v/>
      </c>
      <c r="F4720" s="14" t="str">
        <f>IFERROR(VLOOKUP(D4720,员工信息表!B:D,3,0),"")</f>
        <v/>
      </c>
      <c r="G4720" s="14"/>
      <c r="H4720" s="14" t="str">
        <f>IFERROR(VLOOKUP(G4720,工序对照表!B:C,2,0),"")</f>
        <v/>
      </c>
      <c r="I4720" s="14"/>
      <c r="J4720" s="14"/>
    </row>
    <row r="4721" spans="1:10">
      <c r="A4721" t="str">
        <f>IF(AND(C4721&lt;=员工工序明细查询!$I$3,C4721&gt;=员工工序明细查询!$F$3,OR(D4721=员工工序明细查询!$F$2,员工工序明细查询!$F$2=""),OR(G4721=员工工序明细查询!$I$2,员工工序明细查询!$I$2="")),ROW()&amp;"","")</f>
        <v/>
      </c>
      <c r="C4721" s="59"/>
      <c r="D4721" s="14"/>
      <c r="E4721" s="14" t="str">
        <f>IFERROR(VLOOKUP(D4721,员工信息表!B:D,2,0),"")</f>
        <v/>
      </c>
      <c r="F4721" s="14" t="str">
        <f>IFERROR(VLOOKUP(D4721,员工信息表!B:D,3,0),"")</f>
        <v/>
      </c>
      <c r="G4721" s="14"/>
      <c r="H4721" s="14" t="str">
        <f>IFERROR(VLOOKUP(G4721,工序对照表!B:C,2,0),"")</f>
        <v/>
      </c>
      <c r="I4721" s="14"/>
      <c r="J4721" s="14"/>
    </row>
    <row r="4722" spans="1:10">
      <c r="A4722" t="str">
        <f>IF(AND(C4722&lt;=员工工序明细查询!$I$3,C4722&gt;=员工工序明细查询!$F$3,OR(D4722=员工工序明细查询!$F$2,员工工序明细查询!$F$2=""),OR(G4722=员工工序明细查询!$I$2,员工工序明细查询!$I$2="")),ROW()&amp;"","")</f>
        <v/>
      </c>
      <c r="C4722" s="59"/>
      <c r="D4722" s="14"/>
      <c r="E4722" s="14" t="str">
        <f>IFERROR(VLOOKUP(D4722,员工信息表!B:D,2,0),"")</f>
        <v/>
      </c>
      <c r="F4722" s="14" t="str">
        <f>IFERROR(VLOOKUP(D4722,员工信息表!B:D,3,0),"")</f>
        <v/>
      </c>
      <c r="G4722" s="14"/>
      <c r="H4722" s="14" t="str">
        <f>IFERROR(VLOOKUP(G4722,工序对照表!B:C,2,0),"")</f>
        <v/>
      </c>
      <c r="I4722" s="14"/>
      <c r="J4722" s="14"/>
    </row>
    <row r="4723" spans="1:10">
      <c r="A4723" t="str">
        <f>IF(AND(C4723&lt;=员工工序明细查询!$I$3,C4723&gt;=员工工序明细查询!$F$3,OR(D4723=员工工序明细查询!$F$2,员工工序明细查询!$F$2=""),OR(G4723=员工工序明细查询!$I$2,员工工序明细查询!$I$2="")),ROW()&amp;"","")</f>
        <v/>
      </c>
      <c r="C4723" s="59"/>
      <c r="D4723" s="14"/>
      <c r="E4723" s="14" t="str">
        <f>IFERROR(VLOOKUP(D4723,员工信息表!B:D,2,0),"")</f>
        <v/>
      </c>
      <c r="F4723" s="14" t="str">
        <f>IFERROR(VLOOKUP(D4723,员工信息表!B:D,3,0),"")</f>
        <v/>
      </c>
      <c r="G4723" s="14"/>
      <c r="H4723" s="14" t="str">
        <f>IFERROR(VLOOKUP(G4723,工序对照表!B:C,2,0),"")</f>
        <v/>
      </c>
      <c r="I4723" s="14"/>
      <c r="J4723" s="14"/>
    </row>
    <row r="4724" spans="1:10">
      <c r="A4724" t="str">
        <f>IF(AND(C4724&lt;=员工工序明细查询!$I$3,C4724&gt;=员工工序明细查询!$F$3,OR(D4724=员工工序明细查询!$F$2,员工工序明细查询!$F$2=""),OR(G4724=员工工序明细查询!$I$2,员工工序明细查询!$I$2="")),ROW()&amp;"","")</f>
        <v/>
      </c>
      <c r="C4724" s="59"/>
      <c r="D4724" s="14"/>
      <c r="E4724" s="14" t="str">
        <f>IFERROR(VLOOKUP(D4724,员工信息表!B:D,2,0),"")</f>
        <v/>
      </c>
      <c r="F4724" s="14" t="str">
        <f>IFERROR(VLOOKUP(D4724,员工信息表!B:D,3,0),"")</f>
        <v/>
      </c>
      <c r="G4724" s="14"/>
      <c r="H4724" s="14" t="str">
        <f>IFERROR(VLOOKUP(G4724,工序对照表!B:C,2,0),"")</f>
        <v/>
      </c>
      <c r="I4724" s="14"/>
      <c r="J4724" s="14"/>
    </row>
    <row r="4725" spans="1:10">
      <c r="A4725" t="str">
        <f>IF(AND(C4725&lt;=员工工序明细查询!$I$3,C4725&gt;=员工工序明细查询!$F$3,OR(D4725=员工工序明细查询!$F$2,员工工序明细查询!$F$2=""),OR(G4725=员工工序明细查询!$I$2,员工工序明细查询!$I$2="")),ROW()&amp;"","")</f>
        <v/>
      </c>
      <c r="C4725" s="59"/>
      <c r="D4725" s="14"/>
      <c r="E4725" s="14" t="str">
        <f>IFERROR(VLOOKUP(D4725,员工信息表!B:D,2,0),"")</f>
        <v/>
      </c>
      <c r="F4725" s="14" t="str">
        <f>IFERROR(VLOOKUP(D4725,员工信息表!B:D,3,0),"")</f>
        <v/>
      </c>
      <c r="G4725" s="14"/>
      <c r="H4725" s="14" t="str">
        <f>IFERROR(VLOOKUP(G4725,工序对照表!B:C,2,0),"")</f>
        <v/>
      </c>
      <c r="I4725" s="14"/>
      <c r="J4725" s="14"/>
    </row>
    <row r="4726" spans="1:10">
      <c r="A4726" t="str">
        <f>IF(AND(C4726&lt;=员工工序明细查询!$I$3,C4726&gt;=员工工序明细查询!$F$3,OR(D4726=员工工序明细查询!$F$2,员工工序明细查询!$F$2=""),OR(G4726=员工工序明细查询!$I$2,员工工序明细查询!$I$2="")),ROW()&amp;"","")</f>
        <v/>
      </c>
      <c r="C4726" s="59"/>
      <c r="D4726" s="14"/>
      <c r="E4726" s="14" t="str">
        <f>IFERROR(VLOOKUP(D4726,员工信息表!B:D,2,0),"")</f>
        <v/>
      </c>
      <c r="F4726" s="14" t="str">
        <f>IFERROR(VLOOKUP(D4726,员工信息表!B:D,3,0),"")</f>
        <v/>
      </c>
      <c r="G4726" s="14"/>
      <c r="H4726" s="14" t="str">
        <f>IFERROR(VLOOKUP(G4726,工序对照表!B:C,2,0),"")</f>
        <v/>
      </c>
      <c r="I4726" s="14"/>
      <c r="J4726" s="14"/>
    </row>
    <row r="4727" spans="1:10">
      <c r="A4727" t="str">
        <f>IF(AND(C4727&lt;=员工工序明细查询!$I$3,C4727&gt;=员工工序明细查询!$F$3,OR(D4727=员工工序明细查询!$F$2,员工工序明细查询!$F$2=""),OR(G4727=员工工序明细查询!$I$2,员工工序明细查询!$I$2="")),ROW()&amp;"","")</f>
        <v/>
      </c>
      <c r="C4727" s="59"/>
      <c r="D4727" s="14"/>
      <c r="E4727" s="14" t="str">
        <f>IFERROR(VLOOKUP(D4727,员工信息表!B:D,2,0),"")</f>
        <v/>
      </c>
      <c r="F4727" s="14" t="str">
        <f>IFERROR(VLOOKUP(D4727,员工信息表!B:D,3,0),"")</f>
        <v/>
      </c>
      <c r="G4727" s="14"/>
      <c r="H4727" s="14" t="str">
        <f>IFERROR(VLOOKUP(G4727,工序对照表!B:C,2,0),"")</f>
        <v/>
      </c>
      <c r="I4727" s="14"/>
      <c r="J4727" s="14"/>
    </row>
    <row r="4728" spans="1:10">
      <c r="A4728" t="str">
        <f>IF(AND(C4728&lt;=员工工序明细查询!$I$3,C4728&gt;=员工工序明细查询!$F$3,OR(D4728=员工工序明细查询!$F$2,员工工序明细查询!$F$2=""),OR(G4728=员工工序明细查询!$I$2,员工工序明细查询!$I$2="")),ROW()&amp;"","")</f>
        <v/>
      </c>
      <c r="C4728" s="59"/>
      <c r="D4728" s="14"/>
      <c r="E4728" s="14" t="str">
        <f>IFERROR(VLOOKUP(D4728,员工信息表!B:D,2,0),"")</f>
        <v/>
      </c>
      <c r="F4728" s="14" t="str">
        <f>IFERROR(VLOOKUP(D4728,员工信息表!B:D,3,0),"")</f>
        <v/>
      </c>
      <c r="G4728" s="14"/>
      <c r="H4728" s="14" t="str">
        <f>IFERROR(VLOOKUP(G4728,工序对照表!B:C,2,0),"")</f>
        <v/>
      </c>
      <c r="I4728" s="14"/>
      <c r="J4728" s="14"/>
    </row>
    <row r="4729" spans="1:10">
      <c r="A4729" t="str">
        <f>IF(AND(C4729&lt;=员工工序明细查询!$I$3,C4729&gt;=员工工序明细查询!$F$3,OR(D4729=员工工序明细查询!$F$2,员工工序明细查询!$F$2=""),OR(G4729=员工工序明细查询!$I$2,员工工序明细查询!$I$2="")),ROW()&amp;"","")</f>
        <v/>
      </c>
      <c r="C4729" s="59"/>
      <c r="D4729" s="14"/>
      <c r="E4729" s="14" t="str">
        <f>IFERROR(VLOOKUP(D4729,员工信息表!B:D,2,0),"")</f>
        <v/>
      </c>
      <c r="F4729" s="14" t="str">
        <f>IFERROR(VLOOKUP(D4729,员工信息表!B:D,3,0),"")</f>
        <v/>
      </c>
      <c r="G4729" s="14"/>
      <c r="H4729" s="14" t="str">
        <f>IFERROR(VLOOKUP(G4729,工序对照表!B:C,2,0),"")</f>
        <v/>
      </c>
      <c r="I4729" s="14"/>
      <c r="J4729" s="14"/>
    </row>
    <row r="4730" spans="1:10">
      <c r="A4730" t="str">
        <f>IF(AND(C4730&lt;=员工工序明细查询!$I$3,C4730&gt;=员工工序明细查询!$F$3,OR(D4730=员工工序明细查询!$F$2,员工工序明细查询!$F$2=""),OR(G4730=员工工序明细查询!$I$2,员工工序明细查询!$I$2="")),ROW()&amp;"","")</f>
        <v/>
      </c>
      <c r="C4730" s="59"/>
      <c r="D4730" s="14"/>
      <c r="E4730" s="14" t="str">
        <f>IFERROR(VLOOKUP(D4730,员工信息表!B:D,2,0),"")</f>
        <v/>
      </c>
      <c r="F4730" s="14" t="str">
        <f>IFERROR(VLOOKUP(D4730,员工信息表!B:D,3,0),"")</f>
        <v/>
      </c>
      <c r="G4730" s="14"/>
      <c r="H4730" s="14" t="str">
        <f>IFERROR(VLOOKUP(G4730,工序对照表!B:C,2,0),"")</f>
        <v/>
      </c>
      <c r="I4730" s="14"/>
      <c r="J4730" s="14"/>
    </row>
    <row r="4731" spans="1:10">
      <c r="A4731" t="str">
        <f>IF(AND(C4731&lt;=员工工序明细查询!$I$3,C4731&gt;=员工工序明细查询!$F$3,OR(D4731=员工工序明细查询!$F$2,员工工序明细查询!$F$2=""),OR(G4731=员工工序明细查询!$I$2,员工工序明细查询!$I$2="")),ROW()&amp;"","")</f>
        <v/>
      </c>
      <c r="C4731" s="59"/>
      <c r="D4731" s="14"/>
      <c r="E4731" s="14" t="str">
        <f>IFERROR(VLOOKUP(D4731,员工信息表!B:D,2,0),"")</f>
        <v/>
      </c>
      <c r="F4731" s="14" t="str">
        <f>IFERROR(VLOOKUP(D4731,员工信息表!B:D,3,0),"")</f>
        <v/>
      </c>
      <c r="G4731" s="14"/>
      <c r="H4731" s="14" t="str">
        <f>IFERROR(VLOOKUP(G4731,工序对照表!B:C,2,0),"")</f>
        <v/>
      </c>
      <c r="I4731" s="14"/>
      <c r="J4731" s="14"/>
    </row>
    <row r="4732" spans="1:10">
      <c r="A4732" t="str">
        <f>IF(AND(C4732&lt;=员工工序明细查询!$I$3,C4732&gt;=员工工序明细查询!$F$3,OR(D4732=员工工序明细查询!$F$2,员工工序明细查询!$F$2=""),OR(G4732=员工工序明细查询!$I$2,员工工序明细查询!$I$2="")),ROW()&amp;"","")</f>
        <v/>
      </c>
      <c r="C4732" s="59"/>
      <c r="D4732" s="14"/>
      <c r="E4732" s="14" t="str">
        <f>IFERROR(VLOOKUP(D4732,员工信息表!B:D,2,0),"")</f>
        <v/>
      </c>
      <c r="F4732" s="14" t="str">
        <f>IFERROR(VLOOKUP(D4732,员工信息表!B:D,3,0),"")</f>
        <v/>
      </c>
      <c r="G4732" s="14"/>
      <c r="H4732" s="14" t="str">
        <f>IFERROR(VLOOKUP(G4732,工序对照表!B:C,2,0),"")</f>
        <v/>
      </c>
      <c r="I4732" s="14"/>
      <c r="J4732" s="14"/>
    </row>
    <row r="4733" spans="1:10">
      <c r="A4733" t="str">
        <f>IF(AND(C4733&lt;=员工工序明细查询!$I$3,C4733&gt;=员工工序明细查询!$F$3,OR(D4733=员工工序明细查询!$F$2,员工工序明细查询!$F$2=""),OR(G4733=员工工序明细查询!$I$2,员工工序明细查询!$I$2="")),ROW()&amp;"","")</f>
        <v/>
      </c>
      <c r="C4733" s="59"/>
      <c r="D4733" s="14"/>
      <c r="E4733" s="14" t="str">
        <f>IFERROR(VLOOKUP(D4733,员工信息表!B:D,2,0),"")</f>
        <v/>
      </c>
      <c r="F4733" s="14" t="str">
        <f>IFERROR(VLOOKUP(D4733,员工信息表!B:D,3,0),"")</f>
        <v/>
      </c>
      <c r="G4733" s="14"/>
      <c r="H4733" s="14" t="str">
        <f>IFERROR(VLOOKUP(G4733,工序对照表!B:C,2,0),"")</f>
        <v/>
      </c>
      <c r="I4733" s="14"/>
      <c r="J4733" s="14"/>
    </row>
    <row r="4734" spans="1:10">
      <c r="A4734" t="str">
        <f>IF(AND(C4734&lt;=员工工序明细查询!$I$3,C4734&gt;=员工工序明细查询!$F$3,OR(D4734=员工工序明细查询!$F$2,员工工序明细查询!$F$2=""),OR(G4734=员工工序明细查询!$I$2,员工工序明细查询!$I$2="")),ROW()&amp;"","")</f>
        <v/>
      </c>
      <c r="C4734" s="59"/>
      <c r="D4734" s="14"/>
      <c r="E4734" s="14" t="str">
        <f>IFERROR(VLOOKUP(D4734,员工信息表!B:D,2,0),"")</f>
        <v/>
      </c>
      <c r="F4734" s="14" t="str">
        <f>IFERROR(VLOOKUP(D4734,员工信息表!B:D,3,0),"")</f>
        <v/>
      </c>
      <c r="G4734" s="14"/>
      <c r="H4734" s="14" t="str">
        <f>IFERROR(VLOOKUP(G4734,工序对照表!B:C,2,0),"")</f>
        <v/>
      </c>
      <c r="I4734" s="14"/>
      <c r="J4734" s="14"/>
    </row>
    <row r="4735" spans="1:10">
      <c r="A4735" t="str">
        <f>IF(AND(C4735&lt;=员工工序明细查询!$I$3,C4735&gt;=员工工序明细查询!$F$3,OR(D4735=员工工序明细查询!$F$2,员工工序明细查询!$F$2=""),OR(G4735=员工工序明细查询!$I$2,员工工序明细查询!$I$2="")),ROW()&amp;"","")</f>
        <v/>
      </c>
      <c r="C4735" s="59"/>
      <c r="D4735" s="14"/>
      <c r="E4735" s="14" t="str">
        <f>IFERROR(VLOOKUP(D4735,员工信息表!B:D,2,0),"")</f>
        <v/>
      </c>
      <c r="F4735" s="14" t="str">
        <f>IFERROR(VLOOKUP(D4735,员工信息表!B:D,3,0),"")</f>
        <v/>
      </c>
      <c r="G4735" s="14"/>
      <c r="H4735" s="14" t="str">
        <f>IFERROR(VLOOKUP(G4735,工序对照表!B:C,2,0),"")</f>
        <v/>
      </c>
      <c r="I4735" s="14"/>
      <c r="J4735" s="14"/>
    </row>
    <row r="4736" spans="1:10">
      <c r="A4736" t="str">
        <f>IF(AND(C4736&lt;=员工工序明细查询!$I$3,C4736&gt;=员工工序明细查询!$F$3,OR(D4736=员工工序明细查询!$F$2,员工工序明细查询!$F$2=""),OR(G4736=员工工序明细查询!$I$2,员工工序明细查询!$I$2="")),ROW()&amp;"","")</f>
        <v/>
      </c>
      <c r="C4736" s="59"/>
      <c r="D4736" s="14"/>
      <c r="E4736" s="14" t="str">
        <f>IFERROR(VLOOKUP(D4736,员工信息表!B:D,2,0),"")</f>
        <v/>
      </c>
      <c r="F4736" s="14" t="str">
        <f>IFERROR(VLOOKUP(D4736,员工信息表!B:D,3,0),"")</f>
        <v/>
      </c>
      <c r="G4736" s="14"/>
      <c r="H4736" s="14" t="str">
        <f>IFERROR(VLOOKUP(G4736,工序对照表!B:C,2,0),"")</f>
        <v/>
      </c>
      <c r="I4736" s="14"/>
      <c r="J4736" s="14"/>
    </row>
    <row r="4737" spans="1:10">
      <c r="A4737" t="str">
        <f>IF(AND(C4737&lt;=员工工序明细查询!$I$3,C4737&gt;=员工工序明细查询!$F$3,OR(D4737=员工工序明细查询!$F$2,员工工序明细查询!$F$2=""),OR(G4737=员工工序明细查询!$I$2,员工工序明细查询!$I$2="")),ROW()&amp;"","")</f>
        <v/>
      </c>
      <c r="C4737" s="59"/>
      <c r="D4737" s="14"/>
      <c r="E4737" s="14" t="str">
        <f>IFERROR(VLOOKUP(D4737,员工信息表!B:D,2,0),"")</f>
        <v/>
      </c>
      <c r="F4737" s="14" t="str">
        <f>IFERROR(VLOOKUP(D4737,员工信息表!B:D,3,0),"")</f>
        <v/>
      </c>
      <c r="G4737" s="14"/>
      <c r="H4737" s="14" t="str">
        <f>IFERROR(VLOOKUP(G4737,工序对照表!B:C,2,0),"")</f>
        <v/>
      </c>
      <c r="I4737" s="14"/>
      <c r="J4737" s="14"/>
    </row>
    <row r="4738" spans="1:10">
      <c r="A4738" t="str">
        <f>IF(AND(C4738&lt;=员工工序明细查询!$I$3,C4738&gt;=员工工序明细查询!$F$3,OR(D4738=员工工序明细查询!$F$2,员工工序明细查询!$F$2=""),OR(G4738=员工工序明细查询!$I$2,员工工序明细查询!$I$2="")),ROW()&amp;"","")</f>
        <v/>
      </c>
      <c r="C4738" s="59"/>
      <c r="D4738" s="14"/>
      <c r="E4738" s="14" t="str">
        <f>IFERROR(VLOOKUP(D4738,员工信息表!B:D,2,0),"")</f>
        <v/>
      </c>
      <c r="F4738" s="14" t="str">
        <f>IFERROR(VLOOKUP(D4738,员工信息表!B:D,3,0),"")</f>
        <v/>
      </c>
      <c r="G4738" s="14"/>
      <c r="H4738" s="14" t="str">
        <f>IFERROR(VLOOKUP(G4738,工序对照表!B:C,2,0),"")</f>
        <v/>
      </c>
      <c r="I4738" s="14"/>
      <c r="J4738" s="14"/>
    </row>
    <row r="4739" spans="1:10">
      <c r="A4739" t="str">
        <f>IF(AND(C4739&lt;=员工工序明细查询!$I$3,C4739&gt;=员工工序明细查询!$F$3,OR(D4739=员工工序明细查询!$F$2,员工工序明细查询!$F$2=""),OR(G4739=员工工序明细查询!$I$2,员工工序明细查询!$I$2="")),ROW()&amp;"","")</f>
        <v/>
      </c>
      <c r="C4739" s="59"/>
      <c r="D4739" s="14"/>
      <c r="E4739" s="14" t="str">
        <f>IFERROR(VLOOKUP(D4739,员工信息表!B:D,2,0),"")</f>
        <v/>
      </c>
      <c r="F4739" s="14" t="str">
        <f>IFERROR(VLOOKUP(D4739,员工信息表!B:D,3,0),"")</f>
        <v/>
      </c>
      <c r="G4739" s="14"/>
      <c r="H4739" s="14" t="str">
        <f>IFERROR(VLOOKUP(G4739,工序对照表!B:C,2,0),"")</f>
        <v/>
      </c>
      <c r="I4739" s="14"/>
      <c r="J4739" s="14"/>
    </row>
    <row r="4740" spans="1:10">
      <c r="A4740" t="str">
        <f>IF(AND(C4740&lt;=员工工序明细查询!$I$3,C4740&gt;=员工工序明细查询!$F$3,OR(D4740=员工工序明细查询!$F$2,员工工序明细查询!$F$2=""),OR(G4740=员工工序明细查询!$I$2,员工工序明细查询!$I$2="")),ROW()&amp;"","")</f>
        <v/>
      </c>
      <c r="C4740" s="59"/>
      <c r="D4740" s="14"/>
      <c r="E4740" s="14" t="str">
        <f>IFERROR(VLOOKUP(D4740,员工信息表!B:D,2,0),"")</f>
        <v/>
      </c>
      <c r="F4740" s="14" t="str">
        <f>IFERROR(VLOOKUP(D4740,员工信息表!B:D,3,0),"")</f>
        <v/>
      </c>
      <c r="G4740" s="14"/>
      <c r="H4740" s="14" t="str">
        <f>IFERROR(VLOOKUP(G4740,工序对照表!B:C,2,0),"")</f>
        <v/>
      </c>
      <c r="I4740" s="14"/>
      <c r="J4740" s="14"/>
    </row>
    <row r="4741" spans="1:10">
      <c r="A4741" t="str">
        <f>IF(AND(C4741&lt;=员工工序明细查询!$I$3,C4741&gt;=员工工序明细查询!$F$3,OR(D4741=员工工序明细查询!$F$2,员工工序明细查询!$F$2=""),OR(G4741=员工工序明细查询!$I$2,员工工序明细查询!$I$2="")),ROW()&amp;"","")</f>
        <v/>
      </c>
      <c r="C4741" s="59"/>
      <c r="D4741" s="14"/>
      <c r="E4741" s="14" t="str">
        <f>IFERROR(VLOOKUP(D4741,员工信息表!B:D,2,0),"")</f>
        <v/>
      </c>
      <c r="F4741" s="14" t="str">
        <f>IFERROR(VLOOKUP(D4741,员工信息表!B:D,3,0),"")</f>
        <v/>
      </c>
      <c r="G4741" s="14"/>
      <c r="H4741" s="14" t="str">
        <f>IFERROR(VLOOKUP(G4741,工序对照表!B:C,2,0),"")</f>
        <v/>
      </c>
      <c r="I4741" s="14"/>
      <c r="J4741" s="14"/>
    </row>
    <row r="4742" spans="1:10">
      <c r="A4742" t="str">
        <f>IF(AND(C4742&lt;=员工工序明细查询!$I$3,C4742&gt;=员工工序明细查询!$F$3,OR(D4742=员工工序明细查询!$F$2,员工工序明细查询!$F$2=""),OR(G4742=员工工序明细查询!$I$2,员工工序明细查询!$I$2="")),ROW()&amp;"","")</f>
        <v/>
      </c>
      <c r="C4742" s="59"/>
      <c r="D4742" s="14"/>
      <c r="E4742" s="14" t="str">
        <f>IFERROR(VLOOKUP(D4742,员工信息表!B:D,2,0),"")</f>
        <v/>
      </c>
      <c r="F4742" s="14" t="str">
        <f>IFERROR(VLOOKUP(D4742,员工信息表!B:D,3,0),"")</f>
        <v/>
      </c>
      <c r="G4742" s="14"/>
      <c r="H4742" s="14" t="str">
        <f>IFERROR(VLOOKUP(G4742,工序对照表!B:C,2,0),"")</f>
        <v/>
      </c>
      <c r="I4742" s="14"/>
      <c r="J4742" s="14"/>
    </row>
    <row r="4743" spans="1:10">
      <c r="A4743" t="str">
        <f>IF(AND(C4743&lt;=员工工序明细查询!$I$3,C4743&gt;=员工工序明细查询!$F$3,OR(D4743=员工工序明细查询!$F$2,员工工序明细查询!$F$2=""),OR(G4743=员工工序明细查询!$I$2,员工工序明细查询!$I$2="")),ROW()&amp;"","")</f>
        <v/>
      </c>
      <c r="C4743" s="59"/>
      <c r="D4743" s="14"/>
      <c r="E4743" s="14" t="str">
        <f>IFERROR(VLOOKUP(D4743,员工信息表!B:D,2,0),"")</f>
        <v/>
      </c>
      <c r="F4743" s="14" t="str">
        <f>IFERROR(VLOOKUP(D4743,员工信息表!B:D,3,0),"")</f>
        <v/>
      </c>
      <c r="G4743" s="14"/>
      <c r="H4743" s="14" t="str">
        <f>IFERROR(VLOOKUP(G4743,工序对照表!B:C,2,0),"")</f>
        <v/>
      </c>
      <c r="I4743" s="14"/>
      <c r="J4743" s="14"/>
    </row>
    <row r="4744" spans="1:10">
      <c r="A4744" t="str">
        <f>IF(AND(C4744&lt;=员工工序明细查询!$I$3,C4744&gt;=员工工序明细查询!$F$3,OR(D4744=员工工序明细查询!$F$2,员工工序明细查询!$F$2=""),OR(G4744=员工工序明细查询!$I$2,员工工序明细查询!$I$2="")),ROW()&amp;"","")</f>
        <v/>
      </c>
      <c r="C4744" s="59"/>
      <c r="D4744" s="14"/>
      <c r="E4744" s="14" t="str">
        <f>IFERROR(VLOOKUP(D4744,员工信息表!B:D,2,0),"")</f>
        <v/>
      </c>
      <c r="F4744" s="14" t="str">
        <f>IFERROR(VLOOKUP(D4744,员工信息表!B:D,3,0),"")</f>
        <v/>
      </c>
      <c r="G4744" s="14"/>
      <c r="H4744" s="14" t="str">
        <f>IFERROR(VLOOKUP(G4744,工序对照表!B:C,2,0),"")</f>
        <v/>
      </c>
      <c r="I4744" s="14"/>
      <c r="J4744" s="14"/>
    </row>
    <row r="4745" spans="1:10">
      <c r="A4745" t="str">
        <f>IF(AND(C4745&lt;=员工工序明细查询!$I$3,C4745&gt;=员工工序明细查询!$F$3,OR(D4745=员工工序明细查询!$F$2,员工工序明细查询!$F$2=""),OR(G4745=员工工序明细查询!$I$2,员工工序明细查询!$I$2="")),ROW()&amp;"","")</f>
        <v/>
      </c>
      <c r="C4745" s="59"/>
      <c r="D4745" s="14"/>
      <c r="E4745" s="14" t="str">
        <f>IFERROR(VLOOKUP(D4745,员工信息表!B:D,2,0),"")</f>
        <v/>
      </c>
      <c r="F4745" s="14" t="str">
        <f>IFERROR(VLOOKUP(D4745,员工信息表!B:D,3,0),"")</f>
        <v/>
      </c>
      <c r="G4745" s="14"/>
      <c r="H4745" s="14" t="str">
        <f>IFERROR(VLOOKUP(G4745,工序对照表!B:C,2,0),"")</f>
        <v/>
      </c>
      <c r="I4745" s="14"/>
      <c r="J4745" s="14"/>
    </row>
    <row r="4746" spans="1:10">
      <c r="A4746" t="str">
        <f>IF(AND(C4746&lt;=员工工序明细查询!$I$3,C4746&gt;=员工工序明细查询!$F$3,OR(D4746=员工工序明细查询!$F$2,员工工序明细查询!$F$2=""),OR(G4746=员工工序明细查询!$I$2,员工工序明细查询!$I$2="")),ROW()&amp;"","")</f>
        <v/>
      </c>
      <c r="C4746" s="59"/>
      <c r="D4746" s="14"/>
      <c r="E4746" s="14" t="str">
        <f>IFERROR(VLOOKUP(D4746,员工信息表!B:D,2,0),"")</f>
        <v/>
      </c>
      <c r="F4746" s="14" t="str">
        <f>IFERROR(VLOOKUP(D4746,员工信息表!B:D,3,0),"")</f>
        <v/>
      </c>
      <c r="G4746" s="14"/>
      <c r="H4746" s="14" t="str">
        <f>IFERROR(VLOOKUP(G4746,工序对照表!B:C,2,0),"")</f>
        <v/>
      </c>
      <c r="I4746" s="14"/>
      <c r="J4746" s="14"/>
    </row>
    <row r="4747" spans="1:10">
      <c r="A4747" t="str">
        <f>IF(AND(C4747&lt;=员工工序明细查询!$I$3,C4747&gt;=员工工序明细查询!$F$3,OR(D4747=员工工序明细查询!$F$2,员工工序明细查询!$F$2=""),OR(G4747=员工工序明细查询!$I$2,员工工序明细查询!$I$2="")),ROW()&amp;"","")</f>
        <v/>
      </c>
      <c r="C4747" s="59"/>
      <c r="D4747" s="14"/>
      <c r="E4747" s="14" t="str">
        <f>IFERROR(VLOOKUP(D4747,员工信息表!B:D,2,0),"")</f>
        <v/>
      </c>
      <c r="F4747" s="14" t="str">
        <f>IFERROR(VLOOKUP(D4747,员工信息表!B:D,3,0),"")</f>
        <v/>
      </c>
      <c r="G4747" s="14"/>
      <c r="H4747" s="14" t="str">
        <f>IFERROR(VLOOKUP(G4747,工序对照表!B:C,2,0),"")</f>
        <v/>
      </c>
      <c r="I4747" s="14"/>
      <c r="J4747" s="14"/>
    </row>
    <row r="4748" spans="1:10">
      <c r="A4748" t="str">
        <f>IF(AND(C4748&lt;=员工工序明细查询!$I$3,C4748&gt;=员工工序明细查询!$F$3,OR(D4748=员工工序明细查询!$F$2,员工工序明细查询!$F$2=""),OR(G4748=员工工序明细查询!$I$2,员工工序明细查询!$I$2="")),ROW()&amp;"","")</f>
        <v/>
      </c>
      <c r="C4748" s="59"/>
      <c r="D4748" s="14"/>
      <c r="E4748" s="14" t="str">
        <f>IFERROR(VLOOKUP(D4748,员工信息表!B:D,2,0),"")</f>
        <v/>
      </c>
      <c r="F4748" s="14" t="str">
        <f>IFERROR(VLOOKUP(D4748,员工信息表!B:D,3,0),"")</f>
        <v/>
      </c>
      <c r="G4748" s="14"/>
      <c r="H4748" s="14" t="str">
        <f>IFERROR(VLOOKUP(G4748,工序对照表!B:C,2,0),"")</f>
        <v/>
      </c>
      <c r="I4748" s="14"/>
      <c r="J4748" s="14"/>
    </row>
    <row r="4749" spans="1:10">
      <c r="A4749" t="str">
        <f>IF(AND(C4749&lt;=员工工序明细查询!$I$3,C4749&gt;=员工工序明细查询!$F$3,OR(D4749=员工工序明细查询!$F$2,员工工序明细查询!$F$2=""),OR(G4749=员工工序明细查询!$I$2,员工工序明细查询!$I$2="")),ROW()&amp;"","")</f>
        <v/>
      </c>
      <c r="C4749" s="59"/>
      <c r="D4749" s="14"/>
      <c r="E4749" s="14" t="str">
        <f>IFERROR(VLOOKUP(D4749,员工信息表!B:D,2,0),"")</f>
        <v/>
      </c>
      <c r="F4749" s="14" t="str">
        <f>IFERROR(VLOOKUP(D4749,员工信息表!B:D,3,0),"")</f>
        <v/>
      </c>
      <c r="G4749" s="14"/>
      <c r="H4749" s="14" t="str">
        <f>IFERROR(VLOOKUP(G4749,工序对照表!B:C,2,0),"")</f>
        <v/>
      </c>
      <c r="I4749" s="14"/>
      <c r="J4749" s="14"/>
    </row>
    <row r="4750" spans="1:10">
      <c r="A4750" t="str">
        <f>IF(AND(C4750&lt;=员工工序明细查询!$I$3,C4750&gt;=员工工序明细查询!$F$3,OR(D4750=员工工序明细查询!$F$2,员工工序明细查询!$F$2=""),OR(G4750=员工工序明细查询!$I$2,员工工序明细查询!$I$2="")),ROW()&amp;"","")</f>
        <v/>
      </c>
      <c r="C4750" s="59"/>
      <c r="D4750" s="14"/>
      <c r="E4750" s="14" t="str">
        <f>IFERROR(VLOOKUP(D4750,员工信息表!B:D,2,0),"")</f>
        <v/>
      </c>
      <c r="F4750" s="14" t="str">
        <f>IFERROR(VLOOKUP(D4750,员工信息表!B:D,3,0),"")</f>
        <v/>
      </c>
      <c r="G4750" s="14"/>
      <c r="H4750" s="14" t="str">
        <f>IFERROR(VLOOKUP(G4750,工序对照表!B:C,2,0),"")</f>
        <v/>
      </c>
      <c r="I4750" s="14"/>
      <c r="J4750" s="14"/>
    </row>
    <row r="4751" spans="1:10">
      <c r="A4751" t="str">
        <f>IF(AND(C4751&lt;=员工工序明细查询!$I$3,C4751&gt;=员工工序明细查询!$F$3,OR(D4751=员工工序明细查询!$F$2,员工工序明细查询!$F$2=""),OR(G4751=员工工序明细查询!$I$2,员工工序明细查询!$I$2="")),ROW()&amp;"","")</f>
        <v/>
      </c>
      <c r="C4751" s="59"/>
      <c r="D4751" s="14"/>
      <c r="E4751" s="14" t="str">
        <f>IFERROR(VLOOKUP(D4751,员工信息表!B:D,2,0),"")</f>
        <v/>
      </c>
      <c r="F4751" s="14" t="str">
        <f>IFERROR(VLOOKUP(D4751,员工信息表!B:D,3,0),"")</f>
        <v/>
      </c>
      <c r="G4751" s="14"/>
      <c r="H4751" s="14" t="str">
        <f>IFERROR(VLOOKUP(G4751,工序对照表!B:C,2,0),"")</f>
        <v/>
      </c>
      <c r="I4751" s="14"/>
      <c r="J4751" s="14"/>
    </row>
    <row r="4752" spans="1:10">
      <c r="A4752" t="str">
        <f>IF(AND(C4752&lt;=员工工序明细查询!$I$3,C4752&gt;=员工工序明细查询!$F$3,OR(D4752=员工工序明细查询!$F$2,员工工序明细查询!$F$2=""),OR(G4752=员工工序明细查询!$I$2,员工工序明细查询!$I$2="")),ROW()&amp;"","")</f>
        <v/>
      </c>
      <c r="C4752" s="59"/>
      <c r="D4752" s="14"/>
      <c r="E4752" s="14" t="str">
        <f>IFERROR(VLOOKUP(D4752,员工信息表!B:D,2,0),"")</f>
        <v/>
      </c>
      <c r="F4752" s="14" t="str">
        <f>IFERROR(VLOOKUP(D4752,员工信息表!B:D,3,0),"")</f>
        <v/>
      </c>
      <c r="G4752" s="14"/>
      <c r="H4752" s="14" t="str">
        <f>IFERROR(VLOOKUP(G4752,工序对照表!B:C,2,0),"")</f>
        <v/>
      </c>
      <c r="I4752" s="14"/>
      <c r="J4752" s="14"/>
    </row>
    <row r="4753" spans="1:10">
      <c r="A4753" t="str">
        <f>IF(AND(C4753&lt;=员工工序明细查询!$I$3,C4753&gt;=员工工序明细查询!$F$3,OR(D4753=员工工序明细查询!$F$2,员工工序明细查询!$F$2=""),OR(G4753=员工工序明细查询!$I$2,员工工序明细查询!$I$2="")),ROW()&amp;"","")</f>
        <v/>
      </c>
      <c r="C4753" s="59"/>
      <c r="D4753" s="14"/>
      <c r="E4753" s="14" t="str">
        <f>IFERROR(VLOOKUP(D4753,员工信息表!B:D,2,0),"")</f>
        <v/>
      </c>
      <c r="F4753" s="14" t="str">
        <f>IFERROR(VLOOKUP(D4753,员工信息表!B:D,3,0),"")</f>
        <v/>
      </c>
      <c r="G4753" s="14"/>
      <c r="H4753" s="14" t="str">
        <f>IFERROR(VLOOKUP(G4753,工序对照表!B:C,2,0),"")</f>
        <v/>
      </c>
      <c r="I4753" s="14"/>
      <c r="J4753" s="14"/>
    </row>
    <row r="4754" spans="1:10">
      <c r="A4754" t="str">
        <f>IF(AND(C4754&lt;=员工工序明细查询!$I$3,C4754&gt;=员工工序明细查询!$F$3,OR(D4754=员工工序明细查询!$F$2,员工工序明细查询!$F$2=""),OR(G4754=员工工序明细查询!$I$2,员工工序明细查询!$I$2="")),ROW()&amp;"","")</f>
        <v/>
      </c>
      <c r="C4754" s="59"/>
      <c r="D4754" s="14"/>
      <c r="E4754" s="14" t="str">
        <f>IFERROR(VLOOKUP(D4754,员工信息表!B:D,2,0),"")</f>
        <v/>
      </c>
      <c r="F4754" s="14" t="str">
        <f>IFERROR(VLOOKUP(D4754,员工信息表!B:D,3,0),"")</f>
        <v/>
      </c>
      <c r="G4754" s="14"/>
      <c r="H4754" s="14" t="str">
        <f>IFERROR(VLOOKUP(G4754,工序对照表!B:C,2,0),"")</f>
        <v/>
      </c>
      <c r="I4754" s="14"/>
      <c r="J4754" s="14"/>
    </row>
    <row r="4755" spans="1:10">
      <c r="A4755" t="str">
        <f>IF(AND(C4755&lt;=员工工序明细查询!$I$3,C4755&gt;=员工工序明细查询!$F$3,OR(D4755=员工工序明细查询!$F$2,员工工序明细查询!$F$2=""),OR(G4755=员工工序明细查询!$I$2,员工工序明细查询!$I$2="")),ROW()&amp;"","")</f>
        <v/>
      </c>
      <c r="C4755" s="59"/>
      <c r="D4755" s="14"/>
      <c r="E4755" s="14" t="str">
        <f>IFERROR(VLOOKUP(D4755,员工信息表!B:D,2,0),"")</f>
        <v/>
      </c>
      <c r="F4755" s="14" t="str">
        <f>IFERROR(VLOOKUP(D4755,员工信息表!B:D,3,0),"")</f>
        <v/>
      </c>
      <c r="G4755" s="14"/>
      <c r="H4755" s="14" t="str">
        <f>IFERROR(VLOOKUP(G4755,工序对照表!B:C,2,0),"")</f>
        <v/>
      </c>
      <c r="I4755" s="14"/>
      <c r="J4755" s="14"/>
    </row>
    <row r="4756" spans="1:10">
      <c r="A4756" t="str">
        <f>IF(AND(C4756&lt;=员工工序明细查询!$I$3,C4756&gt;=员工工序明细查询!$F$3,OR(D4756=员工工序明细查询!$F$2,员工工序明细查询!$F$2=""),OR(G4756=员工工序明细查询!$I$2,员工工序明细查询!$I$2="")),ROW()&amp;"","")</f>
        <v/>
      </c>
      <c r="C4756" s="59"/>
      <c r="D4756" s="14"/>
      <c r="E4756" s="14" t="str">
        <f>IFERROR(VLOOKUP(D4756,员工信息表!B:D,2,0),"")</f>
        <v/>
      </c>
      <c r="F4756" s="14" t="str">
        <f>IFERROR(VLOOKUP(D4756,员工信息表!B:D,3,0),"")</f>
        <v/>
      </c>
      <c r="G4756" s="14"/>
      <c r="H4756" s="14" t="str">
        <f>IFERROR(VLOOKUP(G4756,工序对照表!B:C,2,0),"")</f>
        <v/>
      </c>
      <c r="I4756" s="14"/>
      <c r="J4756" s="14"/>
    </row>
    <row r="4757" spans="1:10">
      <c r="A4757" t="str">
        <f>IF(AND(C4757&lt;=员工工序明细查询!$I$3,C4757&gt;=员工工序明细查询!$F$3,OR(D4757=员工工序明细查询!$F$2,员工工序明细查询!$F$2=""),OR(G4757=员工工序明细查询!$I$2,员工工序明细查询!$I$2="")),ROW()&amp;"","")</f>
        <v/>
      </c>
      <c r="C4757" s="59"/>
      <c r="D4757" s="14"/>
      <c r="E4757" s="14" t="str">
        <f>IFERROR(VLOOKUP(D4757,员工信息表!B:D,2,0),"")</f>
        <v/>
      </c>
      <c r="F4757" s="14" t="str">
        <f>IFERROR(VLOOKUP(D4757,员工信息表!B:D,3,0),"")</f>
        <v/>
      </c>
      <c r="G4757" s="14"/>
      <c r="H4757" s="14" t="str">
        <f>IFERROR(VLOOKUP(G4757,工序对照表!B:C,2,0),"")</f>
        <v/>
      </c>
      <c r="I4757" s="14"/>
      <c r="J4757" s="14"/>
    </row>
    <row r="4758" spans="1:10">
      <c r="A4758" t="str">
        <f>IF(AND(C4758&lt;=员工工序明细查询!$I$3,C4758&gt;=员工工序明细查询!$F$3,OR(D4758=员工工序明细查询!$F$2,员工工序明细查询!$F$2=""),OR(G4758=员工工序明细查询!$I$2,员工工序明细查询!$I$2="")),ROW()&amp;"","")</f>
        <v/>
      </c>
      <c r="C4758" s="59"/>
      <c r="D4758" s="14"/>
      <c r="E4758" s="14" t="str">
        <f>IFERROR(VLOOKUP(D4758,员工信息表!B:D,2,0),"")</f>
        <v/>
      </c>
      <c r="F4758" s="14" t="str">
        <f>IFERROR(VLOOKUP(D4758,员工信息表!B:D,3,0),"")</f>
        <v/>
      </c>
      <c r="G4758" s="14"/>
      <c r="H4758" s="14" t="str">
        <f>IFERROR(VLOOKUP(G4758,工序对照表!B:C,2,0),"")</f>
        <v/>
      </c>
      <c r="I4758" s="14"/>
      <c r="J4758" s="14"/>
    </row>
    <row r="4759" spans="1:10">
      <c r="A4759" t="str">
        <f>IF(AND(C4759&lt;=员工工序明细查询!$I$3,C4759&gt;=员工工序明细查询!$F$3,OR(D4759=员工工序明细查询!$F$2,员工工序明细查询!$F$2=""),OR(G4759=员工工序明细查询!$I$2,员工工序明细查询!$I$2="")),ROW()&amp;"","")</f>
        <v/>
      </c>
      <c r="C4759" s="59"/>
      <c r="D4759" s="14"/>
      <c r="E4759" s="14" t="str">
        <f>IFERROR(VLOOKUP(D4759,员工信息表!B:D,2,0),"")</f>
        <v/>
      </c>
      <c r="F4759" s="14" t="str">
        <f>IFERROR(VLOOKUP(D4759,员工信息表!B:D,3,0),"")</f>
        <v/>
      </c>
      <c r="G4759" s="14"/>
      <c r="H4759" s="14" t="str">
        <f>IFERROR(VLOOKUP(G4759,工序对照表!B:C,2,0),"")</f>
        <v/>
      </c>
      <c r="I4759" s="14"/>
      <c r="J4759" s="14"/>
    </row>
    <row r="4760" spans="1:10">
      <c r="A4760" t="str">
        <f>IF(AND(C4760&lt;=员工工序明细查询!$I$3,C4760&gt;=员工工序明细查询!$F$3,OR(D4760=员工工序明细查询!$F$2,员工工序明细查询!$F$2=""),OR(G4760=员工工序明细查询!$I$2,员工工序明细查询!$I$2="")),ROW()&amp;"","")</f>
        <v/>
      </c>
      <c r="C4760" s="59"/>
      <c r="D4760" s="14"/>
      <c r="E4760" s="14" t="str">
        <f>IFERROR(VLOOKUP(D4760,员工信息表!B:D,2,0),"")</f>
        <v/>
      </c>
      <c r="F4760" s="14" t="str">
        <f>IFERROR(VLOOKUP(D4760,员工信息表!B:D,3,0),"")</f>
        <v/>
      </c>
      <c r="G4760" s="14"/>
      <c r="H4760" s="14" t="str">
        <f>IFERROR(VLOOKUP(G4760,工序对照表!B:C,2,0),"")</f>
        <v/>
      </c>
      <c r="I4760" s="14"/>
      <c r="J4760" s="14"/>
    </row>
    <row r="4761" spans="1:10">
      <c r="A4761" t="str">
        <f>IF(AND(C4761&lt;=员工工序明细查询!$I$3,C4761&gt;=员工工序明细查询!$F$3,OR(D4761=员工工序明细查询!$F$2,员工工序明细查询!$F$2=""),OR(G4761=员工工序明细查询!$I$2,员工工序明细查询!$I$2="")),ROW()&amp;"","")</f>
        <v/>
      </c>
      <c r="C4761" s="59"/>
      <c r="D4761" s="14"/>
      <c r="E4761" s="14" t="str">
        <f>IFERROR(VLOOKUP(D4761,员工信息表!B:D,2,0),"")</f>
        <v/>
      </c>
      <c r="F4761" s="14" t="str">
        <f>IFERROR(VLOOKUP(D4761,员工信息表!B:D,3,0),"")</f>
        <v/>
      </c>
      <c r="G4761" s="14"/>
      <c r="H4761" s="14" t="str">
        <f>IFERROR(VLOOKUP(G4761,工序对照表!B:C,2,0),"")</f>
        <v/>
      </c>
      <c r="I4761" s="14"/>
      <c r="J4761" s="14"/>
    </row>
    <row r="4762" spans="1:10">
      <c r="A4762" t="str">
        <f>IF(AND(C4762&lt;=员工工序明细查询!$I$3,C4762&gt;=员工工序明细查询!$F$3,OR(D4762=员工工序明细查询!$F$2,员工工序明细查询!$F$2=""),OR(G4762=员工工序明细查询!$I$2,员工工序明细查询!$I$2="")),ROW()&amp;"","")</f>
        <v/>
      </c>
      <c r="C4762" s="59"/>
      <c r="D4762" s="14"/>
      <c r="E4762" s="14" t="str">
        <f>IFERROR(VLOOKUP(D4762,员工信息表!B:D,2,0),"")</f>
        <v/>
      </c>
      <c r="F4762" s="14" t="str">
        <f>IFERROR(VLOOKUP(D4762,员工信息表!B:D,3,0),"")</f>
        <v/>
      </c>
      <c r="G4762" s="14"/>
      <c r="H4762" s="14" t="str">
        <f>IFERROR(VLOOKUP(G4762,工序对照表!B:C,2,0),"")</f>
        <v/>
      </c>
      <c r="I4762" s="14"/>
      <c r="J4762" s="14"/>
    </row>
    <row r="4763" spans="1:10">
      <c r="A4763" t="str">
        <f>IF(AND(C4763&lt;=员工工序明细查询!$I$3,C4763&gt;=员工工序明细查询!$F$3,OR(D4763=员工工序明细查询!$F$2,员工工序明细查询!$F$2=""),OR(G4763=员工工序明细查询!$I$2,员工工序明细查询!$I$2="")),ROW()&amp;"","")</f>
        <v/>
      </c>
      <c r="C4763" s="59"/>
      <c r="D4763" s="14"/>
      <c r="E4763" s="14" t="str">
        <f>IFERROR(VLOOKUP(D4763,员工信息表!B:D,2,0),"")</f>
        <v/>
      </c>
      <c r="F4763" s="14" t="str">
        <f>IFERROR(VLOOKUP(D4763,员工信息表!B:D,3,0),"")</f>
        <v/>
      </c>
      <c r="G4763" s="14"/>
      <c r="H4763" s="14" t="str">
        <f>IFERROR(VLOOKUP(G4763,工序对照表!B:C,2,0),"")</f>
        <v/>
      </c>
      <c r="I4763" s="14"/>
      <c r="J4763" s="14"/>
    </row>
    <row r="4764" spans="1:10">
      <c r="A4764" t="str">
        <f>IF(AND(C4764&lt;=员工工序明细查询!$I$3,C4764&gt;=员工工序明细查询!$F$3,OR(D4764=员工工序明细查询!$F$2,员工工序明细查询!$F$2=""),OR(G4764=员工工序明细查询!$I$2,员工工序明细查询!$I$2="")),ROW()&amp;"","")</f>
        <v/>
      </c>
      <c r="C4764" s="59"/>
      <c r="D4764" s="14"/>
      <c r="E4764" s="14" t="str">
        <f>IFERROR(VLOOKUP(D4764,员工信息表!B:D,2,0),"")</f>
        <v/>
      </c>
      <c r="F4764" s="14" t="str">
        <f>IFERROR(VLOOKUP(D4764,员工信息表!B:D,3,0),"")</f>
        <v/>
      </c>
      <c r="G4764" s="14"/>
      <c r="H4764" s="14" t="str">
        <f>IFERROR(VLOOKUP(G4764,工序对照表!B:C,2,0),"")</f>
        <v/>
      </c>
      <c r="I4764" s="14"/>
      <c r="J4764" s="14"/>
    </row>
    <row r="4765" spans="1:10">
      <c r="A4765" t="str">
        <f>IF(AND(C4765&lt;=员工工序明细查询!$I$3,C4765&gt;=员工工序明细查询!$F$3,OR(D4765=员工工序明细查询!$F$2,员工工序明细查询!$F$2=""),OR(G4765=员工工序明细查询!$I$2,员工工序明细查询!$I$2="")),ROW()&amp;"","")</f>
        <v/>
      </c>
      <c r="C4765" s="59"/>
      <c r="D4765" s="14"/>
      <c r="E4765" s="14" t="str">
        <f>IFERROR(VLOOKUP(D4765,员工信息表!B:D,2,0),"")</f>
        <v/>
      </c>
      <c r="F4765" s="14" t="str">
        <f>IFERROR(VLOOKUP(D4765,员工信息表!B:D,3,0),"")</f>
        <v/>
      </c>
      <c r="G4765" s="14"/>
      <c r="H4765" s="14" t="str">
        <f>IFERROR(VLOOKUP(G4765,工序对照表!B:C,2,0),"")</f>
        <v/>
      </c>
      <c r="I4765" s="14"/>
      <c r="J4765" s="14"/>
    </row>
    <row r="4766" spans="1:10">
      <c r="A4766" t="str">
        <f>IF(AND(C4766&lt;=员工工序明细查询!$I$3,C4766&gt;=员工工序明细查询!$F$3,OR(D4766=员工工序明细查询!$F$2,员工工序明细查询!$F$2=""),OR(G4766=员工工序明细查询!$I$2,员工工序明细查询!$I$2="")),ROW()&amp;"","")</f>
        <v/>
      </c>
      <c r="C4766" s="59"/>
      <c r="D4766" s="14"/>
      <c r="E4766" s="14" t="str">
        <f>IFERROR(VLOOKUP(D4766,员工信息表!B:D,2,0),"")</f>
        <v/>
      </c>
      <c r="F4766" s="14" t="str">
        <f>IFERROR(VLOOKUP(D4766,员工信息表!B:D,3,0),"")</f>
        <v/>
      </c>
      <c r="G4766" s="14"/>
      <c r="H4766" s="14" t="str">
        <f>IFERROR(VLOOKUP(G4766,工序对照表!B:C,2,0),"")</f>
        <v/>
      </c>
      <c r="I4766" s="14"/>
      <c r="J4766" s="14"/>
    </row>
    <row r="4767" spans="1:10">
      <c r="A4767" t="str">
        <f>IF(AND(C4767&lt;=员工工序明细查询!$I$3,C4767&gt;=员工工序明细查询!$F$3,OR(D4767=员工工序明细查询!$F$2,员工工序明细查询!$F$2=""),OR(G4767=员工工序明细查询!$I$2,员工工序明细查询!$I$2="")),ROW()&amp;"","")</f>
        <v/>
      </c>
      <c r="C4767" s="59"/>
      <c r="D4767" s="14"/>
      <c r="E4767" s="14" t="str">
        <f>IFERROR(VLOOKUP(D4767,员工信息表!B:D,2,0),"")</f>
        <v/>
      </c>
      <c r="F4767" s="14" t="str">
        <f>IFERROR(VLOOKUP(D4767,员工信息表!B:D,3,0),"")</f>
        <v/>
      </c>
      <c r="G4767" s="14"/>
      <c r="H4767" s="14" t="str">
        <f>IFERROR(VLOOKUP(G4767,工序对照表!B:C,2,0),"")</f>
        <v/>
      </c>
      <c r="I4767" s="14"/>
      <c r="J4767" s="14"/>
    </row>
    <row r="4768" spans="1:10">
      <c r="A4768" t="str">
        <f>IF(AND(C4768&lt;=员工工序明细查询!$I$3,C4768&gt;=员工工序明细查询!$F$3,OR(D4768=员工工序明细查询!$F$2,员工工序明细查询!$F$2=""),OR(G4768=员工工序明细查询!$I$2,员工工序明细查询!$I$2="")),ROW()&amp;"","")</f>
        <v/>
      </c>
      <c r="C4768" s="59"/>
      <c r="D4768" s="14"/>
      <c r="E4768" s="14" t="str">
        <f>IFERROR(VLOOKUP(D4768,员工信息表!B:D,2,0),"")</f>
        <v/>
      </c>
      <c r="F4768" s="14" t="str">
        <f>IFERROR(VLOOKUP(D4768,员工信息表!B:D,3,0),"")</f>
        <v/>
      </c>
      <c r="G4768" s="14"/>
      <c r="H4768" s="14" t="str">
        <f>IFERROR(VLOOKUP(G4768,工序对照表!B:C,2,0),"")</f>
        <v/>
      </c>
      <c r="I4768" s="14"/>
      <c r="J4768" s="14"/>
    </row>
    <row r="4769" spans="1:10">
      <c r="A4769" t="str">
        <f>IF(AND(C4769&lt;=员工工序明细查询!$I$3,C4769&gt;=员工工序明细查询!$F$3,OR(D4769=员工工序明细查询!$F$2,员工工序明细查询!$F$2=""),OR(G4769=员工工序明细查询!$I$2,员工工序明细查询!$I$2="")),ROW()&amp;"","")</f>
        <v/>
      </c>
      <c r="C4769" s="59"/>
      <c r="D4769" s="14"/>
      <c r="E4769" s="14" t="str">
        <f>IFERROR(VLOOKUP(D4769,员工信息表!B:D,2,0),"")</f>
        <v/>
      </c>
      <c r="F4769" s="14" t="str">
        <f>IFERROR(VLOOKUP(D4769,员工信息表!B:D,3,0),"")</f>
        <v/>
      </c>
      <c r="G4769" s="14"/>
      <c r="H4769" s="14" t="str">
        <f>IFERROR(VLOOKUP(G4769,工序对照表!B:C,2,0),"")</f>
        <v/>
      </c>
      <c r="I4769" s="14"/>
      <c r="J4769" s="14"/>
    </row>
    <row r="4770" spans="1:10">
      <c r="A4770" t="str">
        <f>IF(AND(C4770&lt;=员工工序明细查询!$I$3,C4770&gt;=员工工序明细查询!$F$3,OR(D4770=员工工序明细查询!$F$2,员工工序明细查询!$F$2=""),OR(G4770=员工工序明细查询!$I$2,员工工序明细查询!$I$2="")),ROW()&amp;"","")</f>
        <v/>
      </c>
      <c r="C4770" s="59"/>
      <c r="D4770" s="14"/>
      <c r="E4770" s="14" t="str">
        <f>IFERROR(VLOOKUP(D4770,员工信息表!B:D,2,0),"")</f>
        <v/>
      </c>
      <c r="F4770" s="14" t="str">
        <f>IFERROR(VLOOKUP(D4770,员工信息表!B:D,3,0),"")</f>
        <v/>
      </c>
      <c r="G4770" s="14"/>
      <c r="H4770" s="14" t="str">
        <f>IFERROR(VLOOKUP(G4770,工序对照表!B:C,2,0),"")</f>
        <v/>
      </c>
      <c r="I4770" s="14"/>
      <c r="J4770" s="14"/>
    </row>
    <row r="4771" spans="1:10">
      <c r="A4771" t="str">
        <f>IF(AND(C4771&lt;=员工工序明细查询!$I$3,C4771&gt;=员工工序明细查询!$F$3,OR(D4771=员工工序明细查询!$F$2,员工工序明细查询!$F$2=""),OR(G4771=员工工序明细查询!$I$2,员工工序明细查询!$I$2="")),ROW()&amp;"","")</f>
        <v/>
      </c>
      <c r="C4771" s="59"/>
      <c r="D4771" s="14"/>
      <c r="E4771" s="14" t="str">
        <f>IFERROR(VLOOKUP(D4771,员工信息表!B:D,2,0),"")</f>
        <v/>
      </c>
      <c r="F4771" s="14" t="str">
        <f>IFERROR(VLOOKUP(D4771,员工信息表!B:D,3,0),"")</f>
        <v/>
      </c>
      <c r="G4771" s="14"/>
      <c r="H4771" s="14" t="str">
        <f>IFERROR(VLOOKUP(G4771,工序对照表!B:C,2,0),"")</f>
        <v/>
      </c>
      <c r="I4771" s="14"/>
      <c r="J4771" s="14"/>
    </row>
    <row r="4772" spans="1:10">
      <c r="A4772" t="str">
        <f>IF(AND(C4772&lt;=员工工序明细查询!$I$3,C4772&gt;=员工工序明细查询!$F$3,OR(D4772=员工工序明细查询!$F$2,员工工序明细查询!$F$2=""),OR(G4772=员工工序明细查询!$I$2,员工工序明细查询!$I$2="")),ROW()&amp;"","")</f>
        <v/>
      </c>
      <c r="C4772" s="59"/>
      <c r="D4772" s="14"/>
      <c r="E4772" s="14" t="str">
        <f>IFERROR(VLOOKUP(D4772,员工信息表!B:D,2,0),"")</f>
        <v/>
      </c>
      <c r="F4772" s="14" t="str">
        <f>IFERROR(VLOOKUP(D4772,员工信息表!B:D,3,0),"")</f>
        <v/>
      </c>
      <c r="G4772" s="14"/>
      <c r="H4772" s="14" t="str">
        <f>IFERROR(VLOOKUP(G4772,工序对照表!B:C,2,0),"")</f>
        <v/>
      </c>
      <c r="I4772" s="14"/>
      <c r="J4772" s="14"/>
    </row>
    <row r="4773" spans="1:10">
      <c r="A4773" t="str">
        <f>IF(AND(C4773&lt;=员工工序明细查询!$I$3,C4773&gt;=员工工序明细查询!$F$3,OR(D4773=员工工序明细查询!$F$2,员工工序明细查询!$F$2=""),OR(G4773=员工工序明细查询!$I$2,员工工序明细查询!$I$2="")),ROW()&amp;"","")</f>
        <v/>
      </c>
      <c r="C4773" s="59"/>
      <c r="D4773" s="14"/>
      <c r="E4773" s="14" t="str">
        <f>IFERROR(VLOOKUP(D4773,员工信息表!B:D,2,0),"")</f>
        <v/>
      </c>
      <c r="F4773" s="14" t="str">
        <f>IFERROR(VLOOKUP(D4773,员工信息表!B:D,3,0),"")</f>
        <v/>
      </c>
      <c r="G4773" s="14"/>
      <c r="H4773" s="14" t="str">
        <f>IFERROR(VLOOKUP(G4773,工序对照表!B:C,2,0),"")</f>
        <v/>
      </c>
      <c r="I4773" s="14"/>
      <c r="J4773" s="14"/>
    </row>
    <row r="4774" spans="1:10">
      <c r="A4774" t="str">
        <f>IF(AND(C4774&lt;=员工工序明细查询!$I$3,C4774&gt;=员工工序明细查询!$F$3,OR(D4774=员工工序明细查询!$F$2,员工工序明细查询!$F$2=""),OR(G4774=员工工序明细查询!$I$2,员工工序明细查询!$I$2="")),ROW()&amp;"","")</f>
        <v/>
      </c>
      <c r="C4774" s="59"/>
      <c r="D4774" s="14"/>
      <c r="E4774" s="14" t="str">
        <f>IFERROR(VLOOKUP(D4774,员工信息表!B:D,2,0),"")</f>
        <v/>
      </c>
      <c r="F4774" s="14" t="str">
        <f>IFERROR(VLOOKUP(D4774,员工信息表!B:D,3,0),"")</f>
        <v/>
      </c>
      <c r="G4774" s="14"/>
      <c r="H4774" s="14" t="str">
        <f>IFERROR(VLOOKUP(G4774,工序对照表!B:C,2,0),"")</f>
        <v/>
      </c>
      <c r="I4774" s="14"/>
      <c r="J4774" s="14"/>
    </row>
    <row r="4775" spans="1:10">
      <c r="A4775" t="str">
        <f>IF(AND(C4775&lt;=员工工序明细查询!$I$3,C4775&gt;=员工工序明细查询!$F$3,OR(D4775=员工工序明细查询!$F$2,员工工序明细查询!$F$2=""),OR(G4775=员工工序明细查询!$I$2,员工工序明细查询!$I$2="")),ROW()&amp;"","")</f>
        <v/>
      </c>
      <c r="C4775" s="59"/>
      <c r="D4775" s="14"/>
      <c r="E4775" s="14" t="str">
        <f>IFERROR(VLOOKUP(D4775,员工信息表!B:D,2,0),"")</f>
        <v/>
      </c>
      <c r="F4775" s="14" t="str">
        <f>IFERROR(VLOOKUP(D4775,员工信息表!B:D,3,0),"")</f>
        <v/>
      </c>
      <c r="G4775" s="14"/>
      <c r="H4775" s="14" t="str">
        <f>IFERROR(VLOOKUP(G4775,工序对照表!B:C,2,0),"")</f>
        <v/>
      </c>
      <c r="I4775" s="14"/>
      <c r="J4775" s="14"/>
    </row>
    <row r="4776" spans="1:10">
      <c r="A4776" t="str">
        <f>IF(AND(C4776&lt;=员工工序明细查询!$I$3,C4776&gt;=员工工序明细查询!$F$3,OR(D4776=员工工序明细查询!$F$2,员工工序明细查询!$F$2=""),OR(G4776=员工工序明细查询!$I$2,员工工序明细查询!$I$2="")),ROW()&amp;"","")</f>
        <v/>
      </c>
      <c r="C4776" s="59"/>
      <c r="D4776" s="14"/>
      <c r="E4776" s="14" t="str">
        <f>IFERROR(VLOOKUP(D4776,员工信息表!B:D,2,0),"")</f>
        <v/>
      </c>
      <c r="F4776" s="14" t="str">
        <f>IFERROR(VLOOKUP(D4776,员工信息表!B:D,3,0),"")</f>
        <v/>
      </c>
      <c r="G4776" s="14"/>
      <c r="H4776" s="14" t="str">
        <f>IFERROR(VLOOKUP(G4776,工序对照表!B:C,2,0),"")</f>
        <v/>
      </c>
      <c r="I4776" s="14"/>
      <c r="J4776" s="14"/>
    </row>
    <row r="4777" spans="1:10">
      <c r="A4777" t="str">
        <f>IF(AND(C4777&lt;=员工工序明细查询!$I$3,C4777&gt;=员工工序明细查询!$F$3,OR(D4777=员工工序明细查询!$F$2,员工工序明细查询!$F$2=""),OR(G4777=员工工序明细查询!$I$2,员工工序明细查询!$I$2="")),ROW()&amp;"","")</f>
        <v/>
      </c>
      <c r="C4777" s="59"/>
      <c r="D4777" s="14"/>
      <c r="E4777" s="14" t="str">
        <f>IFERROR(VLOOKUP(D4777,员工信息表!B:D,2,0),"")</f>
        <v/>
      </c>
      <c r="F4777" s="14" t="str">
        <f>IFERROR(VLOOKUP(D4777,员工信息表!B:D,3,0),"")</f>
        <v/>
      </c>
      <c r="G4777" s="14"/>
      <c r="H4777" s="14" t="str">
        <f>IFERROR(VLOOKUP(G4777,工序对照表!B:C,2,0),"")</f>
        <v/>
      </c>
      <c r="I4777" s="14"/>
      <c r="J4777" s="14"/>
    </row>
    <row r="4778" spans="1:10">
      <c r="A4778" t="str">
        <f>IF(AND(C4778&lt;=员工工序明细查询!$I$3,C4778&gt;=员工工序明细查询!$F$3,OR(D4778=员工工序明细查询!$F$2,员工工序明细查询!$F$2=""),OR(G4778=员工工序明细查询!$I$2,员工工序明细查询!$I$2="")),ROW()&amp;"","")</f>
        <v/>
      </c>
      <c r="C4778" s="59"/>
      <c r="D4778" s="14"/>
      <c r="E4778" s="14" t="str">
        <f>IFERROR(VLOOKUP(D4778,员工信息表!B:D,2,0),"")</f>
        <v/>
      </c>
      <c r="F4778" s="14" t="str">
        <f>IFERROR(VLOOKUP(D4778,员工信息表!B:D,3,0),"")</f>
        <v/>
      </c>
      <c r="G4778" s="14"/>
      <c r="H4778" s="14" t="str">
        <f>IFERROR(VLOOKUP(G4778,工序对照表!B:C,2,0),"")</f>
        <v/>
      </c>
      <c r="I4778" s="14"/>
      <c r="J4778" s="14"/>
    </row>
    <row r="4779" spans="1:10">
      <c r="A4779" t="str">
        <f>IF(AND(C4779&lt;=员工工序明细查询!$I$3,C4779&gt;=员工工序明细查询!$F$3,OR(D4779=员工工序明细查询!$F$2,员工工序明细查询!$F$2=""),OR(G4779=员工工序明细查询!$I$2,员工工序明细查询!$I$2="")),ROW()&amp;"","")</f>
        <v/>
      </c>
      <c r="C4779" s="59"/>
      <c r="D4779" s="14"/>
      <c r="E4779" s="14" t="str">
        <f>IFERROR(VLOOKUP(D4779,员工信息表!B:D,2,0),"")</f>
        <v/>
      </c>
      <c r="F4779" s="14" t="str">
        <f>IFERROR(VLOOKUP(D4779,员工信息表!B:D,3,0),"")</f>
        <v/>
      </c>
      <c r="G4779" s="14"/>
      <c r="H4779" s="14" t="str">
        <f>IFERROR(VLOOKUP(G4779,工序对照表!B:C,2,0),"")</f>
        <v/>
      </c>
      <c r="I4779" s="14"/>
      <c r="J4779" s="14"/>
    </row>
    <row r="4780" spans="1:10">
      <c r="A4780" t="str">
        <f>IF(AND(C4780&lt;=员工工序明细查询!$I$3,C4780&gt;=员工工序明细查询!$F$3,OR(D4780=员工工序明细查询!$F$2,员工工序明细查询!$F$2=""),OR(G4780=员工工序明细查询!$I$2,员工工序明细查询!$I$2="")),ROW()&amp;"","")</f>
        <v/>
      </c>
      <c r="C4780" s="59"/>
      <c r="D4780" s="14"/>
      <c r="E4780" s="14" t="str">
        <f>IFERROR(VLOOKUP(D4780,员工信息表!B:D,2,0),"")</f>
        <v/>
      </c>
      <c r="F4780" s="14" t="str">
        <f>IFERROR(VLOOKUP(D4780,员工信息表!B:D,3,0),"")</f>
        <v/>
      </c>
      <c r="G4780" s="14"/>
      <c r="H4780" s="14" t="str">
        <f>IFERROR(VLOOKUP(G4780,工序对照表!B:C,2,0),"")</f>
        <v/>
      </c>
      <c r="I4780" s="14"/>
      <c r="J4780" s="14"/>
    </row>
    <row r="4781" spans="1:10">
      <c r="A4781" t="str">
        <f>IF(AND(C4781&lt;=员工工序明细查询!$I$3,C4781&gt;=员工工序明细查询!$F$3,OR(D4781=员工工序明细查询!$F$2,员工工序明细查询!$F$2=""),OR(G4781=员工工序明细查询!$I$2,员工工序明细查询!$I$2="")),ROW()&amp;"","")</f>
        <v/>
      </c>
      <c r="C4781" s="59"/>
      <c r="D4781" s="14"/>
      <c r="E4781" s="14" t="str">
        <f>IFERROR(VLOOKUP(D4781,员工信息表!B:D,2,0),"")</f>
        <v/>
      </c>
      <c r="F4781" s="14" t="str">
        <f>IFERROR(VLOOKUP(D4781,员工信息表!B:D,3,0),"")</f>
        <v/>
      </c>
      <c r="G4781" s="14"/>
      <c r="H4781" s="14" t="str">
        <f>IFERROR(VLOOKUP(G4781,工序对照表!B:C,2,0),"")</f>
        <v/>
      </c>
      <c r="I4781" s="14"/>
      <c r="J4781" s="14"/>
    </row>
    <row r="4782" spans="1:10">
      <c r="A4782" t="str">
        <f>IF(AND(C4782&lt;=员工工序明细查询!$I$3,C4782&gt;=员工工序明细查询!$F$3,OR(D4782=员工工序明细查询!$F$2,员工工序明细查询!$F$2=""),OR(G4782=员工工序明细查询!$I$2,员工工序明细查询!$I$2="")),ROW()&amp;"","")</f>
        <v/>
      </c>
      <c r="C4782" s="59"/>
      <c r="D4782" s="14"/>
      <c r="E4782" s="14" t="str">
        <f>IFERROR(VLOOKUP(D4782,员工信息表!B:D,2,0),"")</f>
        <v/>
      </c>
      <c r="F4782" s="14" t="str">
        <f>IFERROR(VLOOKUP(D4782,员工信息表!B:D,3,0),"")</f>
        <v/>
      </c>
      <c r="G4782" s="14"/>
      <c r="H4782" s="14" t="str">
        <f>IFERROR(VLOOKUP(G4782,工序对照表!B:C,2,0),"")</f>
        <v/>
      </c>
      <c r="I4782" s="14"/>
      <c r="J4782" s="14"/>
    </row>
    <row r="4783" spans="1:10">
      <c r="A4783" t="str">
        <f>IF(AND(C4783&lt;=员工工序明细查询!$I$3,C4783&gt;=员工工序明细查询!$F$3,OR(D4783=员工工序明细查询!$F$2,员工工序明细查询!$F$2=""),OR(G4783=员工工序明细查询!$I$2,员工工序明细查询!$I$2="")),ROW()&amp;"","")</f>
        <v/>
      </c>
      <c r="C4783" s="59"/>
      <c r="D4783" s="14"/>
      <c r="E4783" s="14" t="str">
        <f>IFERROR(VLOOKUP(D4783,员工信息表!B:D,2,0),"")</f>
        <v/>
      </c>
      <c r="F4783" s="14" t="str">
        <f>IFERROR(VLOOKUP(D4783,员工信息表!B:D,3,0),"")</f>
        <v/>
      </c>
      <c r="G4783" s="14"/>
      <c r="H4783" s="14" t="str">
        <f>IFERROR(VLOOKUP(G4783,工序对照表!B:C,2,0),"")</f>
        <v/>
      </c>
      <c r="I4783" s="14"/>
      <c r="J4783" s="14"/>
    </row>
    <row r="4784" spans="1:10">
      <c r="A4784" t="str">
        <f>IF(AND(C4784&lt;=员工工序明细查询!$I$3,C4784&gt;=员工工序明细查询!$F$3,OR(D4784=员工工序明细查询!$F$2,员工工序明细查询!$F$2=""),OR(G4784=员工工序明细查询!$I$2,员工工序明细查询!$I$2="")),ROW()&amp;"","")</f>
        <v/>
      </c>
      <c r="C4784" s="59"/>
      <c r="D4784" s="14"/>
      <c r="E4784" s="14" t="str">
        <f>IFERROR(VLOOKUP(D4784,员工信息表!B:D,2,0),"")</f>
        <v/>
      </c>
      <c r="F4784" s="14" t="str">
        <f>IFERROR(VLOOKUP(D4784,员工信息表!B:D,3,0),"")</f>
        <v/>
      </c>
      <c r="G4784" s="14"/>
      <c r="H4784" s="14" t="str">
        <f>IFERROR(VLOOKUP(G4784,工序对照表!B:C,2,0),"")</f>
        <v/>
      </c>
      <c r="I4784" s="14"/>
      <c r="J4784" s="14"/>
    </row>
    <row r="4785" spans="1:10">
      <c r="A4785" t="str">
        <f>IF(AND(C4785&lt;=员工工序明细查询!$I$3,C4785&gt;=员工工序明细查询!$F$3,OR(D4785=员工工序明细查询!$F$2,员工工序明细查询!$F$2=""),OR(G4785=员工工序明细查询!$I$2,员工工序明细查询!$I$2="")),ROW()&amp;"","")</f>
        <v/>
      </c>
      <c r="C4785" s="59"/>
      <c r="D4785" s="14"/>
      <c r="E4785" s="14" t="str">
        <f>IFERROR(VLOOKUP(D4785,员工信息表!B:D,2,0),"")</f>
        <v/>
      </c>
      <c r="F4785" s="14" t="str">
        <f>IFERROR(VLOOKUP(D4785,员工信息表!B:D,3,0),"")</f>
        <v/>
      </c>
      <c r="G4785" s="14"/>
      <c r="H4785" s="14" t="str">
        <f>IFERROR(VLOOKUP(G4785,工序对照表!B:C,2,0),"")</f>
        <v/>
      </c>
      <c r="I4785" s="14"/>
      <c r="J4785" s="14"/>
    </row>
    <row r="4786" spans="1:10">
      <c r="A4786" t="str">
        <f>IF(AND(C4786&lt;=员工工序明细查询!$I$3,C4786&gt;=员工工序明细查询!$F$3,OR(D4786=员工工序明细查询!$F$2,员工工序明细查询!$F$2=""),OR(G4786=员工工序明细查询!$I$2,员工工序明细查询!$I$2="")),ROW()&amp;"","")</f>
        <v/>
      </c>
      <c r="C4786" s="59"/>
      <c r="D4786" s="14"/>
      <c r="E4786" s="14" t="str">
        <f>IFERROR(VLOOKUP(D4786,员工信息表!B:D,2,0),"")</f>
        <v/>
      </c>
      <c r="F4786" s="14" t="str">
        <f>IFERROR(VLOOKUP(D4786,员工信息表!B:D,3,0),"")</f>
        <v/>
      </c>
      <c r="G4786" s="14"/>
      <c r="H4786" s="14" t="str">
        <f>IFERROR(VLOOKUP(G4786,工序对照表!B:C,2,0),"")</f>
        <v/>
      </c>
      <c r="I4786" s="14"/>
      <c r="J4786" s="14"/>
    </row>
    <row r="4787" spans="1:10">
      <c r="A4787" t="str">
        <f>IF(AND(C4787&lt;=员工工序明细查询!$I$3,C4787&gt;=员工工序明细查询!$F$3,OR(D4787=员工工序明细查询!$F$2,员工工序明细查询!$F$2=""),OR(G4787=员工工序明细查询!$I$2,员工工序明细查询!$I$2="")),ROW()&amp;"","")</f>
        <v/>
      </c>
      <c r="C4787" s="59"/>
      <c r="D4787" s="14"/>
      <c r="E4787" s="14" t="str">
        <f>IFERROR(VLOOKUP(D4787,员工信息表!B:D,2,0),"")</f>
        <v/>
      </c>
      <c r="F4787" s="14" t="str">
        <f>IFERROR(VLOOKUP(D4787,员工信息表!B:D,3,0),"")</f>
        <v/>
      </c>
      <c r="G4787" s="14"/>
      <c r="H4787" s="14" t="str">
        <f>IFERROR(VLOOKUP(G4787,工序对照表!B:C,2,0),"")</f>
        <v/>
      </c>
      <c r="I4787" s="14"/>
      <c r="J4787" s="14"/>
    </row>
    <row r="4788" spans="1:10">
      <c r="A4788" t="str">
        <f>IF(AND(C4788&lt;=员工工序明细查询!$I$3,C4788&gt;=员工工序明细查询!$F$3,OR(D4788=员工工序明细查询!$F$2,员工工序明细查询!$F$2=""),OR(G4788=员工工序明细查询!$I$2,员工工序明细查询!$I$2="")),ROW()&amp;"","")</f>
        <v/>
      </c>
      <c r="C4788" s="59"/>
      <c r="D4788" s="14"/>
      <c r="E4788" s="14" t="str">
        <f>IFERROR(VLOOKUP(D4788,员工信息表!B:D,2,0),"")</f>
        <v/>
      </c>
      <c r="F4788" s="14" t="str">
        <f>IFERROR(VLOOKUP(D4788,员工信息表!B:D,3,0),"")</f>
        <v/>
      </c>
      <c r="G4788" s="14"/>
      <c r="H4788" s="14" t="str">
        <f>IFERROR(VLOOKUP(G4788,工序对照表!B:C,2,0),"")</f>
        <v/>
      </c>
      <c r="I4788" s="14"/>
      <c r="J4788" s="14"/>
    </row>
    <row r="4789" spans="1:10">
      <c r="A4789" t="str">
        <f>IF(AND(C4789&lt;=员工工序明细查询!$I$3,C4789&gt;=员工工序明细查询!$F$3,OR(D4789=员工工序明细查询!$F$2,员工工序明细查询!$F$2=""),OR(G4789=员工工序明细查询!$I$2,员工工序明细查询!$I$2="")),ROW()&amp;"","")</f>
        <v/>
      </c>
      <c r="C4789" s="59"/>
      <c r="D4789" s="14"/>
      <c r="E4789" s="14" t="str">
        <f>IFERROR(VLOOKUP(D4789,员工信息表!B:D,2,0),"")</f>
        <v/>
      </c>
      <c r="F4789" s="14" t="str">
        <f>IFERROR(VLOOKUP(D4789,员工信息表!B:D,3,0),"")</f>
        <v/>
      </c>
      <c r="G4789" s="14"/>
      <c r="H4789" s="14" t="str">
        <f>IFERROR(VLOOKUP(G4789,工序对照表!B:C,2,0),"")</f>
        <v/>
      </c>
      <c r="I4789" s="14"/>
      <c r="J4789" s="14"/>
    </row>
    <row r="4790" spans="1:10">
      <c r="A4790" t="str">
        <f>IF(AND(C4790&lt;=员工工序明细查询!$I$3,C4790&gt;=员工工序明细查询!$F$3,OR(D4790=员工工序明细查询!$F$2,员工工序明细查询!$F$2=""),OR(G4790=员工工序明细查询!$I$2,员工工序明细查询!$I$2="")),ROW()&amp;"","")</f>
        <v/>
      </c>
      <c r="C4790" s="59"/>
      <c r="D4790" s="14"/>
      <c r="E4790" s="14" t="str">
        <f>IFERROR(VLOOKUP(D4790,员工信息表!B:D,2,0),"")</f>
        <v/>
      </c>
      <c r="F4790" s="14" t="str">
        <f>IFERROR(VLOOKUP(D4790,员工信息表!B:D,3,0),"")</f>
        <v/>
      </c>
      <c r="G4790" s="14"/>
      <c r="H4790" s="14" t="str">
        <f>IFERROR(VLOOKUP(G4790,工序对照表!B:C,2,0),"")</f>
        <v/>
      </c>
      <c r="I4790" s="14"/>
      <c r="J4790" s="14"/>
    </row>
    <row r="4791" spans="1:10">
      <c r="A4791" t="str">
        <f>IF(AND(C4791&lt;=员工工序明细查询!$I$3,C4791&gt;=员工工序明细查询!$F$3,OR(D4791=员工工序明细查询!$F$2,员工工序明细查询!$F$2=""),OR(G4791=员工工序明细查询!$I$2,员工工序明细查询!$I$2="")),ROW()&amp;"","")</f>
        <v/>
      </c>
      <c r="C4791" s="59"/>
      <c r="D4791" s="14"/>
      <c r="E4791" s="14" t="str">
        <f>IFERROR(VLOOKUP(D4791,员工信息表!B:D,2,0),"")</f>
        <v/>
      </c>
      <c r="F4791" s="14" t="str">
        <f>IFERROR(VLOOKUP(D4791,员工信息表!B:D,3,0),"")</f>
        <v/>
      </c>
      <c r="G4791" s="14"/>
      <c r="H4791" s="14" t="str">
        <f>IFERROR(VLOOKUP(G4791,工序对照表!B:C,2,0),"")</f>
        <v/>
      </c>
      <c r="I4791" s="14"/>
      <c r="J4791" s="14"/>
    </row>
    <row r="4792" spans="1:10">
      <c r="A4792" t="str">
        <f>IF(AND(C4792&lt;=员工工序明细查询!$I$3,C4792&gt;=员工工序明细查询!$F$3,OR(D4792=员工工序明细查询!$F$2,员工工序明细查询!$F$2=""),OR(G4792=员工工序明细查询!$I$2,员工工序明细查询!$I$2="")),ROW()&amp;"","")</f>
        <v/>
      </c>
      <c r="C4792" s="59"/>
      <c r="D4792" s="14"/>
      <c r="E4792" s="14" t="str">
        <f>IFERROR(VLOOKUP(D4792,员工信息表!B:D,2,0),"")</f>
        <v/>
      </c>
      <c r="F4792" s="14" t="str">
        <f>IFERROR(VLOOKUP(D4792,员工信息表!B:D,3,0),"")</f>
        <v/>
      </c>
      <c r="G4792" s="14"/>
      <c r="H4792" s="14" t="str">
        <f>IFERROR(VLOOKUP(G4792,工序对照表!B:C,2,0),"")</f>
        <v/>
      </c>
      <c r="I4792" s="14"/>
      <c r="J4792" s="14"/>
    </row>
    <row r="4793" spans="1:10">
      <c r="A4793" t="str">
        <f>IF(AND(C4793&lt;=员工工序明细查询!$I$3,C4793&gt;=员工工序明细查询!$F$3,OR(D4793=员工工序明细查询!$F$2,员工工序明细查询!$F$2=""),OR(G4793=员工工序明细查询!$I$2,员工工序明细查询!$I$2="")),ROW()&amp;"","")</f>
        <v/>
      </c>
      <c r="C4793" s="59"/>
      <c r="D4793" s="14"/>
      <c r="E4793" s="14" t="str">
        <f>IFERROR(VLOOKUP(D4793,员工信息表!B:D,2,0),"")</f>
        <v/>
      </c>
      <c r="F4793" s="14" t="str">
        <f>IFERROR(VLOOKUP(D4793,员工信息表!B:D,3,0),"")</f>
        <v/>
      </c>
      <c r="G4793" s="14"/>
      <c r="H4793" s="14" t="str">
        <f>IFERROR(VLOOKUP(G4793,工序对照表!B:C,2,0),"")</f>
        <v/>
      </c>
      <c r="I4793" s="14"/>
      <c r="J4793" s="14"/>
    </row>
    <row r="4794" spans="1:10">
      <c r="A4794" t="str">
        <f>IF(AND(C4794&lt;=员工工序明细查询!$I$3,C4794&gt;=员工工序明细查询!$F$3,OR(D4794=员工工序明细查询!$F$2,员工工序明细查询!$F$2=""),OR(G4794=员工工序明细查询!$I$2,员工工序明细查询!$I$2="")),ROW()&amp;"","")</f>
        <v/>
      </c>
      <c r="C4794" s="59"/>
      <c r="D4794" s="14"/>
      <c r="E4794" s="14" t="str">
        <f>IFERROR(VLOOKUP(D4794,员工信息表!B:D,2,0),"")</f>
        <v/>
      </c>
      <c r="F4794" s="14" t="str">
        <f>IFERROR(VLOOKUP(D4794,员工信息表!B:D,3,0),"")</f>
        <v/>
      </c>
      <c r="G4794" s="14"/>
      <c r="H4794" s="14" t="str">
        <f>IFERROR(VLOOKUP(G4794,工序对照表!B:C,2,0),"")</f>
        <v/>
      </c>
      <c r="I4794" s="14"/>
      <c r="J4794" s="14"/>
    </row>
    <row r="4795" spans="1:10">
      <c r="A4795" t="str">
        <f>IF(AND(C4795&lt;=员工工序明细查询!$I$3,C4795&gt;=员工工序明细查询!$F$3,OR(D4795=员工工序明细查询!$F$2,员工工序明细查询!$F$2=""),OR(G4795=员工工序明细查询!$I$2,员工工序明细查询!$I$2="")),ROW()&amp;"","")</f>
        <v/>
      </c>
      <c r="C4795" s="59"/>
      <c r="D4795" s="14"/>
      <c r="E4795" s="14" t="str">
        <f>IFERROR(VLOOKUP(D4795,员工信息表!B:D,2,0),"")</f>
        <v/>
      </c>
      <c r="F4795" s="14" t="str">
        <f>IFERROR(VLOOKUP(D4795,员工信息表!B:D,3,0),"")</f>
        <v/>
      </c>
      <c r="G4795" s="14"/>
      <c r="H4795" s="14" t="str">
        <f>IFERROR(VLOOKUP(G4795,工序对照表!B:C,2,0),"")</f>
        <v/>
      </c>
      <c r="I4795" s="14"/>
      <c r="J4795" s="14"/>
    </row>
    <row r="4796" spans="1:10">
      <c r="A4796" t="str">
        <f>IF(AND(C4796&lt;=员工工序明细查询!$I$3,C4796&gt;=员工工序明细查询!$F$3,OR(D4796=员工工序明细查询!$F$2,员工工序明细查询!$F$2=""),OR(G4796=员工工序明细查询!$I$2,员工工序明细查询!$I$2="")),ROW()&amp;"","")</f>
        <v/>
      </c>
      <c r="C4796" s="59"/>
      <c r="D4796" s="14"/>
      <c r="E4796" s="14" t="str">
        <f>IFERROR(VLOOKUP(D4796,员工信息表!B:D,2,0),"")</f>
        <v/>
      </c>
      <c r="F4796" s="14" t="str">
        <f>IFERROR(VLOOKUP(D4796,员工信息表!B:D,3,0),"")</f>
        <v/>
      </c>
      <c r="G4796" s="14"/>
      <c r="H4796" s="14" t="str">
        <f>IFERROR(VLOOKUP(G4796,工序对照表!B:C,2,0),"")</f>
        <v/>
      </c>
      <c r="I4796" s="14"/>
      <c r="J4796" s="14"/>
    </row>
    <row r="4797" spans="1:10">
      <c r="A4797" t="str">
        <f>IF(AND(C4797&lt;=员工工序明细查询!$I$3,C4797&gt;=员工工序明细查询!$F$3,OR(D4797=员工工序明细查询!$F$2,员工工序明细查询!$F$2=""),OR(G4797=员工工序明细查询!$I$2,员工工序明细查询!$I$2="")),ROW()&amp;"","")</f>
        <v/>
      </c>
      <c r="C4797" s="59"/>
      <c r="D4797" s="14"/>
      <c r="E4797" s="14" t="str">
        <f>IFERROR(VLOOKUP(D4797,员工信息表!B:D,2,0),"")</f>
        <v/>
      </c>
      <c r="F4797" s="14" t="str">
        <f>IFERROR(VLOOKUP(D4797,员工信息表!B:D,3,0),"")</f>
        <v/>
      </c>
      <c r="G4797" s="14"/>
      <c r="H4797" s="14" t="str">
        <f>IFERROR(VLOOKUP(G4797,工序对照表!B:C,2,0),"")</f>
        <v/>
      </c>
      <c r="I4797" s="14"/>
      <c r="J4797" s="14"/>
    </row>
    <row r="4798" spans="1:10">
      <c r="A4798" t="str">
        <f>IF(AND(C4798&lt;=员工工序明细查询!$I$3,C4798&gt;=员工工序明细查询!$F$3,OR(D4798=员工工序明细查询!$F$2,员工工序明细查询!$F$2=""),OR(G4798=员工工序明细查询!$I$2,员工工序明细查询!$I$2="")),ROW()&amp;"","")</f>
        <v/>
      </c>
      <c r="C4798" s="59"/>
      <c r="D4798" s="14"/>
      <c r="E4798" s="14" t="str">
        <f>IFERROR(VLOOKUP(D4798,员工信息表!B:D,2,0),"")</f>
        <v/>
      </c>
      <c r="F4798" s="14" t="str">
        <f>IFERROR(VLOOKUP(D4798,员工信息表!B:D,3,0),"")</f>
        <v/>
      </c>
      <c r="G4798" s="14"/>
      <c r="H4798" s="14" t="str">
        <f>IFERROR(VLOOKUP(G4798,工序对照表!B:C,2,0),"")</f>
        <v/>
      </c>
      <c r="I4798" s="14"/>
      <c r="J4798" s="14"/>
    </row>
    <row r="4799" spans="1:10">
      <c r="A4799" t="str">
        <f>IF(AND(C4799&lt;=员工工序明细查询!$I$3,C4799&gt;=员工工序明细查询!$F$3,OR(D4799=员工工序明细查询!$F$2,员工工序明细查询!$F$2=""),OR(G4799=员工工序明细查询!$I$2,员工工序明细查询!$I$2="")),ROW()&amp;"","")</f>
        <v/>
      </c>
      <c r="C4799" s="59"/>
      <c r="D4799" s="14"/>
      <c r="E4799" s="14" t="str">
        <f>IFERROR(VLOOKUP(D4799,员工信息表!B:D,2,0),"")</f>
        <v/>
      </c>
      <c r="F4799" s="14" t="str">
        <f>IFERROR(VLOOKUP(D4799,员工信息表!B:D,3,0),"")</f>
        <v/>
      </c>
      <c r="G4799" s="14"/>
      <c r="H4799" s="14" t="str">
        <f>IFERROR(VLOOKUP(G4799,工序对照表!B:C,2,0),"")</f>
        <v/>
      </c>
      <c r="I4799" s="14"/>
      <c r="J4799" s="14"/>
    </row>
    <row r="4800" spans="1:10">
      <c r="A4800" t="str">
        <f>IF(AND(C4800&lt;=员工工序明细查询!$I$3,C4800&gt;=员工工序明细查询!$F$3,OR(D4800=员工工序明细查询!$F$2,员工工序明细查询!$F$2=""),OR(G4800=员工工序明细查询!$I$2,员工工序明细查询!$I$2="")),ROW()&amp;"","")</f>
        <v/>
      </c>
      <c r="C4800" s="59"/>
      <c r="D4800" s="14"/>
      <c r="E4800" s="14" t="str">
        <f>IFERROR(VLOOKUP(D4800,员工信息表!B:D,2,0),"")</f>
        <v/>
      </c>
      <c r="F4800" s="14" t="str">
        <f>IFERROR(VLOOKUP(D4800,员工信息表!B:D,3,0),"")</f>
        <v/>
      </c>
      <c r="G4800" s="14"/>
      <c r="H4800" s="14" t="str">
        <f>IFERROR(VLOOKUP(G4800,工序对照表!B:C,2,0),"")</f>
        <v/>
      </c>
      <c r="I4800" s="14"/>
      <c r="J4800" s="14"/>
    </row>
    <row r="4801" spans="1:10">
      <c r="A4801" t="str">
        <f>IF(AND(C4801&lt;=员工工序明细查询!$I$3,C4801&gt;=员工工序明细查询!$F$3,OR(D4801=员工工序明细查询!$F$2,员工工序明细查询!$F$2=""),OR(G4801=员工工序明细查询!$I$2,员工工序明细查询!$I$2="")),ROW()&amp;"","")</f>
        <v/>
      </c>
      <c r="C4801" s="59"/>
      <c r="D4801" s="14"/>
      <c r="E4801" s="14" t="str">
        <f>IFERROR(VLOOKUP(D4801,员工信息表!B:D,2,0),"")</f>
        <v/>
      </c>
      <c r="F4801" s="14" t="str">
        <f>IFERROR(VLOOKUP(D4801,员工信息表!B:D,3,0),"")</f>
        <v/>
      </c>
      <c r="G4801" s="14"/>
      <c r="H4801" s="14" t="str">
        <f>IFERROR(VLOOKUP(G4801,工序对照表!B:C,2,0),"")</f>
        <v/>
      </c>
      <c r="I4801" s="14"/>
      <c r="J4801" s="14"/>
    </row>
    <row r="4802" spans="1:10">
      <c r="A4802" t="str">
        <f>IF(AND(C4802&lt;=员工工序明细查询!$I$3,C4802&gt;=员工工序明细查询!$F$3,OR(D4802=员工工序明细查询!$F$2,员工工序明细查询!$F$2=""),OR(G4802=员工工序明细查询!$I$2,员工工序明细查询!$I$2="")),ROW()&amp;"","")</f>
        <v/>
      </c>
      <c r="C4802" s="59"/>
      <c r="D4802" s="14"/>
      <c r="E4802" s="14" t="str">
        <f>IFERROR(VLOOKUP(D4802,员工信息表!B:D,2,0),"")</f>
        <v/>
      </c>
      <c r="F4802" s="14" t="str">
        <f>IFERROR(VLOOKUP(D4802,员工信息表!B:D,3,0),"")</f>
        <v/>
      </c>
      <c r="G4802" s="14"/>
      <c r="H4802" s="14" t="str">
        <f>IFERROR(VLOOKUP(G4802,工序对照表!B:C,2,0),"")</f>
        <v/>
      </c>
      <c r="I4802" s="14"/>
      <c r="J4802" s="14"/>
    </row>
    <row r="4803" spans="1:10">
      <c r="A4803" t="str">
        <f>IF(AND(C4803&lt;=员工工序明细查询!$I$3,C4803&gt;=员工工序明细查询!$F$3,OR(D4803=员工工序明细查询!$F$2,员工工序明细查询!$F$2=""),OR(G4803=员工工序明细查询!$I$2,员工工序明细查询!$I$2="")),ROW()&amp;"","")</f>
        <v/>
      </c>
      <c r="C4803" s="59"/>
      <c r="D4803" s="14"/>
      <c r="E4803" s="14" t="str">
        <f>IFERROR(VLOOKUP(D4803,员工信息表!B:D,2,0),"")</f>
        <v/>
      </c>
      <c r="F4803" s="14" t="str">
        <f>IFERROR(VLOOKUP(D4803,员工信息表!B:D,3,0),"")</f>
        <v/>
      </c>
      <c r="G4803" s="14"/>
      <c r="H4803" s="14" t="str">
        <f>IFERROR(VLOOKUP(G4803,工序对照表!B:C,2,0),"")</f>
        <v/>
      </c>
      <c r="I4803" s="14"/>
      <c r="J4803" s="14"/>
    </row>
    <row r="4804" spans="1:10">
      <c r="A4804" t="str">
        <f>IF(AND(C4804&lt;=员工工序明细查询!$I$3,C4804&gt;=员工工序明细查询!$F$3,OR(D4804=员工工序明细查询!$F$2,员工工序明细查询!$F$2=""),OR(G4804=员工工序明细查询!$I$2,员工工序明细查询!$I$2="")),ROW()&amp;"","")</f>
        <v/>
      </c>
      <c r="C4804" s="59"/>
      <c r="D4804" s="14"/>
      <c r="E4804" s="14" t="str">
        <f>IFERROR(VLOOKUP(D4804,员工信息表!B:D,2,0),"")</f>
        <v/>
      </c>
      <c r="F4804" s="14" t="str">
        <f>IFERROR(VLOOKUP(D4804,员工信息表!B:D,3,0),"")</f>
        <v/>
      </c>
      <c r="G4804" s="14"/>
      <c r="H4804" s="14" t="str">
        <f>IFERROR(VLOOKUP(G4804,工序对照表!B:C,2,0),"")</f>
        <v/>
      </c>
      <c r="I4804" s="14"/>
      <c r="J4804" s="14"/>
    </row>
    <row r="4805" spans="1:10">
      <c r="A4805" t="str">
        <f>IF(AND(C4805&lt;=员工工序明细查询!$I$3,C4805&gt;=员工工序明细查询!$F$3,OR(D4805=员工工序明细查询!$F$2,员工工序明细查询!$F$2=""),OR(G4805=员工工序明细查询!$I$2,员工工序明细查询!$I$2="")),ROW()&amp;"","")</f>
        <v/>
      </c>
      <c r="C4805" s="59"/>
      <c r="D4805" s="14"/>
      <c r="E4805" s="14" t="str">
        <f>IFERROR(VLOOKUP(D4805,员工信息表!B:D,2,0),"")</f>
        <v/>
      </c>
      <c r="F4805" s="14" t="str">
        <f>IFERROR(VLOOKUP(D4805,员工信息表!B:D,3,0),"")</f>
        <v/>
      </c>
      <c r="G4805" s="14"/>
      <c r="H4805" s="14" t="str">
        <f>IFERROR(VLOOKUP(G4805,工序对照表!B:C,2,0),"")</f>
        <v/>
      </c>
      <c r="I4805" s="14"/>
      <c r="J4805" s="14"/>
    </row>
    <row r="4806" spans="1:10">
      <c r="A4806" t="str">
        <f>IF(AND(C4806&lt;=员工工序明细查询!$I$3,C4806&gt;=员工工序明细查询!$F$3,OR(D4806=员工工序明细查询!$F$2,员工工序明细查询!$F$2=""),OR(G4806=员工工序明细查询!$I$2,员工工序明细查询!$I$2="")),ROW()&amp;"","")</f>
        <v/>
      </c>
      <c r="C4806" s="59"/>
      <c r="D4806" s="14"/>
      <c r="E4806" s="14" t="str">
        <f>IFERROR(VLOOKUP(D4806,员工信息表!B:D,2,0),"")</f>
        <v/>
      </c>
      <c r="F4806" s="14" t="str">
        <f>IFERROR(VLOOKUP(D4806,员工信息表!B:D,3,0),"")</f>
        <v/>
      </c>
      <c r="G4806" s="14"/>
      <c r="H4806" s="14" t="str">
        <f>IFERROR(VLOOKUP(G4806,工序对照表!B:C,2,0),"")</f>
        <v/>
      </c>
      <c r="I4806" s="14"/>
      <c r="J4806" s="14"/>
    </row>
    <row r="4807" spans="1:10">
      <c r="A4807" t="str">
        <f>IF(AND(C4807&lt;=员工工序明细查询!$I$3,C4807&gt;=员工工序明细查询!$F$3,OR(D4807=员工工序明细查询!$F$2,员工工序明细查询!$F$2=""),OR(G4807=员工工序明细查询!$I$2,员工工序明细查询!$I$2="")),ROW()&amp;"","")</f>
        <v/>
      </c>
      <c r="C4807" s="59"/>
      <c r="D4807" s="14"/>
      <c r="E4807" s="14" t="str">
        <f>IFERROR(VLOOKUP(D4807,员工信息表!B:D,2,0),"")</f>
        <v/>
      </c>
      <c r="F4807" s="14" t="str">
        <f>IFERROR(VLOOKUP(D4807,员工信息表!B:D,3,0),"")</f>
        <v/>
      </c>
      <c r="G4807" s="14"/>
      <c r="H4807" s="14" t="str">
        <f>IFERROR(VLOOKUP(G4807,工序对照表!B:C,2,0),"")</f>
        <v/>
      </c>
      <c r="I4807" s="14"/>
      <c r="J4807" s="14"/>
    </row>
    <row r="4808" spans="1:10">
      <c r="A4808" t="str">
        <f>IF(AND(C4808&lt;=员工工序明细查询!$I$3,C4808&gt;=员工工序明细查询!$F$3,OR(D4808=员工工序明细查询!$F$2,员工工序明细查询!$F$2=""),OR(G4808=员工工序明细查询!$I$2,员工工序明细查询!$I$2="")),ROW()&amp;"","")</f>
        <v/>
      </c>
      <c r="C4808" s="59"/>
      <c r="D4808" s="14"/>
      <c r="E4808" s="14" t="str">
        <f>IFERROR(VLOOKUP(D4808,员工信息表!B:D,2,0),"")</f>
        <v/>
      </c>
      <c r="F4808" s="14" t="str">
        <f>IFERROR(VLOOKUP(D4808,员工信息表!B:D,3,0),"")</f>
        <v/>
      </c>
      <c r="G4808" s="14"/>
      <c r="H4808" s="14" t="str">
        <f>IFERROR(VLOOKUP(G4808,工序对照表!B:C,2,0),"")</f>
        <v/>
      </c>
      <c r="I4808" s="14"/>
      <c r="J4808" s="14"/>
    </row>
    <row r="4809" spans="1:10">
      <c r="A4809" t="str">
        <f>IF(AND(C4809&lt;=员工工序明细查询!$I$3,C4809&gt;=员工工序明细查询!$F$3,OR(D4809=员工工序明细查询!$F$2,员工工序明细查询!$F$2=""),OR(G4809=员工工序明细查询!$I$2,员工工序明细查询!$I$2="")),ROW()&amp;"","")</f>
        <v/>
      </c>
      <c r="C4809" s="59"/>
      <c r="D4809" s="14"/>
      <c r="E4809" s="14" t="str">
        <f>IFERROR(VLOOKUP(D4809,员工信息表!B:D,2,0),"")</f>
        <v/>
      </c>
      <c r="F4809" s="14" t="str">
        <f>IFERROR(VLOOKUP(D4809,员工信息表!B:D,3,0),"")</f>
        <v/>
      </c>
      <c r="G4809" s="14"/>
      <c r="H4809" s="14" t="str">
        <f>IFERROR(VLOOKUP(G4809,工序对照表!B:C,2,0),"")</f>
        <v/>
      </c>
      <c r="I4809" s="14"/>
      <c r="J4809" s="14"/>
    </row>
    <row r="4810" spans="1:10">
      <c r="A4810" t="str">
        <f>IF(AND(C4810&lt;=员工工序明细查询!$I$3,C4810&gt;=员工工序明细查询!$F$3,OR(D4810=员工工序明细查询!$F$2,员工工序明细查询!$F$2=""),OR(G4810=员工工序明细查询!$I$2,员工工序明细查询!$I$2="")),ROW()&amp;"","")</f>
        <v/>
      </c>
      <c r="C4810" s="59"/>
      <c r="D4810" s="14"/>
      <c r="E4810" s="14" t="str">
        <f>IFERROR(VLOOKUP(D4810,员工信息表!B:D,2,0),"")</f>
        <v/>
      </c>
      <c r="F4810" s="14" t="str">
        <f>IFERROR(VLOOKUP(D4810,员工信息表!B:D,3,0),"")</f>
        <v/>
      </c>
      <c r="G4810" s="14"/>
      <c r="H4810" s="14" t="str">
        <f>IFERROR(VLOOKUP(G4810,工序对照表!B:C,2,0),"")</f>
        <v/>
      </c>
      <c r="I4810" s="14"/>
      <c r="J4810" s="14"/>
    </row>
    <row r="4811" spans="1:10">
      <c r="A4811" t="str">
        <f>IF(AND(C4811&lt;=员工工序明细查询!$I$3,C4811&gt;=员工工序明细查询!$F$3,OR(D4811=员工工序明细查询!$F$2,员工工序明细查询!$F$2=""),OR(G4811=员工工序明细查询!$I$2,员工工序明细查询!$I$2="")),ROW()&amp;"","")</f>
        <v/>
      </c>
      <c r="C4811" s="59"/>
      <c r="D4811" s="14"/>
      <c r="E4811" s="14" t="str">
        <f>IFERROR(VLOOKUP(D4811,员工信息表!B:D,2,0),"")</f>
        <v/>
      </c>
      <c r="F4811" s="14" t="str">
        <f>IFERROR(VLOOKUP(D4811,员工信息表!B:D,3,0),"")</f>
        <v/>
      </c>
      <c r="G4811" s="14"/>
      <c r="H4811" s="14" t="str">
        <f>IFERROR(VLOOKUP(G4811,工序对照表!B:C,2,0),"")</f>
        <v/>
      </c>
      <c r="I4811" s="14"/>
      <c r="J4811" s="14"/>
    </row>
    <row r="4812" spans="1:10">
      <c r="A4812" t="str">
        <f>IF(AND(C4812&lt;=员工工序明细查询!$I$3,C4812&gt;=员工工序明细查询!$F$3,OR(D4812=员工工序明细查询!$F$2,员工工序明细查询!$F$2=""),OR(G4812=员工工序明细查询!$I$2,员工工序明细查询!$I$2="")),ROW()&amp;"","")</f>
        <v/>
      </c>
      <c r="C4812" s="59"/>
      <c r="D4812" s="14"/>
      <c r="E4812" s="14" t="str">
        <f>IFERROR(VLOOKUP(D4812,员工信息表!B:D,2,0),"")</f>
        <v/>
      </c>
      <c r="F4812" s="14" t="str">
        <f>IFERROR(VLOOKUP(D4812,员工信息表!B:D,3,0),"")</f>
        <v/>
      </c>
      <c r="G4812" s="14"/>
      <c r="H4812" s="14" t="str">
        <f>IFERROR(VLOOKUP(G4812,工序对照表!B:C,2,0),"")</f>
        <v/>
      </c>
      <c r="I4812" s="14"/>
      <c r="J4812" s="14"/>
    </row>
    <row r="4813" spans="1:10">
      <c r="A4813" t="str">
        <f>IF(AND(C4813&lt;=员工工序明细查询!$I$3,C4813&gt;=员工工序明细查询!$F$3,OR(D4813=员工工序明细查询!$F$2,员工工序明细查询!$F$2=""),OR(G4813=员工工序明细查询!$I$2,员工工序明细查询!$I$2="")),ROW()&amp;"","")</f>
        <v/>
      </c>
      <c r="C4813" s="59"/>
      <c r="D4813" s="14"/>
      <c r="E4813" s="14" t="str">
        <f>IFERROR(VLOOKUP(D4813,员工信息表!B:D,2,0),"")</f>
        <v/>
      </c>
      <c r="F4813" s="14" t="str">
        <f>IFERROR(VLOOKUP(D4813,员工信息表!B:D,3,0),"")</f>
        <v/>
      </c>
      <c r="G4813" s="14"/>
      <c r="H4813" s="14" t="str">
        <f>IFERROR(VLOOKUP(G4813,工序对照表!B:C,2,0),"")</f>
        <v/>
      </c>
      <c r="I4813" s="14"/>
      <c r="J4813" s="14"/>
    </row>
    <row r="4814" spans="1:10">
      <c r="A4814" t="str">
        <f>IF(AND(C4814&lt;=员工工序明细查询!$I$3,C4814&gt;=员工工序明细查询!$F$3,OR(D4814=员工工序明细查询!$F$2,员工工序明细查询!$F$2=""),OR(G4814=员工工序明细查询!$I$2,员工工序明细查询!$I$2="")),ROW()&amp;"","")</f>
        <v/>
      </c>
      <c r="C4814" s="59"/>
      <c r="D4814" s="14"/>
      <c r="E4814" s="14" t="str">
        <f>IFERROR(VLOOKUP(D4814,员工信息表!B:D,2,0),"")</f>
        <v/>
      </c>
      <c r="F4814" s="14" t="str">
        <f>IFERROR(VLOOKUP(D4814,员工信息表!B:D,3,0),"")</f>
        <v/>
      </c>
      <c r="G4814" s="14"/>
      <c r="H4814" s="14" t="str">
        <f>IFERROR(VLOOKUP(G4814,工序对照表!B:C,2,0),"")</f>
        <v/>
      </c>
      <c r="I4814" s="14"/>
      <c r="J4814" s="14"/>
    </row>
    <row r="4815" spans="1:10">
      <c r="A4815" t="str">
        <f>IF(AND(C4815&lt;=员工工序明细查询!$I$3,C4815&gt;=员工工序明细查询!$F$3,OR(D4815=员工工序明细查询!$F$2,员工工序明细查询!$F$2=""),OR(G4815=员工工序明细查询!$I$2,员工工序明细查询!$I$2="")),ROW()&amp;"","")</f>
        <v/>
      </c>
      <c r="C4815" s="59"/>
      <c r="D4815" s="14"/>
      <c r="E4815" s="14" t="str">
        <f>IFERROR(VLOOKUP(D4815,员工信息表!B:D,2,0),"")</f>
        <v/>
      </c>
      <c r="F4815" s="14" t="str">
        <f>IFERROR(VLOOKUP(D4815,员工信息表!B:D,3,0),"")</f>
        <v/>
      </c>
      <c r="G4815" s="14"/>
      <c r="H4815" s="14" t="str">
        <f>IFERROR(VLOOKUP(G4815,工序对照表!B:C,2,0),"")</f>
        <v/>
      </c>
      <c r="I4815" s="14"/>
      <c r="J4815" s="14"/>
    </row>
    <row r="4816" spans="1:10">
      <c r="A4816" t="str">
        <f>IF(AND(C4816&lt;=员工工序明细查询!$I$3,C4816&gt;=员工工序明细查询!$F$3,OR(D4816=员工工序明细查询!$F$2,员工工序明细查询!$F$2=""),OR(G4816=员工工序明细查询!$I$2,员工工序明细查询!$I$2="")),ROW()&amp;"","")</f>
        <v/>
      </c>
      <c r="C4816" s="59"/>
      <c r="D4816" s="14"/>
      <c r="E4816" s="14" t="str">
        <f>IFERROR(VLOOKUP(D4816,员工信息表!B:D,2,0),"")</f>
        <v/>
      </c>
      <c r="F4816" s="14" t="str">
        <f>IFERROR(VLOOKUP(D4816,员工信息表!B:D,3,0),"")</f>
        <v/>
      </c>
      <c r="G4816" s="14"/>
      <c r="H4816" s="14" t="str">
        <f>IFERROR(VLOOKUP(G4816,工序对照表!B:C,2,0),"")</f>
        <v/>
      </c>
      <c r="I4816" s="14"/>
      <c r="J4816" s="14"/>
    </row>
    <row r="4817" spans="1:10">
      <c r="A4817" t="str">
        <f>IF(AND(C4817&lt;=员工工序明细查询!$I$3,C4817&gt;=员工工序明细查询!$F$3,OR(D4817=员工工序明细查询!$F$2,员工工序明细查询!$F$2=""),OR(G4817=员工工序明细查询!$I$2,员工工序明细查询!$I$2="")),ROW()&amp;"","")</f>
        <v/>
      </c>
      <c r="C4817" s="59"/>
      <c r="D4817" s="14"/>
      <c r="E4817" s="14" t="str">
        <f>IFERROR(VLOOKUP(D4817,员工信息表!B:D,2,0),"")</f>
        <v/>
      </c>
      <c r="F4817" s="14" t="str">
        <f>IFERROR(VLOOKUP(D4817,员工信息表!B:D,3,0),"")</f>
        <v/>
      </c>
      <c r="G4817" s="14"/>
      <c r="H4817" s="14" t="str">
        <f>IFERROR(VLOOKUP(G4817,工序对照表!B:C,2,0),"")</f>
        <v/>
      </c>
      <c r="I4817" s="14"/>
      <c r="J4817" s="14"/>
    </row>
    <row r="4818" spans="1:10">
      <c r="A4818" t="str">
        <f>IF(AND(C4818&lt;=员工工序明细查询!$I$3,C4818&gt;=员工工序明细查询!$F$3,OR(D4818=员工工序明细查询!$F$2,员工工序明细查询!$F$2=""),OR(G4818=员工工序明细查询!$I$2,员工工序明细查询!$I$2="")),ROW()&amp;"","")</f>
        <v/>
      </c>
      <c r="C4818" s="59"/>
      <c r="D4818" s="14"/>
      <c r="E4818" s="14" t="str">
        <f>IFERROR(VLOOKUP(D4818,员工信息表!B:D,2,0),"")</f>
        <v/>
      </c>
      <c r="F4818" s="14" t="str">
        <f>IFERROR(VLOOKUP(D4818,员工信息表!B:D,3,0),"")</f>
        <v/>
      </c>
      <c r="G4818" s="14"/>
      <c r="H4818" s="14" t="str">
        <f>IFERROR(VLOOKUP(G4818,工序对照表!B:C,2,0),"")</f>
        <v/>
      </c>
      <c r="I4818" s="14"/>
      <c r="J4818" s="14"/>
    </row>
    <row r="4819" spans="1:10">
      <c r="A4819" t="str">
        <f>IF(AND(C4819&lt;=员工工序明细查询!$I$3,C4819&gt;=员工工序明细查询!$F$3,OR(D4819=员工工序明细查询!$F$2,员工工序明细查询!$F$2=""),OR(G4819=员工工序明细查询!$I$2,员工工序明细查询!$I$2="")),ROW()&amp;"","")</f>
        <v/>
      </c>
      <c r="C4819" s="59"/>
      <c r="D4819" s="14"/>
      <c r="E4819" s="14" t="str">
        <f>IFERROR(VLOOKUP(D4819,员工信息表!B:D,2,0),"")</f>
        <v/>
      </c>
      <c r="F4819" s="14" t="str">
        <f>IFERROR(VLOOKUP(D4819,员工信息表!B:D,3,0),"")</f>
        <v/>
      </c>
      <c r="G4819" s="14"/>
      <c r="H4819" s="14" t="str">
        <f>IFERROR(VLOOKUP(G4819,工序对照表!B:C,2,0),"")</f>
        <v/>
      </c>
      <c r="I4819" s="14"/>
      <c r="J4819" s="14"/>
    </row>
    <row r="4820" spans="1:10">
      <c r="A4820" t="str">
        <f>IF(AND(C4820&lt;=员工工序明细查询!$I$3,C4820&gt;=员工工序明细查询!$F$3,OR(D4820=员工工序明细查询!$F$2,员工工序明细查询!$F$2=""),OR(G4820=员工工序明细查询!$I$2,员工工序明细查询!$I$2="")),ROW()&amp;"","")</f>
        <v/>
      </c>
      <c r="C4820" s="59"/>
      <c r="D4820" s="14"/>
      <c r="E4820" s="14" t="str">
        <f>IFERROR(VLOOKUP(D4820,员工信息表!B:D,2,0),"")</f>
        <v/>
      </c>
      <c r="F4820" s="14" t="str">
        <f>IFERROR(VLOOKUP(D4820,员工信息表!B:D,3,0),"")</f>
        <v/>
      </c>
      <c r="G4820" s="14"/>
      <c r="H4820" s="14" t="str">
        <f>IFERROR(VLOOKUP(G4820,工序对照表!B:C,2,0),"")</f>
        <v/>
      </c>
      <c r="I4820" s="14"/>
      <c r="J4820" s="14"/>
    </row>
    <row r="4821" spans="1:10">
      <c r="A4821" t="str">
        <f>IF(AND(C4821&lt;=员工工序明细查询!$I$3,C4821&gt;=员工工序明细查询!$F$3,OR(D4821=员工工序明细查询!$F$2,员工工序明细查询!$F$2=""),OR(G4821=员工工序明细查询!$I$2,员工工序明细查询!$I$2="")),ROW()&amp;"","")</f>
        <v/>
      </c>
      <c r="C4821" s="59"/>
      <c r="D4821" s="14"/>
      <c r="E4821" s="14" t="str">
        <f>IFERROR(VLOOKUP(D4821,员工信息表!B:D,2,0),"")</f>
        <v/>
      </c>
      <c r="F4821" s="14" t="str">
        <f>IFERROR(VLOOKUP(D4821,员工信息表!B:D,3,0),"")</f>
        <v/>
      </c>
      <c r="G4821" s="14"/>
      <c r="H4821" s="14" t="str">
        <f>IFERROR(VLOOKUP(G4821,工序对照表!B:C,2,0),"")</f>
        <v/>
      </c>
      <c r="I4821" s="14"/>
      <c r="J4821" s="14"/>
    </row>
    <row r="4822" spans="1:10">
      <c r="A4822" t="str">
        <f>IF(AND(C4822&lt;=员工工序明细查询!$I$3,C4822&gt;=员工工序明细查询!$F$3,OR(D4822=员工工序明细查询!$F$2,员工工序明细查询!$F$2=""),OR(G4822=员工工序明细查询!$I$2,员工工序明细查询!$I$2="")),ROW()&amp;"","")</f>
        <v/>
      </c>
      <c r="C4822" s="59"/>
      <c r="D4822" s="14"/>
      <c r="E4822" s="14" t="str">
        <f>IFERROR(VLOOKUP(D4822,员工信息表!B:D,2,0),"")</f>
        <v/>
      </c>
      <c r="F4822" s="14" t="str">
        <f>IFERROR(VLOOKUP(D4822,员工信息表!B:D,3,0),"")</f>
        <v/>
      </c>
      <c r="G4822" s="14"/>
      <c r="H4822" s="14" t="str">
        <f>IFERROR(VLOOKUP(G4822,工序对照表!B:C,2,0),"")</f>
        <v/>
      </c>
      <c r="I4822" s="14"/>
      <c r="J4822" s="14"/>
    </row>
    <row r="4823" spans="1:10">
      <c r="A4823" t="str">
        <f>IF(AND(C4823&lt;=员工工序明细查询!$I$3,C4823&gt;=员工工序明细查询!$F$3,OR(D4823=员工工序明细查询!$F$2,员工工序明细查询!$F$2=""),OR(G4823=员工工序明细查询!$I$2,员工工序明细查询!$I$2="")),ROW()&amp;"","")</f>
        <v/>
      </c>
      <c r="C4823" s="59"/>
      <c r="D4823" s="14"/>
      <c r="E4823" s="14" t="str">
        <f>IFERROR(VLOOKUP(D4823,员工信息表!B:D,2,0),"")</f>
        <v/>
      </c>
      <c r="F4823" s="14" t="str">
        <f>IFERROR(VLOOKUP(D4823,员工信息表!B:D,3,0),"")</f>
        <v/>
      </c>
      <c r="G4823" s="14"/>
      <c r="H4823" s="14" t="str">
        <f>IFERROR(VLOOKUP(G4823,工序对照表!B:C,2,0),"")</f>
        <v/>
      </c>
      <c r="I4823" s="14"/>
      <c r="J4823" s="14"/>
    </row>
    <row r="4824" spans="1:10">
      <c r="A4824" t="str">
        <f>IF(AND(C4824&lt;=员工工序明细查询!$I$3,C4824&gt;=员工工序明细查询!$F$3,OR(D4824=员工工序明细查询!$F$2,员工工序明细查询!$F$2=""),OR(G4824=员工工序明细查询!$I$2,员工工序明细查询!$I$2="")),ROW()&amp;"","")</f>
        <v/>
      </c>
      <c r="C4824" s="59"/>
      <c r="D4824" s="14"/>
      <c r="E4824" s="14" t="str">
        <f>IFERROR(VLOOKUP(D4824,员工信息表!B:D,2,0),"")</f>
        <v/>
      </c>
      <c r="F4824" s="14" t="str">
        <f>IFERROR(VLOOKUP(D4824,员工信息表!B:D,3,0),"")</f>
        <v/>
      </c>
      <c r="G4824" s="14"/>
      <c r="H4824" s="14" t="str">
        <f>IFERROR(VLOOKUP(G4824,工序对照表!B:C,2,0),"")</f>
        <v/>
      </c>
      <c r="I4824" s="14"/>
      <c r="J4824" s="14"/>
    </row>
    <row r="4825" spans="1:10">
      <c r="A4825" t="str">
        <f>IF(AND(C4825&lt;=员工工序明细查询!$I$3,C4825&gt;=员工工序明细查询!$F$3,OR(D4825=员工工序明细查询!$F$2,员工工序明细查询!$F$2=""),OR(G4825=员工工序明细查询!$I$2,员工工序明细查询!$I$2="")),ROW()&amp;"","")</f>
        <v/>
      </c>
      <c r="C4825" s="59"/>
      <c r="D4825" s="14"/>
      <c r="E4825" s="14" t="str">
        <f>IFERROR(VLOOKUP(D4825,员工信息表!B:D,2,0),"")</f>
        <v/>
      </c>
      <c r="F4825" s="14" t="str">
        <f>IFERROR(VLOOKUP(D4825,员工信息表!B:D,3,0),"")</f>
        <v/>
      </c>
      <c r="G4825" s="14"/>
      <c r="H4825" s="14" t="str">
        <f>IFERROR(VLOOKUP(G4825,工序对照表!B:C,2,0),"")</f>
        <v/>
      </c>
      <c r="I4825" s="14"/>
      <c r="J4825" s="14"/>
    </row>
    <row r="4826" spans="1:10">
      <c r="A4826" t="str">
        <f>IF(AND(C4826&lt;=员工工序明细查询!$I$3,C4826&gt;=员工工序明细查询!$F$3,OR(D4826=员工工序明细查询!$F$2,员工工序明细查询!$F$2=""),OR(G4826=员工工序明细查询!$I$2,员工工序明细查询!$I$2="")),ROW()&amp;"","")</f>
        <v/>
      </c>
      <c r="C4826" s="59"/>
      <c r="D4826" s="14"/>
      <c r="E4826" s="14" t="str">
        <f>IFERROR(VLOOKUP(D4826,员工信息表!B:D,2,0),"")</f>
        <v/>
      </c>
      <c r="F4826" s="14" t="str">
        <f>IFERROR(VLOOKUP(D4826,员工信息表!B:D,3,0),"")</f>
        <v/>
      </c>
      <c r="G4826" s="14"/>
      <c r="H4826" s="14" t="str">
        <f>IFERROR(VLOOKUP(G4826,工序对照表!B:C,2,0),"")</f>
        <v/>
      </c>
      <c r="I4826" s="14"/>
      <c r="J4826" s="14"/>
    </row>
    <row r="4827" spans="1:10">
      <c r="A4827" t="str">
        <f>IF(AND(C4827&lt;=员工工序明细查询!$I$3,C4827&gt;=员工工序明细查询!$F$3,OR(D4827=员工工序明细查询!$F$2,员工工序明细查询!$F$2=""),OR(G4827=员工工序明细查询!$I$2,员工工序明细查询!$I$2="")),ROW()&amp;"","")</f>
        <v/>
      </c>
      <c r="C4827" s="59"/>
      <c r="D4827" s="14"/>
      <c r="E4827" s="14" t="str">
        <f>IFERROR(VLOOKUP(D4827,员工信息表!B:D,2,0),"")</f>
        <v/>
      </c>
      <c r="F4827" s="14" t="str">
        <f>IFERROR(VLOOKUP(D4827,员工信息表!B:D,3,0),"")</f>
        <v/>
      </c>
      <c r="G4827" s="14"/>
      <c r="H4827" s="14" t="str">
        <f>IFERROR(VLOOKUP(G4827,工序对照表!B:C,2,0),"")</f>
        <v/>
      </c>
      <c r="I4827" s="14"/>
      <c r="J4827" s="14"/>
    </row>
    <row r="4828" spans="1:10">
      <c r="A4828" t="str">
        <f>IF(AND(C4828&lt;=员工工序明细查询!$I$3,C4828&gt;=员工工序明细查询!$F$3,OR(D4828=员工工序明细查询!$F$2,员工工序明细查询!$F$2=""),OR(G4828=员工工序明细查询!$I$2,员工工序明细查询!$I$2="")),ROW()&amp;"","")</f>
        <v/>
      </c>
      <c r="C4828" s="59"/>
      <c r="D4828" s="14"/>
      <c r="E4828" s="14" t="str">
        <f>IFERROR(VLOOKUP(D4828,员工信息表!B:D,2,0),"")</f>
        <v/>
      </c>
      <c r="F4828" s="14" t="str">
        <f>IFERROR(VLOOKUP(D4828,员工信息表!B:D,3,0),"")</f>
        <v/>
      </c>
      <c r="G4828" s="14"/>
      <c r="H4828" s="14" t="str">
        <f>IFERROR(VLOOKUP(G4828,工序对照表!B:C,2,0),"")</f>
        <v/>
      </c>
      <c r="I4828" s="14"/>
      <c r="J4828" s="14"/>
    </row>
    <row r="4829" spans="1:10">
      <c r="A4829" t="str">
        <f>IF(AND(C4829&lt;=员工工序明细查询!$I$3,C4829&gt;=员工工序明细查询!$F$3,OR(D4829=员工工序明细查询!$F$2,员工工序明细查询!$F$2=""),OR(G4829=员工工序明细查询!$I$2,员工工序明细查询!$I$2="")),ROW()&amp;"","")</f>
        <v/>
      </c>
      <c r="C4829" s="59"/>
      <c r="D4829" s="14"/>
      <c r="E4829" s="14" t="str">
        <f>IFERROR(VLOOKUP(D4829,员工信息表!B:D,2,0),"")</f>
        <v/>
      </c>
      <c r="F4829" s="14" t="str">
        <f>IFERROR(VLOOKUP(D4829,员工信息表!B:D,3,0),"")</f>
        <v/>
      </c>
      <c r="G4829" s="14"/>
      <c r="H4829" s="14" t="str">
        <f>IFERROR(VLOOKUP(G4829,工序对照表!B:C,2,0),"")</f>
        <v/>
      </c>
      <c r="I4829" s="14"/>
      <c r="J4829" s="14"/>
    </row>
    <row r="4830" spans="1:10">
      <c r="A4830" t="str">
        <f>IF(AND(C4830&lt;=员工工序明细查询!$I$3,C4830&gt;=员工工序明细查询!$F$3,OR(D4830=员工工序明细查询!$F$2,员工工序明细查询!$F$2=""),OR(G4830=员工工序明细查询!$I$2,员工工序明细查询!$I$2="")),ROW()&amp;"","")</f>
        <v/>
      </c>
      <c r="C4830" s="59"/>
      <c r="D4830" s="14"/>
      <c r="E4830" s="14" t="str">
        <f>IFERROR(VLOOKUP(D4830,员工信息表!B:D,2,0),"")</f>
        <v/>
      </c>
      <c r="F4830" s="14" t="str">
        <f>IFERROR(VLOOKUP(D4830,员工信息表!B:D,3,0),"")</f>
        <v/>
      </c>
      <c r="G4830" s="14"/>
      <c r="H4830" s="14" t="str">
        <f>IFERROR(VLOOKUP(G4830,工序对照表!B:C,2,0),"")</f>
        <v/>
      </c>
      <c r="I4830" s="14"/>
      <c r="J4830" s="14"/>
    </row>
    <row r="4831" spans="1:10">
      <c r="A4831" t="str">
        <f>IF(AND(C4831&lt;=员工工序明细查询!$I$3,C4831&gt;=员工工序明细查询!$F$3,OR(D4831=员工工序明细查询!$F$2,员工工序明细查询!$F$2=""),OR(G4831=员工工序明细查询!$I$2,员工工序明细查询!$I$2="")),ROW()&amp;"","")</f>
        <v/>
      </c>
      <c r="C4831" s="59"/>
      <c r="D4831" s="14"/>
      <c r="E4831" s="14" t="str">
        <f>IFERROR(VLOOKUP(D4831,员工信息表!B:D,2,0),"")</f>
        <v/>
      </c>
      <c r="F4831" s="14" t="str">
        <f>IFERROR(VLOOKUP(D4831,员工信息表!B:D,3,0),"")</f>
        <v/>
      </c>
      <c r="G4831" s="14"/>
      <c r="H4831" s="14" t="str">
        <f>IFERROR(VLOOKUP(G4831,工序对照表!B:C,2,0),"")</f>
        <v/>
      </c>
      <c r="I4831" s="14"/>
      <c r="J4831" s="14"/>
    </row>
    <row r="4832" spans="1:10">
      <c r="A4832" t="str">
        <f>IF(AND(C4832&lt;=员工工序明细查询!$I$3,C4832&gt;=员工工序明细查询!$F$3,OR(D4832=员工工序明细查询!$F$2,员工工序明细查询!$F$2=""),OR(G4832=员工工序明细查询!$I$2,员工工序明细查询!$I$2="")),ROW()&amp;"","")</f>
        <v/>
      </c>
      <c r="C4832" s="59"/>
      <c r="D4832" s="14"/>
      <c r="E4832" s="14" t="str">
        <f>IFERROR(VLOOKUP(D4832,员工信息表!B:D,2,0),"")</f>
        <v/>
      </c>
      <c r="F4832" s="14" t="str">
        <f>IFERROR(VLOOKUP(D4832,员工信息表!B:D,3,0),"")</f>
        <v/>
      </c>
      <c r="G4832" s="14"/>
      <c r="H4832" s="14" t="str">
        <f>IFERROR(VLOOKUP(G4832,工序对照表!B:C,2,0),"")</f>
        <v/>
      </c>
      <c r="I4832" s="14"/>
      <c r="J4832" s="14"/>
    </row>
    <row r="4833" spans="1:10">
      <c r="A4833" t="str">
        <f>IF(AND(C4833&lt;=员工工序明细查询!$I$3,C4833&gt;=员工工序明细查询!$F$3,OR(D4833=员工工序明细查询!$F$2,员工工序明细查询!$F$2=""),OR(G4833=员工工序明细查询!$I$2,员工工序明细查询!$I$2="")),ROW()&amp;"","")</f>
        <v/>
      </c>
      <c r="C4833" s="59"/>
      <c r="D4833" s="14"/>
      <c r="E4833" s="14" t="str">
        <f>IFERROR(VLOOKUP(D4833,员工信息表!B:D,2,0),"")</f>
        <v/>
      </c>
      <c r="F4833" s="14" t="str">
        <f>IFERROR(VLOOKUP(D4833,员工信息表!B:D,3,0),"")</f>
        <v/>
      </c>
      <c r="G4833" s="14"/>
      <c r="H4833" s="14" t="str">
        <f>IFERROR(VLOOKUP(G4833,工序对照表!B:C,2,0),"")</f>
        <v/>
      </c>
      <c r="I4833" s="14"/>
      <c r="J4833" s="14"/>
    </row>
    <row r="4834" spans="1:10">
      <c r="A4834" t="str">
        <f>IF(AND(C4834&lt;=员工工序明细查询!$I$3,C4834&gt;=员工工序明细查询!$F$3,OR(D4834=员工工序明细查询!$F$2,员工工序明细查询!$F$2=""),OR(G4834=员工工序明细查询!$I$2,员工工序明细查询!$I$2="")),ROW()&amp;"","")</f>
        <v/>
      </c>
      <c r="C4834" s="59"/>
      <c r="D4834" s="14"/>
      <c r="E4834" s="14" t="str">
        <f>IFERROR(VLOOKUP(D4834,员工信息表!B:D,2,0),"")</f>
        <v/>
      </c>
      <c r="F4834" s="14" t="str">
        <f>IFERROR(VLOOKUP(D4834,员工信息表!B:D,3,0),"")</f>
        <v/>
      </c>
      <c r="G4834" s="14"/>
      <c r="H4834" s="14" t="str">
        <f>IFERROR(VLOOKUP(G4834,工序对照表!B:C,2,0),"")</f>
        <v/>
      </c>
      <c r="I4834" s="14"/>
      <c r="J4834" s="14"/>
    </row>
    <row r="4835" spans="1:10">
      <c r="A4835" t="str">
        <f>IF(AND(C4835&lt;=员工工序明细查询!$I$3,C4835&gt;=员工工序明细查询!$F$3,OR(D4835=员工工序明细查询!$F$2,员工工序明细查询!$F$2=""),OR(G4835=员工工序明细查询!$I$2,员工工序明细查询!$I$2="")),ROW()&amp;"","")</f>
        <v/>
      </c>
      <c r="C4835" s="59"/>
      <c r="D4835" s="14"/>
      <c r="E4835" s="14" t="str">
        <f>IFERROR(VLOOKUP(D4835,员工信息表!B:D,2,0),"")</f>
        <v/>
      </c>
      <c r="F4835" s="14" t="str">
        <f>IFERROR(VLOOKUP(D4835,员工信息表!B:D,3,0),"")</f>
        <v/>
      </c>
      <c r="G4835" s="14"/>
      <c r="H4835" s="14" t="str">
        <f>IFERROR(VLOOKUP(G4835,工序对照表!B:C,2,0),"")</f>
        <v/>
      </c>
      <c r="I4835" s="14"/>
      <c r="J4835" s="14"/>
    </row>
    <row r="4836" spans="1:10">
      <c r="A4836" t="str">
        <f>IF(AND(C4836&lt;=员工工序明细查询!$I$3,C4836&gt;=员工工序明细查询!$F$3,OR(D4836=员工工序明细查询!$F$2,员工工序明细查询!$F$2=""),OR(G4836=员工工序明细查询!$I$2,员工工序明细查询!$I$2="")),ROW()&amp;"","")</f>
        <v/>
      </c>
      <c r="C4836" s="59"/>
      <c r="D4836" s="14"/>
      <c r="E4836" s="14" t="str">
        <f>IFERROR(VLOOKUP(D4836,员工信息表!B:D,2,0),"")</f>
        <v/>
      </c>
      <c r="F4836" s="14" t="str">
        <f>IFERROR(VLOOKUP(D4836,员工信息表!B:D,3,0),"")</f>
        <v/>
      </c>
      <c r="G4836" s="14"/>
      <c r="H4836" s="14" t="str">
        <f>IFERROR(VLOOKUP(G4836,工序对照表!B:C,2,0),"")</f>
        <v/>
      </c>
      <c r="I4836" s="14"/>
      <c r="J4836" s="14"/>
    </row>
    <row r="4837" spans="1:10">
      <c r="A4837" t="str">
        <f>IF(AND(C4837&lt;=员工工序明细查询!$I$3,C4837&gt;=员工工序明细查询!$F$3,OR(D4837=员工工序明细查询!$F$2,员工工序明细查询!$F$2=""),OR(G4837=员工工序明细查询!$I$2,员工工序明细查询!$I$2="")),ROW()&amp;"","")</f>
        <v/>
      </c>
      <c r="C4837" s="59"/>
      <c r="D4837" s="14"/>
      <c r="E4837" s="14" t="str">
        <f>IFERROR(VLOOKUP(D4837,员工信息表!B:D,2,0),"")</f>
        <v/>
      </c>
      <c r="F4837" s="14" t="str">
        <f>IFERROR(VLOOKUP(D4837,员工信息表!B:D,3,0),"")</f>
        <v/>
      </c>
      <c r="G4837" s="14"/>
      <c r="H4837" s="14" t="str">
        <f>IFERROR(VLOOKUP(G4837,工序对照表!B:C,2,0),"")</f>
        <v/>
      </c>
      <c r="I4837" s="14"/>
      <c r="J4837" s="14"/>
    </row>
    <row r="4838" spans="1:10">
      <c r="A4838" t="str">
        <f>IF(AND(C4838&lt;=员工工序明细查询!$I$3,C4838&gt;=员工工序明细查询!$F$3,OR(D4838=员工工序明细查询!$F$2,员工工序明细查询!$F$2=""),OR(G4838=员工工序明细查询!$I$2,员工工序明细查询!$I$2="")),ROW()&amp;"","")</f>
        <v/>
      </c>
      <c r="C4838" s="59"/>
      <c r="D4838" s="14"/>
      <c r="E4838" s="14" t="str">
        <f>IFERROR(VLOOKUP(D4838,员工信息表!B:D,2,0),"")</f>
        <v/>
      </c>
      <c r="F4838" s="14" t="str">
        <f>IFERROR(VLOOKUP(D4838,员工信息表!B:D,3,0),"")</f>
        <v/>
      </c>
      <c r="G4838" s="14"/>
      <c r="H4838" s="14" t="str">
        <f>IFERROR(VLOOKUP(G4838,工序对照表!B:C,2,0),"")</f>
        <v/>
      </c>
      <c r="I4838" s="14"/>
      <c r="J4838" s="14"/>
    </row>
    <row r="4839" spans="1:10">
      <c r="A4839" t="str">
        <f>IF(AND(C4839&lt;=员工工序明细查询!$I$3,C4839&gt;=员工工序明细查询!$F$3,OR(D4839=员工工序明细查询!$F$2,员工工序明细查询!$F$2=""),OR(G4839=员工工序明细查询!$I$2,员工工序明细查询!$I$2="")),ROW()&amp;"","")</f>
        <v/>
      </c>
      <c r="C4839" s="59"/>
      <c r="D4839" s="14"/>
      <c r="E4839" s="14" t="str">
        <f>IFERROR(VLOOKUP(D4839,员工信息表!B:D,2,0),"")</f>
        <v/>
      </c>
      <c r="F4839" s="14" t="str">
        <f>IFERROR(VLOOKUP(D4839,员工信息表!B:D,3,0),"")</f>
        <v/>
      </c>
      <c r="G4839" s="14"/>
      <c r="H4839" s="14" t="str">
        <f>IFERROR(VLOOKUP(G4839,工序对照表!B:C,2,0),"")</f>
        <v/>
      </c>
      <c r="I4839" s="14"/>
      <c r="J4839" s="14"/>
    </row>
    <row r="4840" spans="1:10">
      <c r="A4840" t="str">
        <f>IF(AND(C4840&lt;=员工工序明细查询!$I$3,C4840&gt;=员工工序明细查询!$F$3,OR(D4840=员工工序明细查询!$F$2,员工工序明细查询!$F$2=""),OR(G4840=员工工序明细查询!$I$2,员工工序明细查询!$I$2="")),ROW()&amp;"","")</f>
        <v/>
      </c>
      <c r="C4840" s="59"/>
      <c r="D4840" s="14"/>
      <c r="E4840" s="14" t="str">
        <f>IFERROR(VLOOKUP(D4840,员工信息表!B:D,2,0),"")</f>
        <v/>
      </c>
      <c r="F4840" s="14" t="str">
        <f>IFERROR(VLOOKUP(D4840,员工信息表!B:D,3,0),"")</f>
        <v/>
      </c>
      <c r="G4840" s="14"/>
      <c r="H4840" s="14" t="str">
        <f>IFERROR(VLOOKUP(G4840,工序对照表!B:C,2,0),"")</f>
        <v/>
      </c>
      <c r="I4840" s="14"/>
      <c r="J4840" s="14"/>
    </row>
    <row r="4841" spans="1:10">
      <c r="A4841" t="str">
        <f>IF(AND(C4841&lt;=员工工序明细查询!$I$3,C4841&gt;=员工工序明细查询!$F$3,OR(D4841=员工工序明细查询!$F$2,员工工序明细查询!$F$2=""),OR(G4841=员工工序明细查询!$I$2,员工工序明细查询!$I$2="")),ROW()&amp;"","")</f>
        <v/>
      </c>
      <c r="C4841" s="59"/>
      <c r="D4841" s="14"/>
      <c r="E4841" s="14" t="str">
        <f>IFERROR(VLOOKUP(D4841,员工信息表!B:D,2,0),"")</f>
        <v/>
      </c>
      <c r="F4841" s="14" t="str">
        <f>IFERROR(VLOOKUP(D4841,员工信息表!B:D,3,0),"")</f>
        <v/>
      </c>
      <c r="G4841" s="14"/>
      <c r="H4841" s="14" t="str">
        <f>IFERROR(VLOOKUP(G4841,工序对照表!B:C,2,0),"")</f>
        <v/>
      </c>
      <c r="I4841" s="14"/>
      <c r="J4841" s="14"/>
    </row>
    <row r="4842" spans="1:10">
      <c r="A4842" t="str">
        <f>IF(AND(C4842&lt;=员工工序明细查询!$I$3,C4842&gt;=员工工序明细查询!$F$3,OR(D4842=员工工序明细查询!$F$2,员工工序明细查询!$F$2=""),OR(G4842=员工工序明细查询!$I$2,员工工序明细查询!$I$2="")),ROW()&amp;"","")</f>
        <v/>
      </c>
      <c r="C4842" s="59"/>
      <c r="D4842" s="14"/>
      <c r="E4842" s="14" t="str">
        <f>IFERROR(VLOOKUP(D4842,员工信息表!B:D,2,0),"")</f>
        <v/>
      </c>
      <c r="F4842" s="14" t="str">
        <f>IFERROR(VLOOKUP(D4842,员工信息表!B:D,3,0),"")</f>
        <v/>
      </c>
      <c r="G4842" s="14"/>
      <c r="H4842" s="14" t="str">
        <f>IFERROR(VLOOKUP(G4842,工序对照表!B:C,2,0),"")</f>
        <v/>
      </c>
      <c r="I4842" s="14"/>
      <c r="J4842" s="14"/>
    </row>
    <row r="4843" spans="1:10">
      <c r="A4843" t="str">
        <f>IF(AND(C4843&lt;=员工工序明细查询!$I$3,C4843&gt;=员工工序明细查询!$F$3,OR(D4843=员工工序明细查询!$F$2,员工工序明细查询!$F$2=""),OR(G4843=员工工序明细查询!$I$2,员工工序明细查询!$I$2="")),ROW()&amp;"","")</f>
        <v/>
      </c>
      <c r="C4843" s="59"/>
      <c r="D4843" s="14"/>
      <c r="E4843" s="14" t="str">
        <f>IFERROR(VLOOKUP(D4843,员工信息表!B:D,2,0),"")</f>
        <v/>
      </c>
      <c r="F4843" s="14" t="str">
        <f>IFERROR(VLOOKUP(D4843,员工信息表!B:D,3,0),"")</f>
        <v/>
      </c>
      <c r="G4843" s="14"/>
      <c r="H4843" s="14" t="str">
        <f>IFERROR(VLOOKUP(G4843,工序对照表!B:C,2,0),"")</f>
        <v/>
      </c>
      <c r="I4843" s="14"/>
      <c r="J4843" s="14"/>
    </row>
    <row r="4844" spans="1:10">
      <c r="A4844" t="str">
        <f>IF(AND(C4844&lt;=员工工序明细查询!$I$3,C4844&gt;=员工工序明细查询!$F$3,OR(D4844=员工工序明细查询!$F$2,员工工序明细查询!$F$2=""),OR(G4844=员工工序明细查询!$I$2,员工工序明细查询!$I$2="")),ROW()&amp;"","")</f>
        <v/>
      </c>
      <c r="C4844" s="59"/>
      <c r="D4844" s="14"/>
      <c r="E4844" s="14" t="str">
        <f>IFERROR(VLOOKUP(D4844,员工信息表!B:D,2,0),"")</f>
        <v/>
      </c>
      <c r="F4844" s="14" t="str">
        <f>IFERROR(VLOOKUP(D4844,员工信息表!B:D,3,0),"")</f>
        <v/>
      </c>
      <c r="G4844" s="14"/>
      <c r="H4844" s="14" t="str">
        <f>IFERROR(VLOOKUP(G4844,工序对照表!B:C,2,0),"")</f>
        <v/>
      </c>
      <c r="I4844" s="14"/>
      <c r="J4844" s="14"/>
    </row>
    <row r="4845" spans="1:10">
      <c r="A4845" t="str">
        <f>IF(AND(C4845&lt;=员工工序明细查询!$I$3,C4845&gt;=员工工序明细查询!$F$3,OR(D4845=员工工序明细查询!$F$2,员工工序明细查询!$F$2=""),OR(G4845=员工工序明细查询!$I$2,员工工序明细查询!$I$2="")),ROW()&amp;"","")</f>
        <v/>
      </c>
      <c r="C4845" s="59"/>
      <c r="D4845" s="14"/>
      <c r="E4845" s="14" t="str">
        <f>IFERROR(VLOOKUP(D4845,员工信息表!B:D,2,0),"")</f>
        <v/>
      </c>
      <c r="F4845" s="14" t="str">
        <f>IFERROR(VLOOKUP(D4845,员工信息表!B:D,3,0),"")</f>
        <v/>
      </c>
      <c r="G4845" s="14"/>
      <c r="H4845" s="14" t="str">
        <f>IFERROR(VLOOKUP(G4845,工序对照表!B:C,2,0),"")</f>
        <v/>
      </c>
      <c r="I4845" s="14"/>
      <c r="J4845" s="14"/>
    </row>
    <row r="4846" spans="1:10">
      <c r="A4846" t="str">
        <f>IF(AND(C4846&lt;=员工工序明细查询!$I$3,C4846&gt;=员工工序明细查询!$F$3,OR(D4846=员工工序明细查询!$F$2,员工工序明细查询!$F$2=""),OR(G4846=员工工序明细查询!$I$2,员工工序明细查询!$I$2="")),ROW()&amp;"","")</f>
        <v/>
      </c>
      <c r="C4846" s="59"/>
      <c r="D4846" s="14"/>
      <c r="E4846" s="14" t="str">
        <f>IFERROR(VLOOKUP(D4846,员工信息表!B:D,2,0),"")</f>
        <v/>
      </c>
      <c r="F4846" s="14" t="str">
        <f>IFERROR(VLOOKUP(D4846,员工信息表!B:D,3,0),"")</f>
        <v/>
      </c>
      <c r="G4846" s="14"/>
      <c r="H4846" s="14" t="str">
        <f>IFERROR(VLOOKUP(G4846,工序对照表!B:C,2,0),"")</f>
        <v/>
      </c>
      <c r="I4846" s="14"/>
      <c r="J4846" s="14"/>
    </row>
    <row r="4847" spans="1:10">
      <c r="A4847" t="str">
        <f>IF(AND(C4847&lt;=员工工序明细查询!$I$3,C4847&gt;=员工工序明细查询!$F$3,OR(D4847=员工工序明细查询!$F$2,员工工序明细查询!$F$2=""),OR(G4847=员工工序明细查询!$I$2,员工工序明细查询!$I$2="")),ROW()&amp;"","")</f>
        <v/>
      </c>
      <c r="C4847" s="59"/>
      <c r="D4847" s="14"/>
      <c r="E4847" s="14" t="str">
        <f>IFERROR(VLOOKUP(D4847,员工信息表!B:D,2,0),"")</f>
        <v/>
      </c>
      <c r="F4847" s="14" t="str">
        <f>IFERROR(VLOOKUP(D4847,员工信息表!B:D,3,0),"")</f>
        <v/>
      </c>
      <c r="G4847" s="14"/>
      <c r="H4847" s="14" t="str">
        <f>IFERROR(VLOOKUP(G4847,工序对照表!B:C,2,0),"")</f>
        <v/>
      </c>
      <c r="I4847" s="14"/>
      <c r="J4847" s="14"/>
    </row>
    <row r="4848" spans="1:10">
      <c r="A4848" t="str">
        <f>IF(AND(C4848&lt;=员工工序明细查询!$I$3,C4848&gt;=员工工序明细查询!$F$3,OR(D4848=员工工序明细查询!$F$2,员工工序明细查询!$F$2=""),OR(G4848=员工工序明细查询!$I$2,员工工序明细查询!$I$2="")),ROW()&amp;"","")</f>
        <v/>
      </c>
      <c r="C4848" s="59"/>
      <c r="D4848" s="14"/>
      <c r="E4848" s="14" t="str">
        <f>IFERROR(VLOOKUP(D4848,员工信息表!B:D,2,0),"")</f>
        <v/>
      </c>
      <c r="F4848" s="14" t="str">
        <f>IFERROR(VLOOKUP(D4848,员工信息表!B:D,3,0),"")</f>
        <v/>
      </c>
      <c r="G4848" s="14"/>
      <c r="H4848" s="14" t="str">
        <f>IFERROR(VLOOKUP(G4848,工序对照表!B:C,2,0),"")</f>
        <v/>
      </c>
      <c r="I4848" s="14"/>
      <c r="J4848" s="14"/>
    </row>
    <row r="4849" spans="1:10">
      <c r="A4849" t="str">
        <f>IF(AND(C4849&lt;=员工工序明细查询!$I$3,C4849&gt;=员工工序明细查询!$F$3,OR(D4849=员工工序明细查询!$F$2,员工工序明细查询!$F$2=""),OR(G4849=员工工序明细查询!$I$2,员工工序明细查询!$I$2="")),ROW()&amp;"","")</f>
        <v/>
      </c>
      <c r="C4849" s="59"/>
      <c r="D4849" s="14"/>
      <c r="E4849" s="14" t="str">
        <f>IFERROR(VLOOKUP(D4849,员工信息表!B:D,2,0),"")</f>
        <v/>
      </c>
      <c r="F4849" s="14" t="str">
        <f>IFERROR(VLOOKUP(D4849,员工信息表!B:D,3,0),"")</f>
        <v/>
      </c>
      <c r="G4849" s="14"/>
      <c r="H4849" s="14" t="str">
        <f>IFERROR(VLOOKUP(G4849,工序对照表!B:C,2,0),"")</f>
        <v/>
      </c>
      <c r="I4849" s="14"/>
      <c r="J4849" s="14"/>
    </row>
    <row r="4850" spans="1:10">
      <c r="A4850" t="str">
        <f>IF(AND(C4850&lt;=员工工序明细查询!$I$3,C4850&gt;=员工工序明细查询!$F$3,OR(D4850=员工工序明细查询!$F$2,员工工序明细查询!$F$2=""),OR(G4850=员工工序明细查询!$I$2,员工工序明细查询!$I$2="")),ROW()&amp;"","")</f>
        <v/>
      </c>
      <c r="C4850" s="59"/>
      <c r="D4850" s="14"/>
      <c r="E4850" s="14" t="str">
        <f>IFERROR(VLOOKUP(D4850,员工信息表!B:D,2,0),"")</f>
        <v/>
      </c>
      <c r="F4850" s="14" t="str">
        <f>IFERROR(VLOOKUP(D4850,员工信息表!B:D,3,0),"")</f>
        <v/>
      </c>
      <c r="G4850" s="14"/>
      <c r="H4850" s="14" t="str">
        <f>IFERROR(VLOOKUP(G4850,工序对照表!B:C,2,0),"")</f>
        <v/>
      </c>
      <c r="I4850" s="14"/>
      <c r="J4850" s="14"/>
    </row>
    <row r="4851" spans="1:10">
      <c r="A4851" t="str">
        <f>IF(AND(C4851&lt;=员工工序明细查询!$I$3,C4851&gt;=员工工序明细查询!$F$3,OR(D4851=员工工序明细查询!$F$2,员工工序明细查询!$F$2=""),OR(G4851=员工工序明细查询!$I$2,员工工序明细查询!$I$2="")),ROW()&amp;"","")</f>
        <v/>
      </c>
      <c r="C4851" s="59"/>
      <c r="D4851" s="14"/>
      <c r="E4851" s="14" t="str">
        <f>IFERROR(VLOOKUP(D4851,员工信息表!B:D,2,0),"")</f>
        <v/>
      </c>
      <c r="F4851" s="14" t="str">
        <f>IFERROR(VLOOKUP(D4851,员工信息表!B:D,3,0),"")</f>
        <v/>
      </c>
      <c r="G4851" s="14"/>
      <c r="H4851" s="14" t="str">
        <f>IFERROR(VLOOKUP(G4851,工序对照表!B:C,2,0),"")</f>
        <v/>
      </c>
      <c r="I4851" s="14"/>
      <c r="J4851" s="14"/>
    </row>
    <row r="4852" spans="1:10">
      <c r="A4852" t="str">
        <f>IF(AND(C4852&lt;=员工工序明细查询!$I$3,C4852&gt;=员工工序明细查询!$F$3,OR(D4852=员工工序明细查询!$F$2,员工工序明细查询!$F$2=""),OR(G4852=员工工序明细查询!$I$2,员工工序明细查询!$I$2="")),ROW()&amp;"","")</f>
        <v/>
      </c>
      <c r="C4852" s="59"/>
      <c r="D4852" s="14"/>
      <c r="E4852" s="14" t="str">
        <f>IFERROR(VLOOKUP(D4852,员工信息表!B:D,2,0),"")</f>
        <v/>
      </c>
      <c r="F4852" s="14" t="str">
        <f>IFERROR(VLOOKUP(D4852,员工信息表!B:D,3,0),"")</f>
        <v/>
      </c>
      <c r="G4852" s="14"/>
      <c r="H4852" s="14" t="str">
        <f>IFERROR(VLOOKUP(G4852,工序对照表!B:C,2,0),"")</f>
        <v/>
      </c>
      <c r="I4852" s="14"/>
      <c r="J4852" s="14"/>
    </row>
    <row r="4853" spans="1:10">
      <c r="A4853" t="str">
        <f>IF(AND(C4853&lt;=员工工序明细查询!$I$3,C4853&gt;=员工工序明细查询!$F$3,OR(D4853=员工工序明细查询!$F$2,员工工序明细查询!$F$2=""),OR(G4853=员工工序明细查询!$I$2,员工工序明细查询!$I$2="")),ROW()&amp;"","")</f>
        <v/>
      </c>
      <c r="C4853" s="59"/>
      <c r="D4853" s="14"/>
      <c r="E4853" s="14" t="str">
        <f>IFERROR(VLOOKUP(D4853,员工信息表!B:D,2,0),"")</f>
        <v/>
      </c>
      <c r="F4853" s="14" t="str">
        <f>IFERROR(VLOOKUP(D4853,员工信息表!B:D,3,0),"")</f>
        <v/>
      </c>
      <c r="G4853" s="14"/>
      <c r="H4853" s="14" t="str">
        <f>IFERROR(VLOOKUP(G4853,工序对照表!B:C,2,0),"")</f>
        <v/>
      </c>
      <c r="I4853" s="14"/>
      <c r="J4853" s="14"/>
    </row>
    <row r="4854" spans="1:10">
      <c r="A4854" t="str">
        <f>IF(AND(C4854&lt;=员工工序明细查询!$I$3,C4854&gt;=员工工序明细查询!$F$3,OR(D4854=员工工序明细查询!$F$2,员工工序明细查询!$F$2=""),OR(G4854=员工工序明细查询!$I$2,员工工序明细查询!$I$2="")),ROW()&amp;"","")</f>
        <v/>
      </c>
      <c r="C4854" s="59"/>
      <c r="D4854" s="14"/>
      <c r="E4854" s="14" t="str">
        <f>IFERROR(VLOOKUP(D4854,员工信息表!B:D,2,0),"")</f>
        <v/>
      </c>
      <c r="F4854" s="14" t="str">
        <f>IFERROR(VLOOKUP(D4854,员工信息表!B:D,3,0),"")</f>
        <v/>
      </c>
      <c r="G4854" s="14"/>
      <c r="H4854" s="14" t="str">
        <f>IFERROR(VLOOKUP(G4854,工序对照表!B:C,2,0),"")</f>
        <v/>
      </c>
      <c r="I4854" s="14"/>
      <c r="J4854" s="14"/>
    </row>
    <row r="4855" spans="1:10">
      <c r="A4855" t="str">
        <f>IF(AND(C4855&lt;=员工工序明细查询!$I$3,C4855&gt;=员工工序明细查询!$F$3,OR(D4855=员工工序明细查询!$F$2,员工工序明细查询!$F$2=""),OR(G4855=员工工序明细查询!$I$2,员工工序明细查询!$I$2="")),ROW()&amp;"","")</f>
        <v/>
      </c>
      <c r="C4855" s="59"/>
      <c r="D4855" s="14"/>
      <c r="E4855" s="14" t="str">
        <f>IFERROR(VLOOKUP(D4855,员工信息表!B:D,2,0),"")</f>
        <v/>
      </c>
      <c r="F4855" s="14" t="str">
        <f>IFERROR(VLOOKUP(D4855,员工信息表!B:D,3,0),"")</f>
        <v/>
      </c>
      <c r="G4855" s="14"/>
      <c r="H4855" s="14" t="str">
        <f>IFERROR(VLOOKUP(G4855,工序对照表!B:C,2,0),"")</f>
        <v/>
      </c>
      <c r="I4855" s="14"/>
      <c r="J4855" s="14"/>
    </row>
    <row r="4856" spans="1:10">
      <c r="A4856" t="str">
        <f>IF(AND(C4856&lt;=员工工序明细查询!$I$3,C4856&gt;=员工工序明细查询!$F$3,OR(D4856=员工工序明细查询!$F$2,员工工序明细查询!$F$2=""),OR(G4856=员工工序明细查询!$I$2,员工工序明细查询!$I$2="")),ROW()&amp;"","")</f>
        <v/>
      </c>
      <c r="C4856" s="59"/>
      <c r="D4856" s="14"/>
      <c r="E4856" s="14" t="str">
        <f>IFERROR(VLOOKUP(D4856,员工信息表!B:D,2,0),"")</f>
        <v/>
      </c>
      <c r="F4856" s="14" t="str">
        <f>IFERROR(VLOOKUP(D4856,员工信息表!B:D,3,0),"")</f>
        <v/>
      </c>
      <c r="G4856" s="14"/>
      <c r="H4856" s="14" t="str">
        <f>IFERROR(VLOOKUP(G4856,工序对照表!B:C,2,0),"")</f>
        <v/>
      </c>
      <c r="I4856" s="14"/>
      <c r="J4856" s="14"/>
    </row>
    <row r="4857" spans="1:10">
      <c r="A4857" t="str">
        <f>IF(AND(C4857&lt;=员工工序明细查询!$I$3,C4857&gt;=员工工序明细查询!$F$3,OR(D4857=员工工序明细查询!$F$2,员工工序明细查询!$F$2=""),OR(G4857=员工工序明细查询!$I$2,员工工序明细查询!$I$2="")),ROW()&amp;"","")</f>
        <v/>
      </c>
      <c r="C4857" s="59"/>
      <c r="D4857" s="14"/>
      <c r="E4857" s="14" t="str">
        <f>IFERROR(VLOOKUP(D4857,员工信息表!B:D,2,0),"")</f>
        <v/>
      </c>
      <c r="F4857" s="14" t="str">
        <f>IFERROR(VLOOKUP(D4857,员工信息表!B:D,3,0),"")</f>
        <v/>
      </c>
      <c r="G4857" s="14"/>
      <c r="H4857" s="14" t="str">
        <f>IFERROR(VLOOKUP(G4857,工序对照表!B:C,2,0),"")</f>
        <v/>
      </c>
      <c r="I4857" s="14"/>
      <c r="J4857" s="14"/>
    </row>
    <row r="4858" spans="1:10">
      <c r="A4858" t="str">
        <f>IF(AND(C4858&lt;=员工工序明细查询!$I$3,C4858&gt;=员工工序明细查询!$F$3,OR(D4858=员工工序明细查询!$F$2,员工工序明细查询!$F$2=""),OR(G4858=员工工序明细查询!$I$2,员工工序明细查询!$I$2="")),ROW()&amp;"","")</f>
        <v/>
      </c>
      <c r="C4858" s="59"/>
      <c r="D4858" s="14"/>
      <c r="E4858" s="14" t="str">
        <f>IFERROR(VLOOKUP(D4858,员工信息表!B:D,2,0),"")</f>
        <v/>
      </c>
      <c r="F4858" s="14" t="str">
        <f>IFERROR(VLOOKUP(D4858,员工信息表!B:D,3,0),"")</f>
        <v/>
      </c>
      <c r="G4858" s="14"/>
      <c r="H4858" s="14" t="str">
        <f>IFERROR(VLOOKUP(G4858,工序对照表!B:C,2,0),"")</f>
        <v/>
      </c>
      <c r="I4858" s="14"/>
      <c r="J4858" s="14"/>
    </row>
    <row r="4859" spans="1:10">
      <c r="A4859" t="str">
        <f>IF(AND(C4859&lt;=员工工序明细查询!$I$3,C4859&gt;=员工工序明细查询!$F$3,OR(D4859=员工工序明细查询!$F$2,员工工序明细查询!$F$2=""),OR(G4859=员工工序明细查询!$I$2,员工工序明细查询!$I$2="")),ROW()&amp;"","")</f>
        <v/>
      </c>
      <c r="C4859" s="59"/>
      <c r="D4859" s="14"/>
      <c r="E4859" s="14" t="str">
        <f>IFERROR(VLOOKUP(D4859,员工信息表!B:D,2,0),"")</f>
        <v/>
      </c>
      <c r="F4859" s="14" t="str">
        <f>IFERROR(VLOOKUP(D4859,员工信息表!B:D,3,0),"")</f>
        <v/>
      </c>
      <c r="G4859" s="14"/>
      <c r="H4859" s="14" t="str">
        <f>IFERROR(VLOOKUP(G4859,工序对照表!B:C,2,0),"")</f>
        <v/>
      </c>
      <c r="I4859" s="14"/>
      <c r="J4859" s="14"/>
    </row>
    <row r="4860" spans="1:10">
      <c r="A4860" t="str">
        <f>IF(AND(C4860&lt;=员工工序明细查询!$I$3,C4860&gt;=员工工序明细查询!$F$3,OR(D4860=员工工序明细查询!$F$2,员工工序明细查询!$F$2=""),OR(G4860=员工工序明细查询!$I$2,员工工序明细查询!$I$2="")),ROW()&amp;"","")</f>
        <v/>
      </c>
      <c r="C4860" s="59"/>
      <c r="D4860" s="14"/>
      <c r="E4860" s="14" t="str">
        <f>IFERROR(VLOOKUP(D4860,员工信息表!B:D,2,0),"")</f>
        <v/>
      </c>
      <c r="F4860" s="14" t="str">
        <f>IFERROR(VLOOKUP(D4860,员工信息表!B:D,3,0),"")</f>
        <v/>
      </c>
      <c r="G4860" s="14"/>
      <c r="H4860" s="14" t="str">
        <f>IFERROR(VLOOKUP(G4860,工序对照表!B:C,2,0),"")</f>
        <v/>
      </c>
      <c r="I4860" s="14"/>
      <c r="J4860" s="14"/>
    </row>
    <row r="4861" spans="1:10">
      <c r="A4861" t="str">
        <f>IF(AND(C4861&lt;=员工工序明细查询!$I$3,C4861&gt;=员工工序明细查询!$F$3,OR(D4861=员工工序明细查询!$F$2,员工工序明细查询!$F$2=""),OR(G4861=员工工序明细查询!$I$2,员工工序明细查询!$I$2="")),ROW()&amp;"","")</f>
        <v/>
      </c>
      <c r="C4861" s="59"/>
      <c r="D4861" s="14"/>
      <c r="E4861" s="14" t="str">
        <f>IFERROR(VLOOKUP(D4861,员工信息表!B:D,2,0),"")</f>
        <v/>
      </c>
      <c r="F4861" s="14" t="str">
        <f>IFERROR(VLOOKUP(D4861,员工信息表!B:D,3,0),"")</f>
        <v/>
      </c>
      <c r="G4861" s="14"/>
      <c r="H4861" s="14" t="str">
        <f>IFERROR(VLOOKUP(G4861,工序对照表!B:C,2,0),"")</f>
        <v/>
      </c>
      <c r="I4861" s="14"/>
      <c r="J4861" s="14"/>
    </row>
    <row r="4862" spans="1:10">
      <c r="A4862" t="str">
        <f>IF(AND(C4862&lt;=员工工序明细查询!$I$3,C4862&gt;=员工工序明细查询!$F$3,OR(D4862=员工工序明细查询!$F$2,员工工序明细查询!$F$2=""),OR(G4862=员工工序明细查询!$I$2,员工工序明细查询!$I$2="")),ROW()&amp;"","")</f>
        <v/>
      </c>
      <c r="C4862" s="59"/>
      <c r="D4862" s="14"/>
      <c r="E4862" s="14" t="str">
        <f>IFERROR(VLOOKUP(D4862,员工信息表!B:D,2,0),"")</f>
        <v/>
      </c>
      <c r="F4862" s="14" t="str">
        <f>IFERROR(VLOOKUP(D4862,员工信息表!B:D,3,0),"")</f>
        <v/>
      </c>
      <c r="G4862" s="14"/>
      <c r="H4862" s="14" t="str">
        <f>IFERROR(VLOOKUP(G4862,工序对照表!B:C,2,0),"")</f>
        <v/>
      </c>
      <c r="I4862" s="14"/>
      <c r="J4862" s="14"/>
    </row>
    <row r="4863" spans="1:10">
      <c r="A4863" t="str">
        <f>IF(AND(C4863&lt;=员工工序明细查询!$I$3,C4863&gt;=员工工序明细查询!$F$3,OR(D4863=员工工序明细查询!$F$2,员工工序明细查询!$F$2=""),OR(G4863=员工工序明细查询!$I$2,员工工序明细查询!$I$2="")),ROW()&amp;"","")</f>
        <v/>
      </c>
      <c r="C4863" s="59"/>
      <c r="D4863" s="14"/>
      <c r="E4863" s="14" t="str">
        <f>IFERROR(VLOOKUP(D4863,员工信息表!B:D,2,0),"")</f>
        <v/>
      </c>
      <c r="F4863" s="14" t="str">
        <f>IFERROR(VLOOKUP(D4863,员工信息表!B:D,3,0),"")</f>
        <v/>
      </c>
      <c r="G4863" s="14"/>
      <c r="H4863" s="14" t="str">
        <f>IFERROR(VLOOKUP(G4863,工序对照表!B:C,2,0),"")</f>
        <v/>
      </c>
      <c r="I4863" s="14"/>
      <c r="J4863" s="14"/>
    </row>
    <row r="4864" spans="1:10">
      <c r="A4864" t="str">
        <f>IF(AND(C4864&lt;=员工工序明细查询!$I$3,C4864&gt;=员工工序明细查询!$F$3,OR(D4864=员工工序明细查询!$F$2,员工工序明细查询!$F$2=""),OR(G4864=员工工序明细查询!$I$2,员工工序明细查询!$I$2="")),ROW()&amp;"","")</f>
        <v/>
      </c>
      <c r="C4864" s="59"/>
      <c r="D4864" s="14"/>
      <c r="E4864" s="14" t="str">
        <f>IFERROR(VLOOKUP(D4864,员工信息表!B:D,2,0),"")</f>
        <v/>
      </c>
      <c r="F4864" s="14" t="str">
        <f>IFERROR(VLOOKUP(D4864,员工信息表!B:D,3,0),"")</f>
        <v/>
      </c>
      <c r="G4864" s="14"/>
      <c r="H4864" s="14" t="str">
        <f>IFERROR(VLOOKUP(G4864,工序对照表!B:C,2,0),"")</f>
        <v/>
      </c>
      <c r="I4864" s="14"/>
      <c r="J4864" s="14"/>
    </row>
    <row r="4865" spans="1:10">
      <c r="A4865" t="str">
        <f>IF(AND(C4865&lt;=员工工序明细查询!$I$3,C4865&gt;=员工工序明细查询!$F$3,OR(D4865=员工工序明细查询!$F$2,员工工序明细查询!$F$2=""),OR(G4865=员工工序明细查询!$I$2,员工工序明细查询!$I$2="")),ROW()&amp;"","")</f>
        <v/>
      </c>
      <c r="C4865" s="59"/>
      <c r="D4865" s="14"/>
      <c r="E4865" s="14" t="str">
        <f>IFERROR(VLOOKUP(D4865,员工信息表!B:D,2,0),"")</f>
        <v/>
      </c>
      <c r="F4865" s="14" t="str">
        <f>IFERROR(VLOOKUP(D4865,员工信息表!B:D,3,0),"")</f>
        <v/>
      </c>
      <c r="G4865" s="14"/>
      <c r="H4865" s="14" t="str">
        <f>IFERROR(VLOOKUP(G4865,工序对照表!B:C,2,0),"")</f>
        <v/>
      </c>
      <c r="I4865" s="14"/>
      <c r="J4865" s="14"/>
    </row>
    <row r="4866" spans="1:10">
      <c r="A4866" t="str">
        <f>IF(AND(C4866&lt;=员工工序明细查询!$I$3,C4866&gt;=员工工序明细查询!$F$3,OR(D4866=员工工序明细查询!$F$2,员工工序明细查询!$F$2=""),OR(G4866=员工工序明细查询!$I$2,员工工序明细查询!$I$2="")),ROW()&amp;"","")</f>
        <v/>
      </c>
      <c r="C4866" s="59"/>
      <c r="D4866" s="14"/>
      <c r="E4866" s="14" t="str">
        <f>IFERROR(VLOOKUP(D4866,员工信息表!B:D,2,0),"")</f>
        <v/>
      </c>
      <c r="F4866" s="14" t="str">
        <f>IFERROR(VLOOKUP(D4866,员工信息表!B:D,3,0),"")</f>
        <v/>
      </c>
      <c r="G4866" s="14"/>
      <c r="H4866" s="14" t="str">
        <f>IFERROR(VLOOKUP(G4866,工序对照表!B:C,2,0),"")</f>
        <v/>
      </c>
      <c r="I4866" s="14"/>
      <c r="J4866" s="14"/>
    </row>
    <row r="4867" spans="1:10">
      <c r="A4867" t="str">
        <f>IF(AND(C4867&lt;=员工工序明细查询!$I$3,C4867&gt;=员工工序明细查询!$F$3,OR(D4867=员工工序明细查询!$F$2,员工工序明细查询!$F$2=""),OR(G4867=员工工序明细查询!$I$2,员工工序明细查询!$I$2="")),ROW()&amp;"","")</f>
        <v/>
      </c>
      <c r="C4867" s="59"/>
      <c r="D4867" s="14"/>
      <c r="E4867" s="14" t="str">
        <f>IFERROR(VLOOKUP(D4867,员工信息表!B:D,2,0),"")</f>
        <v/>
      </c>
      <c r="F4867" s="14" t="str">
        <f>IFERROR(VLOOKUP(D4867,员工信息表!B:D,3,0),"")</f>
        <v/>
      </c>
      <c r="G4867" s="14"/>
      <c r="H4867" s="14" t="str">
        <f>IFERROR(VLOOKUP(G4867,工序对照表!B:C,2,0),"")</f>
        <v/>
      </c>
      <c r="I4867" s="14"/>
      <c r="J4867" s="14"/>
    </row>
    <row r="4868" spans="1:10">
      <c r="A4868" t="str">
        <f>IF(AND(C4868&lt;=员工工序明细查询!$I$3,C4868&gt;=员工工序明细查询!$F$3,OR(D4868=员工工序明细查询!$F$2,员工工序明细查询!$F$2=""),OR(G4868=员工工序明细查询!$I$2,员工工序明细查询!$I$2="")),ROW()&amp;"","")</f>
        <v/>
      </c>
      <c r="C4868" s="59"/>
      <c r="D4868" s="14"/>
      <c r="E4868" s="14" t="str">
        <f>IFERROR(VLOOKUP(D4868,员工信息表!B:D,2,0),"")</f>
        <v/>
      </c>
      <c r="F4868" s="14" t="str">
        <f>IFERROR(VLOOKUP(D4868,员工信息表!B:D,3,0),"")</f>
        <v/>
      </c>
      <c r="G4868" s="14"/>
      <c r="H4868" s="14" t="str">
        <f>IFERROR(VLOOKUP(G4868,工序对照表!B:C,2,0),"")</f>
        <v/>
      </c>
      <c r="I4868" s="14"/>
      <c r="J4868" s="14"/>
    </row>
    <row r="4869" spans="1:10">
      <c r="A4869" t="str">
        <f>IF(AND(C4869&lt;=员工工序明细查询!$I$3,C4869&gt;=员工工序明细查询!$F$3,OR(D4869=员工工序明细查询!$F$2,员工工序明细查询!$F$2=""),OR(G4869=员工工序明细查询!$I$2,员工工序明细查询!$I$2="")),ROW()&amp;"","")</f>
        <v/>
      </c>
      <c r="C4869" s="59"/>
      <c r="D4869" s="14"/>
      <c r="E4869" s="14" t="str">
        <f>IFERROR(VLOOKUP(D4869,员工信息表!B:D,2,0),"")</f>
        <v/>
      </c>
      <c r="F4869" s="14" t="str">
        <f>IFERROR(VLOOKUP(D4869,员工信息表!B:D,3,0),"")</f>
        <v/>
      </c>
      <c r="G4869" s="14"/>
      <c r="H4869" s="14" t="str">
        <f>IFERROR(VLOOKUP(G4869,工序对照表!B:C,2,0),"")</f>
        <v/>
      </c>
      <c r="I4869" s="14"/>
      <c r="J4869" s="14"/>
    </row>
    <row r="4870" spans="1:10">
      <c r="A4870" t="str">
        <f>IF(AND(C4870&lt;=员工工序明细查询!$I$3,C4870&gt;=员工工序明细查询!$F$3,OR(D4870=员工工序明细查询!$F$2,员工工序明细查询!$F$2=""),OR(G4870=员工工序明细查询!$I$2,员工工序明细查询!$I$2="")),ROW()&amp;"","")</f>
        <v/>
      </c>
      <c r="C4870" s="59"/>
      <c r="D4870" s="14"/>
      <c r="E4870" s="14" t="str">
        <f>IFERROR(VLOOKUP(D4870,员工信息表!B:D,2,0),"")</f>
        <v/>
      </c>
      <c r="F4870" s="14" t="str">
        <f>IFERROR(VLOOKUP(D4870,员工信息表!B:D,3,0),"")</f>
        <v/>
      </c>
      <c r="G4870" s="14"/>
      <c r="H4870" s="14" t="str">
        <f>IFERROR(VLOOKUP(G4870,工序对照表!B:C,2,0),"")</f>
        <v/>
      </c>
      <c r="I4870" s="14"/>
      <c r="J4870" s="14"/>
    </row>
    <row r="4871" spans="1:10">
      <c r="A4871" t="str">
        <f>IF(AND(C4871&lt;=员工工序明细查询!$I$3,C4871&gt;=员工工序明细查询!$F$3,OR(D4871=员工工序明细查询!$F$2,员工工序明细查询!$F$2=""),OR(G4871=员工工序明细查询!$I$2,员工工序明细查询!$I$2="")),ROW()&amp;"","")</f>
        <v/>
      </c>
      <c r="C4871" s="59"/>
      <c r="D4871" s="14"/>
      <c r="E4871" s="14" t="str">
        <f>IFERROR(VLOOKUP(D4871,员工信息表!B:D,2,0),"")</f>
        <v/>
      </c>
      <c r="F4871" s="14" t="str">
        <f>IFERROR(VLOOKUP(D4871,员工信息表!B:D,3,0),"")</f>
        <v/>
      </c>
      <c r="G4871" s="14"/>
      <c r="H4871" s="14" t="str">
        <f>IFERROR(VLOOKUP(G4871,工序对照表!B:C,2,0),"")</f>
        <v/>
      </c>
      <c r="I4871" s="14"/>
      <c r="J4871" s="14"/>
    </row>
    <row r="4872" spans="1:10">
      <c r="A4872" t="str">
        <f>IF(AND(C4872&lt;=员工工序明细查询!$I$3,C4872&gt;=员工工序明细查询!$F$3,OR(D4872=员工工序明细查询!$F$2,员工工序明细查询!$F$2=""),OR(G4872=员工工序明细查询!$I$2,员工工序明细查询!$I$2="")),ROW()&amp;"","")</f>
        <v/>
      </c>
      <c r="C4872" s="59"/>
      <c r="D4872" s="14"/>
      <c r="E4872" s="14" t="str">
        <f>IFERROR(VLOOKUP(D4872,员工信息表!B:D,2,0),"")</f>
        <v/>
      </c>
      <c r="F4872" s="14" t="str">
        <f>IFERROR(VLOOKUP(D4872,员工信息表!B:D,3,0),"")</f>
        <v/>
      </c>
      <c r="G4872" s="14"/>
      <c r="H4872" s="14" t="str">
        <f>IFERROR(VLOOKUP(G4872,工序对照表!B:C,2,0),"")</f>
        <v/>
      </c>
      <c r="I4872" s="14"/>
      <c r="J4872" s="14"/>
    </row>
    <row r="4873" spans="1:10">
      <c r="A4873" t="str">
        <f>IF(AND(C4873&lt;=员工工序明细查询!$I$3,C4873&gt;=员工工序明细查询!$F$3,OR(D4873=员工工序明细查询!$F$2,员工工序明细查询!$F$2=""),OR(G4873=员工工序明细查询!$I$2,员工工序明细查询!$I$2="")),ROW()&amp;"","")</f>
        <v/>
      </c>
      <c r="C4873" s="59"/>
      <c r="D4873" s="14"/>
      <c r="E4873" s="14" t="str">
        <f>IFERROR(VLOOKUP(D4873,员工信息表!B:D,2,0),"")</f>
        <v/>
      </c>
      <c r="F4873" s="14" t="str">
        <f>IFERROR(VLOOKUP(D4873,员工信息表!B:D,3,0),"")</f>
        <v/>
      </c>
      <c r="G4873" s="14"/>
      <c r="H4873" s="14" t="str">
        <f>IFERROR(VLOOKUP(G4873,工序对照表!B:C,2,0),"")</f>
        <v/>
      </c>
      <c r="I4873" s="14"/>
      <c r="J4873" s="14"/>
    </row>
    <row r="4874" spans="1:10">
      <c r="A4874" t="str">
        <f>IF(AND(C4874&lt;=员工工序明细查询!$I$3,C4874&gt;=员工工序明细查询!$F$3,OR(D4874=员工工序明细查询!$F$2,员工工序明细查询!$F$2=""),OR(G4874=员工工序明细查询!$I$2,员工工序明细查询!$I$2="")),ROW()&amp;"","")</f>
        <v/>
      </c>
      <c r="C4874" s="59"/>
      <c r="D4874" s="14"/>
      <c r="E4874" s="14" t="str">
        <f>IFERROR(VLOOKUP(D4874,员工信息表!B:D,2,0),"")</f>
        <v/>
      </c>
      <c r="F4874" s="14" t="str">
        <f>IFERROR(VLOOKUP(D4874,员工信息表!B:D,3,0),"")</f>
        <v/>
      </c>
      <c r="G4874" s="14"/>
      <c r="H4874" s="14" t="str">
        <f>IFERROR(VLOOKUP(G4874,工序对照表!B:C,2,0),"")</f>
        <v/>
      </c>
      <c r="I4874" s="14"/>
      <c r="J4874" s="14"/>
    </row>
    <row r="4875" spans="1:10">
      <c r="A4875" t="str">
        <f>IF(AND(C4875&lt;=员工工序明细查询!$I$3,C4875&gt;=员工工序明细查询!$F$3,OR(D4875=员工工序明细查询!$F$2,员工工序明细查询!$F$2=""),OR(G4875=员工工序明细查询!$I$2,员工工序明细查询!$I$2="")),ROW()&amp;"","")</f>
        <v/>
      </c>
      <c r="C4875" s="59"/>
      <c r="D4875" s="14"/>
      <c r="E4875" s="14" t="str">
        <f>IFERROR(VLOOKUP(D4875,员工信息表!B:D,2,0),"")</f>
        <v/>
      </c>
      <c r="F4875" s="14" t="str">
        <f>IFERROR(VLOOKUP(D4875,员工信息表!B:D,3,0),"")</f>
        <v/>
      </c>
      <c r="G4875" s="14"/>
      <c r="H4875" s="14" t="str">
        <f>IFERROR(VLOOKUP(G4875,工序对照表!B:C,2,0),"")</f>
        <v/>
      </c>
      <c r="I4875" s="14"/>
      <c r="J4875" s="14"/>
    </row>
    <row r="4876" spans="1:10">
      <c r="A4876" t="str">
        <f>IF(AND(C4876&lt;=员工工序明细查询!$I$3,C4876&gt;=员工工序明细查询!$F$3,OR(D4876=员工工序明细查询!$F$2,员工工序明细查询!$F$2=""),OR(G4876=员工工序明细查询!$I$2,员工工序明细查询!$I$2="")),ROW()&amp;"","")</f>
        <v/>
      </c>
      <c r="C4876" s="59"/>
      <c r="D4876" s="14"/>
      <c r="E4876" s="14" t="str">
        <f>IFERROR(VLOOKUP(D4876,员工信息表!B:D,2,0),"")</f>
        <v/>
      </c>
      <c r="F4876" s="14" t="str">
        <f>IFERROR(VLOOKUP(D4876,员工信息表!B:D,3,0),"")</f>
        <v/>
      </c>
      <c r="G4876" s="14"/>
      <c r="H4876" s="14" t="str">
        <f>IFERROR(VLOOKUP(G4876,工序对照表!B:C,2,0),"")</f>
        <v/>
      </c>
      <c r="I4876" s="14"/>
      <c r="J4876" s="14"/>
    </row>
    <row r="4877" spans="1:10">
      <c r="A4877" t="str">
        <f>IF(AND(C4877&lt;=员工工序明细查询!$I$3,C4877&gt;=员工工序明细查询!$F$3,OR(D4877=员工工序明细查询!$F$2,员工工序明细查询!$F$2=""),OR(G4877=员工工序明细查询!$I$2,员工工序明细查询!$I$2="")),ROW()&amp;"","")</f>
        <v/>
      </c>
      <c r="C4877" s="59"/>
      <c r="D4877" s="14"/>
      <c r="E4877" s="14" t="str">
        <f>IFERROR(VLOOKUP(D4877,员工信息表!B:D,2,0),"")</f>
        <v/>
      </c>
      <c r="F4877" s="14" t="str">
        <f>IFERROR(VLOOKUP(D4877,员工信息表!B:D,3,0),"")</f>
        <v/>
      </c>
      <c r="G4877" s="14"/>
      <c r="H4877" s="14" t="str">
        <f>IFERROR(VLOOKUP(G4877,工序对照表!B:C,2,0),"")</f>
        <v/>
      </c>
      <c r="I4877" s="14"/>
      <c r="J4877" s="14"/>
    </row>
    <row r="4878" spans="1:10">
      <c r="A4878" t="str">
        <f>IF(AND(C4878&lt;=员工工序明细查询!$I$3,C4878&gt;=员工工序明细查询!$F$3,OR(D4878=员工工序明细查询!$F$2,员工工序明细查询!$F$2=""),OR(G4878=员工工序明细查询!$I$2,员工工序明细查询!$I$2="")),ROW()&amp;"","")</f>
        <v/>
      </c>
      <c r="C4878" s="59"/>
      <c r="D4878" s="14"/>
      <c r="E4878" s="14" t="str">
        <f>IFERROR(VLOOKUP(D4878,员工信息表!B:D,2,0),"")</f>
        <v/>
      </c>
      <c r="F4878" s="14" t="str">
        <f>IFERROR(VLOOKUP(D4878,员工信息表!B:D,3,0),"")</f>
        <v/>
      </c>
      <c r="G4878" s="14"/>
      <c r="H4878" s="14" t="str">
        <f>IFERROR(VLOOKUP(G4878,工序对照表!B:C,2,0),"")</f>
        <v/>
      </c>
      <c r="I4878" s="14"/>
      <c r="J4878" s="14"/>
    </row>
    <row r="4879" spans="1:10">
      <c r="A4879" t="str">
        <f>IF(AND(C4879&lt;=员工工序明细查询!$I$3,C4879&gt;=员工工序明细查询!$F$3,OR(D4879=员工工序明细查询!$F$2,员工工序明细查询!$F$2=""),OR(G4879=员工工序明细查询!$I$2,员工工序明细查询!$I$2="")),ROW()&amp;"","")</f>
        <v/>
      </c>
      <c r="C4879" s="59"/>
      <c r="D4879" s="14"/>
      <c r="E4879" s="14" t="str">
        <f>IFERROR(VLOOKUP(D4879,员工信息表!B:D,2,0),"")</f>
        <v/>
      </c>
      <c r="F4879" s="14" t="str">
        <f>IFERROR(VLOOKUP(D4879,员工信息表!B:D,3,0),"")</f>
        <v/>
      </c>
      <c r="G4879" s="14"/>
      <c r="H4879" s="14" t="str">
        <f>IFERROR(VLOOKUP(G4879,工序对照表!B:C,2,0),"")</f>
        <v/>
      </c>
      <c r="I4879" s="14"/>
      <c r="J4879" s="14"/>
    </row>
    <row r="4880" spans="1:10">
      <c r="A4880" t="str">
        <f>IF(AND(C4880&lt;=员工工序明细查询!$I$3,C4880&gt;=员工工序明细查询!$F$3,OR(D4880=员工工序明细查询!$F$2,员工工序明细查询!$F$2=""),OR(G4880=员工工序明细查询!$I$2,员工工序明细查询!$I$2="")),ROW()&amp;"","")</f>
        <v/>
      </c>
      <c r="C4880" s="59"/>
      <c r="D4880" s="14"/>
      <c r="E4880" s="14" t="str">
        <f>IFERROR(VLOOKUP(D4880,员工信息表!B:D,2,0),"")</f>
        <v/>
      </c>
      <c r="F4880" s="14" t="str">
        <f>IFERROR(VLOOKUP(D4880,员工信息表!B:D,3,0),"")</f>
        <v/>
      </c>
      <c r="G4880" s="14"/>
      <c r="H4880" s="14" t="str">
        <f>IFERROR(VLOOKUP(G4880,工序对照表!B:C,2,0),"")</f>
        <v/>
      </c>
      <c r="I4880" s="14"/>
      <c r="J4880" s="14"/>
    </row>
    <row r="4881" spans="1:10">
      <c r="A4881" t="str">
        <f>IF(AND(C4881&lt;=员工工序明细查询!$I$3,C4881&gt;=员工工序明细查询!$F$3,OR(D4881=员工工序明细查询!$F$2,员工工序明细查询!$F$2=""),OR(G4881=员工工序明细查询!$I$2,员工工序明细查询!$I$2="")),ROW()&amp;"","")</f>
        <v/>
      </c>
      <c r="C4881" s="59"/>
      <c r="D4881" s="14"/>
      <c r="E4881" s="14" t="str">
        <f>IFERROR(VLOOKUP(D4881,员工信息表!B:D,2,0),"")</f>
        <v/>
      </c>
      <c r="F4881" s="14" t="str">
        <f>IFERROR(VLOOKUP(D4881,员工信息表!B:D,3,0),"")</f>
        <v/>
      </c>
      <c r="G4881" s="14"/>
      <c r="H4881" s="14" t="str">
        <f>IFERROR(VLOOKUP(G4881,工序对照表!B:C,2,0),"")</f>
        <v/>
      </c>
      <c r="I4881" s="14"/>
      <c r="J4881" s="14"/>
    </row>
    <row r="4882" spans="1:10">
      <c r="A4882" t="str">
        <f>IF(AND(C4882&lt;=员工工序明细查询!$I$3,C4882&gt;=员工工序明细查询!$F$3,OR(D4882=员工工序明细查询!$F$2,员工工序明细查询!$F$2=""),OR(G4882=员工工序明细查询!$I$2,员工工序明细查询!$I$2="")),ROW()&amp;"","")</f>
        <v/>
      </c>
      <c r="C4882" s="59"/>
      <c r="D4882" s="14"/>
      <c r="E4882" s="14" t="str">
        <f>IFERROR(VLOOKUP(D4882,员工信息表!B:D,2,0),"")</f>
        <v/>
      </c>
      <c r="F4882" s="14" t="str">
        <f>IFERROR(VLOOKUP(D4882,员工信息表!B:D,3,0),"")</f>
        <v/>
      </c>
      <c r="G4882" s="14"/>
      <c r="H4882" s="14" t="str">
        <f>IFERROR(VLOOKUP(G4882,工序对照表!B:C,2,0),"")</f>
        <v/>
      </c>
      <c r="I4882" s="14"/>
      <c r="J4882" s="14"/>
    </row>
    <row r="4883" spans="1:10">
      <c r="A4883" t="str">
        <f>IF(AND(C4883&lt;=员工工序明细查询!$I$3,C4883&gt;=员工工序明细查询!$F$3,OR(D4883=员工工序明细查询!$F$2,员工工序明细查询!$F$2=""),OR(G4883=员工工序明细查询!$I$2,员工工序明细查询!$I$2="")),ROW()&amp;"","")</f>
        <v/>
      </c>
      <c r="C4883" s="59"/>
      <c r="D4883" s="14"/>
      <c r="E4883" s="14" t="str">
        <f>IFERROR(VLOOKUP(D4883,员工信息表!B:D,2,0),"")</f>
        <v/>
      </c>
      <c r="F4883" s="14" t="str">
        <f>IFERROR(VLOOKUP(D4883,员工信息表!B:D,3,0),"")</f>
        <v/>
      </c>
      <c r="G4883" s="14"/>
      <c r="H4883" s="14" t="str">
        <f>IFERROR(VLOOKUP(G4883,工序对照表!B:C,2,0),"")</f>
        <v/>
      </c>
      <c r="I4883" s="14"/>
      <c r="J4883" s="14"/>
    </row>
    <row r="4884" spans="1:10">
      <c r="A4884" t="str">
        <f>IF(AND(C4884&lt;=员工工序明细查询!$I$3,C4884&gt;=员工工序明细查询!$F$3,OR(D4884=员工工序明细查询!$F$2,员工工序明细查询!$F$2=""),OR(G4884=员工工序明细查询!$I$2,员工工序明细查询!$I$2="")),ROW()&amp;"","")</f>
        <v/>
      </c>
      <c r="C4884" s="59"/>
      <c r="D4884" s="14"/>
      <c r="E4884" s="14" t="str">
        <f>IFERROR(VLOOKUP(D4884,员工信息表!B:D,2,0),"")</f>
        <v/>
      </c>
      <c r="F4884" s="14" t="str">
        <f>IFERROR(VLOOKUP(D4884,员工信息表!B:D,3,0),"")</f>
        <v/>
      </c>
      <c r="G4884" s="14"/>
      <c r="H4884" s="14" t="str">
        <f>IFERROR(VLOOKUP(G4884,工序对照表!B:C,2,0),"")</f>
        <v/>
      </c>
      <c r="I4884" s="14"/>
      <c r="J4884" s="14"/>
    </row>
    <row r="4885" spans="1:10">
      <c r="A4885" t="str">
        <f>IF(AND(C4885&lt;=员工工序明细查询!$I$3,C4885&gt;=员工工序明细查询!$F$3,OR(D4885=员工工序明细查询!$F$2,员工工序明细查询!$F$2=""),OR(G4885=员工工序明细查询!$I$2,员工工序明细查询!$I$2="")),ROW()&amp;"","")</f>
        <v/>
      </c>
      <c r="C4885" s="59"/>
      <c r="D4885" s="14"/>
      <c r="E4885" s="14" t="str">
        <f>IFERROR(VLOOKUP(D4885,员工信息表!B:D,2,0),"")</f>
        <v/>
      </c>
      <c r="F4885" s="14" t="str">
        <f>IFERROR(VLOOKUP(D4885,员工信息表!B:D,3,0),"")</f>
        <v/>
      </c>
      <c r="G4885" s="14"/>
      <c r="H4885" s="14" t="str">
        <f>IFERROR(VLOOKUP(G4885,工序对照表!B:C,2,0),"")</f>
        <v/>
      </c>
      <c r="I4885" s="14"/>
      <c r="J4885" s="14"/>
    </row>
    <row r="4886" spans="1:10">
      <c r="A4886" t="str">
        <f>IF(AND(C4886&lt;=员工工序明细查询!$I$3,C4886&gt;=员工工序明细查询!$F$3,OR(D4886=员工工序明细查询!$F$2,员工工序明细查询!$F$2=""),OR(G4886=员工工序明细查询!$I$2,员工工序明细查询!$I$2="")),ROW()&amp;"","")</f>
        <v/>
      </c>
      <c r="C4886" s="59"/>
      <c r="D4886" s="14"/>
      <c r="E4886" s="14" t="str">
        <f>IFERROR(VLOOKUP(D4886,员工信息表!B:D,2,0),"")</f>
        <v/>
      </c>
      <c r="F4886" s="14" t="str">
        <f>IFERROR(VLOOKUP(D4886,员工信息表!B:D,3,0),"")</f>
        <v/>
      </c>
      <c r="G4886" s="14"/>
      <c r="H4886" s="14" t="str">
        <f>IFERROR(VLOOKUP(G4886,工序对照表!B:C,2,0),"")</f>
        <v/>
      </c>
      <c r="I4886" s="14"/>
      <c r="J4886" s="14"/>
    </row>
    <row r="4887" spans="1:10">
      <c r="A4887" t="str">
        <f>IF(AND(C4887&lt;=员工工序明细查询!$I$3,C4887&gt;=员工工序明细查询!$F$3,OR(D4887=员工工序明细查询!$F$2,员工工序明细查询!$F$2=""),OR(G4887=员工工序明细查询!$I$2,员工工序明细查询!$I$2="")),ROW()&amp;"","")</f>
        <v/>
      </c>
      <c r="C4887" s="59"/>
      <c r="D4887" s="14"/>
      <c r="E4887" s="14" t="str">
        <f>IFERROR(VLOOKUP(D4887,员工信息表!B:D,2,0),"")</f>
        <v/>
      </c>
      <c r="F4887" s="14" t="str">
        <f>IFERROR(VLOOKUP(D4887,员工信息表!B:D,3,0),"")</f>
        <v/>
      </c>
      <c r="G4887" s="14"/>
      <c r="H4887" s="14" t="str">
        <f>IFERROR(VLOOKUP(G4887,工序对照表!B:C,2,0),"")</f>
        <v/>
      </c>
      <c r="I4887" s="14"/>
      <c r="J4887" s="14"/>
    </row>
    <row r="4888" spans="1:10">
      <c r="A4888" t="str">
        <f>IF(AND(C4888&lt;=员工工序明细查询!$I$3,C4888&gt;=员工工序明细查询!$F$3,OR(D4888=员工工序明细查询!$F$2,员工工序明细查询!$F$2=""),OR(G4888=员工工序明细查询!$I$2,员工工序明细查询!$I$2="")),ROW()&amp;"","")</f>
        <v/>
      </c>
      <c r="C4888" s="59"/>
      <c r="D4888" s="14"/>
      <c r="E4888" s="14" t="str">
        <f>IFERROR(VLOOKUP(D4888,员工信息表!B:D,2,0),"")</f>
        <v/>
      </c>
      <c r="F4888" s="14" t="str">
        <f>IFERROR(VLOOKUP(D4888,员工信息表!B:D,3,0),"")</f>
        <v/>
      </c>
      <c r="G4888" s="14"/>
      <c r="H4888" s="14" t="str">
        <f>IFERROR(VLOOKUP(G4888,工序对照表!B:C,2,0),"")</f>
        <v/>
      </c>
      <c r="I4888" s="14"/>
      <c r="J4888" s="14"/>
    </row>
    <row r="4889" spans="1:10">
      <c r="A4889" t="str">
        <f>IF(AND(C4889&lt;=员工工序明细查询!$I$3,C4889&gt;=员工工序明细查询!$F$3,OR(D4889=员工工序明细查询!$F$2,员工工序明细查询!$F$2=""),OR(G4889=员工工序明细查询!$I$2,员工工序明细查询!$I$2="")),ROW()&amp;"","")</f>
        <v/>
      </c>
      <c r="C4889" s="59"/>
      <c r="D4889" s="14"/>
      <c r="E4889" s="14" t="str">
        <f>IFERROR(VLOOKUP(D4889,员工信息表!B:D,2,0),"")</f>
        <v/>
      </c>
      <c r="F4889" s="14" t="str">
        <f>IFERROR(VLOOKUP(D4889,员工信息表!B:D,3,0),"")</f>
        <v/>
      </c>
      <c r="G4889" s="14"/>
      <c r="H4889" s="14" t="str">
        <f>IFERROR(VLOOKUP(G4889,工序对照表!B:C,2,0),"")</f>
        <v/>
      </c>
      <c r="I4889" s="14"/>
      <c r="J4889" s="14"/>
    </row>
    <row r="4890" spans="1:10">
      <c r="A4890" t="str">
        <f>IF(AND(C4890&lt;=员工工序明细查询!$I$3,C4890&gt;=员工工序明细查询!$F$3,OR(D4890=员工工序明细查询!$F$2,员工工序明细查询!$F$2=""),OR(G4890=员工工序明细查询!$I$2,员工工序明细查询!$I$2="")),ROW()&amp;"","")</f>
        <v/>
      </c>
      <c r="C4890" s="59"/>
      <c r="D4890" s="14"/>
      <c r="E4890" s="14" t="str">
        <f>IFERROR(VLOOKUP(D4890,员工信息表!B:D,2,0),"")</f>
        <v/>
      </c>
      <c r="F4890" s="14" t="str">
        <f>IFERROR(VLOOKUP(D4890,员工信息表!B:D,3,0),"")</f>
        <v/>
      </c>
      <c r="G4890" s="14"/>
      <c r="H4890" s="14" t="str">
        <f>IFERROR(VLOOKUP(G4890,工序对照表!B:C,2,0),"")</f>
        <v/>
      </c>
      <c r="I4890" s="14"/>
      <c r="J4890" s="14"/>
    </row>
    <row r="4891" spans="1:10">
      <c r="A4891" t="str">
        <f>IF(AND(C4891&lt;=员工工序明细查询!$I$3,C4891&gt;=员工工序明细查询!$F$3,OR(D4891=员工工序明细查询!$F$2,员工工序明细查询!$F$2=""),OR(G4891=员工工序明细查询!$I$2,员工工序明细查询!$I$2="")),ROW()&amp;"","")</f>
        <v/>
      </c>
      <c r="C4891" s="59"/>
      <c r="D4891" s="14"/>
      <c r="E4891" s="14" t="str">
        <f>IFERROR(VLOOKUP(D4891,员工信息表!B:D,2,0),"")</f>
        <v/>
      </c>
      <c r="F4891" s="14" t="str">
        <f>IFERROR(VLOOKUP(D4891,员工信息表!B:D,3,0),"")</f>
        <v/>
      </c>
      <c r="G4891" s="14"/>
      <c r="H4891" s="14" t="str">
        <f>IFERROR(VLOOKUP(G4891,工序对照表!B:C,2,0),"")</f>
        <v/>
      </c>
      <c r="I4891" s="14"/>
      <c r="J4891" s="14"/>
    </row>
    <row r="4892" spans="1:10">
      <c r="A4892" t="str">
        <f>IF(AND(C4892&lt;=员工工序明细查询!$I$3,C4892&gt;=员工工序明细查询!$F$3,OR(D4892=员工工序明细查询!$F$2,员工工序明细查询!$F$2=""),OR(G4892=员工工序明细查询!$I$2,员工工序明细查询!$I$2="")),ROW()&amp;"","")</f>
        <v/>
      </c>
      <c r="C4892" s="59"/>
      <c r="D4892" s="14"/>
      <c r="E4892" s="14" t="str">
        <f>IFERROR(VLOOKUP(D4892,员工信息表!B:D,2,0),"")</f>
        <v/>
      </c>
      <c r="F4892" s="14" t="str">
        <f>IFERROR(VLOOKUP(D4892,员工信息表!B:D,3,0),"")</f>
        <v/>
      </c>
      <c r="G4892" s="14"/>
      <c r="H4892" s="14" t="str">
        <f>IFERROR(VLOOKUP(G4892,工序对照表!B:C,2,0),"")</f>
        <v/>
      </c>
      <c r="I4892" s="14"/>
      <c r="J4892" s="14"/>
    </row>
    <row r="4893" spans="1:10">
      <c r="A4893" t="str">
        <f>IF(AND(C4893&lt;=员工工序明细查询!$I$3,C4893&gt;=员工工序明细查询!$F$3,OR(D4893=员工工序明细查询!$F$2,员工工序明细查询!$F$2=""),OR(G4893=员工工序明细查询!$I$2,员工工序明细查询!$I$2="")),ROW()&amp;"","")</f>
        <v/>
      </c>
      <c r="C4893" s="59"/>
      <c r="D4893" s="14"/>
      <c r="E4893" s="14" t="str">
        <f>IFERROR(VLOOKUP(D4893,员工信息表!B:D,2,0),"")</f>
        <v/>
      </c>
      <c r="F4893" s="14" t="str">
        <f>IFERROR(VLOOKUP(D4893,员工信息表!B:D,3,0),"")</f>
        <v/>
      </c>
      <c r="G4893" s="14"/>
      <c r="H4893" s="14" t="str">
        <f>IFERROR(VLOOKUP(G4893,工序对照表!B:C,2,0),"")</f>
        <v/>
      </c>
      <c r="I4893" s="14"/>
      <c r="J4893" s="14"/>
    </row>
    <row r="4894" spans="1:10">
      <c r="A4894" t="str">
        <f>IF(AND(C4894&lt;=员工工序明细查询!$I$3,C4894&gt;=员工工序明细查询!$F$3,OR(D4894=员工工序明细查询!$F$2,员工工序明细查询!$F$2=""),OR(G4894=员工工序明细查询!$I$2,员工工序明细查询!$I$2="")),ROW()&amp;"","")</f>
        <v/>
      </c>
      <c r="C4894" s="59"/>
      <c r="D4894" s="14"/>
      <c r="E4894" s="14" t="str">
        <f>IFERROR(VLOOKUP(D4894,员工信息表!B:D,2,0),"")</f>
        <v/>
      </c>
      <c r="F4894" s="14" t="str">
        <f>IFERROR(VLOOKUP(D4894,员工信息表!B:D,3,0),"")</f>
        <v/>
      </c>
      <c r="G4894" s="14"/>
      <c r="H4894" s="14" t="str">
        <f>IFERROR(VLOOKUP(G4894,工序对照表!B:C,2,0),"")</f>
        <v/>
      </c>
      <c r="I4894" s="14"/>
      <c r="J4894" s="14"/>
    </row>
    <row r="4895" spans="1:10">
      <c r="A4895" t="str">
        <f>IF(AND(C4895&lt;=员工工序明细查询!$I$3,C4895&gt;=员工工序明细查询!$F$3,OR(D4895=员工工序明细查询!$F$2,员工工序明细查询!$F$2=""),OR(G4895=员工工序明细查询!$I$2,员工工序明细查询!$I$2="")),ROW()&amp;"","")</f>
        <v/>
      </c>
      <c r="C4895" s="59"/>
      <c r="D4895" s="14"/>
      <c r="E4895" s="14" t="str">
        <f>IFERROR(VLOOKUP(D4895,员工信息表!B:D,2,0),"")</f>
        <v/>
      </c>
      <c r="F4895" s="14" t="str">
        <f>IFERROR(VLOOKUP(D4895,员工信息表!B:D,3,0),"")</f>
        <v/>
      </c>
      <c r="G4895" s="14"/>
      <c r="H4895" s="14" t="str">
        <f>IFERROR(VLOOKUP(G4895,工序对照表!B:C,2,0),"")</f>
        <v/>
      </c>
      <c r="I4895" s="14"/>
      <c r="J4895" s="14"/>
    </row>
    <row r="4896" spans="1:10">
      <c r="A4896" t="str">
        <f>IF(AND(C4896&lt;=员工工序明细查询!$I$3,C4896&gt;=员工工序明细查询!$F$3,OR(D4896=员工工序明细查询!$F$2,员工工序明细查询!$F$2=""),OR(G4896=员工工序明细查询!$I$2,员工工序明细查询!$I$2="")),ROW()&amp;"","")</f>
        <v/>
      </c>
      <c r="C4896" s="59"/>
      <c r="D4896" s="14"/>
      <c r="E4896" s="14" t="str">
        <f>IFERROR(VLOOKUP(D4896,员工信息表!B:D,2,0),"")</f>
        <v/>
      </c>
      <c r="F4896" s="14" t="str">
        <f>IFERROR(VLOOKUP(D4896,员工信息表!B:D,3,0),"")</f>
        <v/>
      </c>
      <c r="G4896" s="14"/>
      <c r="H4896" s="14" t="str">
        <f>IFERROR(VLOOKUP(G4896,工序对照表!B:C,2,0),"")</f>
        <v/>
      </c>
      <c r="I4896" s="14"/>
      <c r="J4896" s="14"/>
    </row>
    <row r="4897" spans="1:10">
      <c r="A4897" t="str">
        <f>IF(AND(C4897&lt;=员工工序明细查询!$I$3,C4897&gt;=员工工序明细查询!$F$3,OR(D4897=员工工序明细查询!$F$2,员工工序明细查询!$F$2=""),OR(G4897=员工工序明细查询!$I$2,员工工序明细查询!$I$2="")),ROW()&amp;"","")</f>
        <v/>
      </c>
      <c r="C4897" s="59"/>
      <c r="D4897" s="14"/>
      <c r="E4897" s="14" t="str">
        <f>IFERROR(VLOOKUP(D4897,员工信息表!B:D,2,0),"")</f>
        <v/>
      </c>
      <c r="F4897" s="14" t="str">
        <f>IFERROR(VLOOKUP(D4897,员工信息表!B:D,3,0),"")</f>
        <v/>
      </c>
      <c r="G4897" s="14"/>
      <c r="H4897" s="14" t="str">
        <f>IFERROR(VLOOKUP(G4897,工序对照表!B:C,2,0),"")</f>
        <v/>
      </c>
      <c r="I4897" s="14"/>
      <c r="J4897" s="14"/>
    </row>
    <row r="4898" spans="1:10">
      <c r="A4898" t="str">
        <f>IF(AND(C4898&lt;=员工工序明细查询!$I$3,C4898&gt;=员工工序明细查询!$F$3,OR(D4898=员工工序明细查询!$F$2,员工工序明细查询!$F$2=""),OR(G4898=员工工序明细查询!$I$2,员工工序明细查询!$I$2="")),ROW()&amp;"","")</f>
        <v/>
      </c>
      <c r="C4898" s="59"/>
      <c r="D4898" s="14"/>
      <c r="E4898" s="14" t="str">
        <f>IFERROR(VLOOKUP(D4898,员工信息表!B:D,2,0),"")</f>
        <v/>
      </c>
      <c r="F4898" s="14" t="str">
        <f>IFERROR(VLOOKUP(D4898,员工信息表!B:D,3,0),"")</f>
        <v/>
      </c>
      <c r="G4898" s="14"/>
      <c r="H4898" s="14" t="str">
        <f>IFERROR(VLOOKUP(G4898,工序对照表!B:C,2,0),"")</f>
        <v/>
      </c>
      <c r="I4898" s="14"/>
      <c r="J4898" s="14"/>
    </row>
    <row r="4899" spans="1:10">
      <c r="A4899" t="str">
        <f>IF(AND(C4899&lt;=员工工序明细查询!$I$3,C4899&gt;=员工工序明细查询!$F$3,OR(D4899=员工工序明细查询!$F$2,员工工序明细查询!$F$2=""),OR(G4899=员工工序明细查询!$I$2,员工工序明细查询!$I$2="")),ROW()&amp;"","")</f>
        <v/>
      </c>
      <c r="C4899" s="59"/>
      <c r="D4899" s="14"/>
      <c r="E4899" s="14" t="str">
        <f>IFERROR(VLOOKUP(D4899,员工信息表!B:D,2,0),"")</f>
        <v/>
      </c>
      <c r="F4899" s="14" t="str">
        <f>IFERROR(VLOOKUP(D4899,员工信息表!B:D,3,0),"")</f>
        <v/>
      </c>
      <c r="G4899" s="14"/>
      <c r="H4899" s="14" t="str">
        <f>IFERROR(VLOOKUP(G4899,工序对照表!B:C,2,0),"")</f>
        <v/>
      </c>
      <c r="I4899" s="14"/>
      <c r="J4899" s="14"/>
    </row>
    <row r="4900" spans="1:10">
      <c r="A4900" t="str">
        <f>IF(AND(C4900&lt;=员工工序明细查询!$I$3,C4900&gt;=员工工序明细查询!$F$3,OR(D4900=员工工序明细查询!$F$2,员工工序明细查询!$F$2=""),OR(G4900=员工工序明细查询!$I$2,员工工序明细查询!$I$2="")),ROW()&amp;"","")</f>
        <v/>
      </c>
      <c r="C4900" s="59"/>
      <c r="D4900" s="14"/>
      <c r="E4900" s="14" t="str">
        <f>IFERROR(VLOOKUP(D4900,员工信息表!B:D,2,0),"")</f>
        <v/>
      </c>
      <c r="F4900" s="14" t="str">
        <f>IFERROR(VLOOKUP(D4900,员工信息表!B:D,3,0),"")</f>
        <v/>
      </c>
      <c r="G4900" s="14"/>
      <c r="H4900" s="14" t="str">
        <f>IFERROR(VLOOKUP(G4900,工序对照表!B:C,2,0),"")</f>
        <v/>
      </c>
      <c r="I4900" s="14"/>
      <c r="J4900" s="14"/>
    </row>
    <row r="4901" spans="1:10">
      <c r="A4901" t="str">
        <f>IF(AND(C4901&lt;=员工工序明细查询!$I$3,C4901&gt;=员工工序明细查询!$F$3,OR(D4901=员工工序明细查询!$F$2,员工工序明细查询!$F$2=""),OR(G4901=员工工序明细查询!$I$2,员工工序明细查询!$I$2="")),ROW()&amp;"","")</f>
        <v/>
      </c>
      <c r="C4901" s="59"/>
      <c r="D4901" s="14"/>
      <c r="E4901" s="14" t="str">
        <f>IFERROR(VLOOKUP(D4901,员工信息表!B:D,2,0),"")</f>
        <v/>
      </c>
      <c r="F4901" s="14" t="str">
        <f>IFERROR(VLOOKUP(D4901,员工信息表!B:D,3,0),"")</f>
        <v/>
      </c>
      <c r="G4901" s="14"/>
      <c r="H4901" s="14" t="str">
        <f>IFERROR(VLOOKUP(G4901,工序对照表!B:C,2,0),"")</f>
        <v/>
      </c>
      <c r="I4901" s="14"/>
      <c r="J4901" s="14"/>
    </row>
    <row r="4902" spans="1:10">
      <c r="A4902" t="str">
        <f>IF(AND(C4902&lt;=员工工序明细查询!$I$3,C4902&gt;=员工工序明细查询!$F$3,OR(D4902=员工工序明细查询!$F$2,员工工序明细查询!$F$2=""),OR(G4902=员工工序明细查询!$I$2,员工工序明细查询!$I$2="")),ROW()&amp;"","")</f>
        <v/>
      </c>
      <c r="C4902" s="59"/>
      <c r="D4902" s="14"/>
      <c r="E4902" s="14" t="str">
        <f>IFERROR(VLOOKUP(D4902,员工信息表!B:D,2,0),"")</f>
        <v/>
      </c>
      <c r="F4902" s="14" t="str">
        <f>IFERROR(VLOOKUP(D4902,员工信息表!B:D,3,0),"")</f>
        <v/>
      </c>
      <c r="G4902" s="14"/>
      <c r="H4902" s="14" t="str">
        <f>IFERROR(VLOOKUP(G4902,工序对照表!B:C,2,0),"")</f>
        <v/>
      </c>
      <c r="I4902" s="14"/>
      <c r="J4902" s="14"/>
    </row>
    <row r="4903" spans="1:10">
      <c r="A4903" t="str">
        <f>IF(AND(C4903&lt;=员工工序明细查询!$I$3,C4903&gt;=员工工序明细查询!$F$3,OR(D4903=员工工序明细查询!$F$2,员工工序明细查询!$F$2=""),OR(G4903=员工工序明细查询!$I$2,员工工序明细查询!$I$2="")),ROW()&amp;"","")</f>
        <v/>
      </c>
      <c r="C4903" s="59"/>
      <c r="D4903" s="14"/>
      <c r="E4903" s="14" t="str">
        <f>IFERROR(VLOOKUP(D4903,员工信息表!B:D,2,0),"")</f>
        <v/>
      </c>
      <c r="F4903" s="14" t="str">
        <f>IFERROR(VLOOKUP(D4903,员工信息表!B:D,3,0),"")</f>
        <v/>
      </c>
      <c r="G4903" s="14"/>
      <c r="H4903" s="14" t="str">
        <f>IFERROR(VLOOKUP(G4903,工序对照表!B:C,2,0),"")</f>
        <v/>
      </c>
      <c r="I4903" s="14"/>
      <c r="J4903" s="14"/>
    </row>
    <row r="4904" spans="1:10">
      <c r="A4904" t="str">
        <f>IF(AND(C4904&lt;=员工工序明细查询!$I$3,C4904&gt;=员工工序明细查询!$F$3,OR(D4904=员工工序明细查询!$F$2,员工工序明细查询!$F$2=""),OR(G4904=员工工序明细查询!$I$2,员工工序明细查询!$I$2="")),ROW()&amp;"","")</f>
        <v/>
      </c>
      <c r="C4904" s="59"/>
      <c r="D4904" s="14"/>
      <c r="E4904" s="14" t="str">
        <f>IFERROR(VLOOKUP(D4904,员工信息表!B:D,2,0),"")</f>
        <v/>
      </c>
      <c r="F4904" s="14" t="str">
        <f>IFERROR(VLOOKUP(D4904,员工信息表!B:D,3,0),"")</f>
        <v/>
      </c>
      <c r="G4904" s="14"/>
      <c r="H4904" s="14" t="str">
        <f>IFERROR(VLOOKUP(G4904,工序对照表!B:C,2,0),"")</f>
        <v/>
      </c>
      <c r="I4904" s="14"/>
      <c r="J4904" s="14"/>
    </row>
    <row r="4905" spans="1:10">
      <c r="A4905" t="str">
        <f>IF(AND(C4905&lt;=员工工序明细查询!$I$3,C4905&gt;=员工工序明细查询!$F$3,OR(D4905=员工工序明细查询!$F$2,员工工序明细查询!$F$2=""),OR(G4905=员工工序明细查询!$I$2,员工工序明细查询!$I$2="")),ROW()&amp;"","")</f>
        <v/>
      </c>
      <c r="C4905" s="59"/>
      <c r="D4905" s="14"/>
      <c r="E4905" s="14" t="str">
        <f>IFERROR(VLOOKUP(D4905,员工信息表!B:D,2,0),"")</f>
        <v/>
      </c>
      <c r="F4905" s="14" t="str">
        <f>IFERROR(VLOOKUP(D4905,员工信息表!B:D,3,0),"")</f>
        <v/>
      </c>
      <c r="G4905" s="14"/>
      <c r="H4905" s="14" t="str">
        <f>IFERROR(VLOOKUP(G4905,工序对照表!B:C,2,0),"")</f>
        <v/>
      </c>
      <c r="I4905" s="14"/>
      <c r="J4905" s="14"/>
    </row>
    <row r="4906" spans="1:10">
      <c r="A4906" t="str">
        <f>IF(AND(C4906&lt;=员工工序明细查询!$I$3,C4906&gt;=员工工序明细查询!$F$3,OR(D4906=员工工序明细查询!$F$2,员工工序明细查询!$F$2=""),OR(G4906=员工工序明细查询!$I$2,员工工序明细查询!$I$2="")),ROW()&amp;"","")</f>
        <v/>
      </c>
      <c r="C4906" s="59"/>
      <c r="D4906" s="14"/>
      <c r="E4906" s="14" t="str">
        <f>IFERROR(VLOOKUP(D4906,员工信息表!B:D,2,0),"")</f>
        <v/>
      </c>
      <c r="F4906" s="14" t="str">
        <f>IFERROR(VLOOKUP(D4906,员工信息表!B:D,3,0),"")</f>
        <v/>
      </c>
      <c r="G4906" s="14"/>
      <c r="H4906" s="14" t="str">
        <f>IFERROR(VLOOKUP(G4906,工序对照表!B:C,2,0),"")</f>
        <v/>
      </c>
      <c r="I4906" s="14"/>
      <c r="J4906" s="14"/>
    </row>
    <row r="4907" spans="1:10">
      <c r="A4907" t="str">
        <f>IF(AND(C4907&lt;=员工工序明细查询!$I$3,C4907&gt;=员工工序明细查询!$F$3,OR(D4907=员工工序明细查询!$F$2,员工工序明细查询!$F$2=""),OR(G4907=员工工序明细查询!$I$2,员工工序明细查询!$I$2="")),ROW()&amp;"","")</f>
        <v/>
      </c>
      <c r="C4907" s="59"/>
      <c r="D4907" s="14"/>
      <c r="E4907" s="14" t="str">
        <f>IFERROR(VLOOKUP(D4907,员工信息表!B:D,2,0),"")</f>
        <v/>
      </c>
      <c r="F4907" s="14" t="str">
        <f>IFERROR(VLOOKUP(D4907,员工信息表!B:D,3,0),"")</f>
        <v/>
      </c>
      <c r="G4907" s="14"/>
      <c r="H4907" s="14" t="str">
        <f>IFERROR(VLOOKUP(G4907,工序对照表!B:C,2,0),"")</f>
        <v/>
      </c>
      <c r="I4907" s="14"/>
      <c r="J4907" s="14"/>
    </row>
    <row r="4908" spans="1:10">
      <c r="A4908" t="str">
        <f>IF(AND(C4908&lt;=员工工序明细查询!$I$3,C4908&gt;=员工工序明细查询!$F$3,OR(D4908=员工工序明细查询!$F$2,员工工序明细查询!$F$2=""),OR(G4908=员工工序明细查询!$I$2,员工工序明细查询!$I$2="")),ROW()&amp;"","")</f>
        <v/>
      </c>
      <c r="C4908" s="59"/>
      <c r="D4908" s="14"/>
      <c r="E4908" s="14" t="str">
        <f>IFERROR(VLOOKUP(D4908,员工信息表!B:D,2,0),"")</f>
        <v/>
      </c>
      <c r="F4908" s="14" t="str">
        <f>IFERROR(VLOOKUP(D4908,员工信息表!B:D,3,0),"")</f>
        <v/>
      </c>
      <c r="G4908" s="14"/>
      <c r="H4908" s="14" t="str">
        <f>IFERROR(VLOOKUP(G4908,工序对照表!B:C,2,0),"")</f>
        <v/>
      </c>
      <c r="I4908" s="14"/>
      <c r="J4908" s="14"/>
    </row>
    <row r="4909" spans="1:10">
      <c r="A4909" t="str">
        <f>IF(AND(C4909&lt;=员工工序明细查询!$I$3,C4909&gt;=员工工序明细查询!$F$3,OR(D4909=员工工序明细查询!$F$2,员工工序明细查询!$F$2=""),OR(G4909=员工工序明细查询!$I$2,员工工序明细查询!$I$2="")),ROW()&amp;"","")</f>
        <v/>
      </c>
      <c r="C4909" s="59"/>
      <c r="D4909" s="14"/>
      <c r="E4909" s="14" t="str">
        <f>IFERROR(VLOOKUP(D4909,员工信息表!B:D,2,0),"")</f>
        <v/>
      </c>
      <c r="F4909" s="14" t="str">
        <f>IFERROR(VLOOKUP(D4909,员工信息表!B:D,3,0),"")</f>
        <v/>
      </c>
      <c r="G4909" s="14"/>
      <c r="H4909" s="14" t="str">
        <f>IFERROR(VLOOKUP(G4909,工序对照表!B:C,2,0),"")</f>
        <v/>
      </c>
      <c r="I4909" s="14"/>
      <c r="J4909" s="14"/>
    </row>
    <row r="4910" spans="1:10">
      <c r="A4910" t="str">
        <f>IF(AND(C4910&lt;=员工工序明细查询!$I$3,C4910&gt;=员工工序明细查询!$F$3,OR(D4910=员工工序明细查询!$F$2,员工工序明细查询!$F$2=""),OR(G4910=员工工序明细查询!$I$2,员工工序明细查询!$I$2="")),ROW()&amp;"","")</f>
        <v/>
      </c>
      <c r="C4910" s="59"/>
      <c r="D4910" s="14"/>
      <c r="E4910" s="14" t="str">
        <f>IFERROR(VLOOKUP(D4910,员工信息表!B:D,2,0),"")</f>
        <v/>
      </c>
      <c r="F4910" s="14" t="str">
        <f>IFERROR(VLOOKUP(D4910,员工信息表!B:D,3,0),"")</f>
        <v/>
      </c>
      <c r="G4910" s="14"/>
      <c r="H4910" s="14" t="str">
        <f>IFERROR(VLOOKUP(G4910,工序对照表!B:C,2,0),"")</f>
        <v/>
      </c>
      <c r="I4910" s="14"/>
      <c r="J4910" s="14"/>
    </row>
    <row r="4911" spans="1:10">
      <c r="A4911" t="str">
        <f>IF(AND(C4911&lt;=员工工序明细查询!$I$3,C4911&gt;=员工工序明细查询!$F$3,OR(D4911=员工工序明细查询!$F$2,员工工序明细查询!$F$2=""),OR(G4911=员工工序明细查询!$I$2,员工工序明细查询!$I$2="")),ROW()&amp;"","")</f>
        <v/>
      </c>
      <c r="C4911" s="59"/>
      <c r="D4911" s="14"/>
      <c r="E4911" s="14" t="str">
        <f>IFERROR(VLOOKUP(D4911,员工信息表!B:D,2,0),"")</f>
        <v/>
      </c>
      <c r="F4911" s="14" t="str">
        <f>IFERROR(VLOOKUP(D4911,员工信息表!B:D,3,0),"")</f>
        <v/>
      </c>
      <c r="G4911" s="14"/>
      <c r="H4911" s="14" t="str">
        <f>IFERROR(VLOOKUP(G4911,工序对照表!B:C,2,0),"")</f>
        <v/>
      </c>
      <c r="I4911" s="14"/>
      <c r="J4911" s="14"/>
    </row>
    <row r="4912" spans="1:10">
      <c r="A4912" t="str">
        <f>IF(AND(C4912&lt;=员工工序明细查询!$I$3,C4912&gt;=员工工序明细查询!$F$3,OR(D4912=员工工序明细查询!$F$2,员工工序明细查询!$F$2=""),OR(G4912=员工工序明细查询!$I$2,员工工序明细查询!$I$2="")),ROW()&amp;"","")</f>
        <v/>
      </c>
      <c r="C4912" s="59"/>
      <c r="D4912" s="14"/>
      <c r="E4912" s="14" t="str">
        <f>IFERROR(VLOOKUP(D4912,员工信息表!B:D,2,0),"")</f>
        <v/>
      </c>
      <c r="F4912" s="14" t="str">
        <f>IFERROR(VLOOKUP(D4912,员工信息表!B:D,3,0),"")</f>
        <v/>
      </c>
      <c r="G4912" s="14"/>
      <c r="H4912" s="14" t="str">
        <f>IFERROR(VLOOKUP(G4912,工序对照表!B:C,2,0),"")</f>
        <v/>
      </c>
      <c r="I4912" s="14"/>
      <c r="J4912" s="14"/>
    </row>
    <row r="4913" spans="1:10">
      <c r="A4913" t="str">
        <f>IF(AND(C4913&lt;=员工工序明细查询!$I$3,C4913&gt;=员工工序明细查询!$F$3,OR(D4913=员工工序明细查询!$F$2,员工工序明细查询!$F$2=""),OR(G4913=员工工序明细查询!$I$2,员工工序明细查询!$I$2="")),ROW()&amp;"","")</f>
        <v/>
      </c>
      <c r="C4913" s="59"/>
      <c r="D4913" s="14"/>
      <c r="E4913" s="14" t="str">
        <f>IFERROR(VLOOKUP(D4913,员工信息表!B:D,2,0),"")</f>
        <v/>
      </c>
      <c r="F4913" s="14" t="str">
        <f>IFERROR(VLOOKUP(D4913,员工信息表!B:D,3,0),"")</f>
        <v/>
      </c>
      <c r="G4913" s="14"/>
      <c r="H4913" s="14" t="str">
        <f>IFERROR(VLOOKUP(G4913,工序对照表!B:C,2,0),"")</f>
        <v/>
      </c>
      <c r="I4913" s="14"/>
      <c r="J4913" s="14"/>
    </row>
    <row r="4914" spans="1:10">
      <c r="A4914" t="str">
        <f>IF(AND(C4914&lt;=员工工序明细查询!$I$3,C4914&gt;=员工工序明细查询!$F$3,OR(D4914=员工工序明细查询!$F$2,员工工序明细查询!$F$2=""),OR(G4914=员工工序明细查询!$I$2,员工工序明细查询!$I$2="")),ROW()&amp;"","")</f>
        <v/>
      </c>
      <c r="C4914" s="59"/>
      <c r="D4914" s="14"/>
      <c r="E4914" s="14" t="str">
        <f>IFERROR(VLOOKUP(D4914,员工信息表!B:D,2,0),"")</f>
        <v/>
      </c>
      <c r="F4914" s="14" t="str">
        <f>IFERROR(VLOOKUP(D4914,员工信息表!B:D,3,0),"")</f>
        <v/>
      </c>
      <c r="G4914" s="14"/>
      <c r="H4914" s="14" t="str">
        <f>IFERROR(VLOOKUP(G4914,工序对照表!B:C,2,0),"")</f>
        <v/>
      </c>
      <c r="I4914" s="14"/>
      <c r="J4914" s="14"/>
    </row>
    <row r="4915" spans="1:10">
      <c r="A4915" t="str">
        <f>IF(AND(C4915&lt;=员工工序明细查询!$I$3,C4915&gt;=员工工序明细查询!$F$3,OR(D4915=员工工序明细查询!$F$2,员工工序明细查询!$F$2=""),OR(G4915=员工工序明细查询!$I$2,员工工序明细查询!$I$2="")),ROW()&amp;"","")</f>
        <v/>
      </c>
      <c r="C4915" s="59"/>
      <c r="D4915" s="14"/>
      <c r="E4915" s="14" t="str">
        <f>IFERROR(VLOOKUP(D4915,员工信息表!B:D,2,0),"")</f>
        <v/>
      </c>
      <c r="F4915" s="14" t="str">
        <f>IFERROR(VLOOKUP(D4915,员工信息表!B:D,3,0),"")</f>
        <v/>
      </c>
      <c r="G4915" s="14"/>
      <c r="H4915" s="14" t="str">
        <f>IFERROR(VLOOKUP(G4915,工序对照表!B:C,2,0),"")</f>
        <v/>
      </c>
      <c r="I4915" s="14"/>
      <c r="J4915" s="14"/>
    </row>
    <row r="4916" spans="1:10">
      <c r="A4916" t="str">
        <f>IF(AND(C4916&lt;=员工工序明细查询!$I$3,C4916&gt;=员工工序明细查询!$F$3,OR(D4916=员工工序明细查询!$F$2,员工工序明细查询!$F$2=""),OR(G4916=员工工序明细查询!$I$2,员工工序明细查询!$I$2="")),ROW()&amp;"","")</f>
        <v/>
      </c>
      <c r="C4916" s="59"/>
      <c r="D4916" s="14"/>
      <c r="E4916" s="14" t="str">
        <f>IFERROR(VLOOKUP(D4916,员工信息表!B:D,2,0),"")</f>
        <v/>
      </c>
      <c r="F4916" s="14" t="str">
        <f>IFERROR(VLOOKUP(D4916,员工信息表!B:D,3,0),"")</f>
        <v/>
      </c>
      <c r="G4916" s="14"/>
      <c r="H4916" s="14" t="str">
        <f>IFERROR(VLOOKUP(G4916,工序对照表!B:C,2,0),"")</f>
        <v/>
      </c>
      <c r="I4916" s="14"/>
      <c r="J4916" s="14"/>
    </row>
    <row r="4917" spans="1:10">
      <c r="A4917" t="str">
        <f>IF(AND(C4917&lt;=员工工序明细查询!$I$3,C4917&gt;=员工工序明细查询!$F$3,OR(D4917=员工工序明细查询!$F$2,员工工序明细查询!$F$2=""),OR(G4917=员工工序明细查询!$I$2,员工工序明细查询!$I$2="")),ROW()&amp;"","")</f>
        <v/>
      </c>
      <c r="C4917" s="59"/>
      <c r="D4917" s="14"/>
      <c r="E4917" s="14" t="str">
        <f>IFERROR(VLOOKUP(D4917,员工信息表!B:D,2,0),"")</f>
        <v/>
      </c>
      <c r="F4917" s="14" t="str">
        <f>IFERROR(VLOOKUP(D4917,员工信息表!B:D,3,0),"")</f>
        <v/>
      </c>
      <c r="G4917" s="14"/>
      <c r="H4917" s="14" t="str">
        <f>IFERROR(VLOOKUP(G4917,工序对照表!B:C,2,0),"")</f>
        <v/>
      </c>
      <c r="I4917" s="14"/>
      <c r="J4917" s="14"/>
    </row>
    <row r="4918" spans="1:10">
      <c r="A4918" t="str">
        <f>IF(AND(C4918&lt;=员工工序明细查询!$I$3,C4918&gt;=员工工序明细查询!$F$3,OR(D4918=员工工序明细查询!$F$2,员工工序明细查询!$F$2=""),OR(G4918=员工工序明细查询!$I$2,员工工序明细查询!$I$2="")),ROW()&amp;"","")</f>
        <v/>
      </c>
      <c r="C4918" s="59"/>
      <c r="D4918" s="14"/>
      <c r="E4918" s="14" t="str">
        <f>IFERROR(VLOOKUP(D4918,员工信息表!B:D,2,0),"")</f>
        <v/>
      </c>
      <c r="F4918" s="14" t="str">
        <f>IFERROR(VLOOKUP(D4918,员工信息表!B:D,3,0),"")</f>
        <v/>
      </c>
      <c r="G4918" s="14"/>
      <c r="H4918" s="14" t="str">
        <f>IFERROR(VLOOKUP(G4918,工序对照表!B:C,2,0),"")</f>
        <v/>
      </c>
      <c r="I4918" s="14"/>
      <c r="J4918" s="14"/>
    </row>
    <row r="4919" spans="1:10">
      <c r="A4919" t="str">
        <f>IF(AND(C4919&lt;=员工工序明细查询!$I$3,C4919&gt;=员工工序明细查询!$F$3,OR(D4919=员工工序明细查询!$F$2,员工工序明细查询!$F$2=""),OR(G4919=员工工序明细查询!$I$2,员工工序明细查询!$I$2="")),ROW()&amp;"","")</f>
        <v/>
      </c>
      <c r="C4919" s="59"/>
      <c r="D4919" s="14"/>
      <c r="E4919" s="14" t="str">
        <f>IFERROR(VLOOKUP(D4919,员工信息表!B:D,2,0),"")</f>
        <v/>
      </c>
      <c r="F4919" s="14" t="str">
        <f>IFERROR(VLOOKUP(D4919,员工信息表!B:D,3,0),"")</f>
        <v/>
      </c>
      <c r="G4919" s="14"/>
      <c r="H4919" s="14" t="str">
        <f>IFERROR(VLOOKUP(G4919,工序对照表!B:C,2,0),"")</f>
        <v/>
      </c>
      <c r="I4919" s="14"/>
      <c r="J4919" s="14"/>
    </row>
    <row r="4920" spans="1:10">
      <c r="A4920" t="str">
        <f>IF(AND(C4920&lt;=员工工序明细查询!$I$3,C4920&gt;=员工工序明细查询!$F$3,OR(D4920=员工工序明细查询!$F$2,员工工序明细查询!$F$2=""),OR(G4920=员工工序明细查询!$I$2,员工工序明细查询!$I$2="")),ROW()&amp;"","")</f>
        <v/>
      </c>
      <c r="C4920" s="59"/>
      <c r="D4920" s="14"/>
      <c r="E4920" s="14" t="str">
        <f>IFERROR(VLOOKUP(D4920,员工信息表!B:D,2,0),"")</f>
        <v/>
      </c>
      <c r="F4920" s="14" t="str">
        <f>IFERROR(VLOOKUP(D4920,员工信息表!B:D,3,0),"")</f>
        <v/>
      </c>
      <c r="G4920" s="14"/>
      <c r="H4920" s="14" t="str">
        <f>IFERROR(VLOOKUP(G4920,工序对照表!B:C,2,0),"")</f>
        <v/>
      </c>
      <c r="I4920" s="14"/>
      <c r="J4920" s="14"/>
    </row>
    <row r="4921" spans="1:10">
      <c r="A4921" t="str">
        <f>IF(AND(C4921&lt;=员工工序明细查询!$I$3,C4921&gt;=员工工序明细查询!$F$3,OR(D4921=员工工序明细查询!$F$2,员工工序明细查询!$F$2=""),OR(G4921=员工工序明细查询!$I$2,员工工序明细查询!$I$2="")),ROW()&amp;"","")</f>
        <v/>
      </c>
      <c r="C4921" s="59"/>
      <c r="D4921" s="14"/>
      <c r="E4921" s="14" t="str">
        <f>IFERROR(VLOOKUP(D4921,员工信息表!B:D,2,0),"")</f>
        <v/>
      </c>
      <c r="F4921" s="14" t="str">
        <f>IFERROR(VLOOKUP(D4921,员工信息表!B:D,3,0),"")</f>
        <v/>
      </c>
      <c r="G4921" s="14"/>
      <c r="H4921" s="14" t="str">
        <f>IFERROR(VLOOKUP(G4921,工序对照表!B:C,2,0),"")</f>
        <v/>
      </c>
      <c r="I4921" s="14"/>
      <c r="J4921" s="14"/>
    </row>
    <row r="4922" spans="1:10">
      <c r="A4922" t="str">
        <f>IF(AND(C4922&lt;=员工工序明细查询!$I$3,C4922&gt;=员工工序明细查询!$F$3,OR(D4922=员工工序明细查询!$F$2,员工工序明细查询!$F$2=""),OR(G4922=员工工序明细查询!$I$2,员工工序明细查询!$I$2="")),ROW()&amp;"","")</f>
        <v/>
      </c>
      <c r="C4922" s="59"/>
      <c r="D4922" s="14"/>
      <c r="E4922" s="14" t="str">
        <f>IFERROR(VLOOKUP(D4922,员工信息表!B:D,2,0),"")</f>
        <v/>
      </c>
      <c r="F4922" s="14" t="str">
        <f>IFERROR(VLOOKUP(D4922,员工信息表!B:D,3,0),"")</f>
        <v/>
      </c>
      <c r="G4922" s="14"/>
      <c r="H4922" s="14" t="str">
        <f>IFERROR(VLOOKUP(G4922,工序对照表!B:C,2,0),"")</f>
        <v/>
      </c>
      <c r="I4922" s="14"/>
      <c r="J4922" s="14"/>
    </row>
    <row r="4923" spans="1:10">
      <c r="A4923" t="str">
        <f>IF(AND(C4923&lt;=员工工序明细查询!$I$3,C4923&gt;=员工工序明细查询!$F$3,OR(D4923=员工工序明细查询!$F$2,员工工序明细查询!$F$2=""),OR(G4923=员工工序明细查询!$I$2,员工工序明细查询!$I$2="")),ROW()&amp;"","")</f>
        <v/>
      </c>
      <c r="C4923" s="59"/>
      <c r="D4923" s="14"/>
      <c r="E4923" s="14" t="str">
        <f>IFERROR(VLOOKUP(D4923,员工信息表!B:D,2,0),"")</f>
        <v/>
      </c>
      <c r="F4923" s="14" t="str">
        <f>IFERROR(VLOOKUP(D4923,员工信息表!B:D,3,0),"")</f>
        <v/>
      </c>
      <c r="G4923" s="14"/>
      <c r="H4923" s="14" t="str">
        <f>IFERROR(VLOOKUP(G4923,工序对照表!B:C,2,0),"")</f>
        <v/>
      </c>
      <c r="I4923" s="14"/>
      <c r="J4923" s="14"/>
    </row>
    <row r="4924" spans="1:10">
      <c r="A4924" t="str">
        <f>IF(AND(C4924&lt;=员工工序明细查询!$I$3,C4924&gt;=员工工序明细查询!$F$3,OR(D4924=员工工序明细查询!$F$2,员工工序明细查询!$F$2=""),OR(G4924=员工工序明细查询!$I$2,员工工序明细查询!$I$2="")),ROW()&amp;"","")</f>
        <v/>
      </c>
      <c r="C4924" s="59"/>
      <c r="D4924" s="14"/>
      <c r="E4924" s="14" t="str">
        <f>IFERROR(VLOOKUP(D4924,员工信息表!B:D,2,0),"")</f>
        <v/>
      </c>
      <c r="F4924" s="14" t="str">
        <f>IFERROR(VLOOKUP(D4924,员工信息表!B:D,3,0),"")</f>
        <v/>
      </c>
      <c r="G4924" s="14"/>
      <c r="H4924" s="14" t="str">
        <f>IFERROR(VLOOKUP(G4924,工序对照表!B:C,2,0),"")</f>
        <v/>
      </c>
      <c r="I4924" s="14"/>
      <c r="J4924" s="14"/>
    </row>
    <row r="4925" spans="1:10">
      <c r="A4925" t="str">
        <f>IF(AND(C4925&lt;=员工工序明细查询!$I$3,C4925&gt;=员工工序明细查询!$F$3,OR(D4925=员工工序明细查询!$F$2,员工工序明细查询!$F$2=""),OR(G4925=员工工序明细查询!$I$2,员工工序明细查询!$I$2="")),ROW()&amp;"","")</f>
        <v/>
      </c>
      <c r="C4925" s="59"/>
      <c r="D4925" s="14"/>
      <c r="E4925" s="14" t="str">
        <f>IFERROR(VLOOKUP(D4925,员工信息表!B:D,2,0),"")</f>
        <v/>
      </c>
      <c r="F4925" s="14" t="str">
        <f>IFERROR(VLOOKUP(D4925,员工信息表!B:D,3,0),"")</f>
        <v/>
      </c>
      <c r="G4925" s="14"/>
      <c r="H4925" s="14" t="str">
        <f>IFERROR(VLOOKUP(G4925,工序对照表!B:C,2,0),"")</f>
        <v/>
      </c>
      <c r="I4925" s="14"/>
      <c r="J4925" s="14"/>
    </row>
    <row r="4926" spans="1:10">
      <c r="A4926" t="str">
        <f>IF(AND(C4926&lt;=员工工序明细查询!$I$3,C4926&gt;=员工工序明细查询!$F$3,OR(D4926=员工工序明细查询!$F$2,员工工序明细查询!$F$2=""),OR(G4926=员工工序明细查询!$I$2,员工工序明细查询!$I$2="")),ROW()&amp;"","")</f>
        <v/>
      </c>
      <c r="C4926" s="59"/>
      <c r="D4926" s="14"/>
      <c r="E4926" s="14" t="str">
        <f>IFERROR(VLOOKUP(D4926,员工信息表!B:D,2,0),"")</f>
        <v/>
      </c>
      <c r="F4926" s="14" t="str">
        <f>IFERROR(VLOOKUP(D4926,员工信息表!B:D,3,0),"")</f>
        <v/>
      </c>
      <c r="G4926" s="14"/>
      <c r="H4926" s="14" t="str">
        <f>IFERROR(VLOOKUP(G4926,工序对照表!B:C,2,0),"")</f>
        <v/>
      </c>
      <c r="I4926" s="14"/>
      <c r="J4926" s="14"/>
    </row>
    <row r="4927" spans="1:10">
      <c r="A4927" t="str">
        <f>IF(AND(C4927&lt;=员工工序明细查询!$I$3,C4927&gt;=员工工序明细查询!$F$3,OR(D4927=员工工序明细查询!$F$2,员工工序明细查询!$F$2=""),OR(G4927=员工工序明细查询!$I$2,员工工序明细查询!$I$2="")),ROW()&amp;"","")</f>
        <v/>
      </c>
      <c r="C4927" s="59"/>
      <c r="D4927" s="14"/>
      <c r="E4927" s="14" t="str">
        <f>IFERROR(VLOOKUP(D4927,员工信息表!B:D,2,0),"")</f>
        <v/>
      </c>
      <c r="F4927" s="14" t="str">
        <f>IFERROR(VLOOKUP(D4927,员工信息表!B:D,3,0),"")</f>
        <v/>
      </c>
      <c r="G4927" s="14"/>
      <c r="H4927" s="14" t="str">
        <f>IFERROR(VLOOKUP(G4927,工序对照表!B:C,2,0),"")</f>
        <v/>
      </c>
      <c r="I4927" s="14"/>
      <c r="J4927" s="14"/>
    </row>
    <row r="4928" spans="1:10">
      <c r="A4928" t="str">
        <f>IF(AND(C4928&lt;=员工工序明细查询!$I$3,C4928&gt;=员工工序明细查询!$F$3,OR(D4928=员工工序明细查询!$F$2,员工工序明细查询!$F$2=""),OR(G4928=员工工序明细查询!$I$2,员工工序明细查询!$I$2="")),ROW()&amp;"","")</f>
        <v/>
      </c>
      <c r="C4928" s="59"/>
      <c r="D4928" s="14"/>
      <c r="E4928" s="14" t="str">
        <f>IFERROR(VLOOKUP(D4928,员工信息表!B:D,2,0),"")</f>
        <v/>
      </c>
      <c r="F4928" s="14" t="str">
        <f>IFERROR(VLOOKUP(D4928,员工信息表!B:D,3,0),"")</f>
        <v/>
      </c>
      <c r="G4928" s="14"/>
      <c r="H4928" s="14" t="str">
        <f>IFERROR(VLOOKUP(G4928,工序对照表!B:C,2,0),"")</f>
        <v/>
      </c>
      <c r="I4928" s="14"/>
      <c r="J4928" s="14"/>
    </row>
    <row r="4929" spans="1:10">
      <c r="A4929" t="str">
        <f>IF(AND(C4929&lt;=员工工序明细查询!$I$3,C4929&gt;=员工工序明细查询!$F$3,OR(D4929=员工工序明细查询!$F$2,员工工序明细查询!$F$2=""),OR(G4929=员工工序明细查询!$I$2,员工工序明细查询!$I$2="")),ROW()&amp;"","")</f>
        <v/>
      </c>
      <c r="C4929" s="59"/>
      <c r="D4929" s="14"/>
      <c r="E4929" s="14" t="str">
        <f>IFERROR(VLOOKUP(D4929,员工信息表!B:D,2,0),"")</f>
        <v/>
      </c>
      <c r="F4929" s="14" t="str">
        <f>IFERROR(VLOOKUP(D4929,员工信息表!B:D,3,0),"")</f>
        <v/>
      </c>
      <c r="G4929" s="14"/>
      <c r="H4929" s="14" t="str">
        <f>IFERROR(VLOOKUP(G4929,工序对照表!B:C,2,0),"")</f>
        <v/>
      </c>
      <c r="I4929" s="14"/>
      <c r="J4929" s="14"/>
    </row>
    <row r="4930" spans="1:10">
      <c r="A4930" t="str">
        <f>IF(AND(C4930&lt;=员工工序明细查询!$I$3,C4930&gt;=员工工序明细查询!$F$3,OR(D4930=员工工序明细查询!$F$2,员工工序明细查询!$F$2=""),OR(G4930=员工工序明细查询!$I$2,员工工序明细查询!$I$2="")),ROW()&amp;"","")</f>
        <v/>
      </c>
      <c r="C4930" s="59"/>
      <c r="D4930" s="14"/>
      <c r="E4930" s="14" t="str">
        <f>IFERROR(VLOOKUP(D4930,员工信息表!B:D,2,0),"")</f>
        <v/>
      </c>
      <c r="F4930" s="14" t="str">
        <f>IFERROR(VLOOKUP(D4930,员工信息表!B:D,3,0),"")</f>
        <v/>
      </c>
      <c r="G4930" s="14"/>
      <c r="H4930" s="14" t="str">
        <f>IFERROR(VLOOKUP(G4930,工序对照表!B:C,2,0),"")</f>
        <v/>
      </c>
      <c r="I4930" s="14"/>
      <c r="J4930" s="14"/>
    </row>
    <row r="4931" spans="1:10">
      <c r="A4931" t="str">
        <f>IF(AND(C4931&lt;=员工工序明细查询!$I$3,C4931&gt;=员工工序明细查询!$F$3,OR(D4931=员工工序明细查询!$F$2,员工工序明细查询!$F$2=""),OR(G4931=员工工序明细查询!$I$2,员工工序明细查询!$I$2="")),ROW()&amp;"","")</f>
        <v/>
      </c>
      <c r="C4931" s="59"/>
      <c r="D4931" s="14"/>
      <c r="E4931" s="14" t="str">
        <f>IFERROR(VLOOKUP(D4931,员工信息表!B:D,2,0),"")</f>
        <v/>
      </c>
      <c r="F4931" s="14" t="str">
        <f>IFERROR(VLOOKUP(D4931,员工信息表!B:D,3,0),"")</f>
        <v/>
      </c>
      <c r="G4931" s="14"/>
      <c r="H4931" s="14" t="str">
        <f>IFERROR(VLOOKUP(G4931,工序对照表!B:C,2,0),"")</f>
        <v/>
      </c>
      <c r="I4931" s="14"/>
      <c r="J4931" s="14"/>
    </row>
    <row r="4932" spans="1:10">
      <c r="A4932" t="str">
        <f>IF(AND(C4932&lt;=员工工序明细查询!$I$3,C4932&gt;=员工工序明细查询!$F$3,OR(D4932=员工工序明细查询!$F$2,员工工序明细查询!$F$2=""),OR(G4932=员工工序明细查询!$I$2,员工工序明细查询!$I$2="")),ROW()&amp;"","")</f>
        <v/>
      </c>
      <c r="C4932" s="59"/>
      <c r="D4932" s="14"/>
      <c r="E4932" s="14" t="str">
        <f>IFERROR(VLOOKUP(D4932,员工信息表!B:D,2,0),"")</f>
        <v/>
      </c>
      <c r="F4932" s="14" t="str">
        <f>IFERROR(VLOOKUP(D4932,员工信息表!B:D,3,0),"")</f>
        <v/>
      </c>
      <c r="G4932" s="14"/>
      <c r="H4932" s="14" t="str">
        <f>IFERROR(VLOOKUP(G4932,工序对照表!B:C,2,0),"")</f>
        <v/>
      </c>
      <c r="I4932" s="14"/>
      <c r="J4932" s="14"/>
    </row>
    <row r="4933" spans="1:10">
      <c r="A4933" t="str">
        <f>IF(AND(C4933&lt;=员工工序明细查询!$I$3,C4933&gt;=员工工序明细查询!$F$3,OR(D4933=员工工序明细查询!$F$2,员工工序明细查询!$F$2=""),OR(G4933=员工工序明细查询!$I$2,员工工序明细查询!$I$2="")),ROW()&amp;"","")</f>
        <v/>
      </c>
      <c r="C4933" s="59"/>
      <c r="D4933" s="14"/>
      <c r="E4933" s="14" t="str">
        <f>IFERROR(VLOOKUP(D4933,员工信息表!B:D,2,0),"")</f>
        <v/>
      </c>
      <c r="F4933" s="14" t="str">
        <f>IFERROR(VLOOKUP(D4933,员工信息表!B:D,3,0),"")</f>
        <v/>
      </c>
      <c r="G4933" s="14"/>
      <c r="H4933" s="14" t="str">
        <f>IFERROR(VLOOKUP(G4933,工序对照表!B:C,2,0),"")</f>
        <v/>
      </c>
      <c r="I4933" s="14"/>
      <c r="J4933" s="14"/>
    </row>
    <row r="4934" spans="1:10">
      <c r="A4934" t="str">
        <f>IF(AND(C4934&lt;=员工工序明细查询!$I$3,C4934&gt;=员工工序明细查询!$F$3,OR(D4934=员工工序明细查询!$F$2,员工工序明细查询!$F$2=""),OR(G4934=员工工序明细查询!$I$2,员工工序明细查询!$I$2="")),ROW()&amp;"","")</f>
        <v/>
      </c>
      <c r="C4934" s="59"/>
      <c r="D4934" s="14"/>
      <c r="E4934" s="14" t="str">
        <f>IFERROR(VLOOKUP(D4934,员工信息表!B:D,2,0),"")</f>
        <v/>
      </c>
      <c r="F4934" s="14" t="str">
        <f>IFERROR(VLOOKUP(D4934,员工信息表!B:D,3,0),"")</f>
        <v/>
      </c>
      <c r="G4934" s="14"/>
      <c r="H4934" s="14" t="str">
        <f>IFERROR(VLOOKUP(G4934,工序对照表!B:C,2,0),"")</f>
        <v/>
      </c>
      <c r="I4934" s="14"/>
      <c r="J4934" s="14"/>
    </row>
    <row r="4935" spans="1:10">
      <c r="A4935" t="str">
        <f>IF(AND(C4935&lt;=员工工序明细查询!$I$3,C4935&gt;=员工工序明细查询!$F$3,OR(D4935=员工工序明细查询!$F$2,员工工序明细查询!$F$2=""),OR(G4935=员工工序明细查询!$I$2,员工工序明细查询!$I$2="")),ROW()&amp;"","")</f>
        <v/>
      </c>
      <c r="C4935" s="59"/>
      <c r="D4935" s="14"/>
      <c r="E4935" s="14" t="str">
        <f>IFERROR(VLOOKUP(D4935,员工信息表!B:D,2,0),"")</f>
        <v/>
      </c>
      <c r="F4935" s="14" t="str">
        <f>IFERROR(VLOOKUP(D4935,员工信息表!B:D,3,0),"")</f>
        <v/>
      </c>
      <c r="G4935" s="14"/>
      <c r="H4935" s="14" t="str">
        <f>IFERROR(VLOOKUP(G4935,工序对照表!B:C,2,0),"")</f>
        <v/>
      </c>
      <c r="I4935" s="14"/>
      <c r="J4935" s="14"/>
    </row>
    <row r="4936" spans="1:10">
      <c r="A4936" t="str">
        <f>IF(AND(C4936&lt;=员工工序明细查询!$I$3,C4936&gt;=员工工序明细查询!$F$3,OR(D4936=员工工序明细查询!$F$2,员工工序明细查询!$F$2=""),OR(G4936=员工工序明细查询!$I$2,员工工序明细查询!$I$2="")),ROW()&amp;"","")</f>
        <v/>
      </c>
      <c r="C4936" s="59"/>
      <c r="D4936" s="14"/>
      <c r="E4936" s="14" t="str">
        <f>IFERROR(VLOOKUP(D4936,员工信息表!B:D,2,0),"")</f>
        <v/>
      </c>
      <c r="F4936" s="14" t="str">
        <f>IFERROR(VLOOKUP(D4936,员工信息表!B:D,3,0),"")</f>
        <v/>
      </c>
      <c r="G4936" s="14"/>
      <c r="H4936" s="14" t="str">
        <f>IFERROR(VLOOKUP(G4936,工序对照表!B:C,2,0),"")</f>
        <v/>
      </c>
      <c r="I4936" s="14"/>
      <c r="J4936" s="14"/>
    </row>
    <row r="4937" spans="1:10">
      <c r="A4937" t="str">
        <f>IF(AND(C4937&lt;=员工工序明细查询!$I$3,C4937&gt;=员工工序明细查询!$F$3,OR(D4937=员工工序明细查询!$F$2,员工工序明细查询!$F$2=""),OR(G4937=员工工序明细查询!$I$2,员工工序明细查询!$I$2="")),ROW()&amp;"","")</f>
        <v/>
      </c>
      <c r="C4937" s="59"/>
      <c r="D4937" s="14"/>
      <c r="E4937" s="14" t="str">
        <f>IFERROR(VLOOKUP(D4937,员工信息表!B:D,2,0),"")</f>
        <v/>
      </c>
      <c r="F4937" s="14" t="str">
        <f>IFERROR(VLOOKUP(D4937,员工信息表!B:D,3,0),"")</f>
        <v/>
      </c>
      <c r="G4937" s="14"/>
      <c r="H4937" s="14" t="str">
        <f>IFERROR(VLOOKUP(G4937,工序对照表!B:C,2,0),"")</f>
        <v/>
      </c>
      <c r="I4937" s="14"/>
      <c r="J4937" s="14"/>
    </row>
    <row r="4938" spans="1:10">
      <c r="A4938" t="str">
        <f>IF(AND(C4938&lt;=员工工序明细查询!$I$3,C4938&gt;=员工工序明细查询!$F$3,OR(D4938=员工工序明细查询!$F$2,员工工序明细查询!$F$2=""),OR(G4938=员工工序明细查询!$I$2,员工工序明细查询!$I$2="")),ROW()&amp;"","")</f>
        <v/>
      </c>
      <c r="C4938" s="59"/>
      <c r="D4938" s="14"/>
      <c r="E4938" s="14" t="str">
        <f>IFERROR(VLOOKUP(D4938,员工信息表!B:D,2,0),"")</f>
        <v/>
      </c>
      <c r="F4938" s="14" t="str">
        <f>IFERROR(VLOOKUP(D4938,员工信息表!B:D,3,0),"")</f>
        <v/>
      </c>
      <c r="G4938" s="14"/>
      <c r="H4938" s="14" t="str">
        <f>IFERROR(VLOOKUP(G4938,工序对照表!B:C,2,0),"")</f>
        <v/>
      </c>
      <c r="I4938" s="14"/>
      <c r="J4938" s="14"/>
    </row>
    <row r="4939" spans="1:10">
      <c r="A4939" t="str">
        <f>IF(AND(C4939&lt;=员工工序明细查询!$I$3,C4939&gt;=员工工序明细查询!$F$3,OR(D4939=员工工序明细查询!$F$2,员工工序明细查询!$F$2=""),OR(G4939=员工工序明细查询!$I$2,员工工序明细查询!$I$2="")),ROW()&amp;"","")</f>
        <v/>
      </c>
      <c r="C4939" s="59"/>
      <c r="D4939" s="14"/>
      <c r="E4939" s="14" t="str">
        <f>IFERROR(VLOOKUP(D4939,员工信息表!B:D,2,0),"")</f>
        <v/>
      </c>
      <c r="F4939" s="14" t="str">
        <f>IFERROR(VLOOKUP(D4939,员工信息表!B:D,3,0),"")</f>
        <v/>
      </c>
      <c r="G4939" s="14"/>
      <c r="H4939" s="14" t="str">
        <f>IFERROR(VLOOKUP(G4939,工序对照表!B:C,2,0),"")</f>
        <v/>
      </c>
      <c r="I4939" s="14"/>
      <c r="J4939" s="14"/>
    </row>
    <row r="4940" spans="1:10">
      <c r="A4940" t="str">
        <f>IF(AND(C4940&lt;=员工工序明细查询!$I$3,C4940&gt;=员工工序明细查询!$F$3,OR(D4940=员工工序明细查询!$F$2,员工工序明细查询!$F$2=""),OR(G4940=员工工序明细查询!$I$2,员工工序明细查询!$I$2="")),ROW()&amp;"","")</f>
        <v/>
      </c>
      <c r="C4940" s="59"/>
      <c r="D4940" s="14"/>
      <c r="E4940" s="14" t="str">
        <f>IFERROR(VLOOKUP(D4940,员工信息表!B:D,2,0),"")</f>
        <v/>
      </c>
      <c r="F4940" s="14" t="str">
        <f>IFERROR(VLOOKUP(D4940,员工信息表!B:D,3,0),"")</f>
        <v/>
      </c>
      <c r="G4940" s="14"/>
      <c r="H4940" s="14" t="str">
        <f>IFERROR(VLOOKUP(G4940,工序对照表!B:C,2,0),"")</f>
        <v/>
      </c>
      <c r="I4940" s="14"/>
      <c r="J4940" s="14"/>
    </row>
    <row r="4941" spans="1:10">
      <c r="A4941" t="str">
        <f>IF(AND(C4941&lt;=员工工序明细查询!$I$3,C4941&gt;=员工工序明细查询!$F$3,OR(D4941=员工工序明细查询!$F$2,员工工序明细查询!$F$2=""),OR(G4941=员工工序明细查询!$I$2,员工工序明细查询!$I$2="")),ROW()&amp;"","")</f>
        <v/>
      </c>
      <c r="C4941" s="59"/>
      <c r="D4941" s="14"/>
      <c r="E4941" s="14" t="str">
        <f>IFERROR(VLOOKUP(D4941,员工信息表!B:D,2,0),"")</f>
        <v/>
      </c>
      <c r="F4941" s="14" t="str">
        <f>IFERROR(VLOOKUP(D4941,员工信息表!B:D,3,0),"")</f>
        <v/>
      </c>
      <c r="G4941" s="14"/>
      <c r="H4941" s="14" t="str">
        <f>IFERROR(VLOOKUP(G4941,工序对照表!B:C,2,0),"")</f>
        <v/>
      </c>
      <c r="I4941" s="14"/>
      <c r="J4941" s="14"/>
    </row>
    <row r="4942" spans="1:10">
      <c r="A4942" t="str">
        <f>IF(AND(C4942&lt;=员工工序明细查询!$I$3,C4942&gt;=员工工序明细查询!$F$3,OR(D4942=员工工序明细查询!$F$2,员工工序明细查询!$F$2=""),OR(G4942=员工工序明细查询!$I$2,员工工序明细查询!$I$2="")),ROW()&amp;"","")</f>
        <v/>
      </c>
      <c r="C4942" s="59"/>
      <c r="D4942" s="14"/>
      <c r="E4942" s="14" t="str">
        <f>IFERROR(VLOOKUP(D4942,员工信息表!B:D,2,0),"")</f>
        <v/>
      </c>
      <c r="F4942" s="14" t="str">
        <f>IFERROR(VLOOKUP(D4942,员工信息表!B:D,3,0),"")</f>
        <v/>
      </c>
      <c r="G4942" s="14"/>
      <c r="H4942" s="14" t="str">
        <f>IFERROR(VLOOKUP(G4942,工序对照表!B:C,2,0),"")</f>
        <v/>
      </c>
      <c r="I4942" s="14"/>
      <c r="J4942" s="14"/>
    </row>
    <row r="4943" spans="1:10">
      <c r="A4943" t="str">
        <f>IF(AND(C4943&lt;=员工工序明细查询!$I$3,C4943&gt;=员工工序明细查询!$F$3,OR(D4943=员工工序明细查询!$F$2,员工工序明细查询!$F$2=""),OR(G4943=员工工序明细查询!$I$2,员工工序明细查询!$I$2="")),ROW()&amp;"","")</f>
        <v/>
      </c>
      <c r="C4943" s="59"/>
      <c r="D4943" s="14"/>
      <c r="E4943" s="14" t="str">
        <f>IFERROR(VLOOKUP(D4943,员工信息表!B:D,2,0),"")</f>
        <v/>
      </c>
      <c r="F4943" s="14" t="str">
        <f>IFERROR(VLOOKUP(D4943,员工信息表!B:D,3,0),"")</f>
        <v/>
      </c>
      <c r="G4943" s="14"/>
      <c r="H4943" s="14" t="str">
        <f>IFERROR(VLOOKUP(G4943,工序对照表!B:C,2,0),"")</f>
        <v/>
      </c>
      <c r="I4943" s="14"/>
      <c r="J4943" s="14"/>
    </row>
    <row r="4944" spans="1:10">
      <c r="A4944" t="str">
        <f>IF(AND(C4944&lt;=员工工序明细查询!$I$3,C4944&gt;=员工工序明细查询!$F$3,OR(D4944=员工工序明细查询!$F$2,员工工序明细查询!$F$2=""),OR(G4944=员工工序明细查询!$I$2,员工工序明细查询!$I$2="")),ROW()&amp;"","")</f>
        <v/>
      </c>
      <c r="C4944" s="59"/>
      <c r="D4944" s="14"/>
      <c r="E4944" s="14" t="str">
        <f>IFERROR(VLOOKUP(D4944,员工信息表!B:D,2,0),"")</f>
        <v/>
      </c>
      <c r="F4944" s="14" t="str">
        <f>IFERROR(VLOOKUP(D4944,员工信息表!B:D,3,0),"")</f>
        <v/>
      </c>
      <c r="G4944" s="14"/>
      <c r="H4944" s="14" t="str">
        <f>IFERROR(VLOOKUP(G4944,工序对照表!B:C,2,0),"")</f>
        <v/>
      </c>
      <c r="I4944" s="14"/>
      <c r="J4944" s="14"/>
    </row>
    <row r="4945" spans="1:10">
      <c r="A4945" t="str">
        <f>IF(AND(C4945&lt;=员工工序明细查询!$I$3,C4945&gt;=员工工序明细查询!$F$3,OR(D4945=员工工序明细查询!$F$2,员工工序明细查询!$F$2=""),OR(G4945=员工工序明细查询!$I$2,员工工序明细查询!$I$2="")),ROW()&amp;"","")</f>
        <v/>
      </c>
      <c r="C4945" s="59"/>
      <c r="D4945" s="14"/>
      <c r="E4945" s="14" t="str">
        <f>IFERROR(VLOOKUP(D4945,员工信息表!B:D,2,0),"")</f>
        <v/>
      </c>
      <c r="F4945" s="14" t="str">
        <f>IFERROR(VLOOKUP(D4945,员工信息表!B:D,3,0),"")</f>
        <v/>
      </c>
      <c r="G4945" s="14"/>
      <c r="H4945" s="14" t="str">
        <f>IFERROR(VLOOKUP(G4945,工序对照表!B:C,2,0),"")</f>
        <v/>
      </c>
      <c r="I4945" s="14"/>
      <c r="J4945" s="14"/>
    </row>
    <row r="4946" spans="1:10">
      <c r="A4946" t="str">
        <f>IF(AND(C4946&lt;=员工工序明细查询!$I$3,C4946&gt;=员工工序明细查询!$F$3,OR(D4946=员工工序明细查询!$F$2,员工工序明细查询!$F$2=""),OR(G4946=员工工序明细查询!$I$2,员工工序明细查询!$I$2="")),ROW()&amp;"","")</f>
        <v/>
      </c>
      <c r="C4946" s="59"/>
      <c r="D4946" s="14"/>
      <c r="E4946" s="14" t="str">
        <f>IFERROR(VLOOKUP(D4946,员工信息表!B:D,2,0),"")</f>
        <v/>
      </c>
      <c r="F4946" s="14" t="str">
        <f>IFERROR(VLOOKUP(D4946,员工信息表!B:D,3,0),"")</f>
        <v/>
      </c>
      <c r="G4946" s="14"/>
      <c r="H4946" s="14" t="str">
        <f>IFERROR(VLOOKUP(G4946,工序对照表!B:C,2,0),"")</f>
        <v/>
      </c>
      <c r="I4946" s="14"/>
      <c r="J4946" s="14"/>
    </row>
    <row r="4947" spans="1:10">
      <c r="A4947" t="str">
        <f>IF(AND(C4947&lt;=员工工序明细查询!$I$3,C4947&gt;=员工工序明细查询!$F$3,OR(D4947=员工工序明细查询!$F$2,员工工序明细查询!$F$2=""),OR(G4947=员工工序明细查询!$I$2,员工工序明细查询!$I$2="")),ROW()&amp;"","")</f>
        <v/>
      </c>
      <c r="C4947" s="59"/>
      <c r="D4947" s="14"/>
      <c r="E4947" s="14" t="str">
        <f>IFERROR(VLOOKUP(D4947,员工信息表!B:D,2,0),"")</f>
        <v/>
      </c>
      <c r="F4947" s="14" t="str">
        <f>IFERROR(VLOOKUP(D4947,员工信息表!B:D,3,0),"")</f>
        <v/>
      </c>
      <c r="G4947" s="14"/>
      <c r="H4947" s="14" t="str">
        <f>IFERROR(VLOOKUP(G4947,工序对照表!B:C,2,0),"")</f>
        <v/>
      </c>
      <c r="I4947" s="14"/>
      <c r="J4947" s="14"/>
    </row>
    <row r="4948" spans="1:10">
      <c r="A4948" t="str">
        <f>IF(AND(C4948&lt;=员工工序明细查询!$I$3,C4948&gt;=员工工序明细查询!$F$3,OR(D4948=员工工序明细查询!$F$2,员工工序明细查询!$F$2=""),OR(G4948=员工工序明细查询!$I$2,员工工序明细查询!$I$2="")),ROW()&amp;"","")</f>
        <v/>
      </c>
      <c r="C4948" s="59"/>
      <c r="D4948" s="14"/>
      <c r="E4948" s="14" t="str">
        <f>IFERROR(VLOOKUP(D4948,员工信息表!B:D,2,0),"")</f>
        <v/>
      </c>
      <c r="F4948" s="14" t="str">
        <f>IFERROR(VLOOKUP(D4948,员工信息表!B:D,3,0),"")</f>
        <v/>
      </c>
      <c r="G4948" s="14"/>
      <c r="H4948" s="14" t="str">
        <f>IFERROR(VLOOKUP(G4948,工序对照表!B:C,2,0),"")</f>
        <v/>
      </c>
      <c r="I4948" s="14"/>
      <c r="J4948" s="14"/>
    </row>
    <row r="4949" spans="1:10">
      <c r="A4949" t="str">
        <f>IF(AND(C4949&lt;=员工工序明细查询!$I$3,C4949&gt;=员工工序明细查询!$F$3,OR(D4949=员工工序明细查询!$F$2,员工工序明细查询!$F$2=""),OR(G4949=员工工序明细查询!$I$2,员工工序明细查询!$I$2="")),ROW()&amp;"","")</f>
        <v/>
      </c>
      <c r="C4949" s="59"/>
      <c r="D4949" s="14"/>
      <c r="E4949" s="14" t="str">
        <f>IFERROR(VLOOKUP(D4949,员工信息表!B:D,2,0),"")</f>
        <v/>
      </c>
      <c r="F4949" s="14" t="str">
        <f>IFERROR(VLOOKUP(D4949,员工信息表!B:D,3,0),"")</f>
        <v/>
      </c>
      <c r="G4949" s="14"/>
      <c r="H4949" s="14" t="str">
        <f>IFERROR(VLOOKUP(G4949,工序对照表!B:C,2,0),"")</f>
        <v/>
      </c>
      <c r="I4949" s="14"/>
      <c r="J4949" s="14"/>
    </row>
    <row r="4950" spans="1:10">
      <c r="A4950" t="str">
        <f>IF(AND(C4950&lt;=员工工序明细查询!$I$3,C4950&gt;=员工工序明细查询!$F$3,OR(D4950=员工工序明细查询!$F$2,员工工序明细查询!$F$2=""),OR(G4950=员工工序明细查询!$I$2,员工工序明细查询!$I$2="")),ROW()&amp;"","")</f>
        <v/>
      </c>
      <c r="C4950" s="59"/>
      <c r="D4950" s="14"/>
      <c r="E4950" s="14" t="str">
        <f>IFERROR(VLOOKUP(D4950,员工信息表!B:D,2,0),"")</f>
        <v/>
      </c>
      <c r="F4950" s="14" t="str">
        <f>IFERROR(VLOOKUP(D4950,员工信息表!B:D,3,0),"")</f>
        <v/>
      </c>
      <c r="G4950" s="14"/>
      <c r="H4950" s="14" t="str">
        <f>IFERROR(VLOOKUP(G4950,工序对照表!B:C,2,0),"")</f>
        <v/>
      </c>
      <c r="I4950" s="14"/>
      <c r="J4950" s="14"/>
    </row>
    <row r="4951" spans="1:10">
      <c r="A4951" t="str">
        <f>IF(AND(C4951&lt;=员工工序明细查询!$I$3,C4951&gt;=员工工序明细查询!$F$3,OR(D4951=员工工序明细查询!$F$2,员工工序明细查询!$F$2=""),OR(G4951=员工工序明细查询!$I$2,员工工序明细查询!$I$2="")),ROW()&amp;"","")</f>
        <v/>
      </c>
      <c r="C4951" s="59"/>
      <c r="D4951" s="14"/>
      <c r="E4951" s="14" t="str">
        <f>IFERROR(VLOOKUP(D4951,员工信息表!B:D,2,0),"")</f>
        <v/>
      </c>
      <c r="F4951" s="14" t="str">
        <f>IFERROR(VLOOKUP(D4951,员工信息表!B:D,3,0),"")</f>
        <v/>
      </c>
      <c r="G4951" s="14"/>
      <c r="H4951" s="14" t="str">
        <f>IFERROR(VLOOKUP(G4951,工序对照表!B:C,2,0),"")</f>
        <v/>
      </c>
      <c r="I4951" s="14"/>
      <c r="J4951" s="14"/>
    </row>
    <row r="4952" spans="1:10">
      <c r="A4952" t="str">
        <f>IF(AND(C4952&lt;=员工工序明细查询!$I$3,C4952&gt;=员工工序明细查询!$F$3,OR(D4952=员工工序明细查询!$F$2,员工工序明细查询!$F$2=""),OR(G4952=员工工序明细查询!$I$2,员工工序明细查询!$I$2="")),ROW()&amp;"","")</f>
        <v/>
      </c>
      <c r="C4952" s="59"/>
      <c r="D4952" s="14"/>
      <c r="E4952" s="14" t="str">
        <f>IFERROR(VLOOKUP(D4952,员工信息表!B:D,2,0),"")</f>
        <v/>
      </c>
      <c r="F4952" s="14" t="str">
        <f>IFERROR(VLOOKUP(D4952,员工信息表!B:D,3,0),"")</f>
        <v/>
      </c>
      <c r="G4952" s="14"/>
      <c r="H4952" s="14" t="str">
        <f>IFERROR(VLOOKUP(G4952,工序对照表!B:C,2,0),"")</f>
        <v/>
      </c>
      <c r="I4952" s="14"/>
      <c r="J4952" s="14"/>
    </row>
    <row r="4953" spans="1:10">
      <c r="A4953" t="str">
        <f>IF(AND(C4953&lt;=员工工序明细查询!$I$3,C4953&gt;=员工工序明细查询!$F$3,OR(D4953=员工工序明细查询!$F$2,员工工序明细查询!$F$2=""),OR(G4953=员工工序明细查询!$I$2,员工工序明细查询!$I$2="")),ROW()&amp;"","")</f>
        <v/>
      </c>
      <c r="C4953" s="59"/>
      <c r="D4953" s="14"/>
      <c r="E4953" s="14" t="str">
        <f>IFERROR(VLOOKUP(D4953,员工信息表!B:D,2,0),"")</f>
        <v/>
      </c>
      <c r="F4953" s="14" t="str">
        <f>IFERROR(VLOOKUP(D4953,员工信息表!B:D,3,0),"")</f>
        <v/>
      </c>
      <c r="G4953" s="14"/>
      <c r="H4953" s="14" t="str">
        <f>IFERROR(VLOOKUP(G4953,工序对照表!B:C,2,0),"")</f>
        <v/>
      </c>
      <c r="I4953" s="14"/>
      <c r="J4953" s="14"/>
    </row>
    <row r="4954" spans="1:10">
      <c r="A4954" t="str">
        <f>IF(AND(C4954&lt;=员工工序明细查询!$I$3,C4954&gt;=员工工序明细查询!$F$3,OR(D4954=员工工序明细查询!$F$2,员工工序明细查询!$F$2=""),OR(G4954=员工工序明细查询!$I$2,员工工序明细查询!$I$2="")),ROW()&amp;"","")</f>
        <v/>
      </c>
      <c r="C4954" s="59"/>
      <c r="D4954" s="14"/>
      <c r="E4954" s="14" t="str">
        <f>IFERROR(VLOOKUP(D4954,员工信息表!B:D,2,0),"")</f>
        <v/>
      </c>
      <c r="F4954" s="14" t="str">
        <f>IFERROR(VLOOKUP(D4954,员工信息表!B:D,3,0),"")</f>
        <v/>
      </c>
      <c r="G4954" s="14"/>
      <c r="H4954" s="14" t="str">
        <f>IFERROR(VLOOKUP(G4954,工序对照表!B:C,2,0),"")</f>
        <v/>
      </c>
      <c r="I4954" s="14"/>
      <c r="J4954" s="14"/>
    </row>
    <row r="4955" spans="1:10">
      <c r="A4955" t="str">
        <f>IF(AND(C4955&lt;=员工工序明细查询!$I$3,C4955&gt;=员工工序明细查询!$F$3,OR(D4955=员工工序明细查询!$F$2,员工工序明细查询!$F$2=""),OR(G4955=员工工序明细查询!$I$2,员工工序明细查询!$I$2="")),ROW()&amp;"","")</f>
        <v/>
      </c>
      <c r="C4955" s="59"/>
      <c r="D4955" s="14"/>
      <c r="E4955" s="14" t="str">
        <f>IFERROR(VLOOKUP(D4955,员工信息表!B:D,2,0),"")</f>
        <v/>
      </c>
      <c r="F4955" s="14" t="str">
        <f>IFERROR(VLOOKUP(D4955,员工信息表!B:D,3,0),"")</f>
        <v/>
      </c>
      <c r="G4955" s="14"/>
      <c r="H4955" s="14" t="str">
        <f>IFERROR(VLOOKUP(G4955,工序对照表!B:C,2,0),"")</f>
        <v/>
      </c>
      <c r="I4955" s="14"/>
      <c r="J4955" s="14"/>
    </row>
    <row r="4956" spans="1:10">
      <c r="A4956" t="str">
        <f>IF(AND(C4956&lt;=员工工序明细查询!$I$3,C4956&gt;=员工工序明细查询!$F$3,OR(D4956=员工工序明细查询!$F$2,员工工序明细查询!$F$2=""),OR(G4956=员工工序明细查询!$I$2,员工工序明细查询!$I$2="")),ROW()&amp;"","")</f>
        <v/>
      </c>
      <c r="C4956" s="59"/>
      <c r="D4956" s="14"/>
      <c r="E4956" s="14" t="str">
        <f>IFERROR(VLOOKUP(D4956,员工信息表!B:D,2,0),"")</f>
        <v/>
      </c>
      <c r="F4956" s="14" t="str">
        <f>IFERROR(VLOOKUP(D4956,员工信息表!B:D,3,0),"")</f>
        <v/>
      </c>
      <c r="G4956" s="14"/>
      <c r="H4956" s="14" t="str">
        <f>IFERROR(VLOOKUP(G4956,工序对照表!B:C,2,0),"")</f>
        <v/>
      </c>
      <c r="I4956" s="14"/>
      <c r="J4956" s="14"/>
    </row>
    <row r="4957" spans="1:10">
      <c r="A4957" t="str">
        <f>IF(AND(C4957&lt;=员工工序明细查询!$I$3,C4957&gt;=员工工序明细查询!$F$3,OR(D4957=员工工序明细查询!$F$2,员工工序明细查询!$F$2=""),OR(G4957=员工工序明细查询!$I$2,员工工序明细查询!$I$2="")),ROW()&amp;"","")</f>
        <v/>
      </c>
      <c r="C4957" s="59"/>
      <c r="D4957" s="14"/>
      <c r="E4957" s="14" t="str">
        <f>IFERROR(VLOOKUP(D4957,员工信息表!B:D,2,0),"")</f>
        <v/>
      </c>
      <c r="F4957" s="14" t="str">
        <f>IFERROR(VLOOKUP(D4957,员工信息表!B:D,3,0),"")</f>
        <v/>
      </c>
      <c r="G4957" s="14"/>
      <c r="H4957" s="14" t="str">
        <f>IFERROR(VLOOKUP(G4957,工序对照表!B:C,2,0),"")</f>
        <v/>
      </c>
      <c r="I4957" s="14"/>
      <c r="J4957" s="14"/>
    </row>
    <row r="4958" spans="1:10">
      <c r="A4958" t="str">
        <f>IF(AND(C4958&lt;=员工工序明细查询!$I$3,C4958&gt;=员工工序明细查询!$F$3,OR(D4958=员工工序明细查询!$F$2,员工工序明细查询!$F$2=""),OR(G4958=员工工序明细查询!$I$2,员工工序明细查询!$I$2="")),ROW()&amp;"","")</f>
        <v/>
      </c>
      <c r="C4958" s="59"/>
      <c r="D4958" s="14"/>
      <c r="E4958" s="14" t="str">
        <f>IFERROR(VLOOKUP(D4958,员工信息表!B:D,2,0),"")</f>
        <v/>
      </c>
      <c r="F4958" s="14" t="str">
        <f>IFERROR(VLOOKUP(D4958,员工信息表!B:D,3,0),"")</f>
        <v/>
      </c>
      <c r="G4958" s="14"/>
      <c r="H4958" s="14" t="str">
        <f>IFERROR(VLOOKUP(G4958,工序对照表!B:C,2,0),"")</f>
        <v/>
      </c>
      <c r="I4958" s="14"/>
      <c r="J4958" s="14"/>
    </row>
    <row r="4959" spans="1:10">
      <c r="A4959" t="str">
        <f>IF(AND(C4959&lt;=员工工序明细查询!$I$3,C4959&gt;=员工工序明细查询!$F$3,OR(D4959=员工工序明细查询!$F$2,员工工序明细查询!$F$2=""),OR(G4959=员工工序明细查询!$I$2,员工工序明细查询!$I$2="")),ROW()&amp;"","")</f>
        <v/>
      </c>
      <c r="C4959" s="59"/>
      <c r="D4959" s="14"/>
      <c r="E4959" s="14" t="str">
        <f>IFERROR(VLOOKUP(D4959,员工信息表!B:D,2,0),"")</f>
        <v/>
      </c>
      <c r="F4959" s="14" t="str">
        <f>IFERROR(VLOOKUP(D4959,员工信息表!B:D,3,0),"")</f>
        <v/>
      </c>
      <c r="G4959" s="14"/>
      <c r="H4959" s="14" t="str">
        <f>IFERROR(VLOOKUP(G4959,工序对照表!B:C,2,0),"")</f>
        <v/>
      </c>
      <c r="I4959" s="14"/>
      <c r="J4959" s="14"/>
    </row>
    <row r="4960" spans="1:10">
      <c r="A4960" t="str">
        <f>IF(AND(C4960&lt;=员工工序明细查询!$I$3,C4960&gt;=员工工序明细查询!$F$3,OR(D4960=员工工序明细查询!$F$2,员工工序明细查询!$F$2=""),OR(G4960=员工工序明细查询!$I$2,员工工序明细查询!$I$2="")),ROW()&amp;"","")</f>
        <v/>
      </c>
      <c r="C4960" s="59"/>
      <c r="D4960" s="14"/>
      <c r="E4960" s="14" t="str">
        <f>IFERROR(VLOOKUP(D4960,员工信息表!B:D,2,0),"")</f>
        <v/>
      </c>
      <c r="F4960" s="14" t="str">
        <f>IFERROR(VLOOKUP(D4960,员工信息表!B:D,3,0),"")</f>
        <v/>
      </c>
      <c r="G4960" s="14"/>
      <c r="H4960" s="14" t="str">
        <f>IFERROR(VLOOKUP(G4960,工序对照表!B:C,2,0),"")</f>
        <v/>
      </c>
      <c r="I4960" s="14"/>
      <c r="J4960" s="14"/>
    </row>
    <row r="4961" spans="1:10">
      <c r="A4961" t="str">
        <f>IF(AND(C4961&lt;=员工工序明细查询!$I$3,C4961&gt;=员工工序明细查询!$F$3,OR(D4961=员工工序明细查询!$F$2,员工工序明细查询!$F$2=""),OR(G4961=员工工序明细查询!$I$2,员工工序明细查询!$I$2="")),ROW()&amp;"","")</f>
        <v/>
      </c>
      <c r="C4961" s="59"/>
      <c r="D4961" s="14"/>
      <c r="E4961" s="14" t="str">
        <f>IFERROR(VLOOKUP(D4961,员工信息表!B:D,2,0),"")</f>
        <v/>
      </c>
      <c r="F4961" s="14" t="str">
        <f>IFERROR(VLOOKUP(D4961,员工信息表!B:D,3,0),"")</f>
        <v/>
      </c>
      <c r="G4961" s="14"/>
      <c r="H4961" s="14" t="str">
        <f>IFERROR(VLOOKUP(G4961,工序对照表!B:C,2,0),"")</f>
        <v/>
      </c>
      <c r="I4961" s="14"/>
      <c r="J4961" s="14"/>
    </row>
    <row r="4962" spans="1:10">
      <c r="A4962" t="str">
        <f>IF(AND(C4962&lt;=员工工序明细查询!$I$3,C4962&gt;=员工工序明细查询!$F$3,OR(D4962=员工工序明细查询!$F$2,员工工序明细查询!$F$2=""),OR(G4962=员工工序明细查询!$I$2,员工工序明细查询!$I$2="")),ROW()&amp;"","")</f>
        <v/>
      </c>
      <c r="C4962" s="59"/>
      <c r="D4962" s="14"/>
      <c r="E4962" s="14" t="str">
        <f>IFERROR(VLOOKUP(D4962,员工信息表!B:D,2,0),"")</f>
        <v/>
      </c>
      <c r="F4962" s="14" t="str">
        <f>IFERROR(VLOOKUP(D4962,员工信息表!B:D,3,0),"")</f>
        <v/>
      </c>
      <c r="G4962" s="14"/>
      <c r="H4962" s="14" t="str">
        <f>IFERROR(VLOOKUP(G4962,工序对照表!B:C,2,0),"")</f>
        <v/>
      </c>
      <c r="I4962" s="14"/>
      <c r="J4962" s="14"/>
    </row>
    <row r="4963" spans="1:10">
      <c r="A4963" t="str">
        <f>IF(AND(C4963&lt;=员工工序明细查询!$I$3,C4963&gt;=员工工序明细查询!$F$3,OR(D4963=员工工序明细查询!$F$2,员工工序明细查询!$F$2=""),OR(G4963=员工工序明细查询!$I$2,员工工序明细查询!$I$2="")),ROW()&amp;"","")</f>
        <v/>
      </c>
      <c r="C4963" s="59"/>
      <c r="D4963" s="14"/>
      <c r="E4963" s="14" t="str">
        <f>IFERROR(VLOOKUP(D4963,员工信息表!B:D,2,0),"")</f>
        <v/>
      </c>
      <c r="F4963" s="14" t="str">
        <f>IFERROR(VLOOKUP(D4963,员工信息表!B:D,3,0),"")</f>
        <v/>
      </c>
      <c r="G4963" s="14"/>
      <c r="H4963" s="14" t="str">
        <f>IFERROR(VLOOKUP(G4963,工序对照表!B:C,2,0),"")</f>
        <v/>
      </c>
      <c r="I4963" s="14"/>
      <c r="J4963" s="14"/>
    </row>
    <row r="4964" spans="1:10">
      <c r="A4964" t="str">
        <f>IF(AND(C4964&lt;=员工工序明细查询!$I$3,C4964&gt;=员工工序明细查询!$F$3,OR(D4964=员工工序明细查询!$F$2,员工工序明细查询!$F$2=""),OR(G4964=员工工序明细查询!$I$2,员工工序明细查询!$I$2="")),ROW()&amp;"","")</f>
        <v/>
      </c>
      <c r="C4964" s="59"/>
      <c r="D4964" s="14"/>
      <c r="E4964" s="14" t="str">
        <f>IFERROR(VLOOKUP(D4964,员工信息表!B:D,2,0),"")</f>
        <v/>
      </c>
      <c r="F4964" s="14" t="str">
        <f>IFERROR(VLOOKUP(D4964,员工信息表!B:D,3,0),"")</f>
        <v/>
      </c>
      <c r="G4964" s="14"/>
      <c r="H4964" s="14" t="str">
        <f>IFERROR(VLOOKUP(G4964,工序对照表!B:C,2,0),"")</f>
        <v/>
      </c>
      <c r="I4964" s="14"/>
      <c r="J4964" s="14"/>
    </row>
    <row r="4965" spans="1:10">
      <c r="A4965" t="str">
        <f>IF(AND(C4965&lt;=员工工序明细查询!$I$3,C4965&gt;=员工工序明细查询!$F$3,OR(D4965=员工工序明细查询!$F$2,员工工序明细查询!$F$2=""),OR(G4965=员工工序明细查询!$I$2,员工工序明细查询!$I$2="")),ROW()&amp;"","")</f>
        <v/>
      </c>
      <c r="C4965" s="59"/>
      <c r="D4965" s="14"/>
      <c r="E4965" s="14" t="str">
        <f>IFERROR(VLOOKUP(D4965,员工信息表!B:D,2,0),"")</f>
        <v/>
      </c>
      <c r="F4965" s="14" t="str">
        <f>IFERROR(VLOOKUP(D4965,员工信息表!B:D,3,0),"")</f>
        <v/>
      </c>
      <c r="G4965" s="14"/>
      <c r="H4965" s="14" t="str">
        <f>IFERROR(VLOOKUP(G4965,工序对照表!B:C,2,0),"")</f>
        <v/>
      </c>
      <c r="I4965" s="14"/>
      <c r="J4965" s="14"/>
    </row>
    <row r="4966" spans="1:10">
      <c r="A4966" t="str">
        <f>IF(AND(C4966&lt;=员工工序明细查询!$I$3,C4966&gt;=员工工序明细查询!$F$3,OR(D4966=员工工序明细查询!$F$2,员工工序明细查询!$F$2=""),OR(G4966=员工工序明细查询!$I$2,员工工序明细查询!$I$2="")),ROW()&amp;"","")</f>
        <v/>
      </c>
      <c r="C4966" s="59"/>
      <c r="D4966" s="14"/>
      <c r="E4966" s="14" t="str">
        <f>IFERROR(VLOOKUP(D4966,员工信息表!B:D,2,0),"")</f>
        <v/>
      </c>
      <c r="F4966" s="14" t="str">
        <f>IFERROR(VLOOKUP(D4966,员工信息表!B:D,3,0),"")</f>
        <v/>
      </c>
      <c r="G4966" s="14"/>
      <c r="H4966" s="14" t="str">
        <f>IFERROR(VLOOKUP(G4966,工序对照表!B:C,2,0),"")</f>
        <v/>
      </c>
      <c r="I4966" s="14"/>
      <c r="J4966" s="14"/>
    </row>
    <row r="4967" spans="1:10">
      <c r="A4967" t="str">
        <f>IF(AND(C4967&lt;=员工工序明细查询!$I$3,C4967&gt;=员工工序明细查询!$F$3,OR(D4967=员工工序明细查询!$F$2,员工工序明细查询!$F$2=""),OR(G4967=员工工序明细查询!$I$2,员工工序明细查询!$I$2="")),ROW()&amp;"","")</f>
        <v/>
      </c>
      <c r="C4967" s="59"/>
      <c r="D4967" s="14"/>
      <c r="E4967" s="14" t="str">
        <f>IFERROR(VLOOKUP(D4967,员工信息表!B:D,2,0),"")</f>
        <v/>
      </c>
      <c r="F4967" s="14" t="str">
        <f>IFERROR(VLOOKUP(D4967,员工信息表!B:D,3,0),"")</f>
        <v/>
      </c>
      <c r="G4967" s="14"/>
      <c r="H4967" s="14" t="str">
        <f>IFERROR(VLOOKUP(G4967,工序对照表!B:C,2,0),"")</f>
        <v/>
      </c>
      <c r="I4967" s="14"/>
      <c r="J4967" s="14"/>
    </row>
    <row r="4968" spans="1:10">
      <c r="A4968" t="str">
        <f>IF(AND(C4968&lt;=员工工序明细查询!$I$3,C4968&gt;=员工工序明细查询!$F$3,OR(D4968=员工工序明细查询!$F$2,员工工序明细查询!$F$2=""),OR(G4968=员工工序明细查询!$I$2,员工工序明细查询!$I$2="")),ROW()&amp;"","")</f>
        <v/>
      </c>
      <c r="C4968" s="59"/>
      <c r="D4968" s="14"/>
      <c r="E4968" s="14" t="str">
        <f>IFERROR(VLOOKUP(D4968,员工信息表!B:D,2,0),"")</f>
        <v/>
      </c>
      <c r="F4968" s="14" t="str">
        <f>IFERROR(VLOOKUP(D4968,员工信息表!B:D,3,0),"")</f>
        <v/>
      </c>
      <c r="G4968" s="14"/>
      <c r="H4968" s="14" t="str">
        <f>IFERROR(VLOOKUP(G4968,工序对照表!B:C,2,0),"")</f>
        <v/>
      </c>
      <c r="I4968" s="14"/>
      <c r="J4968" s="14"/>
    </row>
    <row r="4969" spans="1:10">
      <c r="A4969" t="str">
        <f>IF(AND(C4969&lt;=员工工序明细查询!$I$3,C4969&gt;=员工工序明细查询!$F$3,OR(D4969=员工工序明细查询!$F$2,员工工序明细查询!$F$2=""),OR(G4969=员工工序明细查询!$I$2,员工工序明细查询!$I$2="")),ROW()&amp;"","")</f>
        <v/>
      </c>
      <c r="C4969" s="59"/>
      <c r="D4969" s="14"/>
      <c r="E4969" s="14" t="str">
        <f>IFERROR(VLOOKUP(D4969,员工信息表!B:D,2,0),"")</f>
        <v/>
      </c>
      <c r="F4969" s="14" t="str">
        <f>IFERROR(VLOOKUP(D4969,员工信息表!B:D,3,0),"")</f>
        <v/>
      </c>
      <c r="G4969" s="14"/>
      <c r="H4969" s="14" t="str">
        <f>IFERROR(VLOOKUP(G4969,工序对照表!B:C,2,0),"")</f>
        <v/>
      </c>
      <c r="I4969" s="14"/>
      <c r="J4969" s="14"/>
    </row>
    <row r="4970" spans="1:10">
      <c r="A4970" t="str">
        <f>IF(AND(C4970&lt;=员工工序明细查询!$I$3,C4970&gt;=员工工序明细查询!$F$3,OR(D4970=员工工序明细查询!$F$2,员工工序明细查询!$F$2=""),OR(G4970=员工工序明细查询!$I$2,员工工序明细查询!$I$2="")),ROW()&amp;"","")</f>
        <v/>
      </c>
      <c r="C4970" s="59"/>
      <c r="D4970" s="14"/>
      <c r="E4970" s="14" t="str">
        <f>IFERROR(VLOOKUP(D4970,员工信息表!B:D,2,0),"")</f>
        <v/>
      </c>
      <c r="F4970" s="14" t="str">
        <f>IFERROR(VLOOKUP(D4970,员工信息表!B:D,3,0),"")</f>
        <v/>
      </c>
      <c r="G4970" s="14"/>
      <c r="H4970" s="14" t="str">
        <f>IFERROR(VLOOKUP(G4970,工序对照表!B:C,2,0),"")</f>
        <v/>
      </c>
      <c r="I4970" s="14"/>
      <c r="J4970" s="14"/>
    </row>
    <row r="4971" spans="1:10">
      <c r="A4971" t="str">
        <f>IF(AND(C4971&lt;=员工工序明细查询!$I$3,C4971&gt;=员工工序明细查询!$F$3,OR(D4971=员工工序明细查询!$F$2,员工工序明细查询!$F$2=""),OR(G4971=员工工序明细查询!$I$2,员工工序明细查询!$I$2="")),ROW()&amp;"","")</f>
        <v/>
      </c>
      <c r="C4971" s="59"/>
      <c r="D4971" s="14"/>
      <c r="E4971" s="14" t="str">
        <f>IFERROR(VLOOKUP(D4971,员工信息表!B:D,2,0),"")</f>
        <v/>
      </c>
      <c r="F4971" s="14" t="str">
        <f>IFERROR(VLOOKUP(D4971,员工信息表!B:D,3,0),"")</f>
        <v/>
      </c>
      <c r="G4971" s="14"/>
      <c r="H4971" s="14" t="str">
        <f>IFERROR(VLOOKUP(G4971,工序对照表!B:C,2,0),"")</f>
        <v/>
      </c>
      <c r="I4971" s="14"/>
      <c r="J4971" s="14"/>
    </row>
    <row r="4972" spans="1:10">
      <c r="A4972" t="str">
        <f>IF(AND(C4972&lt;=员工工序明细查询!$I$3,C4972&gt;=员工工序明细查询!$F$3,OR(D4972=员工工序明细查询!$F$2,员工工序明细查询!$F$2=""),OR(G4972=员工工序明细查询!$I$2,员工工序明细查询!$I$2="")),ROW()&amp;"","")</f>
        <v/>
      </c>
      <c r="C4972" s="59"/>
      <c r="D4972" s="14"/>
      <c r="E4972" s="14" t="str">
        <f>IFERROR(VLOOKUP(D4972,员工信息表!B:D,2,0),"")</f>
        <v/>
      </c>
      <c r="F4972" s="14" t="str">
        <f>IFERROR(VLOOKUP(D4972,员工信息表!B:D,3,0),"")</f>
        <v/>
      </c>
      <c r="G4972" s="14"/>
      <c r="H4972" s="14" t="str">
        <f>IFERROR(VLOOKUP(G4972,工序对照表!B:C,2,0),"")</f>
        <v/>
      </c>
      <c r="I4972" s="14"/>
      <c r="J4972" s="14"/>
    </row>
    <row r="4973" spans="1:10">
      <c r="A4973" t="str">
        <f>IF(AND(C4973&lt;=员工工序明细查询!$I$3,C4973&gt;=员工工序明细查询!$F$3,OR(D4973=员工工序明细查询!$F$2,员工工序明细查询!$F$2=""),OR(G4973=员工工序明细查询!$I$2,员工工序明细查询!$I$2="")),ROW()&amp;"","")</f>
        <v/>
      </c>
      <c r="C4973" s="59"/>
      <c r="D4973" s="14"/>
      <c r="E4973" s="14" t="str">
        <f>IFERROR(VLOOKUP(D4973,员工信息表!B:D,2,0),"")</f>
        <v/>
      </c>
      <c r="F4973" s="14" t="str">
        <f>IFERROR(VLOOKUP(D4973,员工信息表!B:D,3,0),"")</f>
        <v/>
      </c>
      <c r="G4973" s="14"/>
      <c r="H4973" s="14" t="str">
        <f>IFERROR(VLOOKUP(G4973,工序对照表!B:C,2,0),"")</f>
        <v/>
      </c>
      <c r="I4973" s="14"/>
      <c r="J4973" s="14"/>
    </row>
    <row r="4974" spans="1:10">
      <c r="A4974" t="str">
        <f>IF(AND(C4974&lt;=员工工序明细查询!$I$3,C4974&gt;=员工工序明细查询!$F$3,OR(D4974=员工工序明细查询!$F$2,员工工序明细查询!$F$2=""),OR(G4974=员工工序明细查询!$I$2,员工工序明细查询!$I$2="")),ROW()&amp;"","")</f>
        <v/>
      </c>
      <c r="C4974" s="59"/>
      <c r="D4974" s="14"/>
      <c r="E4974" s="14" t="str">
        <f>IFERROR(VLOOKUP(D4974,员工信息表!B:D,2,0),"")</f>
        <v/>
      </c>
      <c r="F4974" s="14" t="str">
        <f>IFERROR(VLOOKUP(D4974,员工信息表!B:D,3,0),"")</f>
        <v/>
      </c>
      <c r="G4974" s="14"/>
      <c r="H4974" s="14" t="str">
        <f>IFERROR(VLOOKUP(G4974,工序对照表!B:C,2,0),"")</f>
        <v/>
      </c>
      <c r="I4974" s="14"/>
      <c r="J4974" s="14"/>
    </row>
    <row r="4975" spans="1:10">
      <c r="A4975" t="str">
        <f>IF(AND(C4975&lt;=员工工序明细查询!$I$3,C4975&gt;=员工工序明细查询!$F$3,OR(D4975=员工工序明细查询!$F$2,员工工序明细查询!$F$2=""),OR(G4975=员工工序明细查询!$I$2,员工工序明细查询!$I$2="")),ROW()&amp;"","")</f>
        <v/>
      </c>
      <c r="C4975" s="59"/>
      <c r="D4975" s="14"/>
      <c r="E4975" s="14" t="str">
        <f>IFERROR(VLOOKUP(D4975,员工信息表!B:D,2,0),"")</f>
        <v/>
      </c>
      <c r="F4975" s="14" t="str">
        <f>IFERROR(VLOOKUP(D4975,员工信息表!B:D,3,0),"")</f>
        <v/>
      </c>
      <c r="G4975" s="14"/>
      <c r="H4975" s="14" t="str">
        <f>IFERROR(VLOOKUP(G4975,工序对照表!B:C,2,0),"")</f>
        <v/>
      </c>
      <c r="I4975" s="14"/>
      <c r="J4975" s="14"/>
    </row>
    <row r="4976" spans="1:10">
      <c r="A4976" t="str">
        <f>IF(AND(C4976&lt;=员工工序明细查询!$I$3,C4976&gt;=员工工序明细查询!$F$3,OR(D4976=员工工序明细查询!$F$2,员工工序明细查询!$F$2=""),OR(G4976=员工工序明细查询!$I$2,员工工序明细查询!$I$2="")),ROW()&amp;"","")</f>
        <v/>
      </c>
      <c r="C4976" s="59"/>
      <c r="D4976" s="14"/>
      <c r="E4976" s="14" t="str">
        <f>IFERROR(VLOOKUP(D4976,员工信息表!B:D,2,0),"")</f>
        <v/>
      </c>
      <c r="F4976" s="14" t="str">
        <f>IFERROR(VLOOKUP(D4976,员工信息表!B:D,3,0),"")</f>
        <v/>
      </c>
      <c r="G4976" s="14"/>
      <c r="H4976" s="14" t="str">
        <f>IFERROR(VLOOKUP(G4976,工序对照表!B:C,2,0),"")</f>
        <v/>
      </c>
      <c r="I4976" s="14"/>
      <c r="J4976" s="14"/>
    </row>
    <row r="4977" spans="1:10">
      <c r="A4977" t="str">
        <f>IF(AND(C4977&lt;=员工工序明细查询!$I$3,C4977&gt;=员工工序明细查询!$F$3,OR(D4977=员工工序明细查询!$F$2,员工工序明细查询!$F$2=""),OR(G4977=员工工序明细查询!$I$2,员工工序明细查询!$I$2="")),ROW()&amp;"","")</f>
        <v/>
      </c>
      <c r="C4977" s="59"/>
      <c r="D4977" s="14"/>
      <c r="E4977" s="14" t="str">
        <f>IFERROR(VLOOKUP(D4977,员工信息表!B:D,2,0),"")</f>
        <v/>
      </c>
      <c r="F4977" s="14" t="str">
        <f>IFERROR(VLOOKUP(D4977,员工信息表!B:D,3,0),"")</f>
        <v/>
      </c>
      <c r="G4977" s="14"/>
      <c r="H4977" s="14" t="str">
        <f>IFERROR(VLOOKUP(G4977,工序对照表!B:C,2,0),"")</f>
        <v/>
      </c>
      <c r="I4977" s="14"/>
      <c r="J4977" s="14"/>
    </row>
    <row r="4978" spans="1:10">
      <c r="A4978" t="str">
        <f>IF(AND(C4978&lt;=员工工序明细查询!$I$3,C4978&gt;=员工工序明细查询!$F$3,OR(D4978=员工工序明细查询!$F$2,员工工序明细查询!$F$2=""),OR(G4978=员工工序明细查询!$I$2,员工工序明细查询!$I$2="")),ROW()&amp;"","")</f>
        <v/>
      </c>
      <c r="C4978" s="59"/>
      <c r="D4978" s="14"/>
      <c r="E4978" s="14" t="str">
        <f>IFERROR(VLOOKUP(D4978,员工信息表!B:D,2,0),"")</f>
        <v/>
      </c>
      <c r="F4978" s="14" t="str">
        <f>IFERROR(VLOOKUP(D4978,员工信息表!B:D,3,0),"")</f>
        <v/>
      </c>
      <c r="G4978" s="14"/>
      <c r="H4978" s="14" t="str">
        <f>IFERROR(VLOOKUP(G4978,工序对照表!B:C,2,0),"")</f>
        <v/>
      </c>
      <c r="I4978" s="14"/>
      <c r="J4978" s="14"/>
    </row>
    <row r="4979" spans="1:10">
      <c r="A4979" t="str">
        <f>IF(AND(C4979&lt;=员工工序明细查询!$I$3,C4979&gt;=员工工序明细查询!$F$3,OR(D4979=员工工序明细查询!$F$2,员工工序明细查询!$F$2=""),OR(G4979=员工工序明细查询!$I$2,员工工序明细查询!$I$2="")),ROW()&amp;"","")</f>
        <v/>
      </c>
      <c r="C4979" s="59"/>
      <c r="D4979" s="14"/>
      <c r="E4979" s="14" t="str">
        <f>IFERROR(VLOOKUP(D4979,员工信息表!B:D,2,0),"")</f>
        <v/>
      </c>
      <c r="F4979" s="14" t="str">
        <f>IFERROR(VLOOKUP(D4979,员工信息表!B:D,3,0),"")</f>
        <v/>
      </c>
      <c r="G4979" s="14"/>
      <c r="H4979" s="14" t="str">
        <f>IFERROR(VLOOKUP(G4979,工序对照表!B:C,2,0),"")</f>
        <v/>
      </c>
      <c r="I4979" s="14"/>
      <c r="J4979" s="14"/>
    </row>
    <row r="4980" spans="1:10">
      <c r="A4980" t="str">
        <f>IF(AND(C4980&lt;=员工工序明细查询!$I$3,C4980&gt;=员工工序明细查询!$F$3,OR(D4980=员工工序明细查询!$F$2,员工工序明细查询!$F$2=""),OR(G4980=员工工序明细查询!$I$2,员工工序明细查询!$I$2="")),ROW()&amp;"","")</f>
        <v/>
      </c>
      <c r="C4980" s="59"/>
      <c r="D4980" s="14"/>
      <c r="E4980" s="14" t="str">
        <f>IFERROR(VLOOKUP(D4980,员工信息表!B:D,2,0),"")</f>
        <v/>
      </c>
      <c r="F4980" s="14" t="str">
        <f>IFERROR(VLOOKUP(D4980,员工信息表!B:D,3,0),"")</f>
        <v/>
      </c>
      <c r="G4980" s="14"/>
      <c r="H4980" s="14" t="str">
        <f>IFERROR(VLOOKUP(G4980,工序对照表!B:C,2,0),"")</f>
        <v/>
      </c>
      <c r="I4980" s="14"/>
      <c r="J4980" s="14"/>
    </row>
    <row r="4981" spans="1:10">
      <c r="A4981" t="str">
        <f>IF(AND(C4981&lt;=员工工序明细查询!$I$3,C4981&gt;=员工工序明细查询!$F$3,OR(D4981=员工工序明细查询!$F$2,员工工序明细查询!$F$2=""),OR(G4981=员工工序明细查询!$I$2,员工工序明细查询!$I$2="")),ROW()&amp;"","")</f>
        <v/>
      </c>
      <c r="C4981" s="59"/>
      <c r="D4981" s="14"/>
      <c r="E4981" s="14" t="str">
        <f>IFERROR(VLOOKUP(D4981,员工信息表!B:D,2,0),"")</f>
        <v/>
      </c>
      <c r="F4981" s="14" t="str">
        <f>IFERROR(VLOOKUP(D4981,员工信息表!B:D,3,0),"")</f>
        <v/>
      </c>
      <c r="G4981" s="14"/>
      <c r="H4981" s="14" t="str">
        <f>IFERROR(VLOOKUP(G4981,工序对照表!B:C,2,0),"")</f>
        <v/>
      </c>
      <c r="I4981" s="14"/>
      <c r="J4981" s="14"/>
    </row>
    <row r="4982" spans="1:10">
      <c r="A4982" t="str">
        <f>IF(AND(C4982&lt;=员工工序明细查询!$I$3,C4982&gt;=员工工序明细查询!$F$3,OR(D4982=员工工序明细查询!$F$2,员工工序明细查询!$F$2=""),OR(G4982=员工工序明细查询!$I$2,员工工序明细查询!$I$2="")),ROW()&amp;"","")</f>
        <v/>
      </c>
      <c r="C4982" s="59"/>
      <c r="D4982" s="14"/>
      <c r="E4982" s="14" t="str">
        <f>IFERROR(VLOOKUP(D4982,员工信息表!B:D,2,0),"")</f>
        <v/>
      </c>
      <c r="F4982" s="14" t="str">
        <f>IFERROR(VLOOKUP(D4982,员工信息表!B:D,3,0),"")</f>
        <v/>
      </c>
      <c r="G4982" s="14"/>
      <c r="H4982" s="14" t="str">
        <f>IFERROR(VLOOKUP(G4982,工序对照表!B:C,2,0),"")</f>
        <v/>
      </c>
      <c r="I4982" s="14"/>
      <c r="J4982" s="14"/>
    </row>
    <row r="4983" spans="1:10">
      <c r="A4983" t="str">
        <f>IF(AND(C4983&lt;=员工工序明细查询!$I$3,C4983&gt;=员工工序明细查询!$F$3,OR(D4983=员工工序明细查询!$F$2,员工工序明细查询!$F$2=""),OR(G4983=员工工序明细查询!$I$2,员工工序明细查询!$I$2="")),ROW()&amp;"","")</f>
        <v/>
      </c>
      <c r="C4983" s="59"/>
      <c r="D4983" s="14"/>
      <c r="E4983" s="14" t="str">
        <f>IFERROR(VLOOKUP(D4983,员工信息表!B:D,2,0),"")</f>
        <v/>
      </c>
      <c r="F4983" s="14" t="str">
        <f>IFERROR(VLOOKUP(D4983,员工信息表!B:D,3,0),"")</f>
        <v/>
      </c>
      <c r="G4983" s="14"/>
      <c r="H4983" s="14" t="str">
        <f>IFERROR(VLOOKUP(G4983,工序对照表!B:C,2,0),"")</f>
        <v/>
      </c>
      <c r="I4983" s="14"/>
      <c r="J4983" s="14"/>
    </row>
    <row r="4984" spans="1:10">
      <c r="A4984" t="str">
        <f>IF(AND(C4984&lt;=员工工序明细查询!$I$3,C4984&gt;=员工工序明细查询!$F$3,OR(D4984=员工工序明细查询!$F$2,员工工序明细查询!$F$2=""),OR(G4984=员工工序明细查询!$I$2,员工工序明细查询!$I$2="")),ROW()&amp;"","")</f>
        <v/>
      </c>
      <c r="C4984" s="59"/>
      <c r="D4984" s="14"/>
      <c r="E4984" s="14" t="str">
        <f>IFERROR(VLOOKUP(D4984,员工信息表!B:D,2,0),"")</f>
        <v/>
      </c>
      <c r="F4984" s="14" t="str">
        <f>IFERROR(VLOOKUP(D4984,员工信息表!B:D,3,0),"")</f>
        <v/>
      </c>
      <c r="G4984" s="14"/>
      <c r="H4984" s="14" t="str">
        <f>IFERROR(VLOOKUP(G4984,工序对照表!B:C,2,0),"")</f>
        <v/>
      </c>
      <c r="I4984" s="14"/>
      <c r="J4984" s="14"/>
    </row>
    <row r="4985" spans="1:10">
      <c r="A4985" t="str">
        <f>IF(AND(C4985&lt;=员工工序明细查询!$I$3,C4985&gt;=员工工序明细查询!$F$3,OR(D4985=员工工序明细查询!$F$2,员工工序明细查询!$F$2=""),OR(G4985=员工工序明细查询!$I$2,员工工序明细查询!$I$2="")),ROW()&amp;"","")</f>
        <v/>
      </c>
      <c r="C4985" s="59"/>
      <c r="D4985" s="14"/>
      <c r="E4985" s="14" t="str">
        <f>IFERROR(VLOOKUP(D4985,员工信息表!B:D,2,0),"")</f>
        <v/>
      </c>
      <c r="F4985" s="14" t="str">
        <f>IFERROR(VLOOKUP(D4985,员工信息表!B:D,3,0),"")</f>
        <v/>
      </c>
      <c r="G4985" s="14"/>
      <c r="H4985" s="14" t="str">
        <f>IFERROR(VLOOKUP(G4985,工序对照表!B:C,2,0),"")</f>
        <v/>
      </c>
      <c r="I4985" s="14"/>
      <c r="J4985" s="14"/>
    </row>
    <row r="4986" spans="1:10">
      <c r="A4986" t="str">
        <f>IF(AND(C4986&lt;=员工工序明细查询!$I$3,C4986&gt;=员工工序明细查询!$F$3,OR(D4986=员工工序明细查询!$F$2,员工工序明细查询!$F$2=""),OR(G4986=员工工序明细查询!$I$2,员工工序明细查询!$I$2="")),ROW()&amp;"","")</f>
        <v/>
      </c>
      <c r="C4986" s="59"/>
      <c r="D4986" s="14"/>
      <c r="E4986" s="14" t="str">
        <f>IFERROR(VLOOKUP(D4986,员工信息表!B:D,2,0),"")</f>
        <v/>
      </c>
      <c r="F4986" s="14" t="str">
        <f>IFERROR(VLOOKUP(D4986,员工信息表!B:D,3,0),"")</f>
        <v/>
      </c>
      <c r="G4986" s="14"/>
      <c r="H4986" s="14" t="str">
        <f>IFERROR(VLOOKUP(G4986,工序对照表!B:C,2,0),"")</f>
        <v/>
      </c>
      <c r="I4986" s="14"/>
      <c r="J4986" s="14"/>
    </row>
    <row r="4987" spans="1:10">
      <c r="A4987" t="str">
        <f>IF(AND(C4987&lt;=员工工序明细查询!$I$3,C4987&gt;=员工工序明细查询!$F$3,OR(D4987=员工工序明细查询!$F$2,员工工序明细查询!$F$2=""),OR(G4987=员工工序明细查询!$I$2,员工工序明细查询!$I$2="")),ROW()&amp;"","")</f>
        <v/>
      </c>
      <c r="C4987" s="59"/>
      <c r="D4987" s="14"/>
      <c r="E4987" s="14" t="str">
        <f>IFERROR(VLOOKUP(D4987,员工信息表!B:D,2,0),"")</f>
        <v/>
      </c>
      <c r="F4987" s="14" t="str">
        <f>IFERROR(VLOOKUP(D4987,员工信息表!B:D,3,0),"")</f>
        <v/>
      </c>
      <c r="G4987" s="14"/>
      <c r="H4987" s="14" t="str">
        <f>IFERROR(VLOOKUP(G4987,工序对照表!B:C,2,0),"")</f>
        <v/>
      </c>
      <c r="I4987" s="14"/>
      <c r="J4987" s="14"/>
    </row>
    <row r="4988" spans="1:10">
      <c r="A4988" t="str">
        <f>IF(AND(C4988&lt;=员工工序明细查询!$I$3,C4988&gt;=员工工序明细查询!$F$3,OR(D4988=员工工序明细查询!$F$2,员工工序明细查询!$F$2=""),OR(G4988=员工工序明细查询!$I$2,员工工序明细查询!$I$2="")),ROW()&amp;"","")</f>
        <v/>
      </c>
      <c r="C4988" s="59"/>
      <c r="D4988" s="14"/>
      <c r="E4988" s="14" t="str">
        <f>IFERROR(VLOOKUP(D4988,员工信息表!B:D,2,0),"")</f>
        <v/>
      </c>
      <c r="F4988" s="14" t="str">
        <f>IFERROR(VLOOKUP(D4988,员工信息表!B:D,3,0),"")</f>
        <v/>
      </c>
      <c r="G4988" s="14"/>
      <c r="H4988" s="14" t="str">
        <f>IFERROR(VLOOKUP(G4988,工序对照表!B:C,2,0),"")</f>
        <v/>
      </c>
      <c r="I4988" s="14"/>
      <c r="J4988" s="14"/>
    </row>
    <row r="4989" spans="1:10">
      <c r="A4989" t="str">
        <f>IF(AND(C4989&lt;=员工工序明细查询!$I$3,C4989&gt;=员工工序明细查询!$F$3,OR(D4989=员工工序明细查询!$F$2,员工工序明细查询!$F$2=""),OR(G4989=员工工序明细查询!$I$2,员工工序明细查询!$I$2="")),ROW()&amp;"","")</f>
        <v/>
      </c>
      <c r="C4989" s="59"/>
      <c r="D4989" s="14"/>
      <c r="E4989" s="14" t="str">
        <f>IFERROR(VLOOKUP(D4989,员工信息表!B:D,2,0),"")</f>
        <v/>
      </c>
      <c r="F4989" s="14" t="str">
        <f>IFERROR(VLOOKUP(D4989,员工信息表!B:D,3,0),"")</f>
        <v/>
      </c>
      <c r="G4989" s="14"/>
      <c r="H4989" s="14" t="str">
        <f>IFERROR(VLOOKUP(G4989,工序对照表!B:C,2,0),"")</f>
        <v/>
      </c>
      <c r="I4989" s="14"/>
      <c r="J4989" s="14"/>
    </row>
    <row r="4990" spans="1:10">
      <c r="A4990" t="str">
        <f>IF(AND(C4990&lt;=员工工序明细查询!$I$3,C4990&gt;=员工工序明细查询!$F$3,OR(D4990=员工工序明细查询!$F$2,员工工序明细查询!$F$2=""),OR(G4990=员工工序明细查询!$I$2,员工工序明细查询!$I$2="")),ROW()&amp;"","")</f>
        <v/>
      </c>
      <c r="C4990" s="59"/>
      <c r="D4990" s="14"/>
      <c r="E4990" s="14" t="str">
        <f>IFERROR(VLOOKUP(D4990,员工信息表!B:D,2,0),"")</f>
        <v/>
      </c>
      <c r="F4990" s="14" t="str">
        <f>IFERROR(VLOOKUP(D4990,员工信息表!B:D,3,0),"")</f>
        <v/>
      </c>
      <c r="G4990" s="14"/>
      <c r="H4990" s="14" t="str">
        <f>IFERROR(VLOOKUP(G4990,工序对照表!B:C,2,0),"")</f>
        <v/>
      </c>
      <c r="I4990" s="14"/>
      <c r="J4990" s="14"/>
    </row>
    <row r="4991" spans="1:10">
      <c r="A4991" t="str">
        <f>IF(AND(C4991&lt;=员工工序明细查询!$I$3,C4991&gt;=员工工序明细查询!$F$3,OR(D4991=员工工序明细查询!$F$2,员工工序明细查询!$F$2=""),OR(G4991=员工工序明细查询!$I$2,员工工序明细查询!$I$2="")),ROW()&amp;"","")</f>
        <v/>
      </c>
      <c r="C4991" s="59"/>
      <c r="D4991" s="14"/>
      <c r="E4991" s="14" t="str">
        <f>IFERROR(VLOOKUP(D4991,员工信息表!B:D,2,0),"")</f>
        <v/>
      </c>
      <c r="F4991" s="14" t="str">
        <f>IFERROR(VLOOKUP(D4991,员工信息表!B:D,3,0),"")</f>
        <v/>
      </c>
      <c r="G4991" s="14"/>
      <c r="H4991" s="14" t="str">
        <f>IFERROR(VLOOKUP(G4991,工序对照表!B:C,2,0),"")</f>
        <v/>
      </c>
      <c r="I4991" s="14"/>
      <c r="J4991" s="14"/>
    </row>
    <row r="4992" spans="1:10">
      <c r="A4992" t="str">
        <f>IF(AND(C4992&lt;=员工工序明细查询!$I$3,C4992&gt;=员工工序明细查询!$F$3,OR(D4992=员工工序明细查询!$F$2,员工工序明细查询!$F$2=""),OR(G4992=员工工序明细查询!$I$2,员工工序明细查询!$I$2="")),ROW()&amp;"","")</f>
        <v/>
      </c>
      <c r="C4992" s="59"/>
      <c r="D4992" s="14"/>
      <c r="E4992" s="14" t="str">
        <f>IFERROR(VLOOKUP(D4992,员工信息表!B:D,2,0),"")</f>
        <v/>
      </c>
      <c r="F4992" s="14" t="str">
        <f>IFERROR(VLOOKUP(D4992,员工信息表!B:D,3,0),"")</f>
        <v/>
      </c>
      <c r="G4992" s="14"/>
      <c r="H4992" s="14" t="str">
        <f>IFERROR(VLOOKUP(G4992,工序对照表!B:C,2,0),"")</f>
        <v/>
      </c>
      <c r="I4992" s="14"/>
      <c r="J4992" s="14"/>
    </row>
    <row r="4993" spans="1:10">
      <c r="A4993" t="str">
        <f>IF(AND(C4993&lt;=员工工序明细查询!$I$3,C4993&gt;=员工工序明细查询!$F$3,OR(D4993=员工工序明细查询!$F$2,员工工序明细查询!$F$2=""),OR(G4993=员工工序明细查询!$I$2,员工工序明细查询!$I$2="")),ROW()&amp;"","")</f>
        <v/>
      </c>
      <c r="C4993" s="59"/>
      <c r="D4993" s="14"/>
      <c r="E4993" s="14" t="str">
        <f>IFERROR(VLOOKUP(D4993,员工信息表!B:D,2,0),"")</f>
        <v/>
      </c>
      <c r="F4993" s="14" t="str">
        <f>IFERROR(VLOOKUP(D4993,员工信息表!B:D,3,0),"")</f>
        <v/>
      </c>
      <c r="G4993" s="14"/>
      <c r="H4993" s="14" t="str">
        <f>IFERROR(VLOOKUP(G4993,工序对照表!B:C,2,0),"")</f>
        <v/>
      </c>
      <c r="I4993" s="14"/>
      <c r="J4993" s="14"/>
    </row>
    <row r="4994" spans="1:10">
      <c r="A4994" t="str">
        <f>IF(AND(C4994&lt;=员工工序明细查询!$I$3,C4994&gt;=员工工序明细查询!$F$3,OR(D4994=员工工序明细查询!$F$2,员工工序明细查询!$F$2=""),OR(G4994=员工工序明细查询!$I$2,员工工序明细查询!$I$2="")),ROW()&amp;"","")</f>
        <v/>
      </c>
      <c r="C4994" s="59"/>
      <c r="D4994" s="14"/>
      <c r="E4994" s="14" t="str">
        <f>IFERROR(VLOOKUP(D4994,员工信息表!B:D,2,0),"")</f>
        <v/>
      </c>
      <c r="F4994" s="14" t="str">
        <f>IFERROR(VLOOKUP(D4994,员工信息表!B:D,3,0),"")</f>
        <v/>
      </c>
      <c r="G4994" s="14"/>
      <c r="H4994" s="14" t="str">
        <f>IFERROR(VLOOKUP(G4994,工序对照表!B:C,2,0),"")</f>
        <v/>
      </c>
      <c r="I4994" s="14"/>
      <c r="J4994" s="14"/>
    </row>
    <row r="4995" spans="1:10">
      <c r="A4995" t="str">
        <f>IF(AND(C4995&lt;=员工工序明细查询!$I$3,C4995&gt;=员工工序明细查询!$F$3,OR(D4995=员工工序明细查询!$F$2,员工工序明细查询!$F$2=""),OR(G4995=员工工序明细查询!$I$2,员工工序明细查询!$I$2="")),ROW()&amp;"","")</f>
        <v/>
      </c>
      <c r="C4995" s="59"/>
      <c r="D4995" s="14"/>
      <c r="E4995" s="14" t="str">
        <f>IFERROR(VLOOKUP(D4995,员工信息表!B:D,2,0),"")</f>
        <v/>
      </c>
      <c r="F4995" s="14" t="str">
        <f>IFERROR(VLOOKUP(D4995,员工信息表!B:D,3,0),"")</f>
        <v/>
      </c>
      <c r="G4995" s="14"/>
      <c r="H4995" s="14" t="str">
        <f>IFERROR(VLOOKUP(G4995,工序对照表!B:C,2,0),"")</f>
        <v/>
      </c>
      <c r="I4995" s="14"/>
      <c r="J4995" s="14"/>
    </row>
    <row r="4996" spans="1:10">
      <c r="A4996" t="str">
        <f>IF(AND(C4996&lt;=员工工序明细查询!$I$3,C4996&gt;=员工工序明细查询!$F$3,OR(D4996=员工工序明细查询!$F$2,员工工序明细查询!$F$2=""),OR(G4996=员工工序明细查询!$I$2,员工工序明细查询!$I$2="")),ROW()&amp;"","")</f>
        <v/>
      </c>
      <c r="C4996" s="59"/>
      <c r="D4996" s="14"/>
      <c r="E4996" s="14" t="str">
        <f>IFERROR(VLOOKUP(D4996,员工信息表!B:D,2,0),"")</f>
        <v/>
      </c>
      <c r="F4996" s="14" t="str">
        <f>IFERROR(VLOOKUP(D4996,员工信息表!B:D,3,0),"")</f>
        <v/>
      </c>
      <c r="G4996" s="14"/>
      <c r="H4996" s="14" t="str">
        <f>IFERROR(VLOOKUP(G4996,工序对照表!B:C,2,0),"")</f>
        <v/>
      </c>
      <c r="I4996" s="14"/>
      <c r="J4996" s="14"/>
    </row>
    <row r="4997" spans="1:10">
      <c r="A4997" t="str">
        <f>IF(AND(C4997&lt;=员工工序明细查询!$I$3,C4997&gt;=员工工序明细查询!$F$3,OR(D4997=员工工序明细查询!$F$2,员工工序明细查询!$F$2=""),OR(G4997=员工工序明细查询!$I$2,员工工序明细查询!$I$2="")),ROW()&amp;"","")</f>
        <v/>
      </c>
      <c r="C4997" s="59"/>
      <c r="D4997" s="14"/>
      <c r="E4997" s="14" t="str">
        <f>IFERROR(VLOOKUP(D4997,员工信息表!B:D,2,0),"")</f>
        <v/>
      </c>
      <c r="F4997" s="14" t="str">
        <f>IFERROR(VLOOKUP(D4997,员工信息表!B:D,3,0),"")</f>
        <v/>
      </c>
      <c r="G4997" s="14"/>
      <c r="H4997" s="14" t="str">
        <f>IFERROR(VLOOKUP(G4997,工序对照表!B:C,2,0),"")</f>
        <v/>
      </c>
      <c r="I4997" s="14"/>
      <c r="J4997" s="14"/>
    </row>
    <row r="4998" spans="1:10">
      <c r="A4998" t="str">
        <f>IF(AND(C4998&lt;=员工工序明细查询!$I$3,C4998&gt;=员工工序明细查询!$F$3,OR(D4998=员工工序明细查询!$F$2,员工工序明细查询!$F$2=""),OR(G4998=员工工序明细查询!$I$2,员工工序明细查询!$I$2="")),ROW()&amp;"","")</f>
        <v/>
      </c>
      <c r="C4998" s="59"/>
      <c r="D4998" s="14"/>
      <c r="E4998" s="14" t="str">
        <f>IFERROR(VLOOKUP(D4998,员工信息表!B:D,2,0),"")</f>
        <v/>
      </c>
      <c r="F4998" s="14" t="str">
        <f>IFERROR(VLOOKUP(D4998,员工信息表!B:D,3,0),"")</f>
        <v/>
      </c>
      <c r="G4998" s="14"/>
      <c r="H4998" s="14" t="str">
        <f>IFERROR(VLOOKUP(G4998,工序对照表!B:C,2,0),"")</f>
        <v/>
      </c>
      <c r="I4998" s="14"/>
      <c r="J4998" s="14"/>
    </row>
    <row r="4999" spans="1:10">
      <c r="A4999" t="str">
        <f>IF(AND(C4999&lt;=员工工序明细查询!$I$3,C4999&gt;=员工工序明细查询!$F$3,OR(D4999=员工工序明细查询!$F$2,员工工序明细查询!$F$2=""),OR(G4999=员工工序明细查询!$I$2,员工工序明细查询!$I$2="")),ROW()&amp;"","")</f>
        <v/>
      </c>
      <c r="C4999" s="59"/>
      <c r="D4999" s="14"/>
      <c r="E4999" s="14" t="str">
        <f>IFERROR(VLOOKUP(D4999,员工信息表!B:D,2,0),"")</f>
        <v/>
      </c>
      <c r="F4999" s="14" t="str">
        <f>IFERROR(VLOOKUP(D4999,员工信息表!B:D,3,0),"")</f>
        <v/>
      </c>
      <c r="G4999" s="14"/>
      <c r="H4999" s="14" t="str">
        <f>IFERROR(VLOOKUP(G4999,工序对照表!B:C,2,0),"")</f>
        <v/>
      </c>
      <c r="I4999" s="14"/>
      <c r="J4999" s="14"/>
    </row>
    <row r="5000" spans="1:10">
      <c r="A5000" t="str">
        <f>IF(AND(C5000&lt;=员工工序明细查询!$I$3,C5000&gt;=员工工序明细查询!$F$3,OR(D5000=员工工序明细查询!$F$2,员工工序明细查询!$F$2=""),OR(G5000=员工工序明细查询!$I$2,员工工序明细查询!$I$2="")),ROW()&amp;"","")</f>
        <v/>
      </c>
      <c r="C5000" s="59"/>
      <c r="D5000" s="14"/>
      <c r="E5000" s="14" t="str">
        <f>IFERROR(VLOOKUP(D5000,员工信息表!B:D,2,0),"")</f>
        <v/>
      </c>
      <c r="F5000" s="14" t="str">
        <f>IFERROR(VLOOKUP(D5000,员工信息表!B:D,3,0),"")</f>
        <v/>
      </c>
      <c r="G5000" s="14"/>
      <c r="H5000" s="14" t="str">
        <f>IFERROR(VLOOKUP(G5000,工序对照表!B:C,2,0),"")</f>
        <v/>
      </c>
      <c r="I5000" s="14"/>
      <c r="J5000" s="14"/>
    </row>
    <row r="5001" spans="1:10">
      <c r="A5001" t="str">
        <f>IF(AND(C5001&lt;=员工工序明细查询!$I$3,C5001&gt;=员工工序明细查询!$F$3,OR(D5001=员工工序明细查询!$F$2,员工工序明细查询!$F$2=""),OR(G5001=员工工序明细查询!$I$2,员工工序明细查询!$I$2="")),ROW()&amp;"","")</f>
        <v/>
      </c>
      <c r="C5001" s="59"/>
      <c r="D5001" s="14"/>
      <c r="E5001" s="14" t="str">
        <f>IFERROR(VLOOKUP(D5001,员工信息表!B:D,2,0),"")</f>
        <v/>
      </c>
      <c r="F5001" s="14" t="str">
        <f>IFERROR(VLOOKUP(D5001,员工信息表!B:D,3,0),"")</f>
        <v/>
      </c>
      <c r="G5001" s="14"/>
      <c r="H5001" s="14" t="str">
        <f>IFERROR(VLOOKUP(G5001,工序对照表!B:C,2,0),"")</f>
        <v/>
      </c>
      <c r="I5001" s="14"/>
      <c r="J5001" s="14"/>
    </row>
    <row r="5002" spans="1:10">
      <c r="A5002" t="str">
        <f>IF(AND(C5002&lt;=员工工序明细查询!$I$3,C5002&gt;=员工工序明细查询!$F$3,OR(D5002=员工工序明细查询!$F$2,员工工序明细查询!$F$2=""),OR(G5002=员工工序明细查询!$I$2,员工工序明细查询!$I$2="")),ROW()&amp;"","")</f>
        <v/>
      </c>
      <c r="C5002" s="59"/>
      <c r="D5002" s="14"/>
      <c r="E5002" s="14" t="str">
        <f>IFERROR(VLOOKUP(D5002,员工信息表!B:D,2,0),"")</f>
        <v/>
      </c>
      <c r="F5002" s="14" t="str">
        <f>IFERROR(VLOOKUP(D5002,员工信息表!B:D,3,0),"")</f>
        <v/>
      </c>
      <c r="G5002" s="14"/>
      <c r="H5002" s="14" t="str">
        <f>IFERROR(VLOOKUP(G5002,工序对照表!B:C,2,0),"")</f>
        <v/>
      </c>
      <c r="I5002" s="14"/>
      <c r="J5002" s="14"/>
    </row>
    <row r="5003" spans="1:10">
      <c r="A5003" t="str">
        <f>IF(AND(C5003&lt;=员工工序明细查询!$I$3,C5003&gt;=员工工序明细查询!$F$3,OR(D5003=员工工序明细查询!$F$2,员工工序明细查询!$F$2=""),OR(G5003=员工工序明细查询!$I$2,员工工序明细查询!$I$2="")),ROW()&amp;"","")</f>
        <v/>
      </c>
      <c r="C5003" s="59"/>
      <c r="D5003" s="14"/>
      <c r="E5003" s="14" t="str">
        <f>IFERROR(VLOOKUP(D5003,员工信息表!B:D,2,0),"")</f>
        <v/>
      </c>
      <c r="F5003" s="14" t="str">
        <f>IFERROR(VLOOKUP(D5003,员工信息表!B:D,3,0),"")</f>
        <v/>
      </c>
      <c r="G5003" s="14"/>
      <c r="H5003" s="14" t="str">
        <f>IFERROR(VLOOKUP(G5003,工序对照表!B:C,2,0),"")</f>
        <v/>
      </c>
      <c r="I5003" s="14"/>
      <c r="J5003" s="14"/>
    </row>
    <row r="5004" spans="1:10">
      <c r="A5004" t="str">
        <f>IF(AND(C5004&lt;=员工工序明细查询!$I$3,C5004&gt;=员工工序明细查询!$F$3,OR(D5004=员工工序明细查询!$F$2,员工工序明细查询!$F$2=""),OR(G5004=员工工序明细查询!$I$2,员工工序明细查询!$I$2="")),ROW()&amp;"","")</f>
        <v/>
      </c>
      <c r="C5004" s="59"/>
      <c r="D5004" s="14"/>
      <c r="E5004" s="14" t="str">
        <f>IFERROR(VLOOKUP(D5004,员工信息表!B:D,2,0),"")</f>
        <v/>
      </c>
      <c r="F5004" s="14" t="str">
        <f>IFERROR(VLOOKUP(D5004,员工信息表!B:D,3,0),"")</f>
        <v/>
      </c>
      <c r="G5004" s="14"/>
      <c r="H5004" s="14" t="str">
        <f>IFERROR(VLOOKUP(G5004,工序对照表!B:C,2,0),"")</f>
        <v/>
      </c>
      <c r="I5004" s="14"/>
      <c r="J5004" s="14"/>
    </row>
    <row r="5005" spans="1:10">
      <c r="A5005" t="str">
        <f>IF(AND(C5005&lt;=员工工序明细查询!$I$3,C5005&gt;=员工工序明细查询!$F$3,OR(D5005=员工工序明细查询!$F$2,员工工序明细查询!$F$2=""),OR(G5005=员工工序明细查询!$I$2,员工工序明细查询!$I$2="")),ROW()&amp;"","")</f>
        <v/>
      </c>
      <c r="C5005" s="59"/>
      <c r="D5005" s="14"/>
      <c r="E5005" s="14" t="str">
        <f>IFERROR(VLOOKUP(D5005,员工信息表!B:D,2,0),"")</f>
        <v/>
      </c>
      <c r="F5005" s="14" t="str">
        <f>IFERROR(VLOOKUP(D5005,员工信息表!B:D,3,0),"")</f>
        <v/>
      </c>
      <c r="G5005" s="14"/>
      <c r="H5005" s="14" t="str">
        <f>IFERROR(VLOOKUP(G5005,工序对照表!B:C,2,0),"")</f>
        <v/>
      </c>
      <c r="I5005" s="14"/>
      <c r="J5005" s="14"/>
    </row>
    <row r="5006" spans="1:10">
      <c r="A5006" t="str">
        <f>IF(AND(C5006&lt;=员工工序明细查询!$I$3,C5006&gt;=员工工序明细查询!$F$3,OR(D5006=员工工序明细查询!$F$2,员工工序明细查询!$F$2=""),OR(G5006=员工工序明细查询!$I$2,员工工序明细查询!$I$2="")),ROW()&amp;"","")</f>
        <v/>
      </c>
      <c r="C5006" s="59"/>
      <c r="D5006" s="14"/>
      <c r="E5006" s="14" t="str">
        <f>IFERROR(VLOOKUP(D5006,员工信息表!B:D,2,0),"")</f>
        <v/>
      </c>
      <c r="F5006" s="14" t="str">
        <f>IFERROR(VLOOKUP(D5006,员工信息表!B:D,3,0),"")</f>
        <v/>
      </c>
      <c r="G5006" s="14"/>
      <c r="H5006" s="14" t="str">
        <f>IFERROR(VLOOKUP(G5006,工序对照表!B:C,2,0),"")</f>
        <v/>
      </c>
      <c r="I5006" s="14"/>
      <c r="J5006" s="14"/>
    </row>
    <row r="5007" spans="1:10">
      <c r="A5007" t="str">
        <f>IF(AND(C5007&lt;=员工工序明细查询!$I$3,C5007&gt;=员工工序明细查询!$F$3,OR(D5007=员工工序明细查询!$F$2,员工工序明细查询!$F$2=""),OR(G5007=员工工序明细查询!$I$2,员工工序明细查询!$I$2="")),ROW()&amp;"","")</f>
        <v/>
      </c>
      <c r="C5007" s="59"/>
      <c r="D5007" s="14"/>
      <c r="E5007" s="14" t="str">
        <f>IFERROR(VLOOKUP(D5007,员工信息表!B:D,2,0),"")</f>
        <v/>
      </c>
      <c r="F5007" s="14" t="str">
        <f>IFERROR(VLOOKUP(D5007,员工信息表!B:D,3,0),"")</f>
        <v/>
      </c>
      <c r="G5007" s="14"/>
      <c r="H5007" s="14" t="str">
        <f>IFERROR(VLOOKUP(G5007,工序对照表!B:C,2,0),"")</f>
        <v/>
      </c>
      <c r="I5007" s="14"/>
      <c r="J5007" s="14"/>
    </row>
    <row r="5008" spans="1:10">
      <c r="A5008" t="str">
        <f>IF(AND(C5008&lt;=员工工序明细查询!$I$3,C5008&gt;=员工工序明细查询!$F$3,OR(D5008=员工工序明细查询!$F$2,员工工序明细查询!$F$2=""),OR(G5008=员工工序明细查询!$I$2,员工工序明细查询!$I$2="")),ROW()&amp;"","")</f>
        <v/>
      </c>
      <c r="C5008" s="59"/>
      <c r="D5008" s="14"/>
      <c r="E5008" s="14" t="str">
        <f>IFERROR(VLOOKUP(D5008,员工信息表!B:D,2,0),"")</f>
        <v/>
      </c>
      <c r="F5008" s="14" t="str">
        <f>IFERROR(VLOOKUP(D5008,员工信息表!B:D,3,0),"")</f>
        <v/>
      </c>
      <c r="G5008" s="14"/>
      <c r="H5008" s="14" t="str">
        <f>IFERROR(VLOOKUP(G5008,工序对照表!B:C,2,0),"")</f>
        <v/>
      </c>
      <c r="I5008" s="14"/>
      <c r="J5008" s="14"/>
    </row>
    <row r="5009" spans="1:10">
      <c r="A5009" t="str">
        <f>IF(AND(C5009&lt;=员工工序明细查询!$I$3,C5009&gt;=员工工序明细查询!$F$3,OR(D5009=员工工序明细查询!$F$2,员工工序明细查询!$F$2=""),OR(G5009=员工工序明细查询!$I$2,员工工序明细查询!$I$2="")),ROW()&amp;"","")</f>
        <v/>
      </c>
      <c r="C5009" s="59"/>
      <c r="D5009" s="14"/>
      <c r="E5009" s="14" t="str">
        <f>IFERROR(VLOOKUP(D5009,员工信息表!B:D,2,0),"")</f>
        <v/>
      </c>
      <c r="F5009" s="14" t="str">
        <f>IFERROR(VLOOKUP(D5009,员工信息表!B:D,3,0),"")</f>
        <v/>
      </c>
      <c r="G5009" s="14"/>
      <c r="H5009" s="14" t="str">
        <f>IFERROR(VLOOKUP(G5009,工序对照表!B:C,2,0),"")</f>
        <v/>
      </c>
      <c r="I5009" s="14"/>
      <c r="J5009" s="14"/>
    </row>
    <row r="5010" spans="1:10">
      <c r="A5010" t="str">
        <f>IF(AND(C5010&lt;=员工工序明细查询!$I$3,C5010&gt;=员工工序明细查询!$F$3,OR(D5010=员工工序明细查询!$F$2,员工工序明细查询!$F$2=""),OR(G5010=员工工序明细查询!$I$2,员工工序明细查询!$I$2="")),ROW()&amp;"","")</f>
        <v/>
      </c>
      <c r="C5010" s="59"/>
      <c r="D5010" s="14"/>
      <c r="E5010" s="14" t="str">
        <f>IFERROR(VLOOKUP(D5010,员工信息表!B:D,2,0),"")</f>
        <v/>
      </c>
      <c r="F5010" s="14" t="str">
        <f>IFERROR(VLOOKUP(D5010,员工信息表!B:D,3,0),"")</f>
        <v/>
      </c>
      <c r="G5010" s="14"/>
      <c r="H5010" s="14" t="str">
        <f>IFERROR(VLOOKUP(G5010,工序对照表!B:C,2,0),"")</f>
        <v/>
      </c>
      <c r="I5010" s="14"/>
      <c r="J5010" s="14"/>
    </row>
    <row r="5011" spans="1:10">
      <c r="A5011" t="str">
        <f>IF(AND(C5011&lt;=员工工序明细查询!$I$3,C5011&gt;=员工工序明细查询!$F$3,OR(D5011=员工工序明细查询!$F$2,员工工序明细查询!$F$2=""),OR(G5011=员工工序明细查询!$I$2,员工工序明细查询!$I$2="")),ROW()&amp;"","")</f>
        <v/>
      </c>
      <c r="C5011" s="59"/>
      <c r="D5011" s="14"/>
      <c r="E5011" s="14" t="str">
        <f>IFERROR(VLOOKUP(D5011,员工信息表!B:D,2,0),"")</f>
        <v/>
      </c>
      <c r="F5011" s="14" t="str">
        <f>IFERROR(VLOOKUP(D5011,员工信息表!B:D,3,0),"")</f>
        <v/>
      </c>
      <c r="G5011" s="14"/>
      <c r="H5011" s="14" t="str">
        <f>IFERROR(VLOOKUP(G5011,工序对照表!B:C,2,0),"")</f>
        <v/>
      </c>
      <c r="I5011" s="14"/>
      <c r="J5011" s="14"/>
    </row>
    <row r="5012" spans="1:10">
      <c r="A5012" t="str">
        <f>IF(AND(C5012&lt;=员工工序明细查询!$I$3,C5012&gt;=员工工序明细查询!$F$3,OR(D5012=员工工序明细查询!$F$2,员工工序明细查询!$F$2=""),OR(G5012=员工工序明细查询!$I$2,员工工序明细查询!$I$2="")),ROW()&amp;"","")</f>
        <v/>
      </c>
      <c r="C5012" s="59"/>
      <c r="D5012" s="14"/>
      <c r="E5012" s="14" t="str">
        <f>IFERROR(VLOOKUP(D5012,员工信息表!B:D,2,0),"")</f>
        <v/>
      </c>
      <c r="F5012" s="14" t="str">
        <f>IFERROR(VLOOKUP(D5012,员工信息表!B:D,3,0),"")</f>
        <v/>
      </c>
      <c r="G5012" s="14"/>
      <c r="H5012" s="14" t="str">
        <f>IFERROR(VLOOKUP(G5012,工序对照表!B:C,2,0),"")</f>
        <v/>
      </c>
      <c r="I5012" s="14"/>
      <c r="J5012" s="14"/>
    </row>
    <row r="5013" spans="1:10">
      <c r="A5013" t="str">
        <f>IF(AND(C5013&lt;=员工工序明细查询!$I$3,C5013&gt;=员工工序明细查询!$F$3,OR(D5013=员工工序明细查询!$F$2,员工工序明细查询!$F$2=""),OR(G5013=员工工序明细查询!$I$2,员工工序明细查询!$I$2="")),ROW()&amp;"","")</f>
        <v/>
      </c>
      <c r="C5013" s="59"/>
      <c r="D5013" s="14"/>
      <c r="E5013" s="14" t="str">
        <f>IFERROR(VLOOKUP(D5013,员工信息表!B:D,2,0),"")</f>
        <v/>
      </c>
      <c r="F5013" s="14" t="str">
        <f>IFERROR(VLOOKUP(D5013,员工信息表!B:D,3,0),"")</f>
        <v/>
      </c>
      <c r="G5013" s="14"/>
      <c r="H5013" s="14" t="str">
        <f>IFERROR(VLOOKUP(G5013,工序对照表!B:C,2,0),"")</f>
        <v/>
      </c>
      <c r="I5013" s="14"/>
      <c r="J5013" s="14"/>
    </row>
    <row r="5014" spans="1:10">
      <c r="A5014" t="str">
        <f>IF(AND(C5014&lt;=员工工序明细查询!$I$3,C5014&gt;=员工工序明细查询!$F$3,OR(D5014=员工工序明细查询!$F$2,员工工序明细查询!$F$2=""),OR(G5014=员工工序明细查询!$I$2,员工工序明细查询!$I$2="")),ROW()&amp;"","")</f>
        <v/>
      </c>
      <c r="C5014" s="59"/>
      <c r="D5014" s="14"/>
      <c r="E5014" s="14" t="str">
        <f>IFERROR(VLOOKUP(D5014,员工信息表!B:D,2,0),"")</f>
        <v/>
      </c>
      <c r="F5014" s="14" t="str">
        <f>IFERROR(VLOOKUP(D5014,员工信息表!B:D,3,0),"")</f>
        <v/>
      </c>
      <c r="G5014" s="14"/>
      <c r="H5014" s="14" t="str">
        <f>IFERROR(VLOOKUP(G5014,工序对照表!B:C,2,0),"")</f>
        <v/>
      </c>
      <c r="I5014" s="14"/>
      <c r="J5014" s="14"/>
    </row>
    <row r="5015" spans="1:10">
      <c r="A5015" t="str">
        <f>IF(AND(C5015&lt;=员工工序明细查询!$I$3,C5015&gt;=员工工序明细查询!$F$3,OR(D5015=员工工序明细查询!$F$2,员工工序明细查询!$F$2=""),OR(G5015=员工工序明细查询!$I$2,员工工序明细查询!$I$2="")),ROW()&amp;"","")</f>
        <v/>
      </c>
      <c r="C5015" s="59"/>
      <c r="D5015" s="14"/>
      <c r="E5015" s="14" t="str">
        <f>IFERROR(VLOOKUP(D5015,员工信息表!B:D,2,0),"")</f>
        <v/>
      </c>
      <c r="F5015" s="14" t="str">
        <f>IFERROR(VLOOKUP(D5015,员工信息表!B:D,3,0),"")</f>
        <v/>
      </c>
      <c r="G5015" s="14"/>
      <c r="H5015" s="14" t="str">
        <f>IFERROR(VLOOKUP(G5015,工序对照表!B:C,2,0),"")</f>
        <v/>
      </c>
      <c r="I5015" s="14"/>
      <c r="J5015" s="14"/>
    </row>
    <row r="5016" spans="1:10">
      <c r="A5016" t="str">
        <f>IF(AND(C5016&lt;=员工工序明细查询!$I$3,C5016&gt;=员工工序明细查询!$F$3,OR(D5016=员工工序明细查询!$F$2,员工工序明细查询!$F$2=""),OR(G5016=员工工序明细查询!$I$2,员工工序明细查询!$I$2="")),ROW()&amp;"","")</f>
        <v/>
      </c>
      <c r="C5016" s="59"/>
      <c r="D5016" s="14"/>
      <c r="E5016" s="14" t="str">
        <f>IFERROR(VLOOKUP(D5016,员工信息表!B:D,2,0),"")</f>
        <v/>
      </c>
      <c r="F5016" s="14" t="str">
        <f>IFERROR(VLOOKUP(D5016,员工信息表!B:D,3,0),"")</f>
        <v/>
      </c>
      <c r="G5016" s="14"/>
      <c r="H5016" s="14" t="str">
        <f>IFERROR(VLOOKUP(G5016,工序对照表!B:C,2,0),"")</f>
        <v/>
      </c>
      <c r="I5016" s="14"/>
      <c r="J5016" s="14"/>
    </row>
    <row r="5017" spans="1:10">
      <c r="A5017" t="str">
        <f>IF(AND(C5017&lt;=员工工序明细查询!$I$3,C5017&gt;=员工工序明细查询!$F$3,OR(D5017=员工工序明细查询!$F$2,员工工序明细查询!$F$2=""),OR(G5017=员工工序明细查询!$I$2,员工工序明细查询!$I$2="")),ROW()&amp;"","")</f>
        <v/>
      </c>
      <c r="C5017" s="59"/>
      <c r="D5017" s="14"/>
      <c r="E5017" s="14" t="str">
        <f>IFERROR(VLOOKUP(D5017,员工信息表!B:D,2,0),"")</f>
        <v/>
      </c>
      <c r="F5017" s="14" t="str">
        <f>IFERROR(VLOOKUP(D5017,员工信息表!B:D,3,0),"")</f>
        <v/>
      </c>
      <c r="G5017" s="14"/>
      <c r="H5017" s="14" t="str">
        <f>IFERROR(VLOOKUP(G5017,工序对照表!B:C,2,0),"")</f>
        <v/>
      </c>
      <c r="I5017" s="14"/>
      <c r="J5017" s="14"/>
    </row>
    <row r="5018" spans="1:10">
      <c r="A5018" t="str">
        <f>IF(AND(C5018&lt;=员工工序明细查询!$I$3,C5018&gt;=员工工序明细查询!$F$3,OR(D5018=员工工序明细查询!$F$2,员工工序明细查询!$F$2=""),OR(G5018=员工工序明细查询!$I$2,员工工序明细查询!$I$2="")),ROW()&amp;"","")</f>
        <v/>
      </c>
      <c r="C5018" s="59"/>
      <c r="D5018" s="14"/>
      <c r="E5018" s="14" t="str">
        <f>IFERROR(VLOOKUP(D5018,员工信息表!B:D,2,0),"")</f>
        <v/>
      </c>
      <c r="F5018" s="14" t="str">
        <f>IFERROR(VLOOKUP(D5018,员工信息表!B:D,3,0),"")</f>
        <v/>
      </c>
      <c r="G5018" s="14"/>
      <c r="H5018" s="14" t="str">
        <f>IFERROR(VLOOKUP(G5018,工序对照表!B:C,2,0),"")</f>
        <v/>
      </c>
      <c r="I5018" s="14"/>
      <c r="J5018" s="14"/>
    </row>
    <row r="5019" spans="1:10">
      <c r="A5019" t="str">
        <f>IF(AND(C5019&lt;=员工工序明细查询!$I$3,C5019&gt;=员工工序明细查询!$F$3,OR(D5019=员工工序明细查询!$F$2,员工工序明细查询!$F$2=""),OR(G5019=员工工序明细查询!$I$2,员工工序明细查询!$I$2="")),ROW()&amp;"","")</f>
        <v/>
      </c>
      <c r="C5019" s="59"/>
      <c r="D5019" s="14"/>
      <c r="E5019" s="14" t="str">
        <f>IFERROR(VLOOKUP(D5019,员工信息表!B:D,2,0),"")</f>
        <v/>
      </c>
      <c r="F5019" s="14" t="str">
        <f>IFERROR(VLOOKUP(D5019,员工信息表!B:D,3,0),"")</f>
        <v/>
      </c>
      <c r="G5019" s="14"/>
      <c r="H5019" s="14" t="str">
        <f>IFERROR(VLOOKUP(G5019,工序对照表!B:C,2,0),"")</f>
        <v/>
      </c>
      <c r="I5019" s="14"/>
      <c r="J5019" s="14"/>
    </row>
    <row r="5020" spans="1:10">
      <c r="A5020" t="str">
        <f>IF(AND(C5020&lt;=员工工序明细查询!$I$3,C5020&gt;=员工工序明细查询!$F$3,OR(D5020=员工工序明细查询!$F$2,员工工序明细查询!$F$2=""),OR(G5020=员工工序明细查询!$I$2,员工工序明细查询!$I$2="")),ROW()&amp;"","")</f>
        <v/>
      </c>
      <c r="C5020" s="59"/>
      <c r="D5020" s="14"/>
      <c r="E5020" s="14" t="str">
        <f>IFERROR(VLOOKUP(D5020,员工信息表!B:D,2,0),"")</f>
        <v/>
      </c>
      <c r="F5020" s="14" t="str">
        <f>IFERROR(VLOOKUP(D5020,员工信息表!B:D,3,0),"")</f>
        <v/>
      </c>
      <c r="G5020" s="14"/>
      <c r="H5020" s="14" t="str">
        <f>IFERROR(VLOOKUP(G5020,工序对照表!B:C,2,0),"")</f>
        <v/>
      </c>
      <c r="I5020" s="14"/>
      <c r="J5020" s="14"/>
    </row>
    <row r="5021" spans="1:10">
      <c r="A5021" t="str">
        <f>IF(AND(C5021&lt;=员工工序明细查询!$I$3,C5021&gt;=员工工序明细查询!$F$3,OR(D5021=员工工序明细查询!$F$2,员工工序明细查询!$F$2=""),OR(G5021=员工工序明细查询!$I$2,员工工序明细查询!$I$2="")),ROW()&amp;"","")</f>
        <v/>
      </c>
      <c r="C5021" s="59"/>
      <c r="D5021" s="14"/>
      <c r="E5021" s="14" t="str">
        <f>IFERROR(VLOOKUP(D5021,员工信息表!B:D,2,0),"")</f>
        <v/>
      </c>
      <c r="F5021" s="14" t="str">
        <f>IFERROR(VLOOKUP(D5021,员工信息表!B:D,3,0),"")</f>
        <v/>
      </c>
      <c r="G5021" s="14"/>
      <c r="H5021" s="14" t="str">
        <f>IFERROR(VLOOKUP(G5021,工序对照表!B:C,2,0),"")</f>
        <v/>
      </c>
      <c r="I5021" s="14"/>
      <c r="J5021" s="14"/>
    </row>
    <row r="5022" spans="1:10">
      <c r="A5022" t="str">
        <f>IF(AND(C5022&lt;=员工工序明细查询!$I$3,C5022&gt;=员工工序明细查询!$F$3,OR(D5022=员工工序明细查询!$F$2,员工工序明细查询!$F$2=""),OR(G5022=员工工序明细查询!$I$2,员工工序明细查询!$I$2="")),ROW()&amp;"","")</f>
        <v/>
      </c>
      <c r="C5022" s="59"/>
      <c r="D5022" s="14"/>
      <c r="E5022" s="14" t="str">
        <f>IFERROR(VLOOKUP(D5022,员工信息表!B:D,2,0),"")</f>
        <v/>
      </c>
      <c r="F5022" s="14" t="str">
        <f>IFERROR(VLOOKUP(D5022,员工信息表!B:D,3,0),"")</f>
        <v/>
      </c>
      <c r="G5022" s="14"/>
      <c r="H5022" s="14" t="str">
        <f>IFERROR(VLOOKUP(G5022,工序对照表!B:C,2,0),"")</f>
        <v/>
      </c>
      <c r="I5022" s="14"/>
      <c r="J5022" s="14"/>
    </row>
    <row r="5023" spans="1:10">
      <c r="A5023" t="str">
        <f>IF(AND(C5023&lt;=员工工序明细查询!$I$3,C5023&gt;=员工工序明细查询!$F$3,OR(D5023=员工工序明细查询!$F$2,员工工序明细查询!$F$2=""),OR(G5023=员工工序明细查询!$I$2,员工工序明细查询!$I$2="")),ROW()&amp;"","")</f>
        <v/>
      </c>
      <c r="C5023" s="59"/>
      <c r="D5023" s="14"/>
      <c r="E5023" s="14" t="str">
        <f>IFERROR(VLOOKUP(D5023,员工信息表!B:D,2,0),"")</f>
        <v/>
      </c>
      <c r="F5023" s="14" t="str">
        <f>IFERROR(VLOOKUP(D5023,员工信息表!B:D,3,0),"")</f>
        <v/>
      </c>
      <c r="G5023" s="14"/>
      <c r="H5023" s="14" t="str">
        <f>IFERROR(VLOOKUP(G5023,工序对照表!B:C,2,0),"")</f>
        <v/>
      </c>
      <c r="I5023" s="14"/>
      <c r="J5023" s="14"/>
    </row>
    <row r="5024" spans="1:10">
      <c r="A5024" t="str">
        <f>IF(AND(C5024&lt;=员工工序明细查询!$I$3,C5024&gt;=员工工序明细查询!$F$3,OR(D5024=员工工序明细查询!$F$2,员工工序明细查询!$F$2=""),OR(G5024=员工工序明细查询!$I$2,员工工序明细查询!$I$2="")),ROW()&amp;"","")</f>
        <v/>
      </c>
      <c r="C5024" s="59"/>
      <c r="D5024" s="14"/>
      <c r="E5024" s="14" t="str">
        <f>IFERROR(VLOOKUP(D5024,员工信息表!B:D,2,0),"")</f>
        <v/>
      </c>
      <c r="F5024" s="14" t="str">
        <f>IFERROR(VLOOKUP(D5024,员工信息表!B:D,3,0),"")</f>
        <v/>
      </c>
      <c r="G5024" s="14"/>
      <c r="H5024" s="14" t="str">
        <f>IFERROR(VLOOKUP(G5024,工序对照表!B:C,2,0),"")</f>
        <v/>
      </c>
      <c r="I5024" s="14"/>
      <c r="J5024" s="14"/>
    </row>
    <row r="5025" spans="1:10">
      <c r="A5025" t="str">
        <f>IF(AND(C5025&lt;=员工工序明细查询!$I$3,C5025&gt;=员工工序明细查询!$F$3,OR(D5025=员工工序明细查询!$F$2,员工工序明细查询!$F$2=""),OR(G5025=员工工序明细查询!$I$2,员工工序明细查询!$I$2="")),ROW()&amp;"","")</f>
        <v/>
      </c>
      <c r="C5025" s="59"/>
      <c r="D5025" s="14"/>
      <c r="E5025" s="14" t="str">
        <f>IFERROR(VLOOKUP(D5025,员工信息表!B:D,2,0),"")</f>
        <v/>
      </c>
      <c r="F5025" s="14" t="str">
        <f>IFERROR(VLOOKUP(D5025,员工信息表!B:D,3,0),"")</f>
        <v/>
      </c>
      <c r="G5025" s="14"/>
      <c r="H5025" s="14" t="str">
        <f>IFERROR(VLOOKUP(G5025,工序对照表!B:C,2,0),"")</f>
        <v/>
      </c>
      <c r="I5025" s="14"/>
      <c r="J5025" s="14"/>
    </row>
    <row r="5026" spans="1:10">
      <c r="A5026" t="str">
        <f>IF(AND(C5026&lt;=员工工序明细查询!$I$3,C5026&gt;=员工工序明细查询!$F$3,OR(D5026=员工工序明细查询!$F$2,员工工序明细查询!$F$2=""),OR(G5026=员工工序明细查询!$I$2,员工工序明细查询!$I$2="")),ROW()&amp;"","")</f>
        <v/>
      </c>
      <c r="C5026" s="59"/>
      <c r="D5026" s="14"/>
      <c r="E5026" s="14" t="str">
        <f>IFERROR(VLOOKUP(D5026,员工信息表!B:D,2,0),"")</f>
        <v/>
      </c>
      <c r="F5026" s="14" t="str">
        <f>IFERROR(VLOOKUP(D5026,员工信息表!B:D,3,0),"")</f>
        <v/>
      </c>
      <c r="G5026" s="14"/>
      <c r="H5026" s="14" t="str">
        <f>IFERROR(VLOOKUP(G5026,工序对照表!B:C,2,0),"")</f>
        <v/>
      </c>
      <c r="I5026" s="14"/>
      <c r="J5026" s="14"/>
    </row>
    <row r="5027" spans="1:10">
      <c r="A5027" t="str">
        <f>IF(AND(C5027&lt;=员工工序明细查询!$I$3,C5027&gt;=员工工序明细查询!$F$3,OR(D5027=员工工序明细查询!$F$2,员工工序明细查询!$F$2=""),OR(G5027=员工工序明细查询!$I$2,员工工序明细查询!$I$2="")),ROW()&amp;"","")</f>
        <v/>
      </c>
      <c r="C5027" s="59"/>
      <c r="D5027" s="14"/>
      <c r="E5027" s="14" t="str">
        <f>IFERROR(VLOOKUP(D5027,员工信息表!B:D,2,0),"")</f>
        <v/>
      </c>
      <c r="F5027" s="14" t="str">
        <f>IFERROR(VLOOKUP(D5027,员工信息表!B:D,3,0),"")</f>
        <v/>
      </c>
      <c r="G5027" s="14"/>
      <c r="H5027" s="14" t="str">
        <f>IFERROR(VLOOKUP(G5027,工序对照表!B:C,2,0),"")</f>
        <v/>
      </c>
      <c r="I5027" s="14"/>
      <c r="J5027" s="14"/>
    </row>
    <row r="5028" spans="1:10">
      <c r="A5028" t="str">
        <f>IF(AND(C5028&lt;=员工工序明细查询!$I$3,C5028&gt;=员工工序明细查询!$F$3,OR(D5028=员工工序明细查询!$F$2,员工工序明细查询!$F$2=""),OR(G5028=员工工序明细查询!$I$2,员工工序明细查询!$I$2="")),ROW()&amp;"","")</f>
        <v/>
      </c>
      <c r="C5028" s="59"/>
      <c r="D5028" s="14"/>
      <c r="E5028" s="14" t="str">
        <f>IFERROR(VLOOKUP(D5028,员工信息表!B:D,2,0),"")</f>
        <v/>
      </c>
      <c r="F5028" s="14" t="str">
        <f>IFERROR(VLOOKUP(D5028,员工信息表!B:D,3,0),"")</f>
        <v/>
      </c>
      <c r="G5028" s="14"/>
      <c r="H5028" s="14" t="str">
        <f>IFERROR(VLOOKUP(G5028,工序对照表!B:C,2,0),"")</f>
        <v/>
      </c>
      <c r="I5028" s="14"/>
      <c r="J5028" s="14"/>
    </row>
    <row r="5029" spans="1:10">
      <c r="A5029" t="str">
        <f>IF(AND(C5029&lt;=员工工序明细查询!$I$3,C5029&gt;=员工工序明细查询!$F$3,OR(D5029=员工工序明细查询!$F$2,员工工序明细查询!$F$2=""),OR(G5029=员工工序明细查询!$I$2,员工工序明细查询!$I$2="")),ROW()&amp;"","")</f>
        <v/>
      </c>
      <c r="C5029" s="59"/>
      <c r="D5029" s="14"/>
      <c r="E5029" s="14" t="str">
        <f>IFERROR(VLOOKUP(D5029,员工信息表!B:D,2,0),"")</f>
        <v/>
      </c>
      <c r="F5029" s="14" t="str">
        <f>IFERROR(VLOOKUP(D5029,员工信息表!B:D,3,0),"")</f>
        <v/>
      </c>
      <c r="G5029" s="14"/>
      <c r="H5029" s="14" t="str">
        <f>IFERROR(VLOOKUP(G5029,工序对照表!B:C,2,0),"")</f>
        <v/>
      </c>
      <c r="I5029" s="14"/>
      <c r="J5029" s="14"/>
    </row>
    <row r="5030" spans="1:10">
      <c r="A5030" t="str">
        <f>IF(AND(C5030&lt;=员工工序明细查询!$I$3,C5030&gt;=员工工序明细查询!$F$3,OR(D5030=员工工序明细查询!$F$2,员工工序明细查询!$F$2=""),OR(G5030=员工工序明细查询!$I$2,员工工序明细查询!$I$2="")),ROW()&amp;"","")</f>
        <v/>
      </c>
      <c r="C5030" s="59"/>
      <c r="D5030" s="14"/>
      <c r="E5030" s="14" t="str">
        <f>IFERROR(VLOOKUP(D5030,员工信息表!B:D,2,0),"")</f>
        <v/>
      </c>
      <c r="F5030" s="14" t="str">
        <f>IFERROR(VLOOKUP(D5030,员工信息表!B:D,3,0),"")</f>
        <v/>
      </c>
      <c r="G5030" s="14"/>
      <c r="H5030" s="14" t="str">
        <f>IFERROR(VLOOKUP(G5030,工序对照表!B:C,2,0),"")</f>
        <v/>
      </c>
      <c r="I5030" s="14"/>
      <c r="J5030" s="14"/>
    </row>
    <row r="5031" spans="1:10">
      <c r="A5031" t="str">
        <f>IF(AND(C5031&lt;=员工工序明细查询!$I$3,C5031&gt;=员工工序明细查询!$F$3,OR(D5031=员工工序明细查询!$F$2,员工工序明细查询!$F$2=""),OR(G5031=员工工序明细查询!$I$2,员工工序明细查询!$I$2="")),ROW()&amp;"","")</f>
        <v/>
      </c>
      <c r="C5031" s="59"/>
      <c r="D5031" s="14"/>
      <c r="E5031" s="14" t="str">
        <f>IFERROR(VLOOKUP(D5031,员工信息表!B:D,2,0),"")</f>
        <v/>
      </c>
      <c r="F5031" s="14" t="str">
        <f>IFERROR(VLOOKUP(D5031,员工信息表!B:D,3,0),"")</f>
        <v/>
      </c>
      <c r="G5031" s="14"/>
      <c r="H5031" s="14" t="str">
        <f>IFERROR(VLOOKUP(G5031,工序对照表!B:C,2,0),"")</f>
        <v/>
      </c>
      <c r="I5031" s="14"/>
      <c r="J5031" s="14"/>
    </row>
    <row r="5032" spans="1:10">
      <c r="A5032" t="str">
        <f>IF(AND(C5032&lt;=员工工序明细查询!$I$3,C5032&gt;=员工工序明细查询!$F$3,OR(D5032=员工工序明细查询!$F$2,员工工序明细查询!$F$2=""),OR(G5032=员工工序明细查询!$I$2,员工工序明细查询!$I$2="")),ROW()&amp;"","")</f>
        <v/>
      </c>
      <c r="C5032" s="59"/>
      <c r="D5032" s="14"/>
      <c r="E5032" s="14" t="str">
        <f>IFERROR(VLOOKUP(D5032,员工信息表!B:D,2,0),"")</f>
        <v/>
      </c>
      <c r="F5032" s="14" t="str">
        <f>IFERROR(VLOOKUP(D5032,员工信息表!B:D,3,0),"")</f>
        <v/>
      </c>
      <c r="G5032" s="14"/>
      <c r="H5032" s="14" t="str">
        <f>IFERROR(VLOOKUP(G5032,工序对照表!B:C,2,0),"")</f>
        <v/>
      </c>
      <c r="I5032" s="14"/>
      <c r="J5032" s="14"/>
    </row>
    <row r="5033" spans="1:10">
      <c r="A5033" t="str">
        <f>IF(AND(C5033&lt;=员工工序明细查询!$I$3,C5033&gt;=员工工序明细查询!$F$3,OR(D5033=员工工序明细查询!$F$2,员工工序明细查询!$F$2=""),OR(G5033=员工工序明细查询!$I$2,员工工序明细查询!$I$2="")),ROW()&amp;"","")</f>
        <v/>
      </c>
      <c r="C5033" s="59"/>
      <c r="D5033" s="14"/>
      <c r="E5033" s="14" t="str">
        <f>IFERROR(VLOOKUP(D5033,员工信息表!B:D,2,0),"")</f>
        <v/>
      </c>
      <c r="F5033" s="14" t="str">
        <f>IFERROR(VLOOKUP(D5033,员工信息表!B:D,3,0),"")</f>
        <v/>
      </c>
      <c r="G5033" s="14"/>
      <c r="H5033" s="14" t="str">
        <f>IFERROR(VLOOKUP(G5033,工序对照表!B:C,2,0),"")</f>
        <v/>
      </c>
      <c r="I5033" s="14"/>
      <c r="J5033" s="14"/>
    </row>
    <row r="5034" spans="1:10">
      <c r="A5034" t="str">
        <f>IF(AND(C5034&lt;=员工工序明细查询!$I$3,C5034&gt;=员工工序明细查询!$F$3,OR(D5034=员工工序明细查询!$F$2,员工工序明细查询!$F$2=""),OR(G5034=员工工序明细查询!$I$2,员工工序明细查询!$I$2="")),ROW()&amp;"","")</f>
        <v/>
      </c>
      <c r="C5034" s="59"/>
      <c r="D5034" s="14"/>
      <c r="E5034" s="14" t="str">
        <f>IFERROR(VLOOKUP(D5034,员工信息表!B:D,2,0),"")</f>
        <v/>
      </c>
      <c r="F5034" s="14" t="str">
        <f>IFERROR(VLOOKUP(D5034,员工信息表!B:D,3,0),"")</f>
        <v/>
      </c>
      <c r="G5034" s="14"/>
      <c r="H5034" s="14" t="str">
        <f>IFERROR(VLOOKUP(G5034,工序对照表!B:C,2,0),"")</f>
        <v/>
      </c>
      <c r="I5034" s="14"/>
      <c r="J5034" s="14"/>
    </row>
    <row r="5035" spans="1:10">
      <c r="A5035" t="str">
        <f>IF(AND(C5035&lt;=员工工序明细查询!$I$3,C5035&gt;=员工工序明细查询!$F$3,OR(D5035=员工工序明细查询!$F$2,员工工序明细查询!$F$2=""),OR(G5035=员工工序明细查询!$I$2,员工工序明细查询!$I$2="")),ROW()&amp;"","")</f>
        <v/>
      </c>
      <c r="C5035" s="59"/>
      <c r="D5035" s="14"/>
      <c r="E5035" s="14" t="str">
        <f>IFERROR(VLOOKUP(D5035,员工信息表!B:D,2,0),"")</f>
        <v/>
      </c>
      <c r="F5035" s="14" t="str">
        <f>IFERROR(VLOOKUP(D5035,员工信息表!B:D,3,0),"")</f>
        <v/>
      </c>
      <c r="G5035" s="14"/>
      <c r="H5035" s="14" t="str">
        <f>IFERROR(VLOOKUP(G5035,工序对照表!B:C,2,0),"")</f>
        <v/>
      </c>
      <c r="I5035" s="14"/>
      <c r="J5035" s="14"/>
    </row>
    <row r="5036" spans="1:10">
      <c r="A5036" t="str">
        <f>IF(AND(C5036&lt;=员工工序明细查询!$I$3,C5036&gt;=员工工序明细查询!$F$3,OR(D5036=员工工序明细查询!$F$2,员工工序明细查询!$F$2=""),OR(G5036=员工工序明细查询!$I$2,员工工序明细查询!$I$2="")),ROW()&amp;"","")</f>
        <v/>
      </c>
      <c r="C5036" s="59"/>
      <c r="D5036" s="14"/>
      <c r="E5036" s="14" t="str">
        <f>IFERROR(VLOOKUP(D5036,员工信息表!B:D,2,0),"")</f>
        <v/>
      </c>
      <c r="F5036" s="14" t="str">
        <f>IFERROR(VLOOKUP(D5036,员工信息表!B:D,3,0),"")</f>
        <v/>
      </c>
      <c r="G5036" s="14"/>
      <c r="H5036" s="14" t="str">
        <f>IFERROR(VLOOKUP(G5036,工序对照表!B:C,2,0),"")</f>
        <v/>
      </c>
      <c r="I5036" s="14"/>
      <c r="J5036" s="14"/>
    </row>
    <row r="5037" spans="1:10">
      <c r="A5037" t="str">
        <f>IF(AND(C5037&lt;=员工工序明细查询!$I$3,C5037&gt;=员工工序明细查询!$F$3,OR(D5037=员工工序明细查询!$F$2,员工工序明细查询!$F$2=""),OR(G5037=员工工序明细查询!$I$2,员工工序明细查询!$I$2="")),ROW()&amp;"","")</f>
        <v/>
      </c>
      <c r="C5037" s="59"/>
      <c r="D5037" s="14"/>
      <c r="E5037" s="14" t="str">
        <f>IFERROR(VLOOKUP(D5037,员工信息表!B:D,2,0),"")</f>
        <v/>
      </c>
      <c r="F5037" s="14" t="str">
        <f>IFERROR(VLOOKUP(D5037,员工信息表!B:D,3,0),"")</f>
        <v/>
      </c>
      <c r="G5037" s="14"/>
      <c r="H5037" s="14" t="str">
        <f>IFERROR(VLOOKUP(G5037,工序对照表!B:C,2,0),"")</f>
        <v/>
      </c>
      <c r="I5037" s="14"/>
      <c r="J5037" s="14"/>
    </row>
    <row r="5038" spans="1:10">
      <c r="A5038" t="str">
        <f>IF(AND(C5038&lt;=员工工序明细查询!$I$3,C5038&gt;=员工工序明细查询!$F$3,OR(D5038=员工工序明细查询!$F$2,员工工序明细查询!$F$2=""),OR(G5038=员工工序明细查询!$I$2,员工工序明细查询!$I$2="")),ROW()&amp;"","")</f>
        <v/>
      </c>
      <c r="C5038" s="59"/>
      <c r="D5038" s="14"/>
      <c r="E5038" s="14" t="str">
        <f>IFERROR(VLOOKUP(D5038,员工信息表!B:D,2,0),"")</f>
        <v/>
      </c>
      <c r="F5038" s="14" t="str">
        <f>IFERROR(VLOOKUP(D5038,员工信息表!B:D,3,0),"")</f>
        <v/>
      </c>
      <c r="G5038" s="14"/>
      <c r="H5038" s="14" t="str">
        <f>IFERROR(VLOOKUP(G5038,工序对照表!B:C,2,0),"")</f>
        <v/>
      </c>
      <c r="I5038" s="14"/>
      <c r="J5038" s="14"/>
    </row>
    <row r="5039" spans="1:10">
      <c r="A5039" t="str">
        <f>IF(AND(C5039&lt;=员工工序明细查询!$I$3,C5039&gt;=员工工序明细查询!$F$3,OR(D5039=员工工序明细查询!$F$2,员工工序明细查询!$F$2=""),OR(G5039=员工工序明细查询!$I$2,员工工序明细查询!$I$2="")),ROW()&amp;"","")</f>
        <v/>
      </c>
      <c r="C5039" s="59"/>
      <c r="D5039" s="14"/>
      <c r="E5039" s="14" t="str">
        <f>IFERROR(VLOOKUP(D5039,员工信息表!B:D,2,0),"")</f>
        <v/>
      </c>
      <c r="F5039" s="14" t="str">
        <f>IFERROR(VLOOKUP(D5039,员工信息表!B:D,3,0),"")</f>
        <v/>
      </c>
      <c r="G5039" s="14"/>
      <c r="H5039" s="14" t="str">
        <f>IFERROR(VLOOKUP(G5039,工序对照表!B:C,2,0),"")</f>
        <v/>
      </c>
      <c r="I5039" s="14"/>
      <c r="J5039" s="14"/>
    </row>
    <row r="5040" spans="1:10">
      <c r="A5040" t="str">
        <f>IF(AND(C5040&lt;=员工工序明细查询!$I$3,C5040&gt;=员工工序明细查询!$F$3,OR(D5040=员工工序明细查询!$F$2,员工工序明细查询!$F$2=""),OR(G5040=员工工序明细查询!$I$2,员工工序明细查询!$I$2="")),ROW()&amp;"","")</f>
        <v/>
      </c>
      <c r="C5040" s="59"/>
      <c r="D5040" s="14"/>
      <c r="E5040" s="14" t="str">
        <f>IFERROR(VLOOKUP(D5040,员工信息表!B:D,2,0),"")</f>
        <v/>
      </c>
      <c r="F5040" s="14" t="str">
        <f>IFERROR(VLOOKUP(D5040,员工信息表!B:D,3,0),"")</f>
        <v/>
      </c>
      <c r="G5040" s="14"/>
      <c r="H5040" s="14" t="str">
        <f>IFERROR(VLOOKUP(G5040,工序对照表!B:C,2,0),"")</f>
        <v/>
      </c>
      <c r="I5040" s="14"/>
      <c r="J5040" s="14"/>
    </row>
    <row r="5041" spans="1:10">
      <c r="A5041" t="str">
        <f>IF(AND(C5041&lt;=员工工序明细查询!$I$3,C5041&gt;=员工工序明细查询!$F$3,OR(D5041=员工工序明细查询!$F$2,员工工序明细查询!$F$2=""),OR(G5041=员工工序明细查询!$I$2,员工工序明细查询!$I$2="")),ROW()&amp;"","")</f>
        <v/>
      </c>
      <c r="C5041" s="59"/>
      <c r="D5041" s="14"/>
      <c r="E5041" s="14" t="str">
        <f>IFERROR(VLOOKUP(D5041,员工信息表!B:D,2,0),"")</f>
        <v/>
      </c>
      <c r="F5041" s="14" t="str">
        <f>IFERROR(VLOOKUP(D5041,员工信息表!B:D,3,0),"")</f>
        <v/>
      </c>
      <c r="G5041" s="14"/>
      <c r="H5041" s="14" t="str">
        <f>IFERROR(VLOOKUP(G5041,工序对照表!B:C,2,0),"")</f>
        <v/>
      </c>
      <c r="I5041" s="14"/>
      <c r="J5041" s="14"/>
    </row>
    <row r="5042" spans="1:10">
      <c r="A5042" t="str">
        <f>IF(AND(C5042&lt;=员工工序明细查询!$I$3,C5042&gt;=员工工序明细查询!$F$3,OR(D5042=员工工序明细查询!$F$2,员工工序明细查询!$F$2=""),OR(G5042=员工工序明细查询!$I$2,员工工序明细查询!$I$2="")),ROW()&amp;"","")</f>
        <v/>
      </c>
      <c r="C5042" s="59"/>
      <c r="D5042" s="14"/>
      <c r="E5042" s="14" t="str">
        <f>IFERROR(VLOOKUP(D5042,员工信息表!B:D,2,0),"")</f>
        <v/>
      </c>
      <c r="F5042" s="14" t="str">
        <f>IFERROR(VLOOKUP(D5042,员工信息表!B:D,3,0),"")</f>
        <v/>
      </c>
      <c r="G5042" s="14"/>
      <c r="H5042" s="14" t="str">
        <f>IFERROR(VLOOKUP(G5042,工序对照表!B:C,2,0),"")</f>
        <v/>
      </c>
      <c r="I5042" s="14"/>
      <c r="J5042" s="14"/>
    </row>
    <row r="5043" spans="1:10">
      <c r="A5043" t="str">
        <f>IF(AND(C5043&lt;=员工工序明细查询!$I$3,C5043&gt;=员工工序明细查询!$F$3,OR(D5043=员工工序明细查询!$F$2,员工工序明细查询!$F$2=""),OR(G5043=员工工序明细查询!$I$2,员工工序明细查询!$I$2="")),ROW()&amp;"","")</f>
        <v/>
      </c>
      <c r="C5043" s="59"/>
      <c r="D5043" s="14"/>
      <c r="E5043" s="14" t="str">
        <f>IFERROR(VLOOKUP(D5043,员工信息表!B:D,2,0),"")</f>
        <v/>
      </c>
      <c r="F5043" s="14" t="str">
        <f>IFERROR(VLOOKUP(D5043,员工信息表!B:D,3,0),"")</f>
        <v/>
      </c>
      <c r="G5043" s="14"/>
      <c r="H5043" s="14" t="str">
        <f>IFERROR(VLOOKUP(G5043,工序对照表!B:C,2,0),"")</f>
        <v/>
      </c>
      <c r="I5043" s="14"/>
      <c r="J5043" s="14"/>
    </row>
    <row r="5044" spans="1:10">
      <c r="A5044" t="str">
        <f>IF(AND(C5044&lt;=员工工序明细查询!$I$3,C5044&gt;=员工工序明细查询!$F$3,OR(D5044=员工工序明细查询!$F$2,员工工序明细查询!$F$2=""),OR(G5044=员工工序明细查询!$I$2,员工工序明细查询!$I$2="")),ROW()&amp;"","")</f>
        <v/>
      </c>
      <c r="C5044" s="59"/>
      <c r="D5044" s="14"/>
      <c r="E5044" s="14" t="str">
        <f>IFERROR(VLOOKUP(D5044,员工信息表!B:D,2,0),"")</f>
        <v/>
      </c>
      <c r="F5044" s="14" t="str">
        <f>IFERROR(VLOOKUP(D5044,员工信息表!B:D,3,0),"")</f>
        <v/>
      </c>
      <c r="G5044" s="14"/>
      <c r="H5044" s="14" t="str">
        <f>IFERROR(VLOOKUP(G5044,工序对照表!B:C,2,0),"")</f>
        <v/>
      </c>
      <c r="I5044" s="14"/>
      <c r="J5044" s="14"/>
    </row>
    <row r="5045" spans="1:10">
      <c r="A5045" t="str">
        <f>IF(AND(C5045&lt;=员工工序明细查询!$I$3,C5045&gt;=员工工序明细查询!$F$3,OR(D5045=员工工序明细查询!$F$2,员工工序明细查询!$F$2=""),OR(G5045=员工工序明细查询!$I$2,员工工序明细查询!$I$2="")),ROW()&amp;"","")</f>
        <v/>
      </c>
      <c r="C5045" s="59"/>
      <c r="D5045" s="14"/>
      <c r="E5045" s="14" t="str">
        <f>IFERROR(VLOOKUP(D5045,员工信息表!B:D,2,0),"")</f>
        <v/>
      </c>
      <c r="F5045" s="14" t="str">
        <f>IFERROR(VLOOKUP(D5045,员工信息表!B:D,3,0),"")</f>
        <v/>
      </c>
      <c r="G5045" s="14"/>
      <c r="H5045" s="14" t="str">
        <f>IFERROR(VLOOKUP(G5045,工序对照表!B:C,2,0),"")</f>
        <v/>
      </c>
      <c r="I5045" s="14"/>
      <c r="J5045" s="14"/>
    </row>
    <row r="5046" spans="1:10">
      <c r="A5046" t="str">
        <f>IF(AND(C5046&lt;=员工工序明细查询!$I$3,C5046&gt;=员工工序明细查询!$F$3,OR(D5046=员工工序明细查询!$F$2,员工工序明细查询!$F$2=""),OR(G5046=员工工序明细查询!$I$2,员工工序明细查询!$I$2="")),ROW()&amp;"","")</f>
        <v/>
      </c>
      <c r="C5046" s="59"/>
      <c r="D5046" s="14"/>
      <c r="E5046" s="14" t="str">
        <f>IFERROR(VLOOKUP(D5046,员工信息表!B:D,2,0),"")</f>
        <v/>
      </c>
      <c r="F5046" s="14" t="str">
        <f>IFERROR(VLOOKUP(D5046,员工信息表!B:D,3,0),"")</f>
        <v/>
      </c>
      <c r="G5046" s="14"/>
      <c r="H5046" s="14" t="str">
        <f>IFERROR(VLOOKUP(G5046,工序对照表!B:C,2,0),"")</f>
        <v/>
      </c>
      <c r="I5046" s="14"/>
      <c r="J5046" s="14"/>
    </row>
    <row r="5047" spans="1:10">
      <c r="A5047" t="str">
        <f>IF(AND(C5047&lt;=员工工序明细查询!$I$3,C5047&gt;=员工工序明细查询!$F$3,OR(D5047=员工工序明细查询!$F$2,员工工序明细查询!$F$2=""),OR(G5047=员工工序明细查询!$I$2,员工工序明细查询!$I$2="")),ROW()&amp;"","")</f>
        <v/>
      </c>
      <c r="C5047" s="59"/>
      <c r="D5047" s="14"/>
      <c r="E5047" s="14" t="str">
        <f>IFERROR(VLOOKUP(D5047,员工信息表!B:D,2,0),"")</f>
        <v/>
      </c>
      <c r="F5047" s="14" t="str">
        <f>IFERROR(VLOOKUP(D5047,员工信息表!B:D,3,0),"")</f>
        <v/>
      </c>
      <c r="G5047" s="14"/>
      <c r="H5047" s="14" t="str">
        <f>IFERROR(VLOOKUP(G5047,工序对照表!B:C,2,0),"")</f>
        <v/>
      </c>
      <c r="I5047" s="14"/>
      <c r="J5047" s="14"/>
    </row>
    <row r="5048" spans="1:10">
      <c r="A5048" t="str">
        <f>IF(AND(C5048&lt;=员工工序明细查询!$I$3,C5048&gt;=员工工序明细查询!$F$3,OR(D5048=员工工序明细查询!$F$2,员工工序明细查询!$F$2=""),OR(G5048=员工工序明细查询!$I$2,员工工序明细查询!$I$2="")),ROW()&amp;"","")</f>
        <v/>
      </c>
      <c r="C5048" s="59"/>
      <c r="D5048" s="14"/>
      <c r="E5048" s="14" t="str">
        <f>IFERROR(VLOOKUP(D5048,员工信息表!B:D,2,0),"")</f>
        <v/>
      </c>
      <c r="F5048" s="14" t="str">
        <f>IFERROR(VLOOKUP(D5048,员工信息表!B:D,3,0),"")</f>
        <v/>
      </c>
      <c r="G5048" s="14"/>
      <c r="H5048" s="14" t="str">
        <f>IFERROR(VLOOKUP(G5048,工序对照表!B:C,2,0),"")</f>
        <v/>
      </c>
      <c r="I5048" s="14"/>
      <c r="J5048" s="14"/>
    </row>
    <row r="5049" spans="1:10">
      <c r="A5049" t="str">
        <f>IF(AND(C5049&lt;=员工工序明细查询!$I$3,C5049&gt;=员工工序明细查询!$F$3,OR(D5049=员工工序明细查询!$F$2,员工工序明细查询!$F$2=""),OR(G5049=员工工序明细查询!$I$2,员工工序明细查询!$I$2="")),ROW()&amp;"","")</f>
        <v/>
      </c>
      <c r="C5049" s="59"/>
      <c r="D5049" s="14"/>
      <c r="E5049" s="14" t="str">
        <f>IFERROR(VLOOKUP(D5049,员工信息表!B:D,2,0),"")</f>
        <v/>
      </c>
      <c r="F5049" s="14" t="str">
        <f>IFERROR(VLOOKUP(D5049,员工信息表!B:D,3,0),"")</f>
        <v/>
      </c>
      <c r="G5049" s="14"/>
      <c r="H5049" s="14" t="str">
        <f>IFERROR(VLOOKUP(G5049,工序对照表!B:C,2,0),"")</f>
        <v/>
      </c>
      <c r="I5049" s="14"/>
      <c r="J5049" s="14"/>
    </row>
    <row r="5050" spans="1:10">
      <c r="A5050" t="str">
        <f>IF(AND(C5050&lt;=员工工序明细查询!$I$3,C5050&gt;=员工工序明细查询!$F$3,OR(D5050=员工工序明细查询!$F$2,员工工序明细查询!$F$2=""),OR(G5050=员工工序明细查询!$I$2,员工工序明细查询!$I$2="")),ROW()&amp;"","")</f>
        <v/>
      </c>
      <c r="C5050" s="59"/>
      <c r="D5050" s="14"/>
      <c r="E5050" s="14" t="str">
        <f>IFERROR(VLOOKUP(D5050,员工信息表!B:D,2,0),"")</f>
        <v/>
      </c>
      <c r="F5050" s="14" t="str">
        <f>IFERROR(VLOOKUP(D5050,员工信息表!B:D,3,0),"")</f>
        <v/>
      </c>
      <c r="G5050" s="14"/>
      <c r="H5050" s="14" t="str">
        <f>IFERROR(VLOOKUP(G5050,工序对照表!B:C,2,0),"")</f>
        <v/>
      </c>
      <c r="I5050" s="14"/>
      <c r="J5050" s="14"/>
    </row>
    <row r="5051" spans="1:10">
      <c r="A5051" t="str">
        <f>IF(AND(C5051&lt;=员工工序明细查询!$I$3,C5051&gt;=员工工序明细查询!$F$3,OR(D5051=员工工序明细查询!$F$2,员工工序明细查询!$F$2=""),OR(G5051=员工工序明细查询!$I$2,员工工序明细查询!$I$2="")),ROW()&amp;"","")</f>
        <v/>
      </c>
      <c r="C5051" s="59"/>
      <c r="D5051" s="14"/>
      <c r="E5051" s="14" t="str">
        <f>IFERROR(VLOOKUP(D5051,员工信息表!B:D,2,0),"")</f>
        <v/>
      </c>
      <c r="F5051" s="14" t="str">
        <f>IFERROR(VLOOKUP(D5051,员工信息表!B:D,3,0),"")</f>
        <v/>
      </c>
      <c r="G5051" s="14"/>
      <c r="H5051" s="14" t="str">
        <f>IFERROR(VLOOKUP(G5051,工序对照表!B:C,2,0),"")</f>
        <v/>
      </c>
      <c r="I5051" s="14"/>
      <c r="J5051" s="14"/>
    </row>
    <row r="5052" spans="1:10">
      <c r="A5052" t="str">
        <f>IF(AND(C5052&lt;=员工工序明细查询!$I$3,C5052&gt;=员工工序明细查询!$F$3,OR(D5052=员工工序明细查询!$F$2,员工工序明细查询!$F$2=""),OR(G5052=员工工序明细查询!$I$2,员工工序明细查询!$I$2="")),ROW()&amp;"","")</f>
        <v/>
      </c>
      <c r="C5052" s="59"/>
      <c r="D5052" s="14"/>
      <c r="E5052" s="14" t="str">
        <f>IFERROR(VLOOKUP(D5052,员工信息表!B:D,2,0),"")</f>
        <v/>
      </c>
      <c r="F5052" s="14" t="str">
        <f>IFERROR(VLOOKUP(D5052,员工信息表!B:D,3,0),"")</f>
        <v/>
      </c>
      <c r="G5052" s="14"/>
      <c r="H5052" s="14" t="str">
        <f>IFERROR(VLOOKUP(G5052,工序对照表!B:C,2,0),"")</f>
        <v/>
      </c>
      <c r="I5052" s="14"/>
      <c r="J5052" s="14"/>
    </row>
    <row r="5053" spans="1:10">
      <c r="A5053" t="str">
        <f>IF(AND(C5053&lt;=员工工序明细查询!$I$3,C5053&gt;=员工工序明细查询!$F$3,OR(D5053=员工工序明细查询!$F$2,员工工序明细查询!$F$2=""),OR(G5053=员工工序明细查询!$I$2,员工工序明细查询!$I$2="")),ROW()&amp;"","")</f>
        <v/>
      </c>
      <c r="C5053" s="59"/>
      <c r="D5053" s="14"/>
      <c r="E5053" s="14" t="str">
        <f>IFERROR(VLOOKUP(D5053,员工信息表!B:D,2,0),"")</f>
        <v/>
      </c>
      <c r="F5053" s="14" t="str">
        <f>IFERROR(VLOOKUP(D5053,员工信息表!B:D,3,0),"")</f>
        <v/>
      </c>
      <c r="G5053" s="14"/>
      <c r="H5053" s="14" t="str">
        <f>IFERROR(VLOOKUP(G5053,工序对照表!B:C,2,0),"")</f>
        <v/>
      </c>
      <c r="I5053" s="14"/>
      <c r="J5053" s="14"/>
    </row>
    <row r="5054" spans="1:10">
      <c r="A5054" t="str">
        <f>IF(AND(C5054&lt;=员工工序明细查询!$I$3,C5054&gt;=员工工序明细查询!$F$3,OR(D5054=员工工序明细查询!$F$2,员工工序明细查询!$F$2=""),OR(G5054=员工工序明细查询!$I$2,员工工序明细查询!$I$2="")),ROW()&amp;"","")</f>
        <v/>
      </c>
      <c r="C5054" s="59"/>
      <c r="D5054" s="14"/>
      <c r="E5054" s="14" t="str">
        <f>IFERROR(VLOOKUP(D5054,员工信息表!B:D,2,0),"")</f>
        <v/>
      </c>
      <c r="F5054" s="14" t="str">
        <f>IFERROR(VLOOKUP(D5054,员工信息表!B:D,3,0),"")</f>
        <v/>
      </c>
      <c r="G5054" s="14"/>
      <c r="H5054" s="14" t="str">
        <f>IFERROR(VLOOKUP(G5054,工序对照表!B:C,2,0),"")</f>
        <v/>
      </c>
      <c r="I5054" s="14"/>
      <c r="J5054" s="14"/>
    </row>
    <row r="5055" spans="1:10">
      <c r="A5055" t="str">
        <f>IF(AND(C5055&lt;=员工工序明细查询!$I$3,C5055&gt;=员工工序明细查询!$F$3,OR(D5055=员工工序明细查询!$F$2,员工工序明细查询!$F$2=""),OR(G5055=员工工序明细查询!$I$2,员工工序明细查询!$I$2="")),ROW()&amp;"","")</f>
        <v/>
      </c>
      <c r="C5055" s="59"/>
      <c r="D5055" s="14"/>
      <c r="E5055" s="14" t="str">
        <f>IFERROR(VLOOKUP(D5055,员工信息表!B:D,2,0),"")</f>
        <v/>
      </c>
      <c r="F5055" s="14" t="str">
        <f>IFERROR(VLOOKUP(D5055,员工信息表!B:D,3,0),"")</f>
        <v/>
      </c>
      <c r="G5055" s="14"/>
      <c r="H5055" s="14" t="str">
        <f>IFERROR(VLOOKUP(G5055,工序对照表!B:C,2,0),"")</f>
        <v/>
      </c>
      <c r="I5055" s="14"/>
      <c r="J5055" s="14"/>
    </row>
    <row r="5056" spans="1:10">
      <c r="A5056" t="str">
        <f>IF(AND(C5056&lt;=员工工序明细查询!$I$3,C5056&gt;=员工工序明细查询!$F$3,OR(D5056=员工工序明细查询!$F$2,员工工序明细查询!$F$2=""),OR(G5056=员工工序明细查询!$I$2,员工工序明细查询!$I$2="")),ROW()&amp;"","")</f>
        <v/>
      </c>
      <c r="C5056" s="59"/>
      <c r="D5056" s="14"/>
      <c r="E5056" s="14" t="str">
        <f>IFERROR(VLOOKUP(D5056,员工信息表!B:D,2,0),"")</f>
        <v/>
      </c>
      <c r="F5056" s="14" t="str">
        <f>IFERROR(VLOOKUP(D5056,员工信息表!B:D,3,0),"")</f>
        <v/>
      </c>
      <c r="G5056" s="14"/>
      <c r="H5056" s="14" t="str">
        <f>IFERROR(VLOOKUP(G5056,工序对照表!B:C,2,0),"")</f>
        <v/>
      </c>
      <c r="I5056" s="14"/>
      <c r="J5056" s="14"/>
    </row>
    <row r="5057" spans="1:10">
      <c r="A5057" t="str">
        <f>IF(AND(C5057&lt;=员工工序明细查询!$I$3,C5057&gt;=员工工序明细查询!$F$3,OR(D5057=员工工序明细查询!$F$2,员工工序明细查询!$F$2=""),OR(G5057=员工工序明细查询!$I$2,员工工序明细查询!$I$2="")),ROW()&amp;"","")</f>
        <v/>
      </c>
      <c r="C5057" s="59"/>
      <c r="D5057" s="14"/>
      <c r="E5057" s="14" t="str">
        <f>IFERROR(VLOOKUP(D5057,员工信息表!B:D,2,0),"")</f>
        <v/>
      </c>
      <c r="F5057" s="14" t="str">
        <f>IFERROR(VLOOKUP(D5057,员工信息表!B:D,3,0),"")</f>
        <v/>
      </c>
      <c r="G5057" s="14"/>
      <c r="H5057" s="14" t="str">
        <f>IFERROR(VLOOKUP(G5057,工序对照表!B:C,2,0),"")</f>
        <v/>
      </c>
      <c r="I5057" s="14"/>
      <c r="J5057" s="14"/>
    </row>
    <row r="5058" spans="1:10">
      <c r="A5058" t="str">
        <f>IF(AND(C5058&lt;=员工工序明细查询!$I$3,C5058&gt;=员工工序明细查询!$F$3,OR(D5058=员工工序明细查询!$F$2,员工工序明细查询!$F$2=""),OR(G5058=员工工序明细查询!$I$2,员工工序明细查询!$I$2="")),ROW()&amp;"","")</f>
        <v/>
      </c>
      <c r="C5058" s="59"/>
      <c r="D5058" s="14"/>
      <c r="E5058" s="14" t="str">
        <f>IFERROR(VLOOKUP(D5058,员工信息表!B:D,2,0),"")</f>
        <v/>
      </c>
      <c r="F5058" s="14" t="str">
        <f>IFERROR(VLOOKUP(D5058,员工信息表!B:D,3,0),"")</f>
        <v/>
      </c>
      <c r="G5058" s="14"/>
      <c r="H5058" s="14" t="str">
        <f>IFERROR(VLOOKUP(G5058,工序对照表!B:C,2,0),"")</f>
        <v/>
      </c>
      <c r="I5058" s="14"/>
      <c r="J5058" s="14"/>
    </row>
    <row r="5059" spans="1:10">
      <c r="A5059" t="str">
        <f>IF(AND(C5059&lt;=员工工序明细查询!$I$3,C5059&gt;=员工工序明细查询!$F$3,OR(D5059=员工工序明细查询!$F$2,员工工序明细查询!$F$2=""),OR(G5059=员工工序明细查询!$I$2,员工工序明细查询!$I$2="")),ROW()&amp;"","")</f>
        <v/>
      </c>
      <c r="C5059" s="59"/>
      <c r="D5059" s="14"/>
      <c r="E5059" s="14" t="str">
        <f>IFERROR(VLOOKUP(D5059,员工信息表!B:D,2,0),"")</f>
        <v/>
      </c>
      <c r="F5059" s="14" t="str">
        <f>IFERROR(VLOOKUP(D5059,员工信息表!B:D,3,0),"")</f>
        <v/>
      </c>
      <c r="G5059" s="14"/>
      <c r="H5059" s="14" t="str">
        <f>IFERROR(VLOOKUP(G5059,工序对照表!B:C,2,0),"")</f>
        <v/>
      </c>
      <c r="I5059" s="14"/>
      <c r="J5059" s="14"/>
    </row>
    <row r="5060" spans="1:10">
      <c r="A5060" t="str">
        <f>IF(AND(C5060&lt;=员工工序明细查询!$I$3,C5060&gt;=员工工序明细查询!$F$3,OR(D5060=员工工序明细查询!$F$2,员工工序明细查询!$F$2=""),OR(G5060=员工工序明细查询!$I$2,员工工序明细查询!$I$2="")),ROW()&amp;"","")</f>
        <v/>
      </c>
      <c r="C5060" s="59"/>
      <c r="D5060" s="14"/>
      <c r="E5060" s="14" t="str">
        <f>IFERROR(VLOOKUP(D5060,员工信息表!B:D,2,0),"")</f>
        <v/>
      </c>
      <c r="F5060" s="14" t="str">
        <f>IFERROR(VLOOKUP(D5060,员工信息表!B:D,3,0),"")</f>
        <v/>
      </c>
      <c r="G5060" s="14"/>
      <c r="H5060" s="14" t="str">
        <f>IFERROR(VLOOKUP(G5060,工序对照表!B:C,2,0),"")</f>
        <v/>
      </c>
      <c r="I5060" s="14"/>
      <c r="J5060" s="14"/>
    </row>
    <row r="5061" spans="1:10">
      <c r="A5061" t="str">
        <f>IF(AND(C5061&lt;=员工工序明细查询!$I$3,C5061&gt;=员工工序明细查询!$F$3,OR(D5061=员工工序明细查询!$F$2,员工工序明细查询!$F$2=""),OR(G5061=员工工序明细查询!$I$2,员工工序明细查询!$I$2="")),ROW()&amp;"","")</f>
        <v/>
      </c>
      <c r="C5061" s="59"/>
      <c r="D5061" s="14"/>
      <c r="E5061" s="14" t="str">
        <f>IFERROR(VLOOKUP(D5061,员工信息表!B:D,2,0),"")</f>
        <v/>
      </c>
      <c r="F5061" s="14" t="str">
        <f>IFERROR(VLOOKUP(D5061,员工信息表!B:D,3,0),"")</f>
        <v/>
      </c>
      <c r="G5061" s="14"/>
      <c r="H5061" s="14" t="str">
        <f>IFERROR(VLOOKUP(G5061,工序对照表!B:C,2,0),"")</f>
        <v/>
      </c>
      <c r="I5061" s="14"/>
      <c r="J5061" s="14"/>
    </row>
    <row r="5062" spans="1:10">
      <c r="A5062" t="str">
        <f>IF(AND(C5062&lt;=员工工序明细查询!$I$3,C5062&gt;=员工工序明细查询!$F$3,OR(D5062=员工工序明细查询!$F$2,员工工序明细查询!$F$2=""),OR(G5062=员工工序明细查询!$I$2,员工工序明细查询!$I$2="")),ROW()&amp;"","")</f>
        <v/>
      </c>
      <c r="C5062" s="59"/>
      <c r="D5062" s="14"/>
      <c r="E5062" s="14" t="str">
        <f>IFERROR(VLOOKUP(D5062,员工信息表!B:D,2,0),"")</f>
        <v/>
      </c>
      <c r="F5062" s="14" t="str">
        <f>IFERROR(VLOOKUP(D5062,员工信息表!B:D,3,0),"")</f>
        <v/>
      </c>
      <c r="G5062" s="14"/>
      <c r="H5062" s="14" t="str">
        <f>IFERROR(VLOOKUP(G5062,工序对照表!B:C,2,0),"")</f>
        <v/>
      </c>
      <c r="I5062" s="14"/>
      <c r="J5062" s="14"/>
    </row>
    <row r="5063" spans="1:10">
      <c r="A5063" t="str">
        <f>IF(AND(C5063&lt;=员工工序明细查询!$I$3,C5063&gt;=员工工序明细查询!$F$3,OR(D5063=员工工序明细查询!$F$2,员工工序明细查询!$F$2=""),OR(G5063=员工工序明细查询!$I$2,员工工序明细查询!$I$2="")),ROW()&amp;"","")</f>
        <v/>
      </c>
      <c r="C5063" s="59"/>
      <c r="D5063" s="14"/>
      <c r="E5063" s="14" t="str">
        <f>IFERROR(VLOOKUP(D5063,员工信息表!B:D,2,0),"")</f>
        <v/>
      </c>
      <c r="F5063" s="14" t="str">
        <f>IFERROR(VLOOKUP(D5063,员工信息表!B:D,3,0),"")</f>
        <v/>
      </c>
      <c r="G5063" s="14"/>
      <c r="H5063" s="14" t="str">
        <f>IFERROR(VLOOKUP(G5063,工序对照表!B:C,2,0),"")</f>
        <v/>
      </c>
      <c r="I5063" s="14"/>
      <c r="J5063" s="14"/>
    </row>
    <row r="5064" spans="1:10">
      <c r="A5064" t="str">
        <f>IF(AND(C5064&lt;=员工工序明细查询!$I$3,C5064&gt;=员工工序明细查询!$F$3,OR(D5064=员工工序明细查询!$F$2,员工工序明细查询!$F$2=""),OR(G5064=员工工序明细查询!$I$2,员工工序明细查询!$I$2="")),ROW()&amp;"","")</f>
        <v/>
      </c>
      <c r="C5064" s="59"/>
      <c r="D5064" s="14"/>
      <c r="E5064" s="14" t="str">
        <f>IFERROR(VLOOKUP(D5064,员工信息表!B:D,2,0),"")</f>
        <v/>
      </c>
      <c r="F5064" s="14" t="str">
        <f>IFERROR(VLOOKUP(D5064,员工信息表!B:D,3,0),"")</f>
        <v/>
      </c>
      <c r="G5064" s="14"/>
      <c r="H5064" s="14" t="str">
        <f>IFERROR(VLOOKUP(G5064,工序对照表!B:C,2,0),"")</f>
        <v/>
      </c>
      <c r="I5064" s="14"/>
      <c r="J5064" s="14"/>
    </row>
    <row r="5065" spans="1:10">
      <c r="A5065" t="str">
        <f>IF(AND(C5065&lt;=员工工序明细查询!$I$3,C5065&gt;=员工工序明细查询!$F$3,OR(D5065=员工工序明细查询!$F$2,员工工序明细查询!$F$2=""),OR(G5065=员工工序明细查询!$I$2,员工工序明细查询!$I$2="")),ROW()&amp;"","")</f>
        <v/>
      </c>
      <c r="C5065" s="59"/>
      <c r="D5065" s="14"/>
      <c r="E5065" s="14" t="str">
        <f>IFERROR(VLOOKUP(D5065,员工信息表!B:D,2,0),"")</f>
        <v/>
      </c>
      <c r="F5065" s="14" t="str">
        <f>IFERROR(VLOOKUP(D5065,员工信息表!B:D,3,0),"")</f>
        <v/>
      </c>
      <c r="G5065" s="14"/>
      <c r="H5065" s="14" t="str">
        <f>IFERROR(VLOOKUP(G5065,工序对照表!B:C,2,0),"")</f>
        <v/>
      </c>
      <c r="I5065" s="14"/>
      <c r="J5065" s="14"/>
    </row>
    <row r="5066" spans="1:10">
      <c r="A5066" t="str">
        <f>IF(AND(C5066&lt;=员工工序明细查询!$I$3,C5066&gt;=员工工序明细查询!$F$3,OR(D5066=员工工序明细查询!$F$2,员工工序明细查询!$F$2=""),OR(G5066=员工工序明细查询!$I$2,员工工序明细查询!$I$2="")),ROW()&amp;"","")</f>
        <v/>
      </c>
      <c r="C5066" s="59"/>
      <c r="D5066" s="14"/>
      <c r="E5066" s="14" t="str">
        <f>IFERROR(VLOOKUP(D5066,员工信息表!B:D,2,0),"")</f>
        <v/>
      </c>
      <c r="F5066" s="14" t="str">
        <f>IFERROR(VLOOKUP(D5066,员工信息表!B:D,3,0),"")</f>
        <v/>
      </c>
      <c r="G5066" s="14"/>
      <c r="H5066" s="14" t="str">
        <f>IFERROR(VLOOKUP(G5066,工序对照表!B:C,2,0),"")</f>
        <v/>
      </c>
      <c r="I5066" s="14"/>
      <c r="J5066" s="14"/>
    </row>
    <row r="5067" spans="1:10">
      <c r="A5067" t="str">
        <f>IF(AND(C5067&lt;=员工工序明细查询!$I$3,C5067&gt;=员工工序明细查询!$F$3,OR(D5067=员工工序明细查询!$F$2,员工工序明细查询!$F$2=""),OR(G5067=员工工序明细查询!$I$2,员工工序明细查询!$I$2="")),ROW()&amp;"","")</f>
        <v/>
      </c>
      <c r="C5067" s="59"/>
      <c r="D5067" s="14"/>
      <c r="E5067" s="14" t="str">
        <f>IFERROR(VLOOKUP(D5067,员工信息表!B:D,2,0),"")</f>
        <v/>
      </c>
      <c r="F5067" s="14" t="str">
        <f>IFERROR(VLOOKUP(D5067,员工信息表!B:D,3,0),"")</f>
        <v/>
      </c>
      <c r="G5067" s="14"/>
      <c r="H5067" s="14" t="str">
        <f>IFERROR(VLOOKUP(G5067,工序对照表!B:C,2,0),"")</f>
        <v/>
      </c>
      <c r="I5067" s="14"/>
      <c r="J5067" s="14"/>
    </row>
    <row r="5068" spans="1:10">
      <c r="A5068" t="str">
        <f>IF(AND(C5068&lt;=员工工序明细查询!$I$3,C5068&gt;=员工工序明细查询!$F$3,OR(D5068=员工工序明细查询!$F$2,员工工序明细查询!$F$2=""),OR(G5068=员工工序明细查询!$I$2,员工工序明细查询!$I$2="")),ROW()&amp;"","")</f>
        <v/>
      </c>
      <c r="C5068" s="59"/>
      <c r="D5068" s="14"/>
      <c r="E5068" s="14" t="str">
        <f>IFERROR(VLOOKUP(D5068,员工信息表!B:D,2,0),"")</f>
        <v/>
      </c>
      <c r="F5068" s="14" t="str">
        <f>IFERROR(VLOOKUP(D5068,员工信息表!B:D,3,0),"")</f>
        <v/>
      </c>
      <c r="G5068" s="14"/>
      <c r="H5068" s="14" t="str">
        <f>IFERROR(VLOOKUP(G5068,工序对照表!B:C,2,0),"")</f>
        <v/>
      </c>
      <c r="I5068" s="14"/>
      <c r="J5068" s="14"/>
    </row>
    <row r="5069" spans="1:10">
      <c r="A5069" t="str">
        <f>IF(AND(C5069&lt;=员工工序明细查询!$I$3,C5069&gt;=员工工序明细查询!$F$3,OR(D5069=员工工序明细查询!$F$2,员工工序明细查询!$F$2=""),OR(G5069=员工工序明细查询!$I$2,员工工序明细查询!$I$2="")),ROW()&amp;"","")</f>
        <v/>
      </c>
      <c r="C5069" s="59"/>
      <c r="D5069" s="14"/>
      <c r="E5069" s="14" t="str">
        <f>IFERROR(VLOOKUP(D5069,员工信息表!B:D,2,0),"")</f>
        <v/>
      </c>
      <c r="F5069" s="14" t="str">
        <f>IFERROR(VLOOKUP(D5069,员工信息表!B:D,3,0),"")</f>
        <v/>
      </c>
      <c r="G5069" s="14"/>
      <c r="H5069" s="14" t="str">
        <f>IFERROR(VLOOKUP(G5069,工序对照表!B:C,2,0),"")</f>
        <v/>
      </c>
      <c r="I5069" s="14"/>
      <c r="J5069" s="14"/>
    </row>
    <row r="5070" spans="1:10">
      <c r="A5070" t="str">
        <f>IF(AND(C5070&lt;=员工工序明细查询!$I$3,C5070&gt;=员工工序明细查询!$F$3,OR(D5070=员工工序明细查询!$F$2,员工工序明细查询!$F$2=""),OR(G5070=员工工序明细查询!$I$2,员工工序明细查询!$I$2="")),ROW()&amp;"","")</f>
        <v/>
      </c>
      <c r="C5070" s="59"/>
      <c r="D5070" s="14"/>
      <c r="E5070" s="14" t="str">
        <f>IFERROR(VLOOKUP(D5070,员工信息表!B:D,2,0),"")</f>
        <v/>
      </c>
      <c r="F5070" s="14" t="str">
        <f>IFERROR(VLOOKUP(D5070,员工信息表!B:D,3,0),"")</f>
        <v/>
      </c>
      <c r="G5070" s="14"/>
      <c r="H5070" s="14" t="str">
        <f>IFERROR(VLOOKUP(G5070,工序对照表!B:C,2,0),"")</f>
        <v/>
      </c>
      <c r="I5070" s="14"/>
      <c r="J5070" s="14"/>
    </row>
    <row r="5071" spans="1:10">
      <c r="A5071" t="str">
        <f>IF(AND(C5071&lt;=员工工序明细查询!$I$3,C5071&gt;=员工工序明细查询!$F$3,OR(D5071=员工工序明细查询!$F$2,员工工序明细查询!$F$2=""),OR(G5071=员工工序明细查询!$I$2,员工工序明细查询!$I$2="")),ROW()&amp;"","")</f>
        <v/>
      </c>
      <c r="C5071" s="59"/>
      <c r="D5071" s="14"/>
      <c r="E5071" s="14" t="str">
        <f>IFERROR(VLOOKUP(D5071,员工信息表!B:D,2,0),"")</f>
        <v/>
      </c>
      <c r="F5071" s="14" t="str">
        <f>IFERROR(VLOOKUP(D5071,员工信息表!B:D,3,0),"")</f>
        <v/>
      </c>
      <c r="G5071" s="14"/>
      <c r="H5071" s="14" t="str">
        <f>IFERROR(VLOOKUP(G5071,工序对照表!B:C,2,0),"")</f>
        <v/>
      </c>
      <c r="I5071" s="14"/>
      <c r="J5071" s="14"/>
    </row>
    <row r="5072" spans="1:10">
      <c r="A5072" t="str">
        <f>IF(AND(C5072&lt;=员工工序明细查询!$I$3,C5072&gt;=员工工序明细查询!$F$3,OR(D5072=员工工序明细查询!$F$2,员工工序明细查询!$F$2=""),OR(G5072=员工工序明细查询!$I$2,员工工序明细查询!$I$2="")),ROW()&amp;"","")</f>
        <v/>
      </c>
      <c r="C5072" s="59"/>
      <c r="D5072" s="14"/>
      <c r="E5072" s="14" t="str">
        <f>IFERROR(VLOOKUP(D5072,员工信息表!B:D,2,0),"")</f>
        <v/>
      </c>
      <c r="F5072" s="14" t="str">
        <f>IFERROR(VLOOKUP(D5072,员工信息表!B:D,3,0),"")</f>
        <v/>
      </c>
      <c r="G5072" s="14"/>
      <c r="H5072" s="14" t="str">
        <f>IFERROR(VLOOKUP(G5072,工序对照表!B:C,2,0),"")</f>
        <v/>
      </c>
      <c r="I5072" s="14"/>
      <c r="J5072" s="14"/>
    </row>
    <row r="5073" spans="1:10">
      <c r="A5073" t="str">
        <f>IF(AND(C5073&lt;=员工工序明细查询!$I$3,C5073&gt;=员工工序明细查询!$F$3,OR(D5073=员工工序明细查询!$F$2,员工工序明细查询!$F$2=""),OR(G5073=员工工序明细查询!$I$2,员工工序明细查询!$I$2="")),ROW()&amp;"","")</f>
        <v/>
      </c>
      <c r="C5073" s="59"/>
      <c r="D5073" s="14"/>
      <c r="E5073" s="14" t="str">
        <f>IFERROR(VLOOKUP(D5073,员工信息表!B:D,2,0),"")</f>
        <v/>
      </c>
      <c r="F5073" s="14" t="str">
        <f>IFERROR(VLOOKUP(D5073,员工信息表!B:D,3,0),"")</f>
        <v/>
      </c>
      <c r="G5073" s="14"/>
      <c r="H5073" s="14" t="str">
        <f>IFERROR(VLOOKUP(G5073,工序对照表!B:C,2,0),"")</f>
        <v/>
      </c>
      <c r="I5073" s="14"/>
      <c r="J5073" s="14"/>
    </row>
    <row r="5074" spans="1:10">
      <c r="A5074" t="str">
        <f>IF(AND(C5074&lt;=员工工序明细查询!$I$3,C5074&gt;=员工工序明细查询!$F$3,OR(D5074=员工工序明细查询!$F$2,员工工序明细查询!$F$2=""),OR(G5074=员工工序明细查询!$I$2,员工工序明细查询!$I$2="")),ROW()&amp;"","")</f>
        <v/>
      </c>
      <c r="C5074" s="59"/>
      <c r="D5074" s="14"/>
      <c r="E5074" s="14" t="str">
        <f>IFERROR(VLOOKUP(D5074,员工信息表!B:D,2,0),"")</f>
        <v/>
      </c>
      <c r="F5074" s="14" t="str">
        <f>IFERROR(VLOOKUP(D5074,员工信息表!B:D,3,0),"")</f>
        <v/>
      </c>
      <c r="G5074" s="14"/>
      <c r="H5074" s="14" t="str">
        <f>IFERROR(VLOOKUP(G5074,工序对照表!B:C,2,0),"")</f>
        <v/>
      </c>
      <c r="I5074" s="14"/>
      <c r="J5074" s="14"/>
    </row>
    <row r="5075" spans="1:10">
      <c r="A5075" t="str">
        <f>IF(AND(C5075&lt;=员工工序明细查询!$I$3,C5075&gt;=员工工序明细查询!$F$3,OR(D5075=员工工序明细查询!$F$2,员工工序明细查询!$F$2=""),OR(G5075=员工工序明细查询!$I$2,员工工序明细查询!$I$2="")),ROW()&amp;"","")</f>
        <v/>
      </c>
      <c r="C5075" s="59"/>
      <c r="D5075" s="14"/>
      <c r="E5075" s="14" t="str">
        <f>IFERROR(VLOOKUP(D5075,员工信息表!B:D,2,0),"")</f>
        <v/>
      </c>
      <c r="F5075" s="14" t="str">
        <f>IFERROR(VLOOKUP(D5075,员工信息表!B:D,3,0),"")</f>
        <v/>
      </c>
      <c r="G5075" s="14"/>
      <c r="H5075" s="14" t="str">
        <f>IFERROR(VLOOKUP(G5075,工序对照表!B:C,2,0),"")</f>
        <v/>
      </c>
      <c r="I5075" s="14"/>
      <c r="J5075" s="14"/>
    </row>
    <row r="5076" spans="1:10">
      <c r="A5076" t="str">
        <f>IF(AND(C5076&lt;=员工工序明细查询!$I$3,C5076&gt;=员工工序明细查询!$F$3,OR(D5076=员工工序明细查询!$F$2,员工工序明细查询!$F$2=""),OR(G5076=员工工序明细查询!$I$2,员工工序明细查询!$I$2="")),ROW()&amp;"","")</f>
        <v/>
      </c>
      <c r="C5076" s="59"/>
      <c r="D5076" s="14"/>
      <c r="E5076" s="14" t="str">
        <f>IFERROR(VLOOKUP(D5076,员工信息表!B:D,2,0),"")</f>
        <v/>
      </c>
      <c r="F5076" s="14" t="str">
        <f>IFERROR(VLOOKUP(D5076,员工信息表!B:D,3,0),"")</f>
        <v/>
      </c>
      <c r="G5076" s="14"/>
      <c r="H5076" s="14" t="str">
        <f>IFERROR(VLOOKUP(G5076,工序对照表!B:C,2,0),"")</f>
        <v/>
      </c>
      <c r="I5076" s="14"/>
      <c r="J5076" s="14"/>
    </row>
    <row r="5077" spans="1:10">
      <c r="A5077" t="str">
        <f>IF(AND(C5077&lt;=员工工序明细查询!$I$3,C5077&gt;=员工工序明细查询!$F$3,OR(D5077=员工工序明细查询!$F$2,员工工序明细查询!$F$2=""),OR(G5077=员工工序明细查询!$I$2,员工工序明细查询!$I$2="")),ROW()&amp;"","")</f>
        <v/>
      </c>
      <c r="C5077" s="59"/>
      <c r="D5077" s="14"/>
      <c r="E5077" s="14" t="str">
        <f>IFERROR(VLOOKUP(D5077,员工信息表!B:D,2,0),"")</f>
        <v/>
      </c>
      <c r="F5077" s="14" t="str">
        <f>IFERROR(VLOOKUP(D5077,员工信息表!B:D,3,0),"")</f>
        <v/>
      </c>
      <c r="G5077" s="14"/>
      <c r="H5077" s="14" t="str">
        <f>IFERROR(VLOOKUP(G5077,工序对照表!B:C,2,0),"")</f>
        <v/>
      </c>
      <c r="I5077" s="14"/>
      <c r="J5077" s="14"/>
    </row>
    <row r="5078" spans="1:10">
      <c r="A5078" t="str">
        <f>IF(AND(C5078&lt;=员工工序明细查询!$I$3,C5078&gt;=员工工序明细查询!$F$3,OR(D5078=员工工序明细查询!$F$2,员工工序明细查询!$F$2=""),OR(G5078=员工工序明细查询!$I$2,员工工序明细查询!$I$2="")),ROW()&amp;"","")</f>
        <v/>
      </c>
      <c r="C5078" s="59"/>
      <c r="D5078" s="14"/>
      <c r="E5078" s="14" t="str">
        <f>IFERROR(VLOOKUP(D5078,员工信息表!B:D,2,0),"")</f>
        <v/>
      </c>
      <c r="F5078" s="14" t="str">
        <f>IFERROR(VLOOKUP(D5078,员工信息表!B:D,3,0),"")</f>
        <v/>
      </c>
      <c r="G5078" s="14"/>
      <c r="H5078" s="14" t="str">
        <f>IFERROR(VLOOKUP(G5078,工序对照表!B:C,2,0),"")</f>
        <v/>
      </c>
      <c r="I5078" s="14"/>
      <c r="J5078" s="14"/>
    </row>
    <row r="5079" spans="1:10">
      <c r="A5079" t="str">
        <f>IF(AND(C5079&lt;=员工工序明细查询!$I$3,C5079&gt;=员工工序明细查询!$F$3,OR(D5079=员工工序明细查询!$F$2,员工工序明细查询!$F$2=""),OR(G5079=员工工序明细查询!$I$2,员工工序明细查询!$I$2="")),ROW()&amp;"","")</f>
        <v/>
      </c>
      <c r="C5079" s="59"/>
      <c r="D5079" s="14"/>
      <c r="E5079" s="14" t="str">
        <f>IFERROR(VLOOKUP(D5079,员工信息表!B:D,2,0),"")</f>
        <v/>
      </c>
      <c r="F5079" s="14" t="str">
        <f>IFERROR(VLOOKUP(D5079,员工信息表!B:D,3,0),"")</f>
        <v/>
      </c>
      <c r="G5079" s="14"/>
      <c r="H5079" s="14" t="str">
        <f>IFERROR(VLOOKUP(G5079,工序对照表!B:C,2,0),"")</f>
        <v/>
      </c>
      <c r="I5079" s="14"/>
      <c r="J5079" s="14"/>
    </row>
    <row r="5080" spans="1:10">
      <c r="A5080" t="str">
        <f>IF(AND(C5080&lt;=员工工序明细查询!$I$3,C5080&gt;=员工工序明细查询!$F$3,OR(D5080=员工工序明细查询!$F$2,员工工序明细查询!$F$2=""),OR(G5080=员工工序明细查询!$I$2,员工工序明细查询!$I$2="")),ROW()&amp;"","")</f>
        <v/>
      </c>
      <c r="C5080" s="59"/>
      <c r="D5080" s="14"/>
      <c r="E5080" s="14" t="str">
        <f>IFERROR(VLOOKUP(D5080,员工信息表!B:D,2,0),"")</f>
        <v/>
      </c>
      <c r="F5080" s="14" t="str">
        <f>IFERROR(VLOOKUP(D5080,员工信息表!B:D,3,0),"")</f>
        <v/>
      </c>
      <c r="G5080" s="14"/>
      <c r="H5080" s="14" t="str">
        <f>IFERROR(VLOOKUP(G5080,工序对照表!B:C,2,0),"")</f>
        <v/>
      </c>
      <c r="I5080" s="14"/>
      <c r="J5080" s="14"/>
    </row>
    <row r="5081" spans="1:10">
      <c r="A5081" t="str">
        <f>IF(AND(C5081&lt;=员工工序明细查询!$I$3,C5081&gt;=员工工序明细查询!$F$3,OR(D5081=员工工序明细查询!$F$2,员工工序明细查询!$F$2=""),OR(G5081=员工工序明细查询!$I$2,员工工序明细查询!$I$2="")),ROW()&amp;"","")</f>
        <v/>
      </c>
      <c r="C5081" s="59"/>
      <c r="D5081" s="14"/>
      <c r="E5081" s="14" t="str">
        <f>IFERROR(VLOOKUP(D5081,员工信息表!B:D,2,0),"")</f>
        <v/>
      </c>
      <c r="F5081" s="14" t="str">
        <f>IFERROR(VLOOKUP(D5081,员工信息表!B:D,3,0),"")</f>
        <v/>
      </c>
      <c r="G5081" s="14"/>
      <c r="H5081" s="14" t="str">
        <f>IFERROR(VLOOKUP(G5081,工序对照表!B:C,2,0),"")</f>
        <v/>
      </c>
      <c r="I5081" s="14"/>
      <c r="J5081" s="14"/>
    </row>
    <row r="5082" spans="1:10">
      <c r="A5082" t="str">
        <f>IF(AND(C5082&lt;=员工工序明细查询!$I$3,C5082&gt;=员工工序明细查询!$F$3,OR(D5082=员工工序明细查询!$F$2,员工工序明细查询!$F$2=""),OR(G5082=员工工序明细查询!$I$2,员工工序明细查询!$I$2="")),ROW()&amp;"","")</f>
        <v/>
      </c>
      <c r="C5082" s="59"/>
      <c r="D5082" s="14"/>
      <c r="E5082" s="14" t="str">
        <f>IFERROR(VLOOKUP(D5082,员工信息表!B:D,2,0),"")</f>
        <v/>
      </c>
      <c r="F5082" s="14" t="str">
        <f>IFERROR(VLOOKUP(D5082,员工信息表!B:D,3,0),"")</f>
        <v/>
      </c>
      <c r="G5082" s="14"/>
      <c r="H5082" s="14" t="str">
        <f>IFERROR(VLOOKUP(G5082,工序对照表!B:C,2,0),"")</f>
        <v/>
      </c>
      <c r="I5082" s="14"/>
      <c r="J5082" s="14"/>
    </row>
    <row r="5083" spans="1:10">
      <c r="A5083" t="str">
        <f>IF(AND(C5083&lt;=员工工序明细查询!$I$3,C5083&gt;=员工工序明细查询!$F$3,OR(D5083=员工工序明细查询!$F$2,员工工序明细查询!$F$2=""),OR(G5083=员工工序明细查询!$I$2,员工工序明细查询!$I$2="")),ROW()&amp;"","")</f>
        <v/>
      </c>
      <c r="C5083" s="59"/>
      <c r="D5083" s="14"/>
      <c r="E5083" s="14" t="str">
        <f>IFERROR(VLOOKUP(D5083,员工信息表!B:D,2,0),"")</f>
        <v/>
      </c>
      <c r="F5083" s="14" t="str">
        <f>IFERROR(VLOOKUP(D5083,员工信息表!B:D,3,0),"")</f>
        <v/>
      </c>
      <c r="G5083" s="14"/>
      <c r="H5083" s="14" t="str">
        <f>IFERROR(VLOOKUP(G5083,工序对照表!B:C,2,0),"")</f>
        <v/>
      </c>
      <c r="I5083" s="14"/>
      <c r="J5083" s="14"/>
    </row>
    <row r="5084" spans="1:10">
      <c r="A5084" t="str">
        <f>IF(AND(C5084&lt;=员工工序明细查询!$I$3,C5084&gt;=员工工序明细查询!$F$3,OR(D5084=员工工序明细查询!$F$2,员工工序明细查询!$F$2=""),OR(G5084=员工工序明细查询!$I$2,员工工序明细查询!$I$2="")),ROW()&amp;"","")</f>
        <v/>
      </c>
      <c r="C5084" s="59"/>
      <c r="D5084" s="14"/>
      <c r="E5084" s="14" t="str">
        <f>IFERROR(VLOOKUP(D5084,员工信息表!B:D,2,0),"")</f>
        <v/>
      </c>
      <c r="F5084" s="14" t="str">
        <f>IFERROR(VLOOKUP(D5084,员工信息表!B:D,3,0),"")</f>
        <v/>
      </c>
      <c r="G5084" s="14"/>
      <c r="H5084" s="14" t="str">
        <f>IFERROR(VLOOKUP(G5084,工序对照表!B:C,2,0),"")</f>
        <v/>
      </c>
      <c r="I5084" s="14"/>
      <c r="J5084" s="14"/>
    </row>
    <row r="5085" spans="1:10">
      <c r="A5085" t="str">
        <f>IF(AND(C5085&lt;=员工工序明细查询!$I$3,C5085&gt;=员工工序明细查询!$F$3,OR(D5085=员工工序明细查询!$F$2,员工工序明细查询!$F$2=""),OR(G5085=员工工序明细查询!$I$2,员工工序明细查询!$I$2="")),ROW()&amp;"","")</f>
        <v/>
      </c>
      <c r="C5085" s="59"/>
      <c r="D5085" s="14"/>
      <c r="E5085" s="14" t="str">
        <f>IFERROR(VLOOKUP(D5085,员工信息表!B:D,2,0),"")</f>
        <v/>
      </c>
      <c r="F5085" s="14" t="str">
        <f>IFERROR(VLOOKUP(D5085,员工信息表!B:D,3,0),"")</f>
        <v/>
      </c>
      <c r="G5085" s="14"/>
      <c r="H5085" s="14" t="str">
        <f>IFERROR(VLOOKUP(G5085,工序对照表!B:C,2,0),"")</f>
        <v/>
      </c>
      <c r="I5085" s="14"/>
      <c r="J5085" s="14"/>
    </row>
    <row r="5086" spans="1:10">
      <c r="A5086" t="str">
        <f>IF(AND(C5086&lt;=员工工序明细查询!$I$3,C5086&gt;=员工工序明细查询!$F$3,OR(D5086=员工工序明细查询!$F$2,员工工序明细查询!$F$2=""),OR(G5086=员工工序明细查询!$I$2,员工工序明细查询!$I$2="")),ROW()&amp;"","")</f>
        <v/>
      </c>
      <c r="C5086" s="59"/>
      <c r="D5086" s="14"/>
      <c r="E5086" s="14" t="str">
        <f>IFERROR(VLOOKUP(D5086,员工信息表!B:D,2,0),"")</f>
        <v/>
      </c>
      <c r="F5086" s="14" t="str">
        <f>IFERROR(VLOOKUP(D5086,员工信息表!B:D,3,0),"")</f>
        <v/>
      </c>
      <c r="G5086" s="14"/>
      <c r="H5086" s="14" t="str">
        <f>IFERROR(VLOOKUP(G5086,工序对照表!B:C,2,0),"")</f>
        <v/>
      </c>
      <c r="I5086" s="14"/>
      <c r="J5086" s="14"/>
    </row>
    <row r="5087" spans="1:10">
      <c r="A5087" t="str">
        <f>IF(AND(C5087&lt;=员工工序明细查询!$I$3,C5087&gt;=员工工序明细查询!$F$3,OR(D5087=员工工序明细查询!$F$2,员工工序明细查询!$F$2=""),OR(G5087=员工工序明细查询!$I$2,员工工序明细查询!$I$2="")),ROW()&amp;"","")</f>
        <v/>
      </c>
      <c r="C5087" s="59"/>
      <c r="D5087" s="14"/>
      <c r="E5087" s="14" t="str">
        <f>IFERROR(VLOOKUP(D5087,员工信息表!B:D,2,0),"")</f>
        <v/>
      </c>
      <c r="F5087" s="14" t="str">
        <f>IFERROR(VLOOKUP(D5087,员工信息表!B:D,3,0),"")</f>
        <v/>
      </c>
      <c r="G5087" s="14"/>
      <c r="H5087" s="14" t="str">
        <f>IFERROR(VLOOKUP(G5087,工序对照表!B:C,2,0),"")</f>
        <v/>
      </c>
      <c r="I5087" s="14"/>
      <c r="J5087" s="14"/>
    </row>
    <row r="5088" spans="1:10">
      <c r="A5088" t="str">
        <f>IF(AND(C5088&lt;=员工工序明细查询!$I$3,C5088&gt;=员工工序明细查询!$F$3,OR(D5088=员工工序明细查询!$F$2,员工工序明细查询!$F$2=""),OR(G5088=员工工序明细查询!$I$2,员工工序明细查询!$I$2="")),ROW()&amp;"","")</f>
        <v/>
      </c>
      <c r="C5088" s="59"/>
      <c r="D5088" s="14"/>
      <c r="E5088" s="14" t="str">
        <f>IFERROR(VLOOKUP(D5088,员工信息表!B:D,2,0),"")</f>
        <v/>
      </c>
      <c r="F5088" s="14" t="str">
        <f>IFERROR(VLOOKUP(D5088,员工信息表!B:D,3,0),"")</f>
        <v/>
      </c>
      <c r="G5088" s="14"/>
      <c r="H5088" s="14" t="str">
        <f>IFERROR(VLOOKUP(G5088,工序对照表!B:C,2,0),"")</f>
        <v/>
      </c>
      <c r="I5088" s="14"/>
      <c r="J5088" s="14"/>
    </row>
    <row r="5089" spans="1:10">
      <c r="A5089" t="str">
        <f>IF(AND(C5089&lt;=员工工序明细查询!$I$3,C5089&gt;=员工工序明细查询!$F$3,OR(D5089=员工工序明细查询!$F$2,员工工序明细查询!$F$2=""),OR(G5089=员工工序明细查询!$I$2,员工工序明细查询!$I$2="")),ROW()&amp;"","")</f>
        <v/>
      </c>
      <c r="C5089" s="59"/>
      <c r="D5089" s="14"/>
      <c r="E5089" s="14" t="str">
        <f>IFERROR(VLOOKUP(D5089,员工信息表!B:D,2,0),"")</f>
        <v/>
      </c>
      <c r="F5089" s="14" t="str">
        <f>IFERROR(VLOOKUP(D5089,员工信息表!B:D,3,0),"")</f>
        <v/>
      </c>
      <c r="G5089" s="14"/>
      <c r="H5089" s="14" t="str">
        <f>IFERROR(VLOOKUP(G5089,工序对照表!B:C,2,0),"")</f>
        <v/>
      </c>
      <c r="I5089" s="14"/>
      <c r="J5089" s="14"/>
    </row>
    <row r="5090" spans="1:10">
      <c r="A5090" t="str">
        <f>IF(AND(C5090&lt;=员工工序明细查询!$I$3,C5090&gt;=员工工序明细查询!$F$3,OR(D5090=员工工序明细查询!$F$2,员工工序明细查询!$F$2=""),OR(G5090=员工工序明细查询!$I$2,员工工序明细查询!$I$2="")),ROW()&amp;"","")</f>
        <v/>
      </c>
      <c r="C5090" s="59"/>
      <c r="D5090" s="14"/>
      <c r="E5090" s="14" t="str">
        <f>IFERROR(VLOOKUP(D5090,员工信息表!B:D,2,0),"")</f>
        <v/>
      </c>
      <c r="F5090" s="14" t="str">
        <f>IFERROR(VLOOKUP(D5090,员工信息表!B:D,3,0),"")</f>
        <v/>
      </c>
      <c r="G5090" s="14"/>
      <c r="H5090" s="14" t="str">
        <f>IFERROR(VLOOKUP(G5090,工序对照表!B:C,2,0),"")</f>
        <v/>
      </c>
      <c r="I5090" s="14"/>
      <c r="J5090" s="14"/>
    </row>
    <row r="5091" spans="1:10">
      <c r="A5091" t="str">
        <f>IF(AND(C5091&lt;=员工工序明细查询!$I$3,C5091&gt;=员工工序明细查询!$F$3,OR(D5091=员工工序明细查询!$F$2,员工工序明细查询!$F$2=""),OR(G5091=员工工序明细查询!$I$2,员工工序明细查询!$I$2="")),ROW()&amp;"","")</f>
        <v/>
      </c>
      <c r="C5091" s="59"/>
      <c r="D5091" s="14"/>
      <c r="E5091" s="14" t="str">
        <f>IFERROR(VLOOKUP(D5091,员工信息表!B:D,2,0),"")</f>
        <v/>
      </c>
      <c r="F5091" s="14" t="str">
        <f>IFERROR(VLOOKUP(D5091,员工信息表!B:D,3,0),"")</f>
        <v/>
      </c>
      <c r="G5091" s="14"/>
      <c r="H5091" s="14" t="str">
        <f>IFERROR(VLOOKUP(G5091,工序对照表!B:C,2,0),"")</f>
        <v/>
      </c>
      <c r="I5091" s="14"/>
      <c r="J5091" s="14"/>
    </row>
    <row r="5092" spans="1:10">
      <c r="A5092" t="str">
        <f>IF(AND(C5092&lt;=员工工序明细查询!$I$3,C5092&gt;=员工工序明细查询!$F$3,OR(D5092=员工工序明细查询!$F$2,员工工序明细查询!$F$2=""),OR(G5092=员工工序明细查询!$I$2,员工工序明细查询!$I$2="")),ROW()&amp;"","")</f>
        <v/>
      </c>
      <c r="C5092" s="59"/>
      <c r="D5092" s="14"/>
      <c r="E5092" s="14" t="str">
        <f>IFERROR(VLOOKUP(D5092,员工信息表!B:D,2,0),"")</f>
        <v/>
      </c>
      <c r="F5092" s="14" t="str">
        <f>IFERROR(VLOOKUP(D5092,员工信息表!B:D,3,0),"")</f>
        <v/>
      </c>
      <c r="G5092" s="14"/>
      <c r="H5092" s="14" t="str">
        <f>IFERROR(VLOOKUP(G5092,工序对照表!B:C,2,0),"")</f>
        <v/>
      </c>
      <c r="I5092" s="14"/>
      <c r="J5092" s="14"/>
    </row>
    <row r="5093" spans="1:10">
      <c r="A5093" t="str">
        <f>IF(AND(C5093&lt;=员工工序明细查询!$I$3,C5093&gt;=员工工序明细查询!$F$3,OR(D5093=员工工序明细查询!$F$2,员工工序明细查询!$F$2=""),OR(G5093=员工工序明细查询!$I$2,员工工序明细查询!$I$2="")),ROW()&amp;"","")</f>
        <v/>
      </c>
      <c r="C5093" s="59"/>
      <c r="D5093" s="14"/>
      <c r="E5093" s="14" t="str">
        <f>IFERROR(VLOOKUP(D5093,员工信息表!B:D,2,0),"")</f>
        <v/>
      </c>
      <c r="F5093" s="14" t="str">
        <f>IFERROR(VLOOKUP(D5093,员工信息表!B:D,3,0),"")</f>
        <v/>
      </c>
      <c r="G5093" s="14"/>
      <c r="H5093" s="14" t="str">
        <f>IFERROR(VLOOKUP(G5093,工序对照表!B:C,2,0),"")</f>
        <v/>
      </c>
      <c r="I5093" s="14"/>
      <c r="J5093" s="14"/>
    </row>
    <row r="5094" spans="1:10">
      <c r="A5094" t="str">
        <f>IF(AND(C5094&lt;=员工工序明细查询!$I$3,C5094&gt;=员工工序明细查询!$F$3,OR(D5094=员工工序明细查询!$F$2,员工工序明细查询!$F$2=""),OR(G5094=员工工序明细查询!$I$2,员工工序明细查询!$I$2="")),ROW()&amp;"","")</f>
        <v/>
      </c>
      <c r="C5094" s="59"/>
      <c r="D5094" s="14"/>
      <c r="E5094" s="14" t="str">
        <f>IFERROR(VLOOKUP(D5094,员工信息表!B:D,2,0),"")</f>
        <v/>
      </c>
      <c r="F5094" s="14" t="str">
        <f>IFERROR(VLOOKUP(D5094,员工信息表!B:D,3,0),"")</f>
        <v/>
      </c>
      <c r="G5094" s="14"/>
      <c r="H5094" s="14" t="str">
        <f>IFERROR(VLOOKUP(G5094,工序对照表!B:C,2,0),"")</f>
        <v/>
      </c>
      <c r="I5094" s="14"/>
      <c r="J5094" s="14"/>
    </row>
    <row r="5095" spans="1:10">
      <c r="A5095" t="str">
        <f>IF(AND(C5095&lt;=员工工序明细查询!$I$3,C5095&gt;=员工工序明细查询!$F$3,OR(D5095=员工工序明细查询!$F$2,员工工序明细查询!$F$2=""),OR(G5095=员工工序明细查询!$I$2,员工工序明细查询!$I$2="")),ROW()&amp;"","")</f>
        <v/>
      </c>
      <c r="C5095" s="59"/>
      <c r="D5095" s="14"/>
      <c r="E5095" s="14" t="str">
        <f>IFERROR(VLOOKUP(D5095,员工信息表!B:D,2,0),"")</f>
        <v/>
      </c>
      <c r="F5095" s="14" t="str">
        <f>IFERROR(VLOOKUP(D5095,员工信息表!B:D,3,0),"")</f>
        <v/>
      </c>
      <c r="G5095" s="14"/>
      <c r="H5095" s="14" t="str">
        <f>IFERROR(VLOOKUP(G5095,工序对照表!B:C,2,0),"")</f>
        <v/>
      </c>
      <c r="I5095" s="14"/>
      <c r="J5095" s="14"/>
    </row>
    <row r="5096" spans="1:10">
      <c r="A5096" t="str">
        <f>IF(AND(C5096&lt;=员工工序明细查询!$I$3,C5096&gt;=员工工序明细查询!$F$3,OR(D5096=员工工序明细查询!$F$2,员工工序明细查询!$F$2=""),OR(G5096=员工工序明细查询!$I$2,员工工序明细查询!$I$2="")),ROW()&amp;"","")</f>
        <v/>
      </c>
      <c r="C5096" s="59"/>
      <c r="D5096" s="14"/>
      <c r="E5096" s="14" t="str">
        <f>IFERROR(VLOOKUP(D5096,员工信息表!B:D,2,0),"")</f>
        <v/>
      </c>
      <c r="F5096" s="14" t="str">
        <f>IFERROR(VLOOKUP(D5096,员工信息表!B:D,3,0),"")</f>
        <v/>
      </c>
      <c r="G5096" s="14"/>
      <c r="H5096" s="14" t="str">
        <f>IFERROR(VLOOKUP(G5096,工序对照表!B:C,2,0),"")</f>
        <v/>
      </c>
      <c r="I5096" s="14"/>
      <c r="J5096" s="14"/>
    </row>
    <row r="5097" spans="1:10">
      <c r="A5097" t="str">
        <f>IF(AND(C5097&lt;=员工工序明细查询!$I$3,C5097&gt;=员工工序明细查询!$F$3,OR(D5097=员工工序明细查询!$F$2,员工工序明细查询!$F$2=""),OR(G5097=员工工序明细查询!$I$2,员工工序明细查询!$I$2="")),ROW()&amp;"","")</f>
        <v/>
      </c>
      <c r="C5097" s="59"/>
      <c r="D5097" s="14"/>
      <c r="E5097" s="14" t="str">
        <f>IFERROR(VLOOKUP(D5097,员工信息表!B:D,2,0),"")</f>
        <v/>
      </c>
      <c r="F5097" s="14" t="str">
        <f>IFERROR(VLOOKUP(D5097,员工信息表!B:D,3,0),"")</f>
        <v/>
      </c>
      <c r="G5097" s="14"/>
      <c r="H5097" s="14" t="str">
        <f>IFERROR(VLOOKUP(G5097,工序对照表!B:C,2,0),"")</f>
        <v/>
      </c>
      <c r="I5097" s="14"/>
      <c r="J5097" s="14"/>
    </row>
    <row r="5098" spans="1:10">
      <c r="A5098" t="str">
        <f>IF(AND(C5098&lt;=员工工序明细查询!$I$3,C5098&gt;=员工工序明细查询!$F$3,OR(D5098=员工工序明细查询!$F$2,员工工序明细查询!$F$2=""),OR(G5098=员工工序明细查询!$I$2,员工工序明细查询!$I$2="")),ROW()&amp;"","")</f>
        <v/>
      </c>
      <c r="C5098" s="59"/>
      <c r="D5098" s="14"/>
      <c r="E5098" s="14" t="str">
        <f>IFERROR(VLOOKUP(D5098,员工信息表!B:D,2,0),"")</f>
        <v/>
      </c>
      <c r="F5098" s="14" t="str">
        <f>IFERROR(VLOOKUP(D5098,员工信息表!B:D,3,0),"")</f>
        <v/>
      </c>
      <c r="G5098" s="14"/>
      <c r="H5098" s="14" t="str">
        <f>IFERROR(VLOOKUP(G5098,工序对照表!B:C,2,0),"")</f>
        <v/>
      </c>
      <c r="I5098" s="14"/>
      <c r="J5098" s="14"/>
    </row>
    <row r="5099" spans="1:10">
      <c r="A5099" t="str">
        <f>IF(AND(C5099&lt;=员工工序明细查询!$I$3,C5099&gt;=员工工序明细查询!$F$3,OR(D5099=员工工序明细查询!$F$2,员工工序明细查询!$F$2=""),OR(G5099=员工工序明细查询!$I$2,员工工序明细查询!$I$2="")),ROW()&amp;"","")</f>
        <v/>
      </c>
      <c r="C5099" s="59"/>
      <c r="D5099" s="14"/>
      <c r="E5099" s="14" t="str">
        <f>IFERROR(VLOOKUP(D5099,员工信息表!B:D,2,0),"")</f>
        <v/>
      </c>
      <c r="F5099" s="14" t="str">
        <f>IFERROR(VLOOKUP(D5099,员工信息表!B:D,3,0),"")</f>
        <v/>
      </c>
      <c r="G5099" s="14"/>
      <c r="H5099" s="14" t="str">
        <f>IFERROR(VLOOKUP(G5099,工序对照表!B:C,2,0),"")</f>
        <v/>
      </c>
      <c r="I5099" s="14"/>
      <c r="J5099" s="14"/>
    </row>
    <row r="5100" spans="1:10">
      <c r="A5100" t="str">
        <f>IF(AND(C5100&lt;=员工工序明细查询!$I$3,C5100&gt;=员工工序明细查询!$F$3,OR(D5100=员工工序明细查询!$F$2,员工工序明细查询!$F$2=""),OR(G5100=员工工序明细查询!$I$2,员工工序明细查询!$I$2="")),ROW()&amp;"","")</f>
        <v/>
      </c>
      <c r="C5100" s="59"/>
      <c r="D5100" s="14"/>
      <c r="E5100" s="14" t="str">
        <f>IFERROR(VLOOKUP(D5100,员工信息表!B:D,2,0),"")</f>
        <v/>
      </c>
      <c r="F5100" s="14" t="str">
        <f>IFERROR(VLOOKUP(D5100,员工信息表!B:D,3,0),"")</f>
        <v/>
      </c>
      <c r="G5100" s="14"/>
      <c r="H5100" s="14" t="str">
        <f>IFERROR(VLOOKUP(G5100,工序对照表!B:C,2,0),"")</f>
        <v/>
      </c>
      <c r="I5100" s="14"/>
      <c r="J5100" s="14"/>
    </row>
    <row r="5101" spans="1:10">
      <c r="A5101" t="str">
        <f>IF(AND(C5101&lt;=员工工序明细查询!$I$3,C5101&gt;=员工工序明细查询!$F$3,OR(D5101=员工工序明细查询!$F$2,员工工序明细查询!$F$2=""),OR(G5101=员工工序明细查询!$I$2,员工工序明细查询!$I$2="")),ROW()&amp;"","")</f>
        <v/>
      </c>
      <c r="C5101" s="59"/>
      <c r="D5101" s="14"/>
      <c r="E5101" s="14" t="str">
        <f>IFERROR(VLOOKUP(D5101,员工信息表!B:D,2,0),"")</f>
        <v/>
      </c>
      <c r="F5101" s="14" t="str">
        <f>IFERROR(VLOOKUP(D5101,员工信息表!B:D,3,0),"")</f>
        <v/>
      </c>
      <c r="G5101" s="14"/>
      <c r="H5101" s="14" t="str">
        <f>IFERROR(VLOOKUP(G5101,工序对照表!B:C,2,0),"")</f>
        <v/>
      </c>
      <c r="I5101" s="14"/>
      <c r="J5101" s="14"/>
    </row>
    <row r="5102" spans="1:10">
      <c r="A5102" t="str">
        <f>IF(AND(C5102&lt;=员工工序明细查询!$I$3,C5102&gt;=员工工序明细查询!$F$3,OR(D5102=员工工序明细查询!$F$2,员工工序明细查询!$F$2=""),OR(G5102=员工工序明细查询!$I$2,员工工序明细查询!$I$2="")),ROW()&amp;"","")</f>
        <v/>
      </c>
      <c r="C5102" s="59"/>
      <c r="D5102" s="14"/>
      <c r="E5102" s="14" t="str">
        <f>IFERROR(VLOOKUP(D5102,员工信息表!B:D,2,0),"")</f>
        <v/>
      </c>
      <c r="F5102" s="14" t="str">
        <f>IFERROR(VLOOKUP(D5102,员工信息表!B:D,3,0),"")</f>
        <v/>
      </c>
      <c r="G5102" s="14"/>
      <c r="H5102" s="14" t="str">
        <f>IFERROR(VLOOKUP(G5102,工序对照表!B:C,2,0),"")</f>
        <v/>
      </c>
      <c r="I5102" s="14"/>
      <c r="J5102" s="14"/>
    </row>
    <row r="5103" spans="1:10">
      <c r="A5103" t="str">
        <f>IF(AND(C5103&lt;=员工工序明细查询!$I$3,C5103&gt;=员工工序明细查询!$F$3,OR(D5103=员工工序明细查询!$F$2,员工工序明细查询!$F$2=""),OR(G5103=员工工序明细查询!$I$2,员工工序明细查询!$I$2="")),ROW()&amp;"","")</f>
        <v/>
      </c>
      <c r="C5103" s="59"/>
      <c r="D5103" s="14"/>
      <c r="E5103" s="14" t="str">
        <f>IFERROR(VLOOKUP(D5103,员工信息表!B:D,2,0),"")</f>
        <v/>
      </c>
      <c r="F5103" s="14" t="str">
        <f>IFERROR(VLOOKUP(D5103,员工信息表!B:D,3,0),"")</f>
        <v/>
      </c>
      <c r="G5103" s="14"/>
      <c r="H5103" s="14" t="str">
        <f>IFERROR(VLOOKUP(G5103,工序对照表!B:C,2,0),"")</f>
        <v/>
      </c>
      <c r="I5103" s="14"/>
      <c r="J5103" s="14"/>
    </row>
    <row r="5104" spans="1:10">
      <c r="A5104" t="str">
        <f>IF(AND(C5104&lt;=员工工序明细查询!$I$3,C5104&gt;=员工工序明细查询!$F$3,OR(D5104=员工工序明细查询!$F$2,员工工序明细查询!$F$2=""),OR(G5104=员工工序明细查询!$I$2,员工工序明细查询!$I$2="")),ROW()&amp;"","")</f>
        <v/>
      </c>
      <c r="C5104" s="59"/>
      <c r="D5104" s="14"/>
      <c r="E5104" s="14" t="str">
        <f>IFERROR(VLOOKUP(D5104,员工信息表!B:D,2,0),"")</f>
        <v/>
      </c>
      <c r="F5104" s="14" t="str">
        <f>IFERROR(VLOOKUP(D5104,员工信息表!B:D,3,0),"")</f>
        <v/>
      </c>
      <c r="G5104" s="14"/>
      <c r="H5104" s="14" t="str">
        <f>IFERROR(VLOOKUP(G5104,工序对照表!B:C,2,0),"")</f>
        <v/>
      </c>
      <c r="I5104" s="14"/>
      <c r="J5104" s="14"/>
    </row>
    <row r="5105" spans="1:10">
      <c r="A5105" t="str">
        <f>IF(AND(C5105&lt;=员工工序明细查询!$I$3,C5105&gt;=员工工序明细查询!$F$3,OR(D5105=员工工序明细查询!$F$2,员工工序明细查询!$F$2=""),OR(G5105=员工工序明细查询!$I$2,员工工序明细查询!$I$2="")),ROW()&amp;"","")</f>
        <v/>
      </c>
      <c r="C5105" s="59"/>
      <c r="D5105" s="14"/>
      <c r="E5105" s="14" t="str">
        <f>IFERROR(VLOOKUP(D5105,员工信息表!B:D,2,0),"")</f>
        <v/>
      </c>
      <c r="F5105" s="14" t="str">
        <f>IFERROR(VLOOKUP(D5105,员工信息表!B:D,3,0),"")</f>
        <v/>
      </c>
      <c r="G5105" s="14"/>
      <c r="H5105" s="14" t="str">
        <f>IFERROR(VLOOKUP(G5105,工序对照表!B:C,2,0),"")</f>
        <v/>
      </c>
      <c r="I5105" s="14"/>
      <c r="J5105" s="14"/>
    </row>
    <row r="5106" spans="1:10">
      <c r="A5106" t="str">
        <f>IF(AND(C5106&lt;=员工工序明细查询!$I$3,C5106&gt;=员工工序明细查询!$F$3,OR(D5106=员工工序明细查询!$F$2,员工工序明细查询!$F$2=""),OR(G5106=员工工序明细查询!$I$2,员工工序明细查询!$I$2="")),ROW()&amp;"","")</f>
        <v/>
      </c>
      <c r="C5106" s="59"/>
      <c r="D5106" s="14"/>
      <c r="E5106" s="14" t="str">
        <f>IFERROR(VLOOKUP(D5106,员工信息表!B:D,2,0),"")</f>
        <v/>
      </c>
      <c r="F5106" s="14" t="str">
        <f>IFERROR(VLOOKUP(D5106,员工信息表!B:D,3,0),"")</f>
        <v/>
      </c>
      <c r="G5106" s="14"/>
      <c r="H5106" s="14" t="str">
        <f>IFERROR(VLOOKUP(G5106,工序对照表!B:C,2,0),"")</f>
        <v/>
      </c>
      <c r="I5106" s="14"/>
      <c r="J5106" s="14"/>
    </row>
    <row r="5107" spans="1:10">
      <c r="A5107" t="str">
        <f>IF(AND(C5107&lt;=员工工序明细查询!$I$3,C5107&gt;=员工工序明细查询!$F$3,OR(D5107=员工工序明细查询!$F$2,员工工序明细查询!$F$2=""),OR(G5107=员工工序明细查询!$I$2,员工工序明细查询!$I$2="")),ROW()&amp;"","")</f>
        <v/>
      </c>
      <c r="C5107" s="59"/>
      <c r="D5107" s="14"/>
      <c r="E5107" s="14" t="str">
        <f>IFERROR(VLOOKUP(D5107,员工信息表!B:D,2,0),"")</f>
        <v/>
      </c>
      <c r="F5107" s="14" t="str">
        <f>IFERROR(VLOOKUP(D5107,员工信息表!B:D,3,0),"")</f>
        <v/>
      </c>
      <c r="G5107" s="14"/>
      <c r="H5107" s="14" t="str">
        <f>IFERROR(VLOOKUP(G5107,工序对照表!B:C,2,0),"")</f>
        <v/>
      </c>
      <c r="I5107" s="14"/>
      <c r="J5107" s="14"/>
    </row>
    <row r="5108" spans="1:10">
      <c r="A5108" t="str">
        <f>IF(AND(C5108&lt;=员工工序明细查询!$I$3,C5108&gt;=员工工序明细查询!$F$3,OR(D5108=员工工序明细查询!$F$2,员工工序明细查询!$F$2=""),OR(G5108=员工工序明细查询!$I$2,员工工序明细查询!$I$2="")),ROW()&amp;"","")</f>
        <v/>
      </c>
      <c r="C5108" s="59"/>
      <c r="D5108" s="14"/>
      <c r="E5108" s="14" t="str">
        <f>IFERROR(VLOOKUP(D5108,员工信息表!B:D,2,0),"")</f>
        <v/>
      </c>
      <c r="F5108" s="14" t="str">
        <f>IFERROR(VLOOKUP(D5108,员工信息表!B:D,3,0),"")</f>
        <v/>
      </c>
      <c r="G5108" s="14"/>
      <c r="H5108" s="14" t="str">
        <f>IFERROR(VLOOKUP(G5108,工序对照表!B:C,2,0),"")</f>
        <v/>
      </c>
      <c r="I5108" s="14"/>
      <c r="J5108" s="14"/>
    </row>
    <row r="5109" spans="1:10">
      <c r="A5109" t="str">
        <f>IF(AND(C5109&lt;=员工工序明细查询!$I$3,C5109&gt;=员工工序明细查询!$F$3,OR(D5109=员工工序明细查询!$F$2,员工工序明细查询!$F$2=""),OR(G5109=员工工序明细查询!$I$2,员工工序明细查询!$I$2="")),ROW()&amp;"","")</f>
        <v/>
      </c>
      <c r="C5109" s="59"/>
      <c r="D5109" s="14"/>
      <c r="E5109" s="14" t="str">
        <f>IFERROR(VLOOKUP(D5109,员工信息表!B:D,2,0),"")</f>
        <v/>
      </c>
      <c r="F5109" s="14" t="str">
        <f>IFERROR(VLOOKUP(D5109,员工信息表!B:D,3,0),"")</f>
        <v/>
      </c>
      <c r="G5109" s="14"/>
      <c r="H5109" s="14" t="str">
        <f>IFERROR(VLOOKUP(G5109,工序对照表!B:C,2,0),"")</f>
        <v/>
      </c>
      <c r="I5109" s="14"/>
      <c r="J5109" s="14"/>
    </row>
    <row r="5110" spans="1:10">
      <c r="A5110" t="str">
        <f>IF(AND(C5110&lt;=员工工序明细查询!$I$3,C5110&gt;=员工工序明细查询!$F$3,OR(D5110=员工工序明细查询!$F$2,员工工序明细查询!$F$2=""),OR(G5110=员工工序明细查询!$I$2,员工工序明细查询!$I$2="")),ROW()&amp;"","")</f>
        <v/>
      </c>
      <c r="C5110" s="59"/>
      <c r="D5110" s="14"/>
      <c r="E5110" s="14" t="str">
        <f>IFERROR(VLOOKUP(D5110,员工信息表!B:D,2,0),"")</f>
        <v/>
      </c>
      <c r="F5110" s="14" t="str">
        <f>IFERROR(VLOOKUP(D5110,员工信息表!B:D,3,0),"")</f>
        <v/>
      </c>
      <c r="G5110" s="14"/>
      <c r="H5110" s="14" t="str">
        <f>IFERROR(VLOOKUP(G5110,工序对照表!B:C,2,0),"")</f>
        <v/>
      </c>
      <c r="I5110" s="14"/>
      <c r="J5110" s="14"/>
    </row>
    <row r="5111" spans="1:10">
      <c r="A5111" t="str">
        <f>IF(AND(C5111&lt;=员工工序明细查询!$I$3,C5111&gt;=员工工序明细查询!$F$3,OR(D5111=员工工序明细查询!$F$2,员工工序明细查询!$F$2=""),OR(G5111=员工工序明细查询!$I$2,员工工序明细查询!$I$2="")),ROW()&amp;"","")</f>
        <v/>
      </c>
      <c r="C5111" s="59"/>
      <c r="D5111" s="14"/>
      <c r="E5111" s="14" t="str">
        <f>IFERROR(VLOOKUP(D5111,员工信息表!B:D,2,0),"")</f>
        <v/>
      </c>
      <c r="F5111" s="14" t="str">
        <f>IFERROR(VLOOKUP(D5111,员工信息表!B:D,3,0),"")</f>
        <v/>
      </c>
      <c r="G5111" s="14"/>
      <c r="H5111" s="14" t="str">
        <f>IFERROR(VLOOKUP(G5111,工序对照表!B:C,2,0),"")</f>
        <v/>
      </c>
      <c r="I5111" s="14"/>
      <c r="J5111" s="14"/>
    </row>
    <row r="5112" spans="1:10">
      <c r="A5112" t="str">
        <f>IF(AND(C5112&lt;=员工工序明细查询!$I$3,C5112&gt;=员工工序明细查询!$F$3,OR(D5112=员工工序明细查询!$F$2,员工工序明细查询!$F$2=""),OR(G5112=员工工序明细查询!$I$2,员工工序明细查询!$I$2="")),ROW()&amp;"","")</f>
        <v/>
      </c>
      <c r="C5112" s="59"/>
      <c r="D5112" s="14"/>
      <c r="E5112" s="14" t="str">
        <f>IFERROR(VLOOKUP(D5112,员工信息表!B:D,2,0),"")</f>
        <v/>
      </c>
      <c r="F5112" s="14" t="str">
        <f>IFERROR(VLOOKUP(D5112,员工信息表!B:D,3,0),"")</f>
        <v/>
      </c>
      <c r="G5112" s="14"/>
      <c r="H5112" s="14" t="str">
        <f>IFERROR(VLOOKUP(G5112,工序对照表!B:C,2,0),"")</f>
        <v/>
      </c>
      <c r="I5112" s="14"/>
      <c r="J5112" s="14"/>
    </row>
    <row r="5113" spans="1:10">
      <c r="A5113" t="str">
        <f>IF(AND(C5113&lt;=员工工序明细查询!$I$3,C5113&gt;=员工工序明细查询!$F$3,OR(D5113=员工工序明细查询!$F$2,员工工序明细查询!$F$2=""),OR(G5113=员工工序明细查询!$I$2,员工工序明细查询!$I$2="")),ROW()&amp;"","")</f>
        <v/>
      </c>
      <c r="C5113" s="59"/>
      <c r="D5113" s="14"/>
      <c r="E5113" s="14" t="str">
        <f>IFERROR(VLOOKUP(D5113,员工信息表!B:D,2,0),"")</f>
        <v/>
      </c>
      <c r="F5113" s="14" t="str">
        <f>IFERROR(VLOOKUP(D5113,员工信息表!B:D,3,0),"")</f>
        <v/>
      </c>
      <c r="G5113" s="14"/>
      <c r="H5113" s="14" t="str">
        <f>IFERROR(VLOOKUP(G5113,工序对照表!B:C,2,0),"")</f>
        <v/>
      </c>
      <c r="I5113" s="14"/>
      <c r="J5113" s="14"/>
    </row>
    <row r="5114" spans="1:10">
      <c r="A5114" t="str">
        <f>IF(AND(C5114&lt;=员工工序明细查询!$I$3,C5114&gt;=员工工序明细查询!$F$3,OR(D5114=员工工序明细查询!$F$2,员工工序明细查询!$F$2=""),OR(G5114=员工工序明细查询!$I$2,员工工序明细查询!$I$2="")),ROW()&amp;"","")</f>
        <v/>
      </c>
      <c r="C5114" s="59"/>
      <c r="D5114" s="14"/>
      <c r="E5114" s="14" t="str">
        <f>IFERROR(VLOOKUP(D5114,员工信息表!B:D,2,0),"")</f>
        <v/>
      </c>
      <c r="F5114" s="14" t="str">
        <f>IFERROR(VLOOKUP(D5114,员工信息表!B:D,3,0),"")</f>
        <v/>
      </c>
      <c r="G5114" s="14"/>
      <c r="H5114" s="14" t="str">
        <f>IFERROR(VLOOKUP(G5114,工序对照表!B:C,2,0),"")</f>
        <v/>
      </c>
      <c r="I5114" s="14"/>
      <c r="J5114" s="14"/>
    </row>
    <row r="5115" spans="1:10">
      <c r="A5115" t="str">
        <f>IF(AND(C5115&lt;=员工工序明细查询!$I$3,C5115&gt;=员工工序明细查询!$F$3,OR(D5115=员工工序明细查询!$F$2,员工工序明细查询!$F$2=""),OR(G5115=员工工序明细查询!$I$2,员工工序明细查询!$I$2="")),ROW()&amp;"","")</f>
        <v/>
      </c>
      <c r="C5115" s="59"/>
      <c r="D5115" s="14"/>
      <c r="E5115" s="14" t="str">
        <f>IFERROR(VLOOKUP(D5115,员工信息表!B:D,2,0),"")</f>
        <v/>
      </c>
      <c r="F5115" s="14" t="str">
        <f>IFERROR(VLOOKUP(D5115,员工信息表!B:D,3,0),"")</f>
        <v/>
      </c>
      <c r="G5115" s="14"/>
      <c r="H5115" s="14" t="str">
        <f>IFERROR(VLOOKUP(G5115,工序对照表!B:C,2,0),"")</f>
        <v/>
      </c>
      <c r="I5115" s="14"/>
      <c r="J5115" s="14"/>
    </row>
    <row r="5116" spans="1:10">
      <c r="A5116" t="str">
        <f>IF(AND(C5116&lt;=员工工序明细查询!$I$3,C5116&gt;=员工工序明细查询!$F$3,OR(D5116=员工工序明细查询!$F$2,员工工序明细查询!$F$2=""),OR(G5116=员工工序明细查询!$I$2,员工工序明细查询!$I$2="")),ROW()&amp;"","")</f>
        <v/>
      </c>
      <c r="C5116" s="59"/>
      <c r="D5116" s="14"/>
      <c r="E5116" s="14" t="str">
        <f>IFERROR(VLOOKUP(D5116,员工信息表!B:D,2,0),"")</f>
        <v/>
      </c>
      <c r="F5116" s="14" t="str">
        <f>IFERROR(VLOOKUP(D5116,员工信息表!B:D,3,0),"")</f>
        <v/>
      </c>
      <c r="G5116" s="14"/>
      <c r="H5116" s="14" t="str">
        <f>IFERROR(VLOOKUP(G5116,工序对照表!B:C,2,0),"")</f>
        <v/>
      </c>
      <c r="I5116" s="14"/>
      <c r="J5116" s="14"/>
    </row>
    <row r="5117" spans="1:10">
      <c r="A5117" t="str">
        <f>IF(AND(C5117&lt;=员工工序明细查询!$I$3,C5117&gt;=员工工序明细查询!$F$3,OR(D5117=员工工序明细查询!$F$2,员工工序明细查询!$F$2=""),OR(G5117=员工工序明细查询!$I$2,员工工序明细查询!$I$2="")),ROW()&amp;"","")</f>
        <v/>
      </c>
      <c r="C5117" s="59"/>
      <c r="D5117" s="14"/>
      <c r="E5117" s="14" t="str">
        <f>IFERROR(VLOOKUP(D5117,员工信息表!B:D,2,0),"")</f>
        <v/>
      </c>
      <c r="F5117" s="14" t="str">
        <f>IFERROR(VLOOKUP(D5117,员工信息表!B:D,3,0),"")</f>
        <v/>
      </c>
      <c r="G5117" s="14"/>
      <c r="H5117" s="14" t="str">
        <f>IFERROR(VLOOKUP(G5117,工序对照表!B:C,2,0),"")</f>
        <v/>
      </c>
      <c r="I5117" s="14"/>
      <c r="J5117" s="14"/>
    </row>
    <row r="5118" spans="1:10">
      <c r="A5118" t="str">
        <f>IF(AND(C5118&lt;=员工工序明细查询!$I$3,C5118&gt;=员工工序明细查询!$F$3,OR(D5118=员工工序明细查询!$F$2,员工工序明细查询!$F$2=""),OR(G5118=员工工序明细查询!$I$2,员工工序明细查询!$I$2="")),ROW()&amp;"","")</f>
        <v/>
      </c>
      <c r="C5118" s="59"/>
      <c r="D5118" s="14"/>
      <c r="E5118" s="14" t="str">
        <f>IFERROR(VLOOKUP(D5118,员工信息表!B:D,2,0),"")</f>
        <v/>
      </c>
      <c r="F5118" s="14" t="str">
        <f>IFERROR(VLOOKUP(D5118,员工信息表!B:D,3,0),"")</f>
        <v/>
      </c>
      <c r="G5118" s="14"/>
      <c r="H5118" s="14" t="str">
        <f>IFERROR(VLOOKUP(G5118,工序对照表!B:C,2,0),"")</f>
        <v/>
      </c>
      <c r="I5118" s="14"/>
      <c r="J5118" s="14"/>
    </row>
    <row r="5119" spans="1:10">
      <c r="A5119" t="str">
        <f>IF(AND(C5119&lt;=员工工序明细查询!$I$3,C5119&gt;=员工工序明细查询!$F$3,OR(D5119=员工工序明细查询!$F$2,员工工序明细查询!$F$2=""),OR(G5119=员工工序明细查询!$I$2,员工工序明细查询!$I$2="")),ROW()&amp;"","")</f>
        <v/>
      </c>
      <c r="C5119" s="59"/>
      <c r="D5119" s="14"/>
      <c r="E5119" s="14" t="str">
        <f>IFERROR(VLOOKUP(D5119,员工信息表!B:D,2,0),"")</f>
        <v/>
      </c>
      <c r="F5119" s="14" t="str">
        <f>IFERROR(VLOOKUP(D5119,员工信息表!B:D,3,0),"")</f>
        <v/>
      </c>
      <c r="G5119" s="14"/>
      <c r="H5119" s="14" t="str">
        <f>IFERROR(VLOOKUP(G5119,工序对照表!B:C,2,0),"")</f>
        <v/>
      </c>
      <c r="I5119" s="14"/>
      <c r="J5119" s="14"/>
    </row>
    <row r="5120" spans="1:10">
      <c r="A5120" t="str">
        <f>IF(AND(C5120&lt;=员工工序明细查询!$I$3,C5120&gt;=员工工序明细查询!$F$3,OR(D5120=员工工序明细查询!$F$2,员工工序明细查询!$F$2=""),OR(G5120=员工工序明细查询!$I$2,员工工序明细查询!$I$2="")),ROW()&amp;"","")</f>
        <v/>
      </c>
      <c r="C5120" s="59"/>
      <c r="D5120" s="14"/>
      <c r="E5120" s="14" t="str">
        <f>IFERROR(VLOOKUP(D5120,员工信息表!B:D,2,0),"")</f>
        <v/>
      </c>
      <c r="F5120" s="14" t="str">
        <f>IFERROR(VLOOKUP(D5120,员工信息表!B:D,3,0),"")</f>
        <v/>
      </c>
      <c r="G5120" s="14"/>
      <c r="H5120" s="14" t="str">
        <f>IFERROR(VLOOKUP(G5120,工序对照表!B:C,2,0),"")</f>
        <v/>
      </c>
      <c r="I5120" s="14"/>
      <c r="J5120" s="14"/>
    </row>
    <row r="5121" spans="1:10">
      <c r="A5121" t="str">
        <f>IF(AND(C5121&lt;=员工工序明细查询!$I$3,C5121&gt;=员工工序明细查询!$F$3,OR(D5121=员工工序明细查询!$F$2,员工工序明细查询!$F$2=""),OR(G5121=员工工序明细查询!$I$2,员工工序明细查询!$I$2="")),ROW()&amp;"","")</f>
        <v/>
      </c>
      <c r="C5121" s="59"/>
      <c r="D5121" s="14"/>
      <c r="E5121" s="14" t="str">
        <f>IFERROR(VLOOKUP(D5121,员工信息表!B:D,2,0),"")</f>
        <v/>
      </c>
      <c r="F5121" s="14" t="str">
        <f>IFERROR(VLOOKUP(D5121,员工信息表!B:D,3,0),"")</f>
        <v/>
      </c>
      <c r="G5121" s="14"/>
      <c r="H5121" s="14" t="str">
        <f>IFERROR(VLOOKUP(G5121,工序对照表!B:C,2,0),"")</f>
        <v/>
      </c>
      <c r="I5121" s="14"/>
      <c r="J5121" s="14"/>
    </row>
    <row r="5122" spans="1:10">
      <c r="A5122" t="str">
        <f>IF(AND(C5122&lt;=员工工序明细查询!$I$3,C5122&gt;=员工工序明细查询!$F$3,OR(D5122=员工工序明细查询!$F$2,员工工序明细查询!$F$2=""),OR(G5122=员工工序明细查询!$I$2,员工工序明细查询!$I$2="")),ROW()&amp;"","")</f>
        <v/>
      </c>
      <c r="C5122" s="59"/>
      <c r="D5122" s="14"/>
      <c r="E5122" s="14" t="str">
        <f>IFERROR(VLOOKUP(D5122,员工信息表!B:D,2,0),"")</f>
        <v/>
      </c>
      <c r="F5122" s="14" t="str">
        <f>IFERROR(VLOOKUP(D5122,员工信息表!B:D,3,0),"")</f>
        <v/>
      </c>
      <c r="G5122" s="14"/>
      <c r="H5122" s="14" t="str">
        <f>IFERROR(VLOOKUP(G5122,工序对照表!B:C,2,0),"")</f>
        <v/>
      </c>
      <c r="I5122" s="14"/>
      <c r="J5122" s="14"/>
    </row>
    <row r="5123" spans="1:10">
      <c r="A5123" t="str">
        <f>IF(AND(C5123&lt;=员工工序明细查询!$I$3,C5123&gt;=员工工序明细查询!$F$3,OR(D5123=员工工序明细查询!$F$2,员工工序明细查询!$F$2=""),OR(G5123=员工工序明细查询!$I$2,员工工序明细查询!$I$2="")),ROW()&amp;"","")</f>
        <v/>
      </c>
      <c r="C5123" s="59"/>
      <c r="D5123" s="14"/>
      <c r="E5123" s="14" t="str">
        <f>IFERROR(VLOOKUP(D5123,员工信息表!B:D,2,0),"")</f>
        <v/>
      </c>
      <c r="F5123" s="14" t="str">
        <f>IFERROR(VLOOKUP(D5123,员工信息表!B:D,3,0),"")</f>
        <v/>
      </c>
      <c r="G5123" s="14"/>
      <c r="H5123" s="14" t="str">
        <f>IFERROR(VLOOKUP(G5123,工序对照表!B:C,2,0),"")</f>
        <v/>
      </c>
      <c r="I5123" s="14"/>
      <c r="J5123" s="14"/>
    </row>
    <row r="5124" spans="1:10">
      <c r="A5124" t="str">
        <f>IF(AND(C5124&lt;=员工工序明细查询!$I$3,C5124&gt;=员工工序明细查询!$F$3,OR(D5124=员工工序明细查询!$F$2,员工工序明细查询!$F$2=""),OR(G5124=员工工序明细查询!$I$2,员工工序明细查询!$I$2="")),ROW()&amp;"","")</f>
        <v/>
      </c>
      <c r="C5124" s="59"/>
      <c r="D5124" s="14"/>
      <c r="E5124" s="14" t="str">
        <f>IFERROR(VLOOKUP(D5124,员工信息表!B:D,2,0),"")</f>
        <v/>
      </c>
      <c r="F5124" s="14" t="str">
        <f>IFERROR(VLOOKUP(D5124,员工信息表!B:D,3,0),"")</f>
        <v/>
      </c>
      <c r="G5124" s="14"/>
      <c r="H5124" s="14" t="str">
        <f>IFERROR(VLOOKUP(G5124,工序对照表!B:C,2,0),"")</f>
        <v/>
      </c>
      <c r="I5124" s="14"/>
      <c r="J5124" s="14"/>
    </row>
    <row r="5125" spans="1:10">
      <c r="A5125" t="str">
        <f>IF(AND(C5125&lt;=员工工序明细查询!$I$3,C5125&gt;=员工工序明细查询!$F$3,OR(D5125=员工工序明细查询!$F$2,员工工序明细查询!$F$2=""),OR(G5125=员工工序明细查询!$I$2,员工工序明细查询!$I$2="")),ROW()&amp;"","")</f>
        <v/>
      </c>
      <c r="C5125" s="59"/>
      <c r="D5125" s="14"/>
      <c r="E5125" s="14" t="str">
        <f>IFERROR(VLOOKUP(D5125,员工信息表!B:D,2,0),"")</f>
        <v/>
      </c>
      <c r="F5125" s="14" t="str">
        <f>IFERROR(VLOOKUP(D5125,员工信息表!B:D,3,0),"")</f>
        <v/>
      </c>
      <c r="G5125" s="14"/>
      <c r="H5125" s="14" t="str">
        <f>IFERROR(VLOOKUP(G5125,工序对照表!B:C,2,0),"")</f>
        <v/>
      </c>
      <c r="I5125" s="14"/>
      <c r="J5125" s="14"/>
    </row>
    <row r="5126" spans="1:10">
      <c r="A5126" t="str">
        <f>IF(AND(C5126&lt;=员工工序明细查询!$I$3,C5126&gt;=员工工序明细查询!$F$3,OR(D5126=员工工序明细查询!$F$2,员工工序明细查询!$F$2=""),OR(G5126=员工工序明细查询!$I$2,员工工序明细查询!$I$2="")),ROW()&amp;"","")</f>
        <v/>
      </c>
      <c r="C5126" s="59"/>
      <c r="D5126" s="14"/>
      <c r="E5126" s="14" t="str">
        <f>IFERROR(VLOOKUP(D5126,员工信息表!B:D,2,0),"")</f>
        <v/>
      </c>
      <c r="F5126" s="14" t="str">
        <f>IFERROR(VLOOKUP(D5126,员工信息表!B:D,3,0),"")</f>
        <v/>
      </c>
      <c r="G5126" s="14"/>
      <c r="H5126" s="14" t="str">
        <f>IFERROR(VLOOKUP(G5126,工序对照表!B:C,2,0),"")</f>
        <v/>
      </c>
      <c r="I5126" s="14"/>
      <c r="J5126" s="14"/>
    </row>
    <row r="5127" spans="1:10">
      <c r="A5127" t="str">
        <f>IF(AND(C5127&lt;=员工工序明细查询!$I$3,C5127&gt;=员工工序明细查询!$F$3,OR(D5127=员工工序明细查询!$F$2,员工工序明细查询!$F$2=""),OR(G5127=员工工序明细查询!$I$2,员工工序明细查询!$I$2="")),ROW()&amp;"","")</f>
        <v/>
      </c>
      <c r="C5127" s="59"/>
      <c r="D5127" s="14"/>
      <c r="E5127" s="14" t="str">
        <f>IFERROR(VLOOKUP(D5127,员工信息表!B:D,2,0),"")</f>
        <v/>
      </c>
      <c r="F5127" s="14" t="str">
        <f>IFERROR(VLOOKUP(D5127,员工信息表!B:D,3,0),"")</f>
        <v/>
      </c>
      <c r="G5127" s="14"/>
      <c r="H5127" s="14" t="str">
        <f>IFERROR(VLOOKUP(G5127,工序对照表!B:C,2,0),"")</f>
        <v/>
      </c>
      <c r="I5127" s="14"/>
      <c r="J5127" s="14"/>
    </row>
    <row r="5128" spans="1:10">
      <c r="A5128" t="str">
        <f>IF(AND(C5128&lt;=员工工序明细查询!$I$3,C5128&gt;=员工工序明细查询!$F$3,OR(D5128=员工工序明细查询!$F$2,员工工序明细查询!$F$2=""),OR(G5128=员工工序明细查询!$I$2,员工工序明细查询!$I$2="")),ROW()&amp;"","")</f>
        <v/>
      </c>
      <c r="C5128" s="59"/>
      <c r="D5128" s="14"/>
      <c r="E5128" s="14" t="str">
        <f>IFERROR(VLOOKUP(D5128,员工信息表!B:D,2,0),"")</f>
        <v/>
      </c>
      <c r="F5128" s="14" t="str">
        <f>IFERROR(VLOOKUP(D5128,员工信息表!B:D,3,0),"")</f>
        <v/>
      </c>
      <c r="G5128" s="14"/>
      <c r="H5128" s="14" t="str">
        <f>IFERROR(VLOOKUP(G5128,工序对照表!B:C,2,0),"")</f>
        <v/>
      </c>
      <c r="I5128" s="14"/>
      <c r="J5128" s="14"/>
    </row>
    <row r="5129" spans="1:10">
      <c r="A5129" t="str">
        <f>IF(AND(C5129&lt;=员工工序明细查询!$I$3,C5129&gt;=员工工序明细查询!$F$3,OR(D5129=员工工序明细查询!$F$2,员工工序明细查询!$F$2=""),OR(G5129=员工工序明细查询!$I$2,员工工序明细查询!$I$2="")),ROW()&amp;"","")</f>
        <v/>
      </c>
      <c r="C5129" s="59"/>
      <c r="D5129" s="14"/>
      <c r="E5129" s="14" t="str">
        <f>IFERROR(VLOOKUP(D5129,员工信息表!B:D,2,0),"")</f>
        <v/>
      </c>
      <c r="F5129" s="14" t="str">
        <f>IFERROR(VLOOKUP(D5129,员工信息表!B:D,3,0),"")</f>
        <v/>
      </c>
      <c r="G5129" s="14"/>
      <c r="H5129" s="14" t="str">
        <f>IFERROR(VLOOKUP(G5129,工序对照表!B:C,2,0),"")</f>
        <v/>
      </c>
      <c r="I5129" s="14"/>
      <c r="J5129" s="14"/>
    </row>
    <row r="5130" spans="1:10">
      <c r="A5130" t="str">
        <f>IF(AND(C5130&lt;=员工工序明细查询!$I$3,C5130&gt;=员工工序明细查询!$F$3,OR(D5130=员工工序明细查询!$F$2,员工工序明细查询!$F$2=""),OR(G5130=员工工序明细查询!$I$2,员工工序明细查询!$I$2="")),ROW()&amp;"","")</f>
        <v/>
      </c>
      <c r="C5130" s="59"/>
      <c r="D5130" s="14"/>
      <c r="E5130" s="14" t="str">
        <f>IFERROR(VLOOKUP(D5130,员工信息表!B:D,2,0),"")</f>
        <v/>
      </c>
      <c r="F5130" s="14" t="str">
        <f>IFERROR(VLOOKUP(D5130,员工信息表!B:D,3,0),"")</f>
        <v/>
      </c>
      <c r="G5130" s="14"/>
      <c r="H5130" s="14" t="str">
        <f>IFERROR(VLOOKUP(G5130,工序对照表!B:C,2,0),"")</f>
        <v/>
      </c>
      <c r="I5130" s="14"/>
      <c r="J5130" s="14"/>
    </row>
    <row r="5131" spans="1:10">
      <c r="A5131" t="str">
        <f>IF(AND(C5131&lt;=员工工序明细查询!$I$3,C5131&gt;=员工工序明细查询!$F$3,OR(D5131=员工工序明细查询!$F$2,员工工序明细查询!$F$2=""),OR(G5131=员工工序明细查询!$I$2,员工工序明细查询!$I$2="")),ROW()&amp;"","")</f>
        <v/>
      </c>
      <c r="C5131" s="59"/>
      <c r="D5131" s="14"/>
      <c r="E5131" s="14" t="str">
        <f>IFERROR(VLOOKUP(D5131,员工信息表!B:D,2,0),"")</f>
        <v/>
      </c>
      <c r="F5131" s="14" t="str">
        <f>IFERROR(VLOOKUP(D5131,员工信息表!B:D,3,0),"")</f>
        <v/>
      </c>
      <c r="G5131" s="14"/>
      <c r="H5131" s="14" t="str">
        <f>IFERROR(VLOOKUP(G5131,工序对照表!B:C,2,0),"")</f>
        <v/>
      </c>
      <c r="I5131" s="14"/>
      <c r="J5131" s="14"/>
    </row>
    <row r="5132" spans="1:10">
      <c r="A5132" t="str">
        <f>IF(AND(C5132&lt;=员工工序明细查询!$I$3,C5132&gt;=员工工序明细查询!$F$3,OR(D5132=员工工序明细查询!$F$2,员工工序明细查询!$F$2=""),OR(G5132=员工工序明细查询!$I$2,员工工序明细查询!$I$2="")),ROW()&amp;"","")</f>
        <v/>
      </c>
      <c r="C5132" s="59"/>
      <c r="D5132" s="14"/>
      <c r="E5132" s="14" t="str">
        <f>IFERROR(VLOOKUP(D5132,员工信息表!B:D,2,0),"")</f>
        <v/>
      </c>
      <c r="F5132" s="14" t="str">
        <f>IFERROR(VLOOKUP(D5132,员工信息表!B:D,3,0),"")</f>
        <v/>
      </c>
      <c r="G5132" s="14"/>
      <c r="H5132" s="14" t="str">
        <f>IFERROR(VLOOKUP(G5132,工序对照表!B:C,2,0),"")</f>
        <v/>
      </c>
      <c r="I5132" s="14"/>
      <c r="J5132" s="14"/>
    </row>
    <row r="5133" spans="1:10">
      <c r="A5133" t="str">
        <f>IF(AND(C5133&lt;=员工工序明细查询!$I$3,C5133&gt;=员工工序明细查询!$F$3,OR(D5133=员工工序明细查询!$F$2,员工工序明细查询!$F$2=""),OR(G5133=员工工序明细查询!$I$2,员工工序明细查询!$I$2="")),ROW()&amp;"","")</f>
        <v/>
      </c>
      <c r="C5133" s="59"/>
      <c r="D5133" s="14"/>
      <c r="E5133" s="14" t="str">
        <f>IFERROR(VLOOKUP(D5133,员工信息表!B:D,2,0),"")</f>
        <v/>
      </c>
      <c r="F5133" s="14" t="str">
        <f>IFERROR(VLOOKUP(D5133,员工信息表!B:D,3,0),"")</f>
        <v/>
      </c>
      <c r="G5133" s="14"/>
      <c r="H5133" s="14" t="str">
        <f>IFERROR(VLOOKUP(G5133,工序对照表!B:C,2,0),"")</f>
        <v/>
      </c>
      <c r="I5133" s="14"/>
      <c r="J5133" s="14"/>
    </row>
    <row r="5134" spans="1:10">
      <c r="A5134" t="str">
        <f>IF(AND(C5134&lt;=员工工序明细查询!$I$3,C5134&gt;=员工工序明细查询!$F$3,OR(D5134=员工工序明细查询!$F$2,员工工序明细查询!$F$2=""),OR(G5134=员工工序明细查询!$I$2,员工工序明细查询!$I$2="")),ROW()&amp;"","")</f>
        <v/>
      </c>
      <c r="C5134" s="59"/>
      <c r="D5134" s="14"/>
      <c r="E5134" s="14" t="str">
        <f>IFERROR(VLOOKUP(D5134,员工信息表!B:D,2,0),"")</f>
        <v/>
      </c>
      <c r="F5134" s="14" t="str">
        <f>IFERROR(VLOOKUP(D5134,员工信息表!B:D,3,0),"")</f>
        <v/>
      </c>
      <c r="G5134" s="14"/>
      <c r="H5134" s="14" t="str">
        <f>IFERROR(VLOOKUP(G5134,工序对照表!B:C,2,0),"")</f>
        <v/>
      </c>
      <c r="I5134" s="14"/>
      <c r="J5134" s="14"/>
    </row>
    <row r="5135" spans="1:10">
      <c r="A5135" t="str">
        <f>IF(AND(C5135&lt;=员工工序明细查询!$I$3,C5135&gt;=员工工序明细查询!$F$3,OR(D5135=员工工序明细查询!$F$2,员工工序明细查询!$F$2=""),OR(G5135=员工工序明细查询!$I$2,员工工序明细查询!$I$2="")),ROW()&amp;"","")</f>
        <v/>
      </c>
      <c r="C5135" s="59"/>
      <c r="D5135" s="14"/>
      <c r="E5135" s="14" t="str">
        <f>IFERROR(VLOOKUP(D5135,员工信息表!B:D,2,0),"")</f>
        <v/>
      </c>
      <c r="F5135" s="14" t="str">
        <f>IFERROR(VLOOKUP(D5135,员工信息表!B:D,3,0),"")</f>
        <v/>
      </c>
      <c r="G5135" s="14"/>
      <c r="H5135" s="14" t="str">
        <f>IFERROR(VLOOKUP(G5135,工序对照表!B:C,2,0),"")</f>
        <v/>
      </c>
      <c r="I5135" s="14"/>
      <c r="J5135" s="14"/>
    </row>
    <row r="5136" spans="1:10">
      <c r="A5136" t="str">
        <f>IF(AND(C5136&lt;=员工工序明细查询!$I$3,C5136&gt;=员工工序明细查询!$F$3,OR(D5136=员工工序明细查询!$F$2,员工工序明细查询!$F$2=""),OR(G5136=员工工序明细查询!$I$2,员工工序明细查询!$I$2="")),ROW()&amp;"","")</f>
        <v/>
      </c>
      <c r="C5136" s="59"/>
      <c r="D5136" s="14"/>
      <c r="E5136" s="14" t="str">
        <f>IFERROR(VLOOKUP(D5136,员工信息表!B:D,2,0),"")</f>
        <v/>
      </c>
      <c r="F5136" s="14" t="str">
        <f>IFERROR(VLOOKUP(D5136,员工信息表!B:D,3,0),"")</f>
        <v/>
      </c>
      <c r="G5136" s="14"/>
      <c r="H5136" s="14" t="str">
        <f>IFERROR(VLOOKUP(G5136,工序对照表!B:C,2,0),"")</f>
        <v/>
      </c>
      <c r="I5136" s="14"/>
      <c r="J5136" s="14"/>
    </row>
    <row r="5137" spans="1:10">
      <c r="A5137" t="str">
        <f>IF(AND(C5137&lt;=员工工序明细查询!$I$3,C5137&gt;=员工工序明细查询!$F$3,OR(D5137=员工工序明细查询!$F$2,员工工序明细查询!$F$2=""),OR(G5137=员工工序明细查询!$I$2,员工工序明细查询!$I$2="")),ROW()&amp;"","")</f>
        <v/>
      </c>
      <c r="C5137" s="59"/>
      <c r="D5137" s="14"/>
      <c r="E5137" s="14" t="str">
        <f>IFERROR(VLOOKUP(D5137,员工信息表!B:D,2,0),"")</f>
        <v/>
      </c>
      <c r="F5137" s="14" t="str">
        <f>IFERROR(VLOOKUP(D5137,员工信息表!B:D,3,0),"")</f>
        <v/>
      </c>
      <c r="G5137" s="14"/>
      <c r="H5137" s="14" t="str">
        <f>IFERROR(VLOOKUP(G5137,工序对照表!B:C,2,0),"")</f>
        <v/>
      </c>
      <c r="I5137" s="14"/>
      <c r="J5137" s="14"/>
    </row>
    <row r="5138" spans="1:10">
      <c r="A5138" t="str">
        <f>IF(AND(C5138&lt;=员工工序明细查询!$I$3,C5138&gt;=员工工序明细查询!$F$3,OR(D5138=员工工序明细查询!$F$2,员工工序明细查询!$F$2=""),OR(G5138=员工工序明细查询!$I$2,员工工序明细查询!$I$2="")),ROW()&amp;"","")</f>
        <v/>
      </c>
      <c r="C5138" s="59"/>
      <c r="D5138" s="14"/>
      <c r="E5138" s="14" t="str">
        <f>IFERROR(VLOOKUP(D5138,员工信息表!B:D,2,0),"")</f>
        <v/>
      </c>
      <c r="F5138" s="14" t="str">
        <f>IFERROR(VLOOKUP(D5138,员工信息表!B:D,3,0),"")</f>
        <v/>
      </c>
      <c r="G5138" s="14"/>
      <c r="H5138" s="14" t="str">
        <f>IFERROR(VLOOKUP(G5138,工序对照表!B:C,2,0),"")</f>
        <v/>
      </c>
      <c r="I5138" s="14"/>
      <c r="J5138" s="14"/>
    </row>
    <row r="5139" spans="1:10">
      <c r="A5139" t="str">
        <f>IF(AND(C5139&lt;=员工工序明细查询!$I$3,C5139&gt;=员工工序明细查询!$F$3,OR(D5139=员工工序明细查询!$F$2,员工工序明细查询!$F$2=""),OR(G5139=员工工序明细查询!$I$2,员工工序明细查询!$I$2="")),ROW()&amp;"","")</f>
        <v/>
      </c>
      <c r="C5139" s="59"/>
      <c r="D5139" s="14"/>
      <c r="E5139" s="14" t="str">
        <f>IFERROR(VLOOKUP(D5139,员工信息表!B:D,2,0),"")</f>
        <v/>
      </c>
      <c r="F5139" s="14" t="str">
        <f>IFERROR(VLOOKUP(D5139,员工信息表!B:D,3,0),"")</f>
        <v/>
      </c>
      <c r="G5139" s="14"/>
      <c r="H5139" s="14" t="str">
        <f>IFERROR(VLOOKUP(G5139,工序对照表!B:C,2,0),"")</f>
        <v/>
      </c>
      <c r="I5139" s="14"/>
      <c r="J5139" s="14"/>
    </row>
    <row r="5140" spans="1:10">
      <c r="A5140" t="str">
        <f>IF(AND(C5140&lt;=员工工序明细查询!$I$3,C5140&gt;=员工工序明细查询!$F$3,OR(D5140=员工工序明细查询!$F$2,员工工序明细查询!$F$2=""),OR(G5140=员工工序明细查询!$I$2,员工工序明细查询!$I$2="")),ROW()&amp;"","")</f>
        <v/>
      </c>
      <c r="C5140" s="59"/>
      <c r="D5140" s="14"/>
      <c r="E5140" s="14" t="str">
        <f>IFERROR(VLOOKUP(D5140,员工信息表!B:D,2,0),"")</f>
        <v/>
      </c>
      <c r="F5140" s="14" t="str">
        <f>IFERROR(VLOOKUP(D5140,员工信息表!B:D,3,0),"")</f>
        <v/>
      </c>
      <c r="G5140" s="14"/>
      <c r="H5140" s="14" t="str">
        <f>IFERROR(VLOOKUP(G5140,工序对照表!B:C,2,0),"")</f>
        <v/>
      </c>
      <c r="I5140" s="14"/>
      <c r="J5140" s="14"/>
    </row>
    <row r="5141" spans="1:10">
      <c r="A5141" t="str">
        <f>IF(AND(C5141&lt;=员工工序明细查询!$I$3,C5141&gt;=员工工序明细查询!$F$3,OR(D5141=员工工序明细查询!$F$2,员工工序明细查询!$F$2=""),OR(G5141=员工工序明细查询!$I$2,员工工序明细查询!$I$2="")),ROW()&amp;"","")</f>
        <v/>
      </c>
      <c r="C5141" s="59"/>
      <c r="D5141" s="14"/>
      <c r="E5141" s="14" t="str">
        <f>IFERROR(VLOOKUP(D5141,员工信息表!B:D,2,0),"")</f>
        <v/>
      </c>
      <c r="F5141" s="14" t="str">
        <f>IFERROR(VLOOKUP(D5141,员工信息表!B:D,3,0),"")</f>
        <v/>
      </c>
      <c r="G5141" s="14"/>
      <c r="H5141" s="14" t="str">
        <f>IFERROR(VLOOKUP(G5141,工序对照表!B:C,2,0),"")</f>
        <v/>
      </c>
      <c r="I5141" s="14"/>
      <c r="J5141" s="14"/>
    </row>
    <row r="5142" spans="1:10">
      <c r="A5142" t="str">
        <f>IF(AND(C5142&lt;=员工工序明细查询!$I$3,C5142&gt;=员工工序明细查询!$F$3,OR(D5142=员工工序明细查询!$F$2,员工工序明细查询!$F$2=""),OR(G5142=员工工序明细查询!$I$2,员工工序明细查询!$I$2="")),ROW()&amp;"","")</f>
        <v/>
      </c>
      <c r="C5142" s="59"/>
      <c r="D5142" s="14"/>
      <c r="E5142" s="14" t="str">
        <f>IFERROR(VLOOKUP(D5142,员工信息表!B:D,2,0),"")</f>
        <v/>
      </c>
      <c r="F5142" s="14" t="str">
        <f>IFERROR(VLOOKUP(D5142,员工信息表!B:D,3,0),"")</f>
        <v/>
      </c>
      <c r="G5142" s="14"/>
      <c r="H5142" s="14" t="str">
        <f>IFERROR(VLOOKUP(G5142,工序对照表!B:C,2,0),"")</f>
        <v/>
      </c>
      <c r="I5142" s="14"/>
      <c r="J5142" s="14"/>
    </row>
    <row r="5143" spans="1:10">
      <c r="A5143" t="str">
        <f>IF(AND(C5143&lt;=员工工序明细查询!$I$3,C5143&gt;=员工工序明细查询!$F$3,OR(D5143=员工工序明细查询!$F$2,员工工序明细查询!$F$2=""),OR(G5143=员工工序明细查询!$I$2,员工工序明细查询!$I$2="")),ROW()&amp;"","")</f>
        <v/>
      </c>
      <c r="C5143" s="59"/>
      <c r="D5143" s="14"/>
      <c r="E5143" s="14" t="str">
        <f>IFERROR(VLOOKUP(D5143,员工信息表!B:D,2,0),"")</f>
        <v/>
      </c>
      <c r="F5143" s="14" t="str">
        <f>IFERROR(VLOOKUP(D5143,员工信息表!B:D,3,0),"")</f>
        <v/>
      </c>
      <c r="G5143" s="14"/>
      <c r="H5143" s="14" t="str">
        <f>IFERROR(VLOOKUP(G5143,工序对照表!B:C,2,0),"")</f>
        <v/>
      </c>
      <c r="I5143" s="14"/>
      <c r="J5143" s="14"/>
    </row>
    <row r="5144" spans="1:10">
      <c r="A5144" t="str">
        <f>IF(AND(C5144&lt;=员工工序明细查询!$I$3,C5144&gt;=员工工序明细查询!$F$3,OR(D5144=员工工序明细查询!$F$2,员工工序明细查询!$F$2=""),OR(G5144=员工工序明细查询!$I$2,员工工序明细查询!$I$2="")),ROW()&amp;"","")</f>
        <v/>
      </c>
      <c r="C5144" s="59"/>
      <c r="D5144" s="14"/>
      <c r="E5144" s="14" t="str">
        <f>IFERROR(VLOOKUP(D5144,员工信息表!B:D,2,0),"")</f>
        <v/>
      </c>
      <c r="F5144" s="14" t="str">
        <f>IFERROR(VLOOKUP(D5144,员工信息表!B:D,3,0),"")</f>
        <v/>
      </c>
      <c r="G5144" s="14"/>
      <c r="H5144" s="14" t="str">
        <f>IFERROR(VLOOKUP(G5144,工序对照表!B:C,2,0),"")</f>
        <v/>
      </c>
      <c r="I5144" s="14"/>
      <c r="J5144" s="14"/>
    </row>
    <row r="5145" spans="1:10">
      <c r="A5145" t="str">
        <f>IF(AND(C5145&lt;=员工工序明细查询!$I$3,C5145&gt;=员工工序明细查询!$F$3,OR(D5145=员工工序明细查询!$F$2,员工工序明细查询!$F$2=""),OR(G5145=员工工序明细查询!$I$2,员工工序明细查询!$I$2="")),ROW()&amp;"","")</f>
        <v/>
      </c>
      <c r="C5145" s="59"/>
      <c r="D5145" s="14"/>
      <c r="E5145" s="14" t="str">
        <f>IFERROR(VLOOKUP(D5145,员工信息表!B:D,2,0),"")</f>
        <v/>
      </c>
      <c r="F5145" s="14" t="str">
        <f>IFERROR(VLOOKUP(D5145,员工信息表!B:D,3,0),"")</f>
        <v/>
      </c>
      <c r="G5145" s="14"/>
      <c r="H5145" s="14" t="str">
        <f>IFERROR(VLOOKUP(G5145,工序对照表!B:C,2,0),"")</f>
        <v/>
      </c>
      <c r="I5145" s="14"/>
      <c r="J5145" s="14"/>
    </row>
    <row r="5146" spans="1:10">
      <c r="A5146" t="str">
        <f>IF(AND(C5146&lt;=员工工序明细查询!$I$3,C5146&gt;=员工工序明细查询!$F$3,OR(D5146=员工工序明细查询!$F$2,员工工序明细查询!$F$2=""),OR(G5146=员工工序明细查询!$I$2,员工工序明细查询!$I$2="")),ROW()&amp;"","")</f>
        <v/>
      </c>
      <c r="C5146" s="59"/>
      <c r="D5146" s="14"/>
      <c r="E5146" s="14" t="str">
        <f>IFERROR(VLOOKUP(D5146,员工信息表!B:D,2,0),"")</f>
        <v/>
      </c>
      <c r="F5146" s="14" t="str">
        <f>IFERROR(VLOOKUP(D5146,员工信息表!B:D,3,0),"")</f>
        <v/>
      </c>
      <c r="G5146" s="14"/>
      <c r="H5146" s="14" t="str">
        <f>IFERROR(VLOOKUP(G5146,工序对照表!B:C,2,0),"")</f>
        <v/>
      </c>
      <c r="I5146" s="14"/>
      <c r="J5146" s="14"/>
    </row>
    <row r="5147" spans="1:10">
      <c r="A5147" t="str">
        <f>IF(AND(C5147&lt;=员工工序明细查询!$I$3,C5147&gt;=员工工序明细查询!$F$3,OR(D5147=员工工序明细查询!$F$2,员工工序明细查询!$F$2=""),OR(G5147=员工工序明细查询!$I$2,员工工序明细查询!$I$2="")),ROW()&amp;"","")</f>
        <v/>
      </c>
      <c r="C5147" s="59"/>
      <c r="D5147" s="14"/>
      <c r="E5147" s="14" t="str">
        <f>IFERROR(VLOOKUP(D5147,员工信息表!B:D,2,0),"")</f>
        <v/>
      </c>
      <c r="F5147" s="14" t="str">
        <f>IFERROR(VLOOKUP(D5147,员工信息表!B:D,3,0),"")</f>
        <v/>
      </c>
      <c r="G5147" s="14"/>
      <c r="H5147" s="14" t="str">
        <f>IFERROR(VLOOKUP(G5147,工序对照表!B:C,2,0),"")</f>
        <v/>
      </c>
      <c r="I5147" s="14"/>
      <c r="J5147" s="14"/>
    </row>
    <row r="5148" spans="1:10">
      <c r="A5148" t="str">
        <f>IF(AND(C5148&lt;=员工工序明细查询!$I$3,C5148&gt;=员工工序明细查询!$F$3,OR(D5148=员工工序明细查询!$F$2,员工工序明细查询!$F$2=""),OR(G5148=员工工序明细查询!$I$2,员工工序明细查询!$I$2="")),ROW()&amp;"","")</f>
        <v/>
      </c>
      <c r="C5148" s="59"/>
      <c r="D5148" s="14"/>
      <c r="E5148" s="14" t="str">
        <f>IFERROR(VLOOKUP(D5148,员工信息表!B:D,2,0),"")</f>
        <v/>
      </c>
      <c r="F5148" s="14" t="str">
        <f>IFERROR(VLOOKUP(D5148,员工信息表!B:D,3,0),"")</f>
        <v/>
      </c>
      <c r="G5148" s="14"/>
      <c r="H5148" s="14" t="str">
        <f>IFERROR(VLOOKUP(G5148,工序对照表!B:C,2,0),"")</f>
        <v/>
      </c>
      <c r="I5148" s="14"/>
      <c r="J5148" s="14"/>
    </row>
    <row r="5149" spans="1:10">
      <c r="A5149" t="str">
        <f>IF(AND(C5149&lt;=员工工序明细查询!$I$3,C5149&gt;=员工工序明细查询!$F$3,OR(D5149=员工工序明细查询!$F$2,员工工序明细查询!$F$2=""),OR(G5149=员工工序明细查询!$I$2,员工工序明细查询!$I$2="")),ROW()&amp;"","")</f>
        <v/>
      </c>
      <c r="C5149" s="59"/>
      <c r="D5149" s="14"/>
      <c r="E5149" s="14" t="str">
        <f>IFERROR(VLOOKUP(D5149,员工信息表!B:D,2,0),"")</f>
        <v/>
      </c>
      <c r="F5149" s="14" t="str">
        <f>IFERROR(VLOOKUP(D5149,员工信息表!B:D,3,0),"")</f>
        <v/>
      </c>
      <c r="G5149" s="14"/>
      <c r="H5149" s="14" t="str">
        <f>IFERROR(VLOOKUP(G5149,工序对照表!B:C,2,0),"")</f>
        <v/>
      </c>
      <c r="I5149" s="14"/>
      <c r="J5149" s="14"/>
    </row>
    <row r="5150" spans="1:10">
      <c r="A5150" t="str">
        <f>IF(AND(C5150&lt;=员工工序明细查询!$I$3,C5150&gt;=员工工序明细查询!$F$3,OR(D5150=员工工序明细查询!$F$2,员工工序明细查询!$F$2=""),OR(G5150=员工工序明细查询!$I$2,员工工序明细查询!$I$2="")),ROW()&amp;"","")</f>
        <v/>
      </c>
      <c r="C5150" s="59"/>
      <c r="D5150" s="14"/>
      <c r="E5150" s="14" t="str">
        <f>IFERROR(VLOOKUP(D5150,员工信息表!B:D,2,0),"")</f>
        <v/>
      </c>
      <c r="F5150" s="14" t="str">
        <f>IFERROR(VLOOKUP(D5150,员工信息表!B:D,3,0),"")</f>
        <v/>
      </c>
      <c r="G5150" s="14"/>
      <c r="H5150" s="14" t="str">
        <f>IFERROR(VLOOKUP(G5150,工序对照表!B:C,2,0),"")</f>
        <v/>
      </c>
      <c r="I5150" s="14"/>
      <c r="J5150" s="14"/>
    </row>
    <row r="5151" spans="1:10">
      <c r="A5151" t="str">
        <f>IF(AND(C5151&lt;=员工工序明细查询!$I$3,C5151&gt;=员工工序明细查询!$F$3,OR(D5151=员工工序明细查询!$F$2,员工工序明细查询!$F$2=""),OR(G5151=员工工序明细查询!$I$2,员工工序明细查询!$I$2="")),ROW()&amp;"","")</f>
        <v/>
      </c>
      <c r="C5151" s="59"/>
      <c r="D5151" s="14"/>
      <c r="E5151" s="14" t="str">
        <f>IFERROR(VLOOKUP(D5151,员工信息表!B:D,2,0),"")</f>
        <v/>
      </c>
      <c r="F5151" s="14" t="str">
        <f>IFERROR(VLOOKUP(D5151,员工信息表!B:D,3,0),"")</f>
        <v/>
      </c>
      <c r="G5151" s="14"/>
      <c r="H5151" s="14" t="str">
        <f>IFERROR(VLOOKUP(G5151,工序对照表!B:C,2,0),"")</f>
        <v/>
      </c>
      <c r="I5151" s="14"/>
      <c r="J5151" s="14"/>
    </row>
    <row r="5152" spans="1:10">
      <c r="A5152" t="str">
        <f>IF(AND(C5152&lt;=员工工序明细查询!$I$3,C5152&gt;=员工工序明细查询!$F$3,OR(D5152=员工工序明细查询!$F$2,员工工序明细查询!$F$2=""),OR(G5152=员工工序明细查询!$I$2,员工工序明细查询!$I$2="")),ROW()&amp;"","")</f>
        <v/>
      </c>
      <c r="C5152" s="59"/>
      <c r="D5152" s="14"/>
      <c r="E5152" s="14" t="str">
        <f>IFERROR(VLOOKUP(D5152,员工信息表!B:D,2,0),"")</f>
        <v/>
      </c>
      <c r="F5152" s="14" t="str">
        <f>IFERROR(VLOOKUP(D5152,员工信息表!B:D,3,0),"")</f>
        <v/>
      </c>
      <c r="G5152" s="14"/>
      <c r="H5152" s="14" t="str">
        <f>IFERROR(VLOOKUP(G5152,工序对照表!B:C,2,0),"")</f>
        <v/>
      </c>
      <c r="I5152" s="14"/>
      <c r="J5152" s="14"/>
    </row>
    <row r="5153" spans="1:10">
      <c r="A5153" t="str">
        <f>IF(AND(C5153&lt;=员工工序明细查询!$I$3,C5153&gt;=员工工序明细查询!$F$3,OR(D5153=员工工序明细查询!$F$2,员工工序明细查询!$F$2=""),OR(G5153=员工工序明细查询!$I$2,员工工序明细查询!$I$2="")),ROW()&amp;"","")</f>
        <v/>
      </c>
      <c r="C5153" s="59"/>
      <c r="D5153" s="14"/>
      <c r="E5153" s="14" t="str">
        <f>IFERROR(VLOOKUP(D5153,员工信息表!B:D,2,0),"")</f>
        <v/>
      </c>
      <c r="F5153" s="14" t="str">
        <f>IFERROR(VLOOKUP(D5153,员工信息表!B:D,3,0),"")</f>
        <v/>
      </c>
      <c r="G5153" s="14"/>
      <c r="H5153" s="14" t="str">
        <f>IFERROR(VLOOKUP(G5153,工序对照表!B:C,2,0),"")</f>
        <v/>
      </c>
      <c r="I5153" s="14"/>
      <c r="J5153" s="14"/>
    </row>
    <row r="5154" spans="1:10">
      <c r="A5154" t="str">
        <f>IF(AND(C5154&lt;=员工工序明细查询!$I$3,C5154&gt;=员工工序明细查询!$F$3,OR(D5154=员工工序明细查询!$F$2,员工工序明细查询!$F$2=""),OR(G5154=员工工序明细查询!$I$2,员工工序明细查询!$I$2="")),ROW()&amp;"","")</f>
        <v/>
      </c>
      <c r="C5154" s="59"/>
      <c r="D5154" s="14"/>
      <c r="E5154" s="14" t="str">
        <f>IFERROR(VLOOKUP(D5154,员工信息表!B:D,2,0),"")</f>
        <v/>
      </c>
      <c r="F5154" s="14" t="str">
        <f>IFERROR(VLOOKUP(D5154,员工信息表!B:D,3,0),"")</f>
        <v/>
      </c>
      <c r="G5154" s="14"/>
      <c r="H5154" s="14" t="str">
        <f>IFERROR(VLOOKUP(G5154,工序对照表!B:C,2,0),"")</f>
        <v/>
      </c>
      <c r="I5154" s="14"/>
      <c r="J5154" s="14"/>
    </row>
    <row r="5155" spans="1:10">
      <c r="A5155" t="str">
        <f>IF(AND(C5155&lt;=员工工序明细查询!$I$3,C5155&gt;=员工工序明细查询!$F$3,OR(D5155=员工工序明细查询!$F$2,员工工序明细查询!$F$2=""),OR(G5155=员工工序明细查询!$I$2,员工工序明细查询!$I$2="")),ROW()&amp;"","")</f>
        <v/>
      </c>
      <c r="C5155" s="59"/>
      <c r="D5155" s="14"/>
      <c r="E5155" s="14" t="str">
        <f>IFERROR(VLOOKUP(D5155,员工信息表!B:D,2,0),"")</f>
        <v/>
      </c>
      <c r="F5155" s="14" t="str">
        <f>IFERROR(VLOOKUP(D5155,员工信息表!B:D,3,0),"")</f>
        <v/>
      </c>
      <c r="G5155" s="14"/>
      <c r="H5155" s="14" t="str">
        <f>IFERROR(VLOOKUP(G5155,工序对照表!B:C,2,0),"")</f>
        <v/>
      </c>
      <c r="I5155" s="14"/>
      <c r="J5155" s="14"/>
    </row>
    <row r="5156" spans="1:10">
      <c r="A5156" t="str">
        <f>IF(AND(C5156&lt;=员工工序明细查询!$I$3,C5156&gt;=员工工序明细查询!$F$3,OR(D5156=员工工序明细查询!$F$2,员工工序明细查询!$F$2=""),OR(G5156=员工工序明细查询!$I$2,员工工序明细查询!$I$2="")),ROW()&amp;"","")</f>
        <v/>
      </c>
      <c r="C5156" s="59"/>
      <c r="D5156" s="14"/>
      <c r="E5156" s="14" t="str">
        <f>IFERROR(VLOOKUP(D5156,员工信息表!B:D,2,0),"")</f>
        <v/>
      </c>
      <c r="F5156" s="14" t="str">
        <f>IFERROR(VLOOKUP(D5156,员工信息表!B:D,3,0),"")</f>
        <v/>
      </c>
      <c r="G5156" s="14"/>
      <c r="H5156" s="14" t="str">
        <f>IFERROR(VLOOKUP(G5156,工序对照表!B:C,2,0),"")</f>
        <v/>
      </c>
      <c r="I5156" s="14"/>
      <c r="J5156" s="14"/>
    </row>
    <row r="5157" spans="1:10">
      <c r="A5157" t="str">
        <f>IF(AND(C5157&lt;=员工工序明细查询!$I$3,C5157&gt;=员工工序明细查询!$F$3,OR(D5157=员工工序明细查询!$F$2,员工工序明细查询!$F$2=""),OR(G5157=员工工序明细查询!$I$2,员工工序明细查询!$I$2="")),ROW()&amp;"","")</f>
        <v/>
      </c>
      <c r="C5157" s="59"/>
      <c r="D5157" s="14"/>
      <c r="E5157" s="14" t="str">
        <f>IFERROR(VLOOKUP(D5157,员工信息表!B:D,2,0),"")</f>
        <v/>
      </c>
      <c r="F5157" s="14" t="str">
        <f>IFERROR(VLOOKUP(D5157,员工信息表!B:D,3,0),"")</f>
        <v/>
      </c>
      <c r="G5157" s="14"/>
      <c r="H5157" s="14" t="str">
        <f>IFERROR(VLOOKUP(G5157,工序对照表!B:C,2,0),"")</f>
        <v/>
      </c>
      <c r="I5157" s="14"/>
      <c r="J5157" s="14"/>
    </row>
    <row r="5158" spans="1:10">
      <c r="A5158" t="str">
        <f>IF(AND(C5158&lt;=员工工序明细查询!$I$3,C5158&gt;=员工工序明细查询!$F$3,OR(D5158=员工工序明细查询!$F$2,员工工序明细查询!$F$2=""),OR(G5158=员工工序明细查询!$I$2,员工工序明细查询!$I$2="")),ROW()&amp;"","")</f>
        <v/>
      </c>
      <c r="C5158" s="59"/>
      <c r="D5158" s="14"/>
      <c r="E5158" s="14" t="str">
        <f>IFERROR(VLOOKUP(D5158,员工信息表!B:D,2,0),"")</f>
        <v/>
      </c>
      <c r="F5158" s="14" t="str">
        <f>IFERROR(VLOOKUP(D5158,员工信息表!B:D,3,0),"")</f>
        <v/>
      </c>
      <c r="G5158" s="14"/>
      <c r="H5158" s="14" t="str">
        <f>IFERROR(VLOOKUP(G5158,工序对照表!B:C,2,0),"")</f>
        <v/>
      </c>
      <c r="I5158" s="14"/>
      <c r="J5158" s="14"/>
    </row>
    <row r="5159" spans="1:10">
      <c r="A5159" t="str">
        <f>IF(AND(C5159&lt;=员工工序明细查询!$I$3,C5159&gt;=员工工序明细查询!$F$3,OR(D5159=员工工序明细查询!$F$2,员工工序明细查询!$F$2=""),OR(G5159=员工工序明细查询!$I$2,员工工序明细查询!$I$2="")),ROW()&amp;"","")</f>
        <v/>
      </c>
      <c r="C5159" s="59"/>
      <c r="D5159" s="14"/>
      <c r="E5159" s="14" t="str">
        <f>IFERROR(VLOOKUP(D5159,员工信息表!B:D,2,0),"")</f>
        <v/>
      </c>
      <c r="F5159" s="14" t="str">
        <f>IFERROR(VLOOKUP(D5159,员工信息表!B:D,3,0),"")</f>
        <v/>
      </c>
      <c r="G5159" s="14"/>
      <c r="H5159" s="14" t="str">
        <f>IFERROR(VLOOKUP(G5159,工序对照表!B:C,2,0),"")</f>
        <v/>
      </c>
      <c r="I5159" s="14"/>
      <c r="J5159" s="14"/>
    </row>
    <row r="5160" spans="1:10">
      <c r="A5160" t="str">
        <f>IF(AND(C5160&lt;=员工工序明细查询!$I$3,C5160&gt;=员工工序明细查询!$F$3,OR(D5160=员工工序明细查询!$F$2,员工工序明细查询!$F$2=""),OR(G5160=员工工序明细查询!$I$2,员工工序明细查询!$I$2="")),ROW()&amp;"","")</f>
        <v/>
      </c>
      <c r="C5160" s="59"/>
      <c r="D5160" s="14"/>
      <c r="E5160" s="14" t="str">
        <f>IFERROR(VLOOKUP(D5160,员工信息表!B:D,2,0),"")</f>
        <v/>
      </c>
      <c r="F5160" s="14" t="str">
        <f>IFERROR(VLOOKUP(D5160,员工信息表!B:D,3,0),"")</f>
        <v/>
      </c>
      <c r="G5160" s="14"/>
      <c r="H5160" s="14" t="str">
        <f>IFERROR(VLOOKUP(G5160,工序对照表!B:C,2,0),"")</f>
        <v/>
      </c>
      <c r="I5160" s="14"/>
      <c r="J5160" s="14"/>
    </row>
    <row r="5161" spans="1:10">
      <c r="A5161" t="str">
        <f>IF(AND(C5161&lt;=员工工序明细查询!$I$3,C5161&gt;=员工工序明细查询!$F$3,OR(D5161=员工工序明细查询!$F$2,员工工序明细查询!$F$2=""),OR(G5161=员工工序明细查询!$I$2,员工工序明细查询!$I$2="")),ROW()&amp;"","")</f>
        <v/>
      </c>
      <c r="C5161" s="59"/>
      <c r="D5161" s="14"/>
      <c r="E5161" s="14" t="str">
        <f>IFERROR(VLOOKUP(D5161,员工信息表!B:D,2,0),"")</f>
        <v/>
      </c>
      <c r="F5161" s="14" t="str">
        <f>IFERROR(VLOOKUP(D5161,员工信息表!B:D,3,0),"")</f>
        <v/>
      </c>
      <c r="G5161" s="14"/>
      <c r="H5161" s="14" t="str">
        <f>IFERROR(VLOOKUP(G5161,工序对照表!B:C,2,0),"")</f>
        <v/>
      </c>
      <c r="I5161" s="14"/>
      <c r="J5161" s="14"/>
    </row>
    <row r="5162" spans="1:10">
      <c r="A5162" t="str">
        <f>IF(AND(C5162&lt;=员工工序明细查询!$I$3,C5162&gt;=员工工序明细查询!$F$3,OR(D5162=员工工序明细查询!$F$2,员工工序明细查询!$F$2=""),OR(G5162=员工工序明细查询!$I$2,员工工序明细查询!$I$2="")),ROW()&amp;"","")</f>
        <v/>
      </c>
      <c r="C5162" s="59"/>
      <c r="D5162" s="14"/>
      <c r="E5162" s="14" t="str">
        <f>IFERROR(VLOOKUP(D5162,员工信息表!B:D,2,0),"")</f>
        <v/>
      </c>
      <c r="F5162" s="14" t="str">
        <f>IFERROR(VLOOKUP(D5162,员工信息表!B:D,3,0),"")</f>
        <v/>
      </c>
      <c r="G5162" s="14"/>
      <c r="H5162" s="14" t="str">
        <f>IFERROR(VLOOKUP(G5162,工序对照表!B:C,2,0),"")</f>
        <v/>
      </c>
      <c r="I5162" s="14"/>
      <c r="J5162" s="14"/>
    </row>
    <row r="5163" spans="1:10">
      <c r="A5163" t="str">
        <f>IF(AND(C5163&lt;=员工工序明细查询!$I$3,C5163&gt;=员工工序明细查询!$F$3,OR(D5163=员工工序明细查询!$F$2,员工工序明细查询!$F$2=""),OR(G5163=员工工序明细查询!$I$2,员工工序明细查询!$I$2="")),ROW()&amp;"","")</f>
        <v/>
      </c>
      <c r="C5163" s="59"/>
      <c r="D5163" s="14"/>
      <c r="E5163" s="14" t="str">
        <f>IFERROR(VLOOKUP(D5163,员工信息表!B:D,2,0),"")</f>
        <v/>
      </c>
      <c r="F5163" s="14" t="str">
        <f>IFERROR(VLOOKUP(D5163,员工信息表!B:D,3,0),"")</f>
        <v/>
      </c>
      <c r="G5163" s="14"/>
      <c r="H5163" s="14" t="str">
        <f>IFERROR(VLOOKUP(G5163,工序对照表!B:C,2,0),"")</f>
        <v/>
      </c>
      <c r="I5163" s="14"/>
      <c r="J5163" s="14"/>
    </row>
    <row r="5164" spans="1:10">
      <c r="A5164" t="str">
        <f>IF(AND(C5164&lt;=员工工序明细查询!$I$3,C5164&gt;=员工工序明细查询!$F$3,OR(D5164=员工工序明细查询!$F$2,员工工序明细查询!$F$2=""),OR(G5164=员工工序明细查询!$I$2,员工工序明细查询!$I$2="")),ROW()&amp;"","")</f>
        <v/>
      </c>
      <c r="C5164" s="59"/>
      <c r="D5164" s="14"/>
      <c r="E5164" s="14" t="str">
        <f>IFERROR(VLOOKUP(D5164,员工信息表!B:D,2,0),"")</f>
        <v/>
      </c>
      <c r="F5164" s="14" t="str">
        <f>IFERROR(VLOOKUP(D5164,员工信息表!B:D,3,0),"")</f>
        <v/>
      </c>
      <c r="G5164" s="14"/>
      <c r="H5164" s="14" t="str">
        <f>IFERROR(VLOOKUP(G5164,工序对照表!B:C,2,0),"")</f>
        <v/>
      </c>
      <c r="I5164" s="14"/>
      <c r="J5164" s="14"/>
    </row>
    <row r="5165" spans="1:10">
      <c r="A5165" t="str">
        <f>IF(AND(C5165&lt;=员工工序明细查询!$I$3,C5165&gt;=员工工序明细查询!$F$3,OR(D5165=员工工序明细查询!$F$2,员工工序明细查询!$F$2=""),OR(G5165=员工工序明细查询!$I$2,员工工序明细查询!$I$2="")),ROW()&amp;"","")</f>
        <v/>
      </c>
      <c r="C5165" s="59"/>
      <c r="D5165" s="14"/>
      <c r="E5165" s="14" t="str">
        <f>IFERROR(VLOOKUP(D5165,员工信息表!B:D,2,0),"")</f>
        <v/>
      </c>
      <c r="F5165" s="14" t="str">
        <f>IFERROR(VLOOKUP(D5165,员工信息表!B:D,3,0),"")</f>
        <v/>
      </c>
      <c r="G5165" s="14"/>
      <c r="H5165" s="14" t="str">
        <f>IFERROR(VLOOKUP(G5165,工序对照表!B:C,2,0),"")</f>
        <v/>
      </c>
      <c r="I5165" s="14"/>
      <c r="J5165" s="14"/>
    </row>
    <row r="5166" spans="1:10">
      <c r="A5166" t="str">
        <f>IF(AND(C5166&lt;=员工工序明细查询!$I$3,C5166&gt;=员工工序明细查询!$F$3,OR(D5166=员工工序明细查询!$F$2,员工工序明细查询!$F$2=""),OR(G5166=员工工序明细查询!$I$2,员工工序明细查询!$I$2="")),ROW()&amp;"","")</f>
        <v/>
      </c>
      <c r="C5166" s="59"/>
      <c r="D5166" s="14"/>
      <c r="E5166" s="14" t="str">
        <f>IFERROR(VLOOKUP(D5166,员工信息表!B:D,2,0),"")</f>
        <v/>
      </c>
      <c r="F5166" s="14" t="str">
        <f>IFERROR(VLOOKUP(D5166,员工信息表!B:D,3,0),"")</f>
        <v/>
      </c>
      <c r="G5166" s="14"/>
      <c r="H5166" s="14" t="str">
        <f>IFERROR(VLOOKUP(G5166,工序对照表!B:C,2,0),"")</f>
        <v/>
      </c>
      <c r="I5166" s="14"/>
      <c r="J5166" s="14"/>
    </row>
    <row r="5167" spans="1:10">
      <c r="A5167" t="str">
        <f>IF(AND(C5167&lt;=员工工序明细查询!$I$3,C5167&gt;=员工工序明细查询!$F$3,OR(D5167=员工工序明细查询!$F$2,员工工序明细查询!$F$2=""),OR(G5167=员工工序明细查询!$I$2,员工工序明细查询!$I$2="")),ROW()&amp;"","")</f>
        <v/>
      </c>
      <c r="C5167" s="59"/>
      <c r="D5167" s="14"/>
      <c r="E5167" s="14" t="str">
        <f>IFERROR(VLOOKUP(D5167,员工信息表!B:D,2,0),"")</f>
        <v/>
      </c>
      <c r="F5167" s="14" t="str">
        <f>IFERROR(VLOOKUP(D5167,员工信息表!B:D,3,0),"")</f>
        <v/>
      </c>
      <c r="G5167" s="14"/>
      <c r="H5167" s="14" t="str">
        <f>IFERROR(VLOOKUP(G5167,工序对照表!B:C,2,0),"")</f>
        <v/>
      </c>
      <c r="I5167" s="14"/>
      <c r="J5167" s="14"/>
    </row>
    <row r="5168" spans="1:10">
      <c r="A5168" t="str">
        <f>IF(AND(C5168&lt;=员工工序明细查询!$I$3,C5168&gt;=员工工序明细查询!$F$3,OR(D5168=员工工序明细查询!$F$2,员工工序明细查询!$F$2=""),OR(G5168=员工工序明细查询!$I$2,员工工序明细查询!$I$2="")),ROW()&amp;"","")</f>
        <v/>
      </c>
      <c r="C5168" s="59"/>
      <c r="D5168" s="14"/>
      <c r="E5168" s="14" t="str">
        <f>IFERROR(VLOOKUP(D5168,员工信息表!B:D,2,0),"")</f>
        <v/>
      </c>
      <c r="F5168" s="14" t="str">
        <f>IFERROR(VLOOKUP(D5168,员工信息表!B:D,3,0),"")</f>
        <v/>
      </c>
      <c r="G5168" s="14"/>
      <c r="H5168" s="14" t="str">
        <f>IFERROR(VLOOKUP(G5168,工序对照表!B:C,2,0),"")</f>
        <v/>
      </c>
      <c r="I5168" s="14"/>
      <c r="J5168" s="14"/>
    </row>
    <row r="5169" spans="1:10">
      <c r="A5169" t="str">
        <f>IF(AND(C5169&lt;=员工工序明细查询!$I$3,C5169&gt;=员工工序明细查询!$F$3,OR(D5169=员工工序明细查询!$F$2,员工工序明细查询!$F$2=""),OR(G5169=员工工序明细查询!$I$2,员工工序明细查询!$I$2="")),ROW()&amp;"","")</f>
        <v/>
      </c>
      <c r="C5169" s="59"/>
      <c r="D5169" s="14"/>
      <c r="E5169" s="14" t="str">
        <f>IFERROR(VLOOKUP(D5169,员工信息表!B:D,2,0),"")</f>
        <v/>
      </c>
      <c r="F5169" s="14" t="str">
        <f>IFERROR(VLOOKUP(D5169,员工信息表!B:D,3,0),"")</f>
        <v/>
      </c>
      <c r="G5169" s="14"/>
      <c r="H5169" s="14" t="str">
        <f>IFERROR(VLOOKUP(G5169,工序对照表!B:C,2,0),"")</f>
        <v/>
      </c>
      <c r="I5169" s="14"/>
      <c r="J5169" s="14"/>
    </row>
    <row r="5170" spans="1:10">
      <c r="A5170" t="str">
        <f>IF(AND(C5170&lt;=员工工序明细查询!$I$3,C5170&gt;=员工工序明细查询!$F$3,OR(D5170=员工工序明细查询!$F$2,员工工序明细查询!$F$2=""),OR(G5170=员工工序明细查询!$I$2,员工工序明细查询!$I$2="")),ROW()&amp;"","")</f>
        <v/>
      </c>
      <c r="C5170" s="59"/>
      <c r="D5170" s="14"/>
      <c r="E5170" s="14" t="str">
        <f>IFERROR(VLOOKUP(D5170,员工信息表!B:D,2,0),"")</f>
        <v/>
      </c>
      <c r="F5170" s="14" t="str">
        <f>IFERROR(VLOOKUP(D5170,员工信息表!B:D,3,0),"")</f>
        <v/>
      </c>
      <c r="G5170" s="14"/>
      <c r="H5170" s="14" t="str">
        <f>IFERROR(VLOOKUP(G5170,工序对照表!B:C,2,0),"")</f>
        <v/>
      </c>
      <c r="I5170" s="14"/>
      <c r="J5170" s="14"/>
    </row>
    <row r="5171" spans="1:10">
      <c r="A5171" t="str">
        <f>IF(AND(C5171&lt;=员工工序明细查询!$I$3,C5171&gt;=员工工序明细查询!$F$3,OR(D5171=员工工序明细查询!$F$2,员工工序明细查询!$F$2=""),OR(G5171=员工工序明细查询!$I$2,员工工序明细查询!$I$2="")),ROW()&amp;"","")</f>
        <v/>
      </c>
      <c r="C5171" s="59"/>
      <c r="D5171" s="14"/>
      <c r="E5171" s="14" t="str">
        <f>IFERROR(VLOOKUP(D5171,员工信息表!B:D,2,0),"")</f>
        <v/>
      </c>
      <c r="F5171" s="14" t="str">
        <f>IFERROR(VLOOKUP(D5171,员工信息表!B:D,3,0),"")</f>
        <v/>
      </c>
      <c r="G5171" s="14"/>
      <c r="H5171" s="14" t="str">
        <f>IFERROR(VLOOKUP(G5171,工序对照表!B:C,2,0),"")</f>
        <v/>
      </c>
      <c r="I5171" s="14"/>
      <c r="J5171" s="14"/>
    </row>
    <row r="5172" spans="1:10">
      <c r="A5172" t="str">
        <f>IF(AND(C5172&lt;=员工工序明细查询!$I$3,C5172&gt;=员工工序明细查询!$F$3,OR(D5172=员工工序明细查询!$F$2,员工工序明细查询!$F$2=""),OR(G5172=员工工序明细查询!$I$2,员工工序明细查询!$I$2="")),ROW()&amp;"","")</f>
        <v/>
      </c>
      <c r="C5172" s="59"/>
      <c r="D5172" s="14"/>
      <c r="E5172" s="14" t="str">
        <f>IFERROR(VLOOKUP(D5172,员工信息表!B:D,2,0),"")</f>
        <v/>
      </c>
      <c r="F5172" s="14" t="str">
        <f>IFERROR(VLOOKUP(D5172,员工信息表!B:D,3,0),"")</f>
        <v/>
      </c>
      <c r="G5172" s="14"/>
      <c r="H5172" s="14" t="str">
        <f>IFERROR(VLOOKUP(G5172,工序对照表!B:C,2,0),"")</f>
        <v/>
      </c>
      <c r="I5172" s="14"/>
      <c r="J5172" s="14"/>
    </row>
    <row r="5173" spans="1:10">
      <c r="A5173" t="str">
        <f>IF(AND(C5173&lt;=员工工序明细查询!$I$3,C5173&gt;=员工工序明细查询!$F$3,OR(D5173=员工工序明细查询!$F$2,员工工序明细查询!$F$2=""),OR(G5173=员工工序明细查询!$I$2,员工工序明细查询!$I$2="")),ROW()&amp;"","")</f>
        <v/>
      </c>
      <c r="C5173" s="59"/>
      <c r="D5173" s="14"/>
      <c r="E5173" s="14" t="str">
        <f>IFERROR(VLOOKUP(D5173,员工信息表!B:D,2,0),"")</f>
        <v/>
      </c>
      <c r="F5173" s="14" t="str">
        <f>IFERROR(VLOOKUP(D5173,员工信息表!B:D,3,0),"")</f>
        <v/>
      </c>
      <c r="G5173" s="14"/>
      <c r="H5173" s="14" t="str">
        <f>IFERROR(VLOOKUP(G5173,工序对照表!B:C,2,0),"")</f>
        <v/>
      </c>
      <c r="I5173" s="14"/>
      <c r="J5173" s="14"/>
    </row>
    <row r="5174" spans="1:10">
      <c r="A5174" t="str">
        <f>IF(AND(C5174&lt;=员工工序明细查询!$I$3,C5174&gt;=员工工序明细查询!$F$3,OR(D5174=员工工序明细查询!$F$2,员工工序明细查询!$F$2=""),OR(G5174=员工工序明细查询!$I$2,员工工序明细查询!$I$2="")),ROW()&amp;"","")</f>
        <v/>
      </c>
      <c r="C5174" s="59"/>
      <c r="D5174" s="14"/>
      <c r="E5174" s="14" t="str">
        <f>IFERROR(VLOOKUP(D5174,员工信息表!B:D,2,0),"")</f>
        <v/>
      </c>
      <c r="F5174" s="14" t="str">
        <f>IFERROR(VLOOKUP(D5174,员工信息表!B:D,3,0),"")</f>
        <v/>
      </c>
      <c r="G5174" s="14"/>
      <c r="H5174" s="14" t="str">
        <f>IFERROR(VLOOKUP(G5174,工序对照表!B:C,2,0),"")</f>
        <v/>
      </c>
      <c r="I5174" s="14"/>
      <c r="J5174" s="14"/>
    </row>
    <row r="5175" spans="1:10">
      <c r="A5175" t="str">
        <f>IF(AND(C5175&lt;=员工工序明细查询!$I$3,C5175&gt;=员工工序明细查询!$F$3,OR(D5175=员工工序明细查询!$F$2,员工工序明细查询!$F$2=""),OR(G5175=员工工序明细查询!$I$2,员工工序明细查询!$I$2="")),ROW()&amp;"","")</f>
        <v/>
      </c>
      <c r="C5175" s="59"/>
      <c r="D5175" s="14"/>
      <c r="E5175" s="14" t="str">
        <f>IFERROR(VLOOKUP(D5175,员工信息表!B:D,2,0),"")</f>
        <v/>
      </c>
      <c r="F5175" s="14" t="str">
        <f>IFERROR(VLOOKUP(D5175,员工信息表!B:D,3,0),"")</f>
        <v/>
      </c>
      <c r="G5175" s="14"/>
      <c r="H5175" s="14" t="str">
        <f>IFERROR(VLOOKUP(G5175,工序对照表!B:C,2,0),"")</f>
        <v/>
      </c>
      <c r="I5175" s="14"/>
      <c r="J5175" s="14"/>
    </row>
    <row r="5176" spans="1:10">
      <c r="A5176" t="str">
        <f>IF(AND(C5176&lt;=员工工序明细查询!$I$3,C5176&gt;=员工工序明细查询!$F$3,OR(D5176=员工工序明细查询!$F$2,员工工序明细查询!$F$2=""),OR(G5176=员工工序明细查询!$I$2,员工工序明细查询!$I$2="")),ROW()&amp;"","")</f>
        <v/>
      </c>
      <c r="C5176" s="59"/>
      <c r="D5176" s="14"/>
      <c r="E5176" s="14" t="str">
        <f>IFERROR(VLOOKUP(D5176,员工信息表!B:D,2,0),"")</f>
        <v/>
      </c>
      <c r="F5176" s="14" t="str">
        <f>IFERROR(VLOOKUP(D5176,员工信息表!B:D,3,0),"")</f>
        <v/>
      </c>
      <c r="G5176" s="14"/>
      <c r="H5176" s="14" t="str">
        <f>IFERROR(VLOOKUP(G5176,工序对照表!B:C,2,0),"")</f>
        <v/>
      </c>
      <c r="I5176" s="14"/>
      <c r="J5176" s="14"/>
    </row>
    <row r="5177" spans="1:10">
      <c r="A5177" t="str">
        <f>IF(AND(C5177&lt;=员工工序明细查询!$I$3,C5177&gt;=员工工序明细查询!$F$3,OR(D5177=员工工序明细查询!$F$2,员工工序明细查询!$F$2=""),OR(G5177=员工工序明细查询!$I$2,员工工序明细查询!$I$2="")),ROW()&amp;"","")</f>
        <v/>
      </c>
      <c r="C5177" s="59"/>
      <c r="D5177" s="14"/>
      <c r="E5177" s="14" t="str">
        <f>IFERROR(VLOOKUP(D5177,员工信息表!B:D,2,0),"")</f>
        <v/>
      </c>
      <c r="F5177" s="14" t="str">
        <f>IFERROR(VLOOKUP(D5177,员工信息表!B:D,3,0),"")</f>
        <v/>
      </c>
      <c r="G5177" s="14"/>
      <c r="H5177" s="14" t="str">
        <f>IFERROR(VLOOKUP(G5177,工序对照表!B:C,2,0),"")</f>
        <v/>
      </c>
      <c r="I5177" s="14"/>
      <c r="J5177" s="14"/>
    </row>
    <row r="5178" spans="1:10">
      <c r="A5178" t="str">
        <f>IF(AND(C5178&lt;=员工工序明细查询!$I$3,C5178&gt;=员工工序明细查询!$F$3,OR(D5178=员工工序明细查询!$F$2,员工工序明细查询!$F$2=""),OR(G5178=员工工序明细查询!$I$2,员工工序明细查询!$I$2="")),ROW()&amp;"","")</f>
        <v/>
      </c>
      <c r="C5178" s="59"/>
      <c r="D5178" s="14"/>
      <c r="E5178" s="14" t="str">
        <f>IFERROR(VLOOKUP(D5178,员工信息表!B:D,2,0),"")</f>
        <v/>
      </c>
      <c r="F5178" s="14" t="str">
        <f>IFERROR(VLOOKUP(D5178,员工信息表!B:D,3,0),"")</f>
        <v/>
      </c>
      <c r="G5178" s="14"/>
      <c r="H5178" s="14" t="str">
        <f>IFERROR(VLOOKUP(G5178,工序对照表!B:C,2,0),"")</f>
        <v/>
      </c>
      <c r="I5178" s="14"/>
      <c r="J5178" s="14"/>
    </row>
    <row r="5179" spans="1:10">
      <c r="A5179" t="str">
        <f>IF(AND(C5179&lt;=员工工序明细查询!$I$3,C5179&gt;=员工工序明细查询!$F$3,OR(D5179=员工工序明细查询!$F$2,员工工序明细查询!$F$2=""),OR(G5179=员工工序明细查询!$I$2,员工工序明细查询!$I$2="")),ROW()&amp;"","")</f>
        <v/>
      </c>
      <c r="C5179" s="59"/>
      <c r="D5179" s="14"/>
      <c r="E5179" s="14" t="str">
        <f>IFERROR(VLOOKUP(D5179,员工信息表!B:D,2,0),"")</f>
        <v/>
      </c>
      <c r="F5179" s="14" t="str">
        <f>IFERROR(VLOOKUP(D5179,员工信息表!B:D,3,0),"")</f>
        <v/>
      </c>
      <c r="G5179" s="14"/>
      <c r="H5179" s="14" t="str">
        <f>IFERROR(VLOOKUP(G5179,工序对照表!B:C,2,0),"")</f>
        <v/>
      </c>
      <c r="I5179" s="14"/>
      <c r="J5179" s="14"/>
    </row>
    <row r="5180" spans="1:10">
      <c r="A5180" t="str">
        <f>IF(AND(C5180&lt;=员工工序明细查询!$I$3,C5180&gt;=员工工序明细查询!$F$3,OR(D5180=员工工序明细查询!$F$2,员工工序明细查询!$F$2=""),OR(G5180=员工工序明细查询!$I$2,员工工序明细查询!$I$2="")),ROW()&amp;"","")</f>
        <v/>
      </c>
      <c r="C5180" s="59"/>
      <c r="D5180" s="14"/>
      <c r="E5180" s="14" t="str">
        <f>IFERROR(VLOOKUP(D5180,员工信息表!B:D,2,0),"")</f>
        <v/>
      </c>
      <c r="F5180" s="14" t="str">
        <f>IFERROR(VLOOKUP(D5180,员工信息表!B:D,3,0),"")</f>
        <v/>
      </c>
      <c r="G5180" s="14"/>
      <c r="H5180" s="14" t="str">
        <f>IFERROR(VLOOKUP(G5180,工序对照表!B:C,2,0),"")</f>
        <v/>
      </c>
      <c r="I5180" s="14"/>
      <c r="J5180" s="14"/>
    </row>
    <row r="5181" spans="1:10">
      <c r="A5181" t="str">
        <f>IF(AND(C5181&lt;=员工工序明细查询!$I$3,C5181&gt;=员工工序明细查询!$F$3,OR(D5181=员工工序明细查询!$F$2,员工工序明细查询!$F$2=""),OR(G5181=员工工序明细查询!$I$2,员工工序明细查询!$I$2="")),ROW()&amp;"","")</f>
        <v/>
      </c>
      <c r="C5181" s="59"/>
      <c r="D5181" s="14"/>
      <c r="E5181" s="14" t="str">
        <f>IFERROR(VLOOKUP(D5181,员工信息表!B:D,2,0),"")</f>
        <v/>
      </c>
      <c r="F5181" s="14" t="str">
        <f>IFERROR(VLOOKUP(D5181,员工信息表!B:D,3,0),"")</f>
        <v/>
      </c>
      <c r="G5181" s="14"/>
      <c r="H5181" s="14" t="str">
        <f>IFERROR(VLOOKUP(G5181,工序对照表!B:C,2,0),"")</f>
        <v/>
      </c>
      <c r="I5181" s="14"/>
      <c r="J5181" s="14"/>
    </row>
    <row r="5182" spans="1:10">
      <c r="A5182" t="str">
        <f>IF(AND(C5182&lt;=员工工序明细查询!$I$3,C5182&gt;=员工工序明细查询!$F$3,OR(D5182=员工工序明细查询!$F$2,员工工序明细查询!$F$2=""),OR(G5182=员工工序明细查询!$I$2,员工工序明细查询!$I$2="")),ROW()&amp;"","")</f>
        <v/>
      </c>
      <c r="C5182" s="59"/>
      <c r="D5182" s="14"/>
      <c r="E5182" s="14" t="str">
        <f>IFERROR(VLOOKUP(D5182,员工信息表!B:D,2,0),"")</f>
        <v/>
      </c>
      <c r="F5182" s="14" t="str">
        <f>IFERROR(VLOOKUP(D5182,员工信息表!B:D,3,0),"")</f>
        <v/>
      </c>
      <c r="G5182" s="14"/>
      <c r="H5182" s="14" t="str">
        <f>IFERROR(VLOOKUP(G5182,工序对照表!B:C,2,0),"")</f>
        <v/>
      </c>
      <c r="I5182" s="14"/>
      <c r="J5182" s="14"/>
    </row>
    <row r="5183" spans="1:10">
      <c r="A5183" t="str">
        <f>IF(AND(C5183&lt;=员工工序明细查询!$I$3,C5183&gt;=员工工序明细查询!$F$3,OR(D5183=员工工序明细查询!$F$2,员工工序明细查询!$F$2=""),OR(G5183=员工工序明细查询!$I$2,员工工序明细查询!$I$2="")),ROW()&amp;"","")</f>
        <v/>
      </c>
      <c r="C5183" s="59"/>
      <c r="D5183" s="14"/>
      <c r="E5183" s="14" t="str">
        <f>IFERROR(VLOOKUP(D5183,员工信息表!B:D,2,0),"")</f>
        <v/>
      </c>
      <c r="F5183" s="14" t="str">
        <f>IFERROR(VLOOKUP(D5183,员工信息表!B:D,3,0),"")</f>
        <v/>
      </c>
      <c r="G5183" s="14"/>
      <c r="H5183" s="14" t="str">
        <f>IFERROR(VLOOKUP(G5183,工序对照表!B:C,2,0),"")</f>
        <v/>
      </c>
      <c r="I5183" s="14"/>
      <c r="J5183" s="14"/>
    </row>
    <row r="5184" spans="1:10">
      <c r="A5184" t="str">
        <f>IF(AND(C5184&lt;=员工工序明细查询!$I$3,C5184&gt;=员工工序明细查询!$F$3,OR(D5184=员工工序明细查询!$F$2,员工工序明细查询!$F$2=""),OR(G5184=员工工序明细查询!$I$2,员工工序明细查询!$I$2="")),ROW()&amp;"","")</f>
        <v/>
      </c>
      <c r="C5184" s="59"/>
      <c r="D5184" s="14"/>
      <c r="E5184" s="14" t="str">
        <f>IFERROR(VLOOKUP(D5184,员工信息表!B:D,2,0),"")</f>
        <v/>
      </c>
      <c r="F5184" s="14" t="str">
        <f>IFERROR(VLOOKUP(D5184,员工信息表!B:D,3,0),"")</f>
        <v/>
      </c>
      <c r="G5184" s="14"/>
      <c r="H5184" s="14" t="str">
        <f>IFERROR(VLOOKUP(G5184,工序对照表!B:C,2,0),"")</f>
        <v/>
      </c>
      <c r="I5184" s="14"/>
      <c r="J5184" s="14"/>
    </row>
    <row r="5185" spans="1:10">
      <c r="A5185" t="str">
        <f>IF(AND(C5185&lt;=员工工序明细查询!$I$3,C5185&gt;=员工工序明细查询!$F$3,OR(D5185=员工工序明细查询!$F$2,员工工序明细查询!$F$2=""),OR(G5185=员工工序明细查询!$I$2,员工工序明细查询!$I$2="")),ROW()&amp;"","")</f>
        <v/>
      </c>
      <c r="C5185" s="59"/>
      <c r="D5185" s="14"/>
      <c r="E5185" s="14" t="str">
        <f>IFERROR(VLOOKUP(D5185,员工信息表!B:D,2,0),"")</f>
        <v/>
      </c>
      <c r="F5185" s="14" t="str">
        <f>IFERROR(VLOOKUP(D5185,员工信息表!B:D,3,0),"")</f>
        <v/>
      </c>
      <c r="G5185" s="14"/>
      <c r="H5185" s="14" t="str">
        <f>IFERROR(VLOOKUP(G5185,工序对照表!B:C,2,0),"")</f>
        <v/>
      </c>
      <c r="I5185" s="14"/>
      <c r="J5185" s="14"/>
    </row>
    <row r="5186" spans="1:10">
      <c r="A5186" t="str">
        <f>IF(AND(C5186&lt;=员工工序明细查询!$I$3,C5186&gt;=员工工序明细查询!$F$3,OR(D5186=员工工序明细查询!$F$2,员工工序明细查询!$F$2=""),OR(G5186=员工工序明细查询!$I$2,员工工序明细查询!$I$2="")),ROW()&amp;"","")</f>
        <v/>
      </c>
      <c r="C5186" s="59"/>
      <c r="D5186" s="14"/>
      <c r="E5186" s="14" t="str">
        <f>IFERROR(VLOOKUP(D5186,员工信息表!B:D,2,0),"")</f>
        <v/>
      </c>
      <c r="F5186" s="14" t="str">
        <f>IFERROR(VLOOKUP(D5186,员工信息表!B:D,3,0),"")</f>
        <v/>
      </c>
      <c r="G5186" s="14"/>
      <c r="H5186" s="14" t="str">
        <f>IFERROR(VLOOKUP(G5186,工序对照表!B:C,2,0),"")</f>
        <v/>
      </c>
      <c r="I5186" s="14"/>
      <c r="J5186" s="14"/>
    </row>
    <row r="5187" spans="1:10">
      <c r="A5187" t="str">
        <f>IF(AND(C5187&lt;=员工工序明细查询!$I$3,C5187&gt;=员工工序明细查询!$F$3,OR(D5187=员工工序明细查询!$F$2,员工工序明细查询!$F$2=""),OR(G5187=员工工序明细查询!$I$2,员工工序明细查询!$I$2="")),ROW()&amp;"","")</f>
        <v/>
      </c>
      <c r="C5187" s="59"/>
      <c r="D5187" s="14"/>
      <c r="E5187" s="14" t="str">
        <f>IFERROR(VLOOKUP(D5187,员工信息表!B:D,2,0),"")</f>
        <v/>
      </c>
      <c r="F5187" s="14" t="str">
        <f>IFERROR(VLOOKUP(D5187,员工信息表!B:D,3,0),"")</f>
        <v/>
      </c>
      <c r="G5187" s="14"/>
      <c r="H5187" s="14" t="str">
        <f>IFERROR(VLOOKUP(G5187,工序对照表!B:C,2,0),"")</f>
        <v/>
      </c>
      <c r="I5187" s="14"/>
      <c r="J5187" s="14"/>
    </row>
    <row r="5188" spans="1:10">
      <c r="A5188" t="str">
        <f>IF(AND(C5188&lt;=员工工序明细查询!$I$3,C5188&gt;=员工工序明细查询!$F$3,OR(D5188=员工工序明细查询!$F$2,员工工序明细查询!$F$2=""),OR(G5188=员工工序明细查询!$I$2,员工工序明细查询!$I$2="")),ROW()&amp;"","")</f>
        <v/>
      </c>
      <c r="C5188" s="59"/>
      <c r="D5188" s="14"/>
      <c r="E5188" s="14" t="str">
        <f>IFERROR(VLOOKUP(D5188,员工信息表!B:D,2,0),"")</f>
        <v/>
      </c>
      <c r="F5188" s="14" t="str">
        <f>IFERROR(VLOOKUP(D5188,员工信息表!B:D,3,0),"")</f>
        <v/>
      </c>
      <c r="G5188" s="14"/>
      <c r="H5188" s="14" t="str">
        <f>IFERROR(VLOOKUP(G5188,工序对照表!B:C,2,0),"")</f>
        <v/>
      </c>
      <c r="I5188" s="14"/>
      <c r="J5188" s="14"/>
    </row>
    <row r="5189" spans="1:10">
      <c r="A5189" t="str">
        <f>IF(AND(C5189&lt;=员工工序明细查询!$I$3,C5189&gt;=员工工序明细查询!$F$3,OR(D5189=员工工序明细查询!$F$2,员工工序明细查询!$F$2=""),OR(G5189=员工工序明细查询!$I$2,员工工序明细查询!$I$2="")),ROW()&amp;"","")</f>
        <v/>
      </c>
      <c r="C5189" s="59"/>
      <c r="D5189" s="14"/>
      <c r="E5189" s="14" t="str">
        <f>IFERROR(VLOOKUP(D5189,员工信息表!B:D,2,0),"")</f>
        <v/>
      </c>
      <c r="F5189" s="14" t="str">
        <f>IFERROR(VLOOKUP(D5189,员工信息表!B:D,3,0),"")</f>
        <v/>
      </c>
      <c r="G5189" s="14"/>
      <c r="H5189" s="14" t="str">
        <f>IFERROR(VLOOKUP(G5189,工序对照表!B:C,2,0),"")</f>
        <v/>
      </c>
      <c r="I5189" s="14"/>
      <c r="J5189" s="14"/>
    </row>
    <row r="5190" spans="1:10">
      <c r="A5190" t="str">
        <f>IF(AND(C5190&lt;=员工工序明细查询!$I$3,C5190&gt;=员工工序明细查询!$F$3,OR(D5190=员工工序明细查询!$F$2,员工工序明细查询!$F$2=""),OR(G5190=员工工序明细查询!$I$2,员工工序明细查询!$I$2="")),ROW()&amp;"","")</f>
        <v/>
      </c>
      <c r="C5190" s="59"/>
      <c r="D5190" s="14"/>
      <c r="E5190" s="14" t="str">
        <f>IFERROR(VLOOKUP(D5190,员工信息表!B:D,2,0),"")</f>
        <v/>
      </c>
      <c r="F5190" s="14" t="str">
        <f>IFERROR(VLOOKUP(D5190,员工信息表!B:D,3,0),"")</f>
        <v/>
      </c>
      <c r="G5190" s="14"/>
      <c r="H5190" s="14" t="str">
        <f>IFERROR(VLOOKUP(G5190,工序对照表!B:C,2,0),"")</f>
        <v/>
      </c>
      <c r="I5190" s="14"/>
      <c r="J5190" s="14"/>
    </row>
    <row r="5191" spans="1:10">
      <c r="A5191" t="str">
        <f>IF(AND(C5191&lt;=员工工序明细查询!$I$3,C5191&gt;=员工工序明细查询!$F$3,OR(D5191=员工工序明细查询!$F$2,员工工序明细查询!$F$2=""),OR(G5191=员工工序明细查询!$I$2,员工工序明细查询!$I$2="")),ROW()&amp;"","")</f>
        <v/>
      </c>
      <c r="C5191" s="59"/>
      <c r="D5191" s="14"/>
      <c r="E5191" s="14" t="str">
        <f>IFERROR(VLOOKUP(D5191,员工信息表!B:D,2,0),"")</f>
        <v/>
      </c>
      <c r="F5191" s="14" t="str">
        <f>IFERROR(VLOOKUP(D5191,员工信息表!B:D,3,0),"")</f>
        <v/>
      </c>
      <c r="G5191" s="14"/>
      <c r="H5191" s="14" t="str">
        <f>IFERROR(VLOOKUP(G5191,工序对照表!B:C,2,0),"")</f>
        <v/>
      </c>
      <c r="I5191" s="14"/>
      <c r="J5191" s="14"/>
    </row>
    <row r="5192" spans="1:10">
      <c r="A5192" t="str">
        <f>IF(AND(C5192&lt;=员工工序明细查询!$I$3,C5192&gt;=员工工序明细查询!$F$3,OR(D5192=员工工序明细查询!$F$2,员工工序明细查询!$F$2=""),OR(G5192=员工工序明细查询!$I$2,员工工序明细查询!$I$2="")),ROW()&amp;"","")</f>
        <v/>
      </c>
      <c r="C5192" s="59"/>
      <c r="D5192" s="14"/>
      <c r="E5192" s="14" t="str">
        <f>IFERROR(VLOOKUP(D5192,员工信息表!B:D,2,0),"")</f>
        <v/>
      </c>
      <c r="F5192" s="14" t="str">
        <f>IFERROR(VLOOKUP(D5192,员工信息表!B:D,3,0),"")</f>
        <v/>
      </c>
      <c r="G5192" s="14"/>
      <c r="H5192" s="14" t="str">
        <f>IFERROR(VLOOKUP(G5192,工序对照表!B:C,2,0),"")</f>
        <v/>
      </c>
      <c r="I5192" s="14"/>
      <c r="J5192" s="14"/>
    </row>
    <row r="5193" spans="1:10">
      <c r="A5193" t="str">
        <f>IF(AND(C5193&lt;=员工工序明细查询!$I$3,C5193&gt;=员工工序明细查询!$F$3,OR(D5193=员工工序明细查询!$F$2,员工工序明细查询!$F$2=""),OR(G5193=员工工序明细查询!$I$2,员工工序明细查询!$I$2="")),ROW()&amp;"","")</f>
        <v/>
      </c>
      <c r="C5193" s="59"/>
      <c r="D5193" s="14"/>
      <c r="E5193" s="14" t="str">
        <f>IFERROR(VLOOKUP(D5193,员工信息表!B:D,2,0),"")</f>
        <v/>
      </c>
      <c r="F5193" s="14" t="str">
        <f>IFERROR(VLOOKUP(D5193,员工信息表!B:D,3,0),"")</f>
        <v/>
      </c>
      <c r="G5193" s="14"/>
      <c r="H5193" s="14" t="str">
        <f>IFERROR(VLOOKUP(G5193,工序对照表!B:C,2,0),"")</f>
        <v/>
      </c>
      <c r="I5193" s="14"/>
      <c r="J5193" s="14"/>
    </row>
    <row r="5194" spans="1:10">
      <c r="A5194" t="str">
        <f>IF(AND(C5194&lt;=员工工序明细查询!$I$3,C5194&gt;=员工工序明细查询!$F$3,OR(D5194=员工工序明细查询!$F$2,员工工序明细查询!$F$2=""),OR(G5194=员工工序明细查询!$I$2,员工工序明细查询!$I$2="")),ROW()&amp;"","")</f>
        <v/>
      </c>
      <c r="C5194" s="59"/>
      <c r="D5194" s="14"/>
      <c r="E5194" s="14" t="str">
        <f>IFERROR(VLOOKUP(D5194,员工信息表!B:D,2,0),"")</f>
        <v/>
      </c>
      <c r="F5194" s="14" t="str">
        <f>IFERROR(VLOOKUP(D5194,员工信息表!B:D,3,0),"")</f>
        <v/>
      </c>
      <c r="G5194" s="14"/>
      <c r="H5194" s="14" t="str">
        <f>IFERROR(VLOOKUP(G5194,工序对照表!B:C,2,0),"")</f>
        <v/>
      </c>
      <c r="I5194" s="14"/>
      <c r="J5194" s="14"/>
    </row>
    <row r="5195" spans="1:10">
      <c r="A5195" t="str">
        <f>IF(AND(C5195&lt;=员工工序明细查询!$I$3,C5195&gt;=员工工序明细查询!$F$3,OR(D5195=员工工序明细查询!$F$2,员工工序明细查询!$F$2=""),OR(G5195=员工工序明细查询!$I$2,员工工序明细查询!$I$2="")),ROW()&amp;"","")</f>
        <v/>
      </c>
      <c r="C5195" s="59"/>
      <c r="D5195" s="14"/>
      <c r="E5195" s="14" t="str">
        <f>IFERROR(VLOOKUP(D5195,员工信息表!B:D,2,0),"")</f>
        <v/>
      </c>
      <c r="F5195" s="14" t="str">
        <f>IFERROR(VLOOKUP(D5195,员工信息表!B:D,3,0),"")</f>
        <v/>
      </c>
      <c r="G5195" s="14"/>
      <c r="H5195" s="14" t="str">
        <f>IFERROR(VLOOKUP(G5195,工序对照表!B:C,2,0),"")</f>
        <v/>
      </c>
      <c r="I5195" s="14"/>
      <c r="J5195" s="14"/>
    </row>
    <row r="5196" spans="1:10">
      <c r="A5196" t="str">
        <f>IF(AND(C5196&lt;=员工工序明细查询!$I$3,C5196&gt;=员工工序明细查询!$F$3,OR(D5196=员工工序明细查询!$F$2,员工工序明细查询!$F$2=""),OR(G5196=员工工序明细查询!$I$2,员工工序明细查询!$I$2="")),ROW()&amp;"","")</f>
        <v/>
      </c>
      <c r="C5196" s="59"/>
      <c r="D5196" s="14"/>
      <c r="E5196" s="14" t="str">
        <f>IFERROR(VLOOKUP(D5196,员工信息表!B:D,2,0),"")</f>
        <v/>
      </c>
      <c r="F5196" s="14" t="str">
        <f>IFERROR(VLOOKUP(D5196,员工信息表!B:D,3,0),"")</f>
        <v/>
      </c>
      <c r="G5196" s="14"/>
      <c r="H5196" s="14" t="str">
        <f>IFERROR(VLOOKUP(G5196,工序对照表!B:C,2,0),"")</f>
        <v/>
      </c>
      <c r="I5196" s="14"/>
      <c r="J5196" s="14"/>
    </row>
    <row r="5197" spans="1:10">
      <c r="A5197" t="str">
        <f>IF(AND(C5197&lt;=员工工序明细查询!$I$3,C5197&gt;=员工工序明细查询!$F$3,OR(D5197=员工工序明细查询!$F$2,员工工序明细查询!$F$2=""),OR(G5197=员工工序明细查询!$I$2,员工工序明细查询!$I$2="")),ROW()&amp;"","")</f>
        <v/>
      </c>
      <c r="C5197" s="59"/>
      <c r="D5197" s="14"/>
      <c r="E5197" s="14" t="str">
        <f>IFERROR(VLOOKUP(D5197,员工信息表!B:D,2,0),"")</f>
        <v/>
      </c>
      <c r="F5197" s="14" t="str">
        <f>IFERROR(VLOOKUP(D5197,员工信息表!B:D,3,0),"")</f>
        <v/>
      </c>
      <c r="G5197" s="14"/>
      <c r="H5197" s="14" t="str">
        <f>IFERROR(VLOOKUP(G5197,工序对照表!B:C,2,0),"")</f>
        <v/>
      </c>
      <c r="I5197" s="14"/>
      <c r="J5197" s="14"/>
    </row>
    <row r="5198" spans="1:10">
      <c r="A5198" t="str">
        <f>IF(AND(C5198&lt;=员工工序明细查询!$I$3,C5198&gt;=员工工序明细查询!$F$3,OR(D5198=员工工序明细查询!$F$2,员工工序明细查询!$F$2=""),OR(G5198=员工工序明细查询!$I$2,员工工序明细查询!$I$2="")),ROW()&amp;"","")</f>
        <v/>
      </c>
      <c r="C5198" s="59"/>
      <c r="D5198" s="14"/>
      <c r="E5198" s="14" t="str">
        <f>IFERROR(VLOOKUP(D5198,员工信息表!B:D,2,0),"")</f>
        <v/>
      </c>
      <c r="F5198" s="14" t="str">
        <f>IFERROR(VLOOKUP(D5198,员工信息表!B:D,3,0),"")</f>
        <v/>
      </c>
      <c r="G5198" s="14"/>
      <c r="H5198" s="14" t="str">
        <f>IFERROR(VLOOKUP(G5198,工序对照表!B:C,2,0),"")</f>
        <v/>
      </c>
      <c r="I5198" s="14"/>
      <c r="J5198" s="14"/>
    </row>
    <row r="5199" spans="1:10">
      <c r="A5199" t="str">
        <f>IF(AND(C5199&lt;=员工工序明细查询!$I$3,C5199&gt;=员工工序明细查询!$F$3,OR(D5199=员工工序明细查询!$F$2,员工工序明细查询!$F$2=""),OR(G5199=员工工序明细查询!$I$2,员工工序明细查询!$I$2="")),ROW()&amp;"","")</f>
        <v/>
      </c>
      <c r="C5199" s="59"/>
      <c r="D5199" s="14"/>
      <c r="E5199" s="14" t="str">
        <f>IFERROR(VLOOKUP(D5199,员工信息表!B:D,2,0),"")</f>
        <v/>
      </c>
      <c r="F5199" s="14" t="str">
        <f>IFERROR(VLOOKUP(D5199,员工信息表!B:D,3,0),"")</f>
        <v/>
      </c>
      <c r="G5199" s="14"/>
      <c r="H5199" s="14" t="str">
        <f>IFERROR(VLOOKUP(G5199,工序对照表!B:C,2,0),"")</f>
        <v/>
      </c>
      <c r="I5199" s="14"/>
      <c r="J5199" s="14"/>
    </row>
    <row r="5200" spans="1:10">
      <c r="A5200" t="str">
        <f>IF(AND(C5200&lt;=员工工序明细查询!$I$3,C5200&gt;=员工工序明细查询!$F$3,OR(D5200=员工工序明细查询!$F$2,员工工序明细查询!$F$2=""),OR(G5200=员工工序明细查询!$I$2,员工工序明细查询!$I$2="")),ROW()&amp;"","")</f>
        <v/>
      </c>
      <c r="C5200" s="59"/>
      <c r="D5200" s="14"/>
      <c r="E5200" s="14" t="str">
        <f>IFERROR(VLOOKUP(D5200,员工信息表!B:D,2,0),"")</f>
        <v/>
      </c>
      <c r="F5200" s="14" t="str">
        <f>IFERROR(VLOOKUP(D5200,员工信息表!B:D,3,0),"")</f>
        <v/>
      </c>
      <c r="G5200" s="14"/>
      <c r="H5200" s="14" t="str">
        <f>IFERROR(VLOOKUP(G5200,工序对照表!B:C,2,0),"")</f>
        <v/>
      </c>
      <c r="I5200" s="14"/>
      <c r="J5200" s="14"/>
    </row>
    <row r="5201" spans="1:10">
      <c r="A5201" t="str">
        <f>IF(AND(C5201&lt;=员工工序明细查询!$I$3,C5201&gt;=员工工序明细查询!$F$3,OR(D5201=员工工序明细查询!$F$2,员工工序明细查询!$F$2=""),OR(G5201=员工工序明细查询!$I$2,员工工序明细查询!$I$2="")),ROW()&amp;"","")</f>
        <v/>
      </c>
      <c r="C5201" s="59"/>
      <c r="D5201" s="14"/>
      <c r="E5201" s="14" t="str">
        <f>IFERROR(VLOOKUP(D5201,员工信息表!B:D,2,0),"")</f>
        <v/>
      </c>
      <c r="F5201" s="14" t="str">
        <f>IFERROR(VLOOKUP(D5201,员工信息表!B:D,3,0),"")</f>
        <v/>
      </c>
      <c r="G5201" s="14"/>
      <c r="H5201" s="14" t="str">
        <f>IFERROR(VLOOKUP(G5201,工序对照表!B:C,2,0),"")</f>
        <v/>
      </c>
      <c r="I5201" s="14"/>
      <c r="J5201" s="14"/>
    </row>
    <row r="5202" spans="1:10">
      <c r="A5202" t="str">
        <f>IF(AND(C5202&lt;=员工工序明细查询!$I$3,C5202&gt;=员工工序明细查询!$F$3,OR(D5202=员工工序明细查询!$F$2,员工工序明细查询!$F$2=""),OR(G5202=员工工序明细查询!$I$2,员工工序明细查询!$I$2="")),ROW()&amp;"","")</f>
        <v/>
      </c>
      <c r="C5202" s="59"/>
      <c r="D5202" s="14"/>
      <c r="E5202" s="14" t="str">
        <f>IFERROR(VLOOKUP(D5202,员工信息表!B:D,2,0),"")</f>
        <v/>
      </c>
      <c r="F5202" s="14" t="str">
        <f>IFERROR(VLOOKUP(D5202,员工信息表!B:D,3,0),"")</f>
        <v/>
      </c>
      <c r="G5202" s="14"/>
      <c r="H5202" s="14" t="str">
        <f>IFERROR(VLOOKUP(G5202,工序对照表!B:C,2,0),"")</f>
        <v/>
      </c>
      <c r="I5202" s="14"/>
      <c r="J5202" s="14"/>
    </row>
    <row r="5203" spans="1:10">
      <c r="A5203" t="str">
        <f>IF(AND(C5203&lt;=员工工序明细查询!$I$3,C5203&gt;=员工工序明细查询!$F$3,OR(D5203=员工工序明细查询!$F$2,员工工序明细查询!$F$2=""),OR(G5203=员工工序明细查询!$I$2,员工工序明细查询!$I$2="")),ROW()&amp;"","")</f>
        <v/>
      </c>
      <c r="C5203" s="59"/>
      <c r="D5203" s="14"/>
      <c r="E5203" s="14" t="str">
        <f>IFERROR(VLOOKUP(D5203,员工信息表!B:D,2,0),"")</f>
        <v/>
      </c>
      <c r="F5203" s="14" t="str">
        <f>IFERROR(VLOOKUP(D5203,员工信息表!B:D,3,0),"")</f>
        <v/>
      </c>
      <c r="G5203" s="14"/>
      <c r="H5203" s="14" t="str">
        <f>IFERROR(VLOOKUP(G5203,工序对照表!B:C,2,0),"")</f>
        <v/>
      </c>
      <c r="I5203" s="14"/>
      <c r="J5203" s="14"/>
    </row>
    <row r="5204" spans="1:10">
      <c r="A5204" t="str">
        <f>IF(AND(C5204&lt;=员工工序明细查询!$I$3,C5204&gt;=员工工序明细查询!$F$3,OR(D5204=员工工序明细查询!$F$2,员工工序明细查询!$F$2=""),OR(G5204=员工工序明细查询!$I$2,员工工序明细查询!$I$2="")),ROW()&amp;"","")</f>
        <v/>
      </c>
      <c r="C5204" s="59"/>
      <c r="D5204" s="14"/>
      <c r="E5204" s="14" t="str">
        <f>IFERROR(VLOOKUP(D5204,员工信息表!B:D,2,0),"")</f>
        <v/>
      </c>
      <c r="F5204" s="14" t="str">
        <f>IFERROR(VLOOKUP(D5204,员工信息表!B:D,3,0),"")</f>
        <v/>
      </c>
      <c r="G5204" s="14"/>
      <c r="H5204" s="14" t="str">
        <f>IFERROR(VLOOKUP(G5204,工序对照表!B:C,2,0),"")</f>
        <v/>
      </c>
      <c r="I5204" s="14"/>
      <c r="J5204" s="14"/>
    </row>
    <row r="5205" spans="1:10">
      <c r="A5205" t="str">
        <f>IF(AND(C5205&lt;=员工工序明细查询!$I$3,C5205&gt;=员工工序明细查询!$F$3,OR(D5205=员工工序明细查询!$F$2,员工工序明细查询!$F$2=""),OR(G5205=员工工序明细查询!$I$2,员工工序明细查询!$I$2="")),ROW()&amp;"","")</f>
        <v/>
      </c>
      <c r="C5205" s="59"/>
      <c r="D5205" s="14"/>
      <c r="E5205" s="14" t="str">
        <f>IFERROR(VLOOKUP(D5205,员工信息表!B:D,2,0),"")</f>
        <v/>
      </c>
      <c r="F5205" s="14" t="str">
        <f>IFERROR(VLOOKUP(D5205,员工信息表!B:D,3,0),"")</f>
        <v/>
      </c>
      <c r="G5205" s="14"/>
      <c r="H5205" s="14" t="str">
        <f>IFERROR(VLOOKUP(G5205,工序对照表!B:C,2,0),"")</f>
        <v/>
      </c>
      <c r="I5205" s="14"/>
      <c r="J5205" s="14"/>
    </row>
    <row r="5206" spans="1:10">
      <c r="A5206" t="str">
        <f>IF(AND(C5206&lt;=员工工序明细查询!$I$3,C5206&gt;=员工工序明细查询!$F$3,OR(D5206=员工工序明细查询!$F$2,员工工序明细查询!$F$2=""),OR(G5206=员工工序明细查询!$I$2,员工工序明细查询!$I$2="")),ROW()&amp;"","")</f>
        <v/>
      </c>
      <c r="C5206" s="59"/>
      <c r="D5206" s="14"/>
      <c r="E5206" s="14" t="str">
        <f>IFERROR(VLOOKUP(D5206,员工信息表!B:D,2,0),"")</f>
        <v/>
      </c>
      <c r="F5206" s="14" t="str">
        <f>IFERROR(VLOOKUP(D5206,员工信息表!B:D,3,0),"")</f>
        <v/>
      </c>
      <c r="G5206" s="14"/>
      <c r="H5206" s="14" t="str">
        <f>IFERROR(VLOOKUP(G5206,工序对照表!B:C,2,0),"")</f>
        <v/>
      </c>
      <c r="I5206" s="14"/>
      <c r="J5206" s="14"/>
    </row>
    <row r="5207" spans="1:10">
      <c r="A5207" t="str">
        <f>IF(AND(C5207&lt;=员工工序明细查询!$I$3,C5207&gt;=员工工序明细查询!$F$3,OR(D5207=员工工序明细查询!$F$2,员工工序明细查询!$F$2=""),OR(G5207=员工工序明细查询!$I$2,员工工序明细查询!$I$2="")),ROW()&amp;"","")</f>
        <v/>
      </c>
      <c r="C5207" s="59"/>
      <c r="D5207" s="14"/>
      <c r="E5207" s="14" t="str">
        <f>IFERROR(VLOOKUP(D5207,员工信息表!B:D,2,0),"")</f>
        <v/>
      </c>
      <c r="F5207" s="14" t="str">
        <f>IFERROR(VLOOKUP(D5207,员工信息表!B:D,3,0),"")</f>
        <v/>
      </c>
      <c r="G5207" s="14"/>
      <c r="H5207" s="14" t="str">
        <f>IFERROR(VLOOKUP(G5207,工序对照表!B:C,2,0),"")</f>
        <v/>
      </c>
      <c r="I5207" s="14"/>
      <c r="J5207" s="14"/>
    </row>
    <row r="5208" spans="1:10">
      <c r="A5208" t="str">
        <f>IF(AND(C5208&lt;=员工工序明细查询!$I$3,C5208&gt;=员工工序明细查询!$F$3,OR(D5208=员工工序明细查询!$F$2,员工工序明细查询!$F$2=""),OR(G5208=员工工序明细查询!$I$2,员工工序明细查询!$I$2="")),ROW()&amp;"","")</f>
        <v/>
      </c>
      <c r="C5208" s="59"/>
      <c r="D5208" s="14"/>
      <c r="E5208" s="14" t="str">
        <f>IFERROR(VLOOKUP(D5208,员工信息表!B:D,2,0),"")</f>
        <v/>
      </c>
      <c r="F5208" s="14" t="str">
        <f>IFERROR(VLOOKUP(D5208,员工信息表!B:D,3,0),"")</f>
        <v/>
      </c>
      <c r="G5208" s="14"/>
      <c r="H5208" s="14" t="str">
        <f>IFERROR(VLOOKUP(G5208,工序对照表!B:C,2,0),"")</f>
        <v/>
      </c>
      <c r="I5208" s="14"/>
      <c r="J5208" s="14"/>
    </row>
    <row r="5209" spans="1:10">
      <c r="A5209" t="str">
        <f>IF(AND(C5209&lt;=员工工序明细查询!$I$3,C5209&gt;=员工工序明细查询!$F$3,OR(D5209=员工工序明细查询!$F$2,员工工序明细查询!$F$2=""),OR(G5209=员工工序明细查询!$I$2,员工工序明细查询!$I$2="")),ROW()&amp;"","")</f>
        <v/>
      </c>
      <c r="C5209" s="59"/>
      <c r="D5209" s="14"/>
      <c r="E5209" s="14" t="str">
        <f>IFERROR(VLOOKUP(D5209,员工信息表!B:D,2,0),"")</f>
        <v/>
      </c>
      <c r="F5209" s="14" t="str">
        <f>IFERROR(VLOOKUP(D5209,员工信息表!B:D,3,0),"")</f>
        <v/>
      </c>
      <c r="G5209" s="14"/>
      <c r="H5209" s="14" t="str">
        <f>IFERROR(VLOOKUP(G5209,工序对照表!B:C,2,0),"")</f>
        <v/>
      </c>
      <c r="I5209" s="14"/>
      <c r="J5209" s="14"/>
    </row>
    <row r="5210" spans="1:10">
      <c r="A5210" t="str">
        <f>IF(AND(C5210&lt;=员工工序明细查询!$I$3,C5210&gt;=员工工序明细查询!$F$3,OR(D5210=员工工序明细查询!$F$2,员工工序明细查询!$F$2=""),OR(G5210=员工工序明细查询!$I$2,员工工序明细查询!$I$2="")),ROW()&amp;"","")</f>
        <v/>
      </c>
      <c r="C5210" s="59"/>
      <c r="D5210" s="14"/>
      <c r="E5210" s="14" t="str">
        <f>IFERROR(VLOOKUP(D5210,员工信息表!B:D,2,0),"")</f>
        <v/>
      </c>
      <c r="F5210" s="14" t="str">
        <f>IFERROR(VLOOKUP(D5210,员工信息表!B:D,3,0),"")</f>
        <v/>
      </c>
      <c r="G5210" s="14"/>
      <c r="H5210" s="14" t="str">
        <f>IFERROR(VLOOKUP(G5210,工序对照表!B:C,2,0),"")</f>
        <v/>
      </c>
      <c r="I5210" s="14"/>
      <c r="J5210" s="14"/>
    </row>
    <row r="5211" spans="1:10">
      <c r="A5211" t="str">
        <f>IF(AND(C5211&lt;=员工工序明细查询!$I$3,C5211&gt;=员工工序明细查询!$F$3,OR(D5211=员工工序明细查询!$F$2,员工工序明细查询!$F$2=""),OR(G5211=员工工序明细查询!$I$2,员工工序明细查询!$I$2="")),ROW()&amp;"","")</f>
        <v/>
      </c>
      <c r="C5211" s="59"/>
      <c r="D5211" s="14"/>
      <c r="E5211" s="14" t="str">
        <f>IFERROR(VLOOKUP(D5211,员工信息表!B:D,2,0),"")</f>
        <v/>
      </c>
      <c r="F5211" s="14" t="str">
        <f>IFERROR(VLOOKUP(D5211,员工信息表!B:D,3,0),"")</f>
        <v/>
      </c>
      <c r="G5211" s="14"/>
      <c r="H5211" s="14" t="str">
        <f>IFERROR(VLOOKUP(G5211,工序对照表!B:C,2,0),"")</f>
        <v/>
      </c>
      <c r="I5211" s="14"/>
      <c r="J5211" s="14"/>
    </row>
    <row r="5212" spans="1:10">
      <c r="A5212" t="str">
        <f>IF(AND(C5212&lt;=员工工序明细查询!$I$3,C5212&gt;=员工工序明细查询!$F$3,OR(D5212=员工工序明细查询!$F$2,员工工序明细查询!$F$2=""),OR(G5212=员工工序明细查询!$I$2,员工工序明细查询!$I$2="")),ROW()&amp;"","")</f>
        <v/>
      </c>
      <c r="C5212" s="59"/>
      <c r="D5212" s="14"/>
      <c r="E5212" s="14" t="str">
        <f>IFERROR(VLOOKUP(D5212,员工信息表!B:D,2,0),"")</f>
        <v/>
      </c>
      <c r="F5212" s="14" t="str">
        <f>IFERROR(VLOOKUP(D5212,员工信息表!B:D,3,0),"")</f>
        <v/>
      </c>
      <c r="G5212" s="14"/>
      <c r="H5212" s="14" t="str">
        <f>IFERROR(VLOOKUP(G5212,工序对照表!B:C,2,0),"")</f>
        <v/>
      </c>
      <c r="I5212" s="14"/>
      <c r="J5212" s="14"/>
    </row>
    <row r="5213" spans="1:10">
      <c r="A5213" t="str">
        <f>IF(AND(C5213&lt;=员工工序明细查询!$I$3,C5213&gt;=员工工序明细查询!$F$3,OR(D5213=员工工序明细查询!$F$2,员工工序明细查询!$F$2=""),OR(G5213=员工工序明细查询!$I$2,员工工序明细查询!$I$2="")),ROW()&amp;"","")</f>
        <v/>
      </c>
      <c r="C5213" s="59"/>
      <c r="D5213" s="14"/>
      <c r="E5213" s="14" t="str">
        <f>IFERROR(VLOOKUP(D5213,员工信息表!B:D,2,0),"")</f>
        <v/>
      </c>
      <c r="F5213" s="14" t="str">
        <f>IFERROR(VLOOKUP(D5213,员工信息表!B:D,3,0),"")</f>
        <v/>
      </c>
      <c r="G5213" s="14"/>
      <c r="H5213" s="14" t="str">
        <f>IFERROR(VLOOKUP(G5213,工序对照表!B:C,2,0),"")</f>
        <v/>
      </c>
      <c r="I5213" s="14"/>
      <c r="J5213" s="14"/>
    </row>
    <row r="5214" spans="1:10">
      <c r="A5214" t="str">
        <f>IF(AND(C5214&lt;=员工工序明细查询!$I$3,C5214&gt;=员工工序明细查询!$F$3,OR(D5214=员工工序明细查询!$F$2,员工工序明细查询!$F$2=""),OR(G5214=员工工序明细查询!$I$2,员工工序明细查询!$I$2="")),ROW()&amp;"","")</f>
        <v/>
      </c>
      <c r="C5214" s="59"/>
      <c r="D5214" s="14"/>
      <c r="E5214" s="14" t="str">
        <f>IFERROR(VLOOKUP(D5214,员工信息表!B:D,2,0),"")</f>
        <v/>
      </c>
      <c r="F5214" s="14" t="str">
        <f>IFERROR(VLOOKUP(D5214,员工信息表!B:D,3,0),"")</f>
        <v/>
      </c>
      <c r="G5214" s="14"/>
      <c r="H5214" s="14" t="str">
        <f>IFERROR(VLOOKUP(G5214,工序对照表!B:C,2,0),"")</f>
        <v/>
      </c>
      <c r="I5214" s="14"/>
      <c r="J5214" s="14"/>
    </row>
    <row r="5215" spans="1:10">
      <c r="A5215" t="str">
        <f>IF(AND(C5215&lt;=员工工序明细查询!$I$3,C5215&gt;=员工工序明细查询!$F$3,OR(D5215=员工工序明细查询!$F$2,员工工序明细查询!$F$2=""),OR(G5215=员工工序明细查询!$I$2,员工工序明细查询!$I$2="")),ROW()&amp;"","")</f>
        <v/>
      </c>
      <c r="C5215" s="59"/>
      <c r="D5215" s="14"/>
      <c r="E5215" s="14" t="str">
        <f>IFERROR(VLOOKUP(D5215,员工信息表!B:D,2,0),"")</f>
        <v/>
      </c>
      <c r="F5215" s="14" t="str">
        <f>IFERROR(VLOOKUP(D5215,员工信息表!B:D,3,0),"")</f>
        <v/>
      </c>
      <c r="G5215" s="14"/>
      <c r="H5215" s="14" t="str">
        <f>IFERROR(VLOOKUP(G5215,工序对照表!B:C,2,0),"")</f>
        <v/>
      </c>
      <c r="I5215" s="14"/>
      <c r="J5215" s="14"/>
    </row>
    <row r="5216" spans="1:10">
      <c r="A5216" t="str">
        <f>IF(AND(C5216&lt;=员工工序明细查询!$I$3,C5216&gt;=员工工序明细查询!$F$3,OR(D5216=员工工序明细查询!$F$2,员工工序明细查询!$F$2=""),OR(G5216=员工工序明细查询!$I$2,员工工序明细查询!$I$2="")),ROW()&amp;"","")</f>
        <v/>
      </c>
      <c r="C5216" s="59"/>
      <c r="D5216" s="14"/>
      <c r="E5216" s="14" t="str">
        <f>IFERROR(VLOOKUP(D5216,员工信息表!B:D,2,0),"")</f>
        <v/>
      </c>
      <c r="F5216" s="14" t="str">
        <f>IFERROR(VLOOKUP(D5216,员工信息表!B:D,3,0),"")</f>
        <v/>
      </c>
      <c r="G5216" s="14"/>
      <c r="H5216" s="14" t="str">
        <f>IFERROR(VLOOKUP(G5216,工序对照表!B:C,2,0),"")</f>
        <v/>
      </c>
      <c r="I5216" s="14"/>
      <c r="J5216" s="14"/>
    </row>
    <row r="5217" spans="1:10">
      <c r="A5217" t="str">
        <f>IF(AND(C5217&lt;=员工工序明细查询!$I$3,C5217&gt;=员工工序明细查询!$F$3,OR(D5217=员工工序明细查询!$F$2,员工工序明细查询!$F$2=""),OR(G5217=员工工序明细查询!$I$2,员工工序明细查询!$I$2="")),ROW()&amp;"","")</f>
        <v/>
      </c>
      <c r="C5217" s="59"/>
      <c r="D5217" s="14"/>
      <c r="E5217" s="14" t="str">
        <f>IFERROR(VLOOKUP(D5217,员工信息表!B:D,2,0),"")</f>
        <v/>
      </c>
      <c r="F5217" s="14" t="str">
        <f>IFERROR(VLOOKUP(D5217,员工信息表!B:D,3,0),"")</f>
        <v/>
      </c>
      <c r="G5217" s="14"/>
      <c r="H5217" s="14" t="str">
        <f>IFERROR(VLOOKUP(G5217,工序对照表!B:C,2,0),"")</f>
        <v/>
      </c>
      <c r="I5217" s="14"/>
      <c r="J5217" s="14"/>
    </row>
    <row r="5218" spans="1:10">
      <c r="A5218" t="str">
        <f>IF(AND(C5218&lt;=员工工序明细查询!$I$3,C5218&gt;=员工工序明细查询!$F$3,OR(D5218=员工工序明细查询!$F$2,员工工序明细查询!$F$2=""),OR(G5218=员工工序明细查询!$I$2,员工工序明细查询!$I$2="")),ROW()&amp;"","")</f>
        <v/>
      </c>
      <c r="C5218" s="59"/>
      <c r="D5218" s="14"/>
      <c r="E5218" s="14" t="str">
        <f>IFERROR(VLOOKUP(D5218,员工信息表!B:D,2,0),"")</f>
        <v/>
      </c>
      <c r="F5218" s="14" t="str">
        <f>IFERROR(VLOOKUP(D5218,员工信息表!B:D,3,0),"")</f>
        <v/>
      </c>
      <c r="G5218" s="14"/>
      <c r="H5218" s="14" t="str">
        <f>IFERROR(VLOOKUP(G5218,工序对照表!B:C,2,0),"")</f>
        <v/>
      </c>
      <c r="I5218" s="14"/>
      <c r="J5218" s="14"/>
    </row>
    <row r="5219" spans="1:10">
      <c r="A5219" t="str">
        <f>IF(AND(C5219&lt;=员工工序明细查询!$I$3,C5219&gt;=员工工序明细查询!$F$3,OR(D5219=员工工序明细查询!$F$2,员工工序明细查询!$F$2=""),OR(G5219=员工工序明细查询!$I$2,员工工序明细查询!$I$2="")),ROW()&amp;"","")</f>
        <v/>
      </c>
      <c r="C5219" s="59"/>
      <c r="D5219" s="14"/>
      <c r="E5219" s="14" t="str">
        <f>IFERROR(VLOOKUP(D5219,员工信息表!B:D,2,0),"")</f>
        <v/>
      </c>
      <c r="F5219" s="14" t="str">
        <f>IFERROR(VLOOKUP(D5219,员工信息表!B:D,3,0),"")</f>
        <v/>
      </c>
      <c r="G5219" s="14"/>
      <c r="H5219" s="14" t="str">
        <f>IFERROR(VLOOKUP(G5219,工序对照表!B:C,2,0),"")</f>
        <v/>
      </c>
      <c r="I5219" s="14"/>
      <c r="J5219" s="14"/>
    </row>
    <row r="5220" spans="1:10">
      <c r="A5220" t="str">
        <f>IF(AND(C5220&lt;=员工工序明细查询!$I$3,C5220&gt;=员工工序明细查询!$F$3,OR(D5220=员工工序明细查询!$F$2,员工工序明细查询!$F$2=""),OR(G5220=员工工序明细查询!$I$2,员工工序明细查询!$I$2="")),ROW()&amp;"","")</f>
        <v/>
      </c>
      <c r="C5220" s="59"/>
      <c r="D5220" s="14"/>
      <c r="E5220" s="14" t="str">
        <f>IFERROR(VLOOKUP(D5220,员工信息表!B:D,2,0),"")</f>
        <v/>
      </c>
      <c r="F5220" s="14" t="str">
        <f>IFERROR(VLOOKUP(D5220,员工信息表!B:D,3,0),"")</f>
        <v/>
      </c>
      <c r="G5220" s="14"/>
      <c r="H5220" s="14" t="str">
        <f>IFERROR(VLOOKUP(G5220,工序对照表!B:C,2,0),"")</f>
        <v/>
      </c>
      <c r="I5220" s="14"/>
      <c r="J5220" s="14"/>
    </row>
    <row r="5221" spans="1:10">
      <c r="A5221" t="str">
        <f>IF(AND(C5221&lt;=员工工序明细查询!$I$3,C5221&gt;=员工工序明细查询!$F$3,OR(D5221=员工工序明细查询!$F$2,员工工序明细查询!$F$2=""),OR(G5221=员工工序明细查询!$I$2,员工工序明细查询!$I$2="")),ROW()&amp;"","")</f>
        <v/>
      </c>
      <c r="C5221" s="59"/>
      <c r="D5221" s="14"/>
      <c r="E5221" s="14" t="str">
        <f>IFERROR(VLOOKUP(D5221,员工信息表!B:D,2,0),"")</f>
        <v/>
      </c>
      <c r="F5221" s="14" t="str">
        <f>IFERROR(VLOOKUP(D5221,员工信息表!B:D,3,0),"")</f>
        <v/>
      </c>
      <c r="G5221" s="14"/>
      <c r="H5221" s="14" t="str">
        <f>IFERROR(VLOOKUP(G5221,工序对照表!B:C,2,0),"")</f>
        <v/>
      </c>
      <c r="I5221" s="14"/>
      <c r="J5221" s="14"/>
    </row>
    <row r="5222" spans="1:10">
      <c r="A5222" t="str">
        <f>IF(AND(C5222&lt;=员工工序明细查询!$I$3,C5222&gt;=员工工序明细查询!$F$3,OR(D5222=员工工序明细查询!$F$2,员工工序明细查询!$F$2=""),OR(G5222=员工工序明细查询!$I$2,员工工序明细查询!$I$2="")),ROW()&amp;"","")</f>
        <v/>
      </c>
      <c r="C5222" s="59"/>
      <c r="D5222" s="14"/>
      <c r="E5222" s="14" t="str">
        <f>IFERROR(VLOOKUP(D5222,员工信息表!B:D,2,0),"")</f>
        <v/>
      </c>
      <c r="F5222" s="14" t="str">
        <f>IFERROR(VLOOKUP(D5222,员工信息表!B:D,3,0),"")</f>
        <v/>
      </c>
      <c r="G5222" s="14"/>
      <c r="H5222" s="14" t="str">
        <f>IFERROR(VLOOKUP(G5222,工序对照表!B:C,2,0),"")</f>
        <v/>
      </c>
      <c r="I5222" s="14"/>
      <c r="J5222" s="14"/>
    </row>
    <row r="5223" spans="1:10">
      <c r="A5223" t="str">
        <f>IF(AND(C5223&lt;=员工工序明细查询!$I$3,C5223&gt;=员工工序明细查询!$F$3,OR(D5223=员工工序明细查询!$F$2,员工工序明细查询!$F$2=""),OR(G5223=员工工序明细查询!$I$2,员工工序明细查询!$I$2="")),ROW()&amp;"","")</f>
        <v/>
      </c>
      <c r="C5223" s="59"/>
      <c r="D5223" s="14"/>
      <c r="E5223" s="14" t="str">
        <f>IFERROR(VLOOKUP(D5223,员工信息表!B:D,2,0),"")</f>
        <v/>
      </c>
      <c r="F5223" s="14" t="str">
        <f>IFERROR(VLOOKUP(D5223,员工信息表!B:D,3,0),"")</f>
        <v/>
      </c>
      <c r="G5223" s="14"/>
      <c r="H5223" s="14" t="str">
        <f>IFERROR(VLOOKUP(G5223,工序对照表!B:C,2,0),"")</f>
        <v/>
      </c>
      <c r="I5223" s="14"/>
      <c r="J5223" s="14"/>
    </row>
    <row r="5224" spans="1:10">
      <c r="A5224" t="str">
        <f>IF(AND(C5224&lt;=员工工序明细查询!$I$3,C5224&gt;=员工工序明细查询!$F$3,OR(D5224=员工工序明细查询!$F$2,员工工序明细查询!$F$2=""),OR(G5224=员工工序明细查询!$I$2,员工工序明细查询!$I$2="")),ROW()&amp;"","")</f>
        <v/>
      </c>
      <c r="C5224" s="59"/>
      <c r="D5224" s="14"/>
      <c r="E5224" s="14" t="str">
        <f>IFERROR(VLOOKUP(D5224,员工信息表!B:D,2,0),"")</f>
        <v/>
      </c>
      <c r="F5224" s="14" t="str">
        <f>IFERROR(VLOOKUP(D5224,员工信息表!B:D,3,0),"")</f>
        <v/>
      </c>
      <c r="G5224" s="14"/>
      <c r="H5224" s="14" t="str">
        <f>IFERROR(VLOOKUP(G5224,工序对照表!B:C,2,0),"")</f>
        <v/>
      </c>
      <c r="I5224" s="14"/>
      <c r="J5224" s="14"/>
    </row>
    <row r="5225" spans="1:10">
      <c r="A5225" t="str">
        <f>IF(AND(C5225&lt;=员工工序明细查询!$I$3,C5225&gt;=员工工序明细查询!$F$3,OR(D5225=员工工序明细查询!$F$2,员工工序明细查询!$F$2=""),OR(G5225=员工工序明细查询!$I$2,员工工序明细查询!$I$2="")),ROW()&amp;"","")</f>
        <v/>
      </c>
      <c r="C5225" s="59"/>
      <c r="D5225" s="14"/>
      <c r="E5225" s="14" t="str">
        <f>IFERROR(VLOOKUP(D5225,员工信息表!B:D,2,0),"")</f>
        <v/>
      </c>
      <c r="F5225" s="14" t="str">
        <f>IFERROR(VLOOKUP(D5225,员工信息表!B:D,3,0),"")</f>
        <v/>
      </c>
      <c r="G5225" s="14"/>
      <c r="H5225" s="14" t="str">
        <f>IFERROR(VLOOKUP(G5225,工序对照表!B:C,2,0),"")</f>
        <v/>
      </c>
      <c r="I5225" s="14"/>
      <c r="J5225" s="14"/>
    </row>
    <row r="5226" spans="1:10">
      <c r="A5226" t="str">
        <f>IF(AND(C5226&lt;=员工工序明细查询!$I$3,C5226&gt;=员工工序明细查询!$F$3,OR(D5226=员工工序明细查询!$F$2,员工工序明细查询!$F$2=""),OR(G5226=员工工序明细查询!$I$2,员工工序明细查询!$I$2="")),ROW()&amp;"","")</f>
        <v/>
      </c>
      <c r="C5226" s="59"/>
      <c r="D5226" s="14"/>
      <c r="E5226" s="14" t="str">
        <f>IFERROR(VLOOKUP(D5226,员工信息表!B:D,2,0),"")</f>
        <v/>
      </c>
      <c r="F5226" s="14" t="str">
        <f>IFERROR(VLOOKUP(D5226,员工信息表!B:D,3,0),"")</f>
        <v/>
      </c>
      <c r="G5226" s="14"/>
      <c r="H5226" s="14" t="str">
        <f>IFERROR(VLOOKUP(G5226,工序对照表!B:C,2,0),"")</f>
        <v/>
      </c>
      <c r="I5226" s="14"/>
      <c r="J5226" s="14"/>
    </row>
    <row r="5227" spans="1:10">
      <c r="A5227" t="str">
        <f>IF(AND(C5227&lt;=员工工序明细查询!$I$3,C5227&gt;=员工工序明细查询!$F$3,OR(D5227=员工工序明细查询!$F$2,员工工序明细查询!$F$2=""),OR(G5227=员工工序明细查询!$I$2,员工工序明细查询!$I$2="")),ROW()&amp;"","")</f>
        <v/>
      </c>
      <c r="C5227" s="59"/>
      <c r="D5227" s="14"/>
      <c r="E5227" s="14" t="str">
        <f>IFERROR(VLOOKUP(D5227,员工信息表!B:D,2,0),"")</f>
        <v/>
      </c>
      <c r="F5227" s="14" t="str">
        <f>IFERROR(VLOOKUP(D5227,员工信息表!B:D,3,0),"")</f>
        <v/>
      </c>
      <c r="G5227" s="14"/>
      <c r="H5227" s="14" t="str">
        <f>IFERROR(VLOOKUP(G5227,工序对照表!B:C,2,0),"")</f>
        <v/>
      </c>
      <c r="I5227" s="14"/>
      <c r="J5227" s="14"/>
    </row>
    <row r="5228" spans="1:10">
      <c r="A5228" t="str">
        <f>IF(AND(C5228&lt;=员工工序明细查询!$I$3,C5228&gt;=员工工序明细查询!$F$3,OR(D5228=员工工序明细查询!$F$2,员工工序明细查询!$F$2=""),OR(G5228=员工工序明细查询!$I$2,员工工序明细查询!$I$2="")),ROW()&amp;"","")</f>
        <v/>
      </c>
      <c r="C5228" s="59"/>
      <c r="D5228" s="14"/>
      <c r="E5228" s="14" t="str">
        <f>IFERROR(VLOOKUP(D5228,员工信息表!B:D,2,0),"")</f>
        <v/>
      </c>
      <c r="F5228" s="14" t="str">
        <f>IFERROR(VLOOKUP(D5228,员工信息表!B:D,3,0),"")</f>
        <v/>
      </c>
      <c r="G5228" s="14"/>
      <c r="H5228" s="14" t="str">
        <f>IFERROR(VLOOKUP(G5228,工序对照表!B:C,2,0),"")</f>
        <v/>
      </c>
      <c r="I5228" s="14"/>
      <c r="J5228" s="14"/>
    </row>
    <row r="5229" spans="1:10">
      <c r="A5229" t="str">
        <f>IF(AND(C5229&lt;=员工工序明细查询!$I$3,C5229&gt;=员工工序明细查询!$F$3,OR(D5229=员工工序明细查询!$F$2,员工工序明细查询!$F$2=""),OR(G5229=员工工序明细查询!$I$2,员工工序明细查询!$I$2="")),ROW()&amp;"","")</f>
        <v/>
      </c>
      <c r="C5229" s="59"/>
      <c r="D5229" s="14"/>
      <c r="E5229" s="14" t="str">
        <f>IFERROR(VLOOKUP(D5229,员工信息表!B:D,2,0),"")</f>
        <v/>
      </c>
      <c r="F5229" s="14" t="str">
        <f>IFERROR(VLOOKUP(D5229,员工信息表!B:D,3,0),"")</f>
        <v/>
      </c>
      <c r="G5229" s="14"/>
      <c r="H5229" s="14" t="str">
        <f>IFERROR(VLOOKUP(G5229,工序对照表!B:C,2,0),"")</f>
        <v/>
      </c>
      <c r="I5229" s="14"/>
      <c r="J5229" s="14"/>
    </row>
    <row r="5230" spans="1:10">
      <c r="A5230" t="str">
        <f>IF(AND(C5230&lt;=员工工序明细查询!$I$3,C5230&gt;=员工工序明细查询!$F$3,OR(D5230=员工工序明细查询!$F$2,员工工序明细查询!$F$2=""),OR(G5230=员工工序明细查询!$I$2,员工工序明细查询!$I$2="")),ROW()&amp;"","")</f>
        <v/>
      </c>
      <c r="C5230" s="59"/>
      <c r="D5230" s="14"/>
      <c r="E5230" s="14" t="str">
        <f>IFERROR(VLOOKUP(D5230,员工信息表!B:D,2,0),"")</f>
        <v/>
      </c>
      <c r="F5230" s="14" t="str">
        <f>IFERROR(VLOOKUP(D5230,员工信息表!B:D,3,0),"")</f>
        <v/>
      </c>
      <c r="G5230" s="14"/>
      <c r="H5230" s="14" t="str">
        <f>IFERROR(VLOOKUP(G5230,工序对照表!B:C,2,0),"")</f>
        <v/>
      </c>
      <c r="I5230" s="14"/>
      <c r="J5230" s="14"/>
    </row>
    <row r="5231" spans="1:10">
      <c r="A5231" t="str">
        <f>IF(AND(C5231&lt;=员工工序明细查询!$I$3,C5231&gt;=员工工序明细查询!$F$3,OR(D5231=员工工序明细查询!$F$2,员工工序明细查询!$F$2=""),OR(G5231=员工工序明细查询!$I$2,员工工序明细查询!$I$2="")),ROW()&amp;"","")</f>
        <v/>
      </c>
      <c r="C5231" s="59"/>
      <c r="D5231" s="14"/>
      <c r="E5231" s="14" t="str">
        <f>IFERROR(VLOOKUP(D5231,员工信息表!B:D,2,0),"")</f>
        <v/>
      </c>
      <c r="F5231" s="14" t="str">
        <f>IFERROR(VLOOKUP(D5231,员工信息表!B:D,3,0),"")</f>
        <v/>
      </c>
      <c r="G5231" s="14"/>
      <c r="H5231" s="14" t="str">
        <f>IFERROR(VLOOKUP(G5231,工序对照表!B:C,2,0),"")</f>
        <v/>
      </c>
      <c r="I5231" s="14"/>
      <c r="J5231" s="14"/>
    </row>
    <row r="5232" spans="1:10">
      <c r="A5232" t="str">
        <f>IF(AND(C5232&lt;=员工工序明细查询!$I$3,C5232&gt;=员工工序明细查询!$F$3,OR(D5232=员工工序明细查询!$F$2,员工工序明细查询!$F$2=""),OR(G5232=员工工序明细查询!$I$2,员工工序明细查询!$I$2="")),ROW()&amp;"","")</f>
        <v/>
      </c>
      <c r="C5232" s="59"/>
      <c r="D5232" s="14"/>
      <c r="E5232" s="14" t="str">
        <f>IFERROR(VLOOKUP(D5232,员工信息表!B:D,2,0),"")</f>
        <v/>
      </c>
      <c r="F5232" s="14" t="str">
        <f>IFERROR(VLOOKUP(D5232,员工信息表!B:D,3,0),"")</f>
        <v/>
      </c>
      <c r="G5232" s="14"/>
      <c r="H5232" s="14" t="str">
        <f>IFERROR(VLOOKUP(G5232,工序对照表!B:C,2,0),"")</f>
        <v/>
      </c>
      <c r="I5232" s="14"/>
      <c r="J5232" s="14"/>
    </row>
    <row r="5233" spans="1:10">
      <c r="A5233" t="str">
        <f>IF(AND(C5233&lt;=员工工序明细查询!$I$3,C5233&gt;=员工工序明细查询!$F$3,OR(D5233=员工工序明细查询!$F$2,员工工序明细查询!$F$2=""),OR(G5233=员工工序明细查询!$I$2,员工工序明细查询!$I$2="")),ROW()&amp;"","")</f>
        <v/>
      </c>
      <c r="C5233" s="59"/>
      <c r="D5233" s="14"/>
      <c r="E5233" s="14" t="str">
        <f>IFERROR(VLOOKUP(D5233,员工信息表!B:D,2,0),"")</f>
        <v/>
      </c>
      <c r="F5233" s="14" t="str">
        <f>IFERROR(VLOOKUP(D5233,员工信息表!B:D,3,0),"")</f>
        <v/>
      </c>
      <c r="G5233" s="14"/>
      <c r="H5233" s="14" t="str">
        <f>IFERROR(VLOOKUP(G5233,工序对照表!B:C,2,0),"")</f>
        <v/>
      </c>
      <c r="I5233" s="14"/>
      <c r="J5233" s="14"/>
    </row>
    <row r="5234" spans="1:10">
      <c r="A5234" t="str">
        <f>IF(AND(C5234&lt;=员工工序明细查询!$I$3,C5234&gt;=员工工序明细查询!$F$3,OR(D5234=员工工序明细查询!$F$2,员工工序明细查询!$F$2=""),OR(G5234=员工工序明细查询!$I$2,员工工序明细查询!$I$2="")),ROW()&amp;"","")</f>
        <v/>
      </c>
      <c r="C5234" s="59"/>
      <c r="D5234" s="14"/>
      <c r="E5234" s="14" t="str">
        <f>IFERROR(VLOOKUP(D5234,员工信息表!B:D,2,0),"")</f>
        <v/>
      </c>
      <c r="F5234" s="14" t="str">
        <f>IFERROR(VLOOKUP(D5234,员工信息表!B:D,3,0),"")</f>
        <v/>
      </c>
      <c r="G5234" s="14"/>
      <c r="H5234" s="14" t="str">
        <f>IFERROR(VLOOKUP(G5234,工序对照表!B:C,2,0),"")</f>
        <v/>
      </c>
      <c r="I5234" s="14"/>
      <c r="J5234" s="14"/>
    </row>
    <row r="5235" spans="1:10">
      <c r="A5235" t="str">
        <f>IF(AND(C5235&lt;=员工工序明细查询!$I$3,C5235&gt;=员工工序明细查询!$F$3,OR(D5235=员工工序明细查询!$F$2,员工工序明细查询!$F$2=""),OR(G5235=员工工序明细查询!$I$2,员工工序明细查询!$I$2="")),ROW()&amp;"","")</f>
        <v/>
      </c>
      <c r="C5235" s="59"/>
      <c r="D5235" s="14"/>
      <c r="E5235" s="14" t="str">
        <f>IFERROR(VLOOKUP(D5235,员工信息表!B:D,2,0),"")</f>
        <v/>
      </c>
      <c r="F5235" s="14" t="str">
        <f>IFERROR(VLOOKUP(D5235,员工信息表!B:D,3,0),"")</f>
        <v/>
      </c>
      <c r="G5235" s="14"/>
      <c r="H5235" s="14" t="str">
        <f>IFERROR(VLOOKUP(G5235,工序对照表!B:C,2,0),"")</f>
        <v/>
      </c>
      <c r="I5235" s="14"/>
      <c r="J5235" s="14"/>
    </row>
    <row r="5236" spans="1:10">
      <c r="A5236" t="str">
        <f>IF(AND(C5236&lt;=员工工序明细查询!$I$3,C5236&gt;=员工工序明细查询!$F$3,OR(D5236=员工工序明细查询!$F$2,员工工序明细查询!$F$2=""),OR(G5236=员工工序明细查询!$I$2,员工工序明细查询!$I$2="")),ROW()&amp;"","")</f>
        <v/>
      </c>
      <c r="C5236" s="59"/>
      <c r="D5236" s="14"/>
      <c r="E5236" s="14" t="str">
        <f>IFERROR(VLOOKUP(D5236,员工信息表!B:D,2,0),"")</f>
        <v/>
      </c>
      <c r="F5236" s="14" t="str">
        <f>IFERROR(VLOOKUP(D5236,员工信息表!B:D,3,0),"")</f>
        <v/>
      </c>
      <c r="G5236" s="14"/>
      <c r="H5236" s="14" t="str">
        <f>IFERROR(VLOOKUP(G5236,工序对照表!B:C,2,0),"")</f>
        <v/>
      </c>
      <c r="I5236" s="14"/>
      <c r="J5236" s="14"/>
    </row>
    <row r="5237" spans="1:10">
      <c r="A5237" t="str">
        <f>IF(AND(C5237&lt;=员工工序明细查询!$I$3,C5237&gt;=员工工序明细查询!$F$3,OR(D5237=员工工序明细查询!$F$2,员工工序明细查询!$F$2=""),OR(G5237=员工工序明细查询!$I$2,员工工序明细查询!$I$2="")),ROW()&amp;"","")</f>
        <v/>
      </c>
      <c r="C5237" s="59"/>
      <c r="D5237" s="14"/>
      <c r="E5237" s="14" t="str">
        <f>IFERROR(VLOOKUP(D5237,员工信息表!B:D,2,0),"")</f>
        <v/>
      </c>
      <c r="F5237" s="14" t="str">
        <f>IFERROR(VLOOKUP(D5237,员工信息表!B:D,3,0),"")</f>
        <v/>
      </c>
      <c r="G5237" s="14"/>
      <c r="H5237" s="14" t="str">
        <f>IFERROR(VLOOKUP(G5237,工序对照表!B:C,2,0),"")</f>
        <v/>
      </c>
      <c r="I5237" s="14"/>
      <c r="J5237" s="14"/>
    </row>
    <row r="5238" spans="1:10">
      <c r="A5238" t="str">
        <f>IF(AND(C5238&lt;=员工工序明细查询!$I$3,C5238&gt;=员工工序明细查询!$F$3,OR(D5238=员工工序明细查询!$F$2,员工工序明细查询!$F$2=""),OR(G5238=员工工序明细查询!$I$2,员工工序明细查询!$I$2="")),ROW()&amp;"","")</f>
        <v/>
      </c>
      <c r="C5238" s="59"/>
      <c r="D5238" s="14"/>
      <c r="E5238" s="14" t="str">
        <f>IFERROR(VLOOKUP(D5238,员工信息表!B:D,2,0),"")</f>
        <v/>
      </c>
      <c r="F5238" s="14" t="str">
        <f>IFERROR(VLOOKUP(D5238,员工信息表!B:D,3,0),"")</f>
        <v/>
      </c>
      <c r="G5238" s="14"/>
      <c r="H5238" s="14" t="str">
        <f>IFERROR(VLOOKUP(G5238,工序对照表!B:C,2,0),"")</f>
        <v/>
      </c>
      <c r="I5238" s="14"/>
      <c r="J5238" s="14"/>
    </row>
    <row r="5239" spans="1:10">
      <c r="A5239" t="str">
        <f>IF(AND(C5239&lt;=员工工序明细查询!$I$3,C5239&gt;=员工工序明细查询!$F$3,OR(D5239=员工工序明细查询!$F$2,员工工序明细查询!$F$2=""),OR(G5239=员工工序明细查询!$I$2,员工工序明细查询!$I$2="")),ROW()&amp;"","")</f>
        <v/>
      </c>
      <c r="C5239" s="59"/>
      <c r="D5239" s="14"/>
      <c r="E5239" s="14" t="str">
        <f>IFERROR(VLOOKUP(D5239,员工信息表!B:D,2,0),"")</f>
        <v/>
      </c>
      <c r="F5239" s="14" t="str">
        <f>IFERROR(VLOOKUP(D5239,员工信息表!B:D,3,0),"")</f>
        <v/>
      </c>
      <c r="G5239" s="14"/>
      <c r="H5239" s="14" t="str">
        <f>IFERROR(VLOOKUP(G5239,工序对照表!B:C,2,0),"")</f>
        <v/>
      </c>
      <c r="I5239" s="14"/>
      <c r="J5239" s="14"/>
    </row>
    <row r="5240" spans="1:10">
      <c r="A5240" t="str">
        <f>IF(AND(C5240&lt;=员工工序明细查询!$I$3,C5240&gt;=员工工序明细查询!$F$3,OR(D5240=员工工序明细查询!$F$2,员工工序明细查询!$F$2=""),OR(G5240=员工工序明细查询!$I$2,员工工序明细查询!$I$2="")),ROW()&amp;"","")</f>
        <v/>
      </c>
      <c r="C5240" s="59"/>
      <c r="D5240" s="14"/>
      <c r="E5240" s="14" t="str">
        <f>IFERROR(VLOOKUP(D5240,员工信息表!B:D,2,0),"")</f>
        <v/>
      </c>
      <c r="F5240" s="14" t="str">
        <f>IFERROR(VLOOKUP(D5240,员工信息表!B:D,3,0),"")</f>
        <v/>
      </c>
      <c r="G5240" s="14"/>
      <c r="H5240" s="14" t="str">
        <f>IFERROR(VLOOKUP(G5240,工序对照表!B:C,2,0),"")</f>
        <v/>
      </c>
      <c r="I5240" s="14"/>
      <c r="J5240" s="14"/>
    </row>
    <row r="5241" spans="1:10">
      <c r="A5241" t="str">
        <f>IF(AND(C5241&lt;=员工工序明细查询!$I$3,C5241&gt;=员工工序明细查询!$F$3,OR(D5241=员工工序明细查询!$F$2,员工工序明细查询!$F$2=""),OR(G5241=员工工序明细查询!$I$2,员工工序明细查询!$I$2="")),ROW()&amp;"","")</f>
        <v/>
      </c>
      <c r="C5241" s="59"/>
      <c r="D5241" s="14"/>
      <c r="E5241" s="14" t="str">
        <f>IFERROR(VLOOKUP(D5241,员工信息表!B:D,2,0),"")</f>
        <v/>
      </c>
      <c r="F5241" s="14" t="str">
        <f>IFERROR(VLOOKUP(D5241,员工信息表!B:D,3,0),"")</f>
        <v/>
      </c>
      <c r="G5241" s="14"/>
      <c r="H5241" s="14" t="str">
        <f>IFERROR(VLOOKUP(G5241,工序对照表!B:C,2,0),"")</f>
        <v/>
      </c>
      <c r="I5241" s="14"/>
      <c r="J5241" s="14"/>
    </row>
    <row r="5242" spans="1:10">
      <c r="A5242" t="str">
        <f>IF(AND(C5242&lt;=员工工序明细查询!$I$3,C5242&gt;=员工工序明细查询!$F$3,OR(D5242=员工工序明细查询!$F$2,员工工序明细查询!$F$2=""),OR(G5242=员工工序明细查询!$I$2,员工工序明细查询!$I$2="")),ROW()&amp;"","")</f>
        <v/>
      </c>
      <c r="C5242" s="59"/>
      <c r="D5242" s="14"/>
      <c r="E5242" s="14" t="str">
        <f>IFERROR(VLOOKUP(D5242,员工信息表!B:D,2,0),"")</f>
        <v/>
      </c>
      <c r="F5242" s="14" t="str">
        <f>IFERROR(VLOOKUP(D5242,员工信息表!B:D,3,0),"")</f>
        <v/>
      </c>
      <c r="G5242" s="14"/>
      <c r="H5242" s="14" t="str">
        <f>IFERROR(VLOOKUP(G5242,工序对照表!B:C,2,0),"")</f>
        <v/>
      </c>
      <c r="I5242" s="14"/>
      <c r="J5242" s="14"/>
    </row>
    <row r="5243" spans="1:10">
      <c r="A5243" t="str">
        <f>IF(AND(C5243&lt;=员工工序明细查询!$I$3,C5243&gt;=员工工序明细查询!$F$3,OR(D5243=员工工序明细查询!$F$2,员工工序明细查询!$F$2=""),OR(G5243=员工工序明细查询!$I$2,员工工序明细查询!$I$2="")),ROW()&amp;"","")</f>
        <v/>
      </c>
      <c r="C5243" s="59"/>
      <c r="D5243" s="14"/>
      <c r="E5243" s="14" t="str">
        <f>IFERROR(VLOOKUP(D5243,员工信息表!B:D,2,0),"")</f>
        <v/>
      </c>
      <c r="F5243" s="14" t="str">
        <f>IFERROR(VLOOKUP(D5243,员工信息表!B:D,3,0),"")</f>
        <v/>
      </c>
      <c r="G5243" s="14"/>
      <c r="H5243" s="14" t="str">
        <f>IFERROR(VLOOKUP(G5243,工序对照表!B:C,2,0),"")</f>
        <v/>
      </c>
      <c r="I5243" s="14"/>
      <c r="J5243" s="14"/>
    </row>
    <row r="5244" spans="1:10">
      <c r="A5244" t="str">
        <f>IF(AND(C5244&lt;=员工工序明细查询!$I$3,C5244&gt;=员工工序明细查询!$F$3,OR(D5244=员工工序明细查询!$F$2,员工工序明细查询!$F$2=""),OR(G5244=员工工序明细查询!$I$2,员工工序明细查询!$I$2="")),ROW()&amp;"","")</f>
        <v/>
      </c>
      <c r="C5244" s="59"/>
      <c r="D5244" s="14"/>
      <c r="E5244" s="14" t="str">
        <f>IFERROR(VLOOKUP(D5244,员工信息表!B:D,2,0),"")</f>
        <v/>
      </c>
      <c r="F5244" s="14" t="str">
        <f>IFERROR(VLOOKUP(D5244,员工信息表!B:D,3,0),"")</f>
        <v/>
      </c>
      <c r="G5244" s="14"/>
      <c r="H5244" s="14" t="str">
        <f>IFERROR(VLOOKUP(G5244,工序对照表!B:C,2,0),"")</f>
        <v/>
      </c>
      <c r="I5244" s="14"/>
      <c r="J5244" s="14"/>
    </row>
    <row r="5245" spans="1:10">
      <c r="A5245" t="str">
        <f>IF(AND(C5245&lt;=员工工序明细查询!$I$3,C5245&gt;=员工工序明细查询!$F$3,OR(D5245=员工工序明细查询!$F$2,员工工序明细查询!$F$2=""),OR(G5245=员工工序明细查询!$I$2,员工工序明细查询!$I$2="")),ROW()&amp;"","")</f>
        <v/>
      </c>
      <c r="C5245" s="59"/>
      <c r="D5245" s="14"/>
      <c r="E5245" s="14" t="str">
        <f>IFERROR(VLOOKUP(D5245,员工信息表!B:D,2,0),"")</f>
        <v/>
      </c>
      <c r="F5245" s="14" t="str">
        <f>IFERROR(VLOOKUP(D5245,员工信息表!B:D,3,0),"")</f>
        <v/>
      </c>
      <c r="G5245" s="14"/>
      <c r="H5245" s="14" t="str">
        <f>IFERROR(VLOOKUP(G5245,工序对照表!B:C,2,0),"")</f>
        <v/>
      </c>
      <c r="I5245" s="14"/>
      <c r="J5245" s="14"/>
    </row>
    <row r="5246" spans="1:10">
      <c r="A5246" t="str">
        <f>IF(AND(C5246&lt;=员工工序明细查询!$I$3,C5246&gt;=员工工序明细查询!$F$3,OR(D5246=员工工序明细查询!$F$2,员工工序明细查询!$F$2=""),OR(G5246=员工工序明细查询!$I$2,员工工序明细查询!$I$2="")),ROW()&amp;"","")</f>
        <v/>
      </c>
      <c r="C5246" s="59"/>
      <c r="D5246" s="14"/>
      <c r="E5246" s="14" t="str">
        <f>IFERROR(VLOOKUP(D5246,员工信息表!B:D,2,0),"")</f>
        <v/>
      </c>
      <c r="F5246" s="14" t="str">
        <f>IFERROR(VLOOKUP(D5246,员工信息表!B:D,3,0),"")</f>
        <v/>
      </c>
      <c r="G5246" s="14"/>
      <c r="H5246" s="14" t="str">
        <f>IFERROR(VLOOKUP(G5246,工序对照表!B:C,2,0),"")</f>
        <v/>
      </c>
      <c r="I5246" s="14"/>
      <c r="J5246" s="14"/>
    </row>
    <row r="5247" spans="1:10">
      <c r="A5247" t="str">
        <f>IF(AND(C5247&lt;=员工工序明细查询!$I$3,C5247&gt;=员工工序明细查询!$F$3,OR(D5247=员工工序明细查询!$F$2,员工工序明细查询!$F$2=""),OR(G5247=员工工序明细查询!$I$2,员工工序明细查询!$I$2="")),ROW()&amp;"","")</f>
        <v/>
      </c>
      <c r="C5247" s="59"/>
      <c r="D5247" s="14"/>
      <c r="E5247" s="14" t="str">
        <f>IFERROR(VLOOKUP(D5247,员工信息表!B:D,2,0),"")</f>
        <v/>
      </c>
      <c r="F5247" s="14" t="str">
        <f>IFERROR(VLOOKUP(D5247,员工信息表!B:D,3,0),"")</f>
        <v/>
      </c>
      <c r="G5247" s="14"/>
      <c r="H5247" s="14" t="str">
        <f>IFERROR(VLOOKUP(G5247,工序对照表!B:C,2,0),"")</f>
        <v/>
      </c>
      <c r="I5247" s="14"/>
      <c r="J5247" s="14"/>
    </row>
    <row r="5248" spans="1:10">
      <c r="A5248" t="str">
        <f>IF(AND(C5248&lt;=员工工序明细查询!$I$3,C5248&gt;=员工工序明细查询!$F$3,OR(D5248=员工工序明细查询!$F$2,员工工序明细查询!$F$2=""),OR(G5248=员工工序明细查询!$I$2,员工工序明细查询!$I$2="")),ROW()&amp;"","")</f>
        <v/>
      </c>
      <c r="C5248" s="59"/>
      <c r="D5248" s="14"/>
      <c r="E5248" s="14" t="str">
        <f>IFERROR(VLOOKUP(D5248,员工信息表!B:D,2,0),"")</f>
        <v/>
      </c>
      <c r="F5248" s="14" t="str">
        <f>IFERROR(VLOOKUP(D5248,员工信息表!B:D,3,0),"")</f>
        <v/>
      </c>
      <c r="G5248" s="14"/>
      <c r="H5248" s="14" t="str">
        <f>IFERROR(VLOOKUP(G5248,工序对照表!B:C,2,0),"")</f>
        <v/>
      </c>
      <c r="I5248" s="14"/>
      <c r="J5248" s="14"/>
    </row>
    <row r="5249" spans="1:10">
      <c r="A5249" t="str">
        <f>IF(AND(C5249&lt;=员工工序明细查询!$I$3,C5249&gt;=员工工序明细查询!$F$3,OR(D5249=员工工序明细查询!$F$2,员工工序明细查询!$F$2=""),OR(G5249=员工工序明细查询!$I$2,员工工序明细查询!$I$2="")),ROW()&amp;"","")</f>
        <v/>
      </c>
      <c r="C5249" s="59"/>
      <c r="D5249" s="14"/>
      <c r="E5249" s="14" t="str">
        <f>IFERROR(VLOOKUP(D5249,员工信息表!B:D,2,0),"")</f>
        <v/>
      </c>
      <c r="F5249" s="14" t="str">
        <f>IFERROR(VLOOKUP(D5249,员工信息表!B:D,3,0),"")</f>
        <v/>
      </c>
      <c r="G5249" s="14"/>
      <c r="H5249" s="14" t="str">
        <f>IFERROR(VLOOKUP(G5249,工序对照表!B:C,2,0),"")</f>
        <v/>
      </c>
      <c r="I5249" s="14"/>
      <c r="J5249" s="14"/>
    </row>
    <row r="5250" spans="1:10">
      <c r="A5250" t="str">
        <f>IF(AND(C5250&lt;=员工工序明细查询!$I$3,C5250&gt;=员工工序明细查询!$F$3,OR(D5250=员工工序明细查询!$F$2,员工工序明细查询!$F$2=""),OR(G5250=员工工序明细查询!$I$2,员工工序明细查询!$I$2="")),ROW()&amp;"","")</f>
        <v/>
      </c>
      <c r="C5250" s="59"/>
      <c r="D5250" s="14"/>
      <c r="E5250" s="14" t="str">
        <f>IFERROR(VLOOKUP(D5250,员工信息表!B:D,2,0),"")</f>
        <v/>
      </c>
      <c r="F5250" s="14" t="str">
        <f>IFERROR(VLOOKUP(D5250,员工信息表!B:D,3,0),"")</f>
        <v/>
      </c>
      <c r="G5250" s="14"/>
      <c r="H5250" s="14" t="str">
        <f>IFERROR(VLOOKUP(G5250,工序对照表!B:C,2,0),"")</f>
        <v/>
      </c>
      <c r="I5250" s="14"/>
      <c r="J5250" s="14"/>
    </row>
    <row r="5251" spans="1:10">
      <c r="A5251" t="str">
        <f>IF(AND(C5251&lt;=员工工序明细查询!$I$3,C5251&gt;=员工工序明细查询!$F$3,OR(D5251=员工工序明细查询!$F$2,员工工序明细查询!$F$2=""),OR(G5251=员工工序明细查询!$I$2,员工工序明细查询!$I$2="")),ROW()&amp;"","")</f>
        <v/>
      </c>
      <c r="C5251" s="59"/>
      <c r="D5251" s="14"/>
      <c r="E5251" s="14" t="str">
        <f>IFERROR(VLOOKUP(D5251,员工信息表!B:D,2,0),"")</f>
        <v/>
      </c>
      <c r="F5251" s="14" t="str">
        <f>IFERROR(VLOOKUP(D5251,员工信息表!B:D,3,0),"")</f>
        <v/>
      </c>
      <c r="G5251" s="14"/>
      <c r="H5251" s="14" t="str">
        <f>IFERROR(VLOOKUP(G5251,工序对照表!B:C,2,0),"")</f>
        <v/>
      </c>
      <c r="I5251" s="14"/>
      <c r="J5251" s="14"/>
    </row>
    <row r="5252" spans="1:10">
      <c r="A5252" t="str">
        <f>IF(AND(C5252&lt;=员工工序明细查询!$I$3,C5252&gt;=员工工序明细查询!$F$3,OR(D5252=员工工序明细查询!$F$2,员工工序明细查询!$F$2=""),OR(G5252=员工工序明细查询!$I$2,员工工序明细查询!$I$2="")),ROW()&amp;"","")</f>
        <v/>
      </c>
      <c r="C5252" s="59"/>
      <c r="D5252" s="14"/>
      <c r="E5252" s="14" t="str">
        <f>IFERROR(VLOOKUP(D5252,员工信息表!B:D,2,0),"")</f>
        <v/>
      </c>
      <c r="F5252" s="14" t="str">
        <f>IFERROR(VLOOKUP(D5252,员工信息表!B:D,3,0),"")</f>
        <v/>
      </c>
      <c r="G5252" s="14"/>
      <c r="H5252" s="14" t="str">
        <f>IFERROR(VLOOKUP(G5252,工序对照表!B:C,2,0),"")</f>
        <v/>
      </c>
      <c r="I5252" s="14"/>
      <c r="J5252" s="14"/>
    </row>
    <row r="5253" spans="1:10">
      <c r="A5253" t="str">
        <f>IF(AND(C5253&lt;=员工工序明细查询!$I$3,C5253&gt;=员工工序明细查询!$F$3,OR(D5253=员工工序明细查询!$F$2,员工工序明细查询!$F$2=""),OR(G5253=员工工序明细查询!$I$2,员工工序明细查询!$I$2="")),ROW()&amp;"","")</f>
        <v/>
      </c>
      <c r="C5253" s="59"/>
      <c r="D5253" s="14"/>
      <c r="E5253" s="14" t="str">
        <f>IFERROR(VLOOKUP(D5253,员工信息表!B:D,2,0),"")</f>
        <v/>
      </c>
      <c r="F5253" s="14" t="str">
        <f>IFERROR(VLOOKUP(D5253,员工信息表!B:D,3,0),"")</f>
        <v/>
      </c>
      <c r="G5253" s="14"/>
      <c r="H5253" s="14" t="str">
        <f>IFERROR(VLOOKUP(G5253,工序对照表!B:C,2,0),"")</f>
        <v/>
      </c>
      <c r="I5253" s="14"/>
      <c r="J5253" s="14"/>
    </row>
    <row r="5254" spans="1:10">
      <c r="A5254" t="str">
        <f>IF(AND(C5254&lt;=员工工序明细查询!$I$3,C5254&gt;=员工工序明细查询!$F$3,OR(D5254=员工工序明细查询!$F$2,员工工序明细查询!$F$2=""),OR(G5254=员工工序明细查询!$I$2,员工工序明细查询!$I$2="")),ROW()&amp;"","")</f>
        <v/>
      </c>
      <c r="C5254" s="59"/>
      <c r="D5254" s="14"/>
      <c r="E5254" s="14" t="str">
        <f>IFERROR(VLOOKUP(D5254,员工信息表!B:D,2,0),"")</f>
        <v/>
      </c>
      <c r="F5254" s="14" t="str">
        <f>IFERROR(VLOOKUP(D5254,员工信息表!B:D,3,0),"")</f>
        <v/>
      </c>
      <c r="G5254" s="14"/>
      <c r="H5254" s="14" t="str">
        <f>IFERROR(VLOOKUP(G5254,工序对照表!B:C,2,0),"")</f>
        <v/>
      </c>
      <c r="I5254" s="14"/>
      <c r="J5254" s="14"/>
    </row>
    <row r="5255" spans="1:10">
      <c r="A5255" t="str">
        <f>IF(AND(C5255&lt;=员工工序明细查询!$I$3,C5255&gt;=员工工序明细查询!$F$3,OR(D5255=员工工序明细查询!$F$2,员工工序明细查询!$F$2=""),OR(G5255=员工工序明细查询!$I$2,员工工序明细查询!$I$2="")),ROW()&amp;"","")</f>
        <v/>
      </c>
      <c r="C5255" s="59"/>
      <c r="D5255" s="14"/>
      <c r="E5255" s="14" t="str">
        <f>IFERROR(VLOOKUP(D5255,员工信息表!B:D,2,0),"")</f>
        <v/>
      </c>
      <c r="F5255" s="14" t="str">
        <f>IFERROR(VLOOKUP(D5255,员工信息表!B:D,3,0),"")</f>
        <v/>
      </c>
      <c r="G5255" s="14"/>
      <c r="H5255" s="14" t="str">
        <f>IFERROR(VLOOKUP(G5255,工序对照表!B:C,2,0),"")</f>
        <v/>
      </c>
      <c r="I5255" s="14"/>
      <c r="J5255" s="14"/>
    </row>
    <row r="5256" spans="1:10">
      <c r="A5256" t="str">
        <f>IF(AND(C5256&lt;=员工工序明细查询!$I$3,C5256&gt;=员工工序明细查询!$F$3,OR(D5256=员工工序明细查询!$F$2,员工工序明细查询!$F$2=""),OR(G5256=员工工序明细查询!$I$2,员工工序明细查询!$I$2="")),ROW()&amp;"","")</f>
        <v/>
      </c>
      <c r="C5256" s="59"/>
      <c r="D5256" s="14"/>
      <c r="E5256" s="14" t="str">
        <f>IFERROR(VLOOKUP(D5256,员工信息表!B:D,2,0),"")</f>
        <v/>
      </c>
      <c r="F5256" s="14" t="str">
        <f>IFERROR(VLOOKUP(D5256,员工信息表!B:D,3,0),"")</f>
        <v/>
      </c>
      <c r="G5256" s="14"/>
      <c r="H5256" s="14" t="str">
        <f>IFERROR(VLOOKUP(G5256,工序对照表!B:C,2,0),"")</f>
        <v/>
      </c>
      <c r="I5256" s="14"/>
      <c r="J5256" s="14"/>
    </row>
    <row r="5257" spans="1:10">
      <c r="A5257" t="str">
        <f>IF(AND(C5257&lt;=员工工序明细查询!$I$3,C5257&gt;=员工工序明细查询!$F$3,OR(D5257=员工工序明细查询!$F$2,员工工序明细查询!$F$2=""),OR(G5257=员工工序明细查询!$I$2,员工工序明细查询!$I$2="")),ROW()&amp;"","")</f>
        <v/>
      </c>
      <c r="C5257" s="59"/>
      <c r="D5257" s="14"/>
      <c r="E5257" s="14" t="str">
        <f>IFERROR(VLOOKUP(D5257,员工信息表!B:D,2,0),"")</f>
        <v/>
      </c>
      <c r="F5257" s="14" t="str">
        <f>IFERROR(VLOOKUP(D5257,员工信息表!B:D,3,0),"")</f>
        <v/>
      </c>
      <c r="G5257" s="14"/>
      <c r="H5257" s="14" t="str">
        <f>IFERROR(VLOOKUP(G5257,工序对照表!B:C,2,0),"")</f>
        <v/>
      </c>
      <c r="I5257" s="14"/>
      <c r="J5257" s="14"/>
    </row>
    <row r="5258" spans="1:10">
      <c r="A5258" t="str">
        <f>IF(AND(C5258&lt;=员工工序明细查询!$I$3,C5258&gt;=员工工序明细查询!$F$3,OR(D5258=员工工序明细查询!$F$2,员工工序明细查询!$F$2=""),OR(G5258=员工工序明细查询!$I$2,员工工序明细查询!$I$2="")),ROW()&amp;"","")</f>
        <v/>
      </c>
      <c r="C5258" s="59"/>
      <c r="D5258" s="14"/>
      <c r="E5258" s="14" t="str">
        <f>IFERROR(VLOOKUP(D5258,员工信息表!B:D,2,0),"")</f>
        <v/>
      </c>
      <c r="F5258" s="14" t="str">
        <f>IFERROR(VLOOKUP(D5258,员工信息表!B:D,3,0),"")</f>
        <v/>
      </c>
      <c r="G5258" s="14"/>
      <c r="H5258" s="14" t="str">
        <f>IFERROR(VLOOKUP(G5258,工序对照表!B:C,2,0),"")</f>
        <v/>
      </c>
      <c r="I5258" s="14"/>
      <c r="J5258" s="14"/>
    </row>
    <row r="5259" spans="1:10">
      <c r="A5259" t="str">
        <f>IF(AND(C5259&lt;=员工工序明细查询!$I$3,C5259&gt;=员工工序明细查询!$F$3,OR(D5259=员工工序明细查询!$F$2,员工工序明细查询!$F$2=""),OR(G5259=员工工序明细查询!$I$2,员工工序明细查询!$I$2="")),ROW()&amp;"","")</f>
        <v/>
      </c>
      <c r="C5259" s="59"/>
      <c r="D5259" s="14"/>
      <c r="E5259" s="14" t="str">
        <f>IFERROR(VLOOKUP(D5259,员工信息表!B:D,2,0),"")</f>
        <v/>
      </c>
      <c r="F5259" s="14" t="str">
        <f>IFERROR(VLOOKUP(D5259,员工信息表!B:D,3,0),"")</f>
        <v/>
      </c>
      <c r="G5259" s="14"/>
      <c r="H5259" s="14" t="str">
        <f>IFERROR(VLOOKUP(G5259,工序对照表!B:C,2,0),"")</f>
        <v/>
      </c>
      <c r="I5259" s="14"/>
      <c r="J5259" s="14"/>
    </row>
    <row r="5260" spans="1:10">
      <c r="A5260" t="str">
        <f>IF(AND(C5260&lt;=员工工序明细查询!$I$3,C5260&gt;=员工工序明细查询!$F$3,OR(D5260=员工工序明细查询!$F$2,员工工序明细查询!$F$2=""),OR(G5260=员工工序明细查询!$I$2,员工工序明细查询!$I$2="")),ROW()&amp;"","")</f>
        <v/>
      </c>
      <c r="C5260" s="59"/>
      <c r="D5260" s="14"/>
      <c r="E5260" s="14" t="str">
        <f>IFERROR(VLOOKUP(D5260,员工信息表!B:D,2,0),"")</f>
        <v/>
      </c>
      <c r="F5260" s="14" t="str">
        <f>IFERROR(VLOOKUP(D5260,员工信息表!B:D,3,0),"")</f>
        <v/>
      </c>
      <c r="G5260" s="14"/>
      <c r="H5260" s="14" t="str">
        <f>IFERROR(VLOOKUP(G5260,工序对照表!B:C,2,0),"")</f>
        <v/>
      </c>
      <c r="I5260" s="14"/>
      <c r="J5260" s="14"/>
    </row>
    <row r="5261" spans="1:10">
      <c r="A5261" t="str">
        <f>IF(AND(C5261&lt;=员工工序明细查询!$I$3,C5261&gt;=员工工序明细查询!$F$3,OR(D5261=员工工序明细查询!$F$2,员工工序明细查询!$F$2=""),OR(G5261=员工工序明细查询!$I$2,员工工序明细查询!$I$2="")),ROW()&amp;"","")</f>
        <v/>
      </c>
      <c r="C5261" s="59"/>
      <c r="D5261" s="14"/>
      <c r="E5261" s="14" t="str">
        <f>IFERROR(VLOOKUP(D5261,员工信息表!B:D,2,0),"")</f>
        <v/>
      </c>
      <c r="F5261" s="14" t="str">
        <f>IFERROR(VLOOKUP(D5261,员工信息表!B:D,3,0),"")</f>
        <v/>
      </c>
      <c r="G5261" s="14"/>
      <c r="H5261" s="14" t="str">
        <f>IFERROR(VLOOKUP(G5261,工序对照表!B:C,2,0),"")</f>
        <v/>
      </c>
      <c r="I5261" s="14"/>
      <c r="J5261" s="14"/>
    </row>
    <row r="5262" spans="1:10">
      <c r="A5262" t="str">
        <f>IF(AND(C5262&lt;=员工工序明细查询!$I$3,C5262&gt;=员工工序明细查询!$F$3,OR(D5262=员工工序明细查询!$F$2,员工工序明细查询!$F$2=""),OR(G5262=员工工序明细查询!$I$2,员工工序明细查询!$I$2="")),ROW()&amp;"","")</f>
        <v/>
      </c>
      <c r="C5262" s="59"/>
      <c r="D5262" s="14"/>
      <c r="E5262" s="14" t="str">
        <f>IFERROR(VLOOKUP(D5262,员工信息表!B:D,2,0),"")</f>
        <v/>
      </c>
      <c r="F5262" s="14" t="str">
        <f>IFERROR(VLOOKUP(D5262,员工信息表!B:D,3,0),"")</f>
        <v/>
      </c>
      <c r="G5262" s="14"/>
      <c r="H5262" s="14" t="str">
        <f>IFERROR(VLOOKUP(G5262,工序对照表!B:C,2,0),"")</f>
        <v/>
      </c>
      <c r="I5262" s="14"/>
      <c r="J5262" s="14"/>
    </row>
    <row r="5263" spans="1:10">
      <c r="A5263" t="str">
        <f>IF(AND(C5263&lt;=员工工序明细查询!$I$3,C5263&gt;=员工工序明细查询!$F$3,OR(D5263=员工工序明细查询!$F$2,员工工序明细查询!$F$2=""),OR(G5263=员工工序明细查询!$I$2,员工工序明细查询!$I$2="")),ROW()&amp;"","")</f>
        <v/>
      </c>
      <c r="C5263" s="59"/>
      <c r="D5263" s="14"/>
      <c r="E5263" s="14" t="str">
        <f>IFERROR(VLOOKUP(D5263,员工信息表!B:D,2,0),"")</f>
        <v/>
      </c>
      <c r="F5263" s="14" t="str">
        <f>IFERROR(VLOOKUP(D5263,员工信息表!B:D,3,0),"")</f>
        <v/>
      </c>
      <c r="G5263" s="14"/>
      <c r="H5263" s="14" t="str">
        <f>IFERROR(VLOOKUP(G5263,工序对照表!B:C,2,0),"")</f>
        <v/>
      </c>
      <c r="I5263" s="14"/>
      <c r="J5263" s="14"/>
    </row>
    <row r="5264" spans="1:10">
      <c r="A5264" t="str">
        <f>IF(AND(C5264&lt;=员工工序明细查询!$I$3,C5264&gt;=员工工序明细查询!$F$3,OR(D5264=员工工序明细查询!$F$2,员工工序明细查询!$F$2=""),OR(G5264=员工工序明细查询!$I$2,员工工序明细查询!$I$2="")),ROW()&amp;"","")</f>
        <v/>
      </c>
      <c r="C5264" s="59"/>
      <c r="D5264" s="14"/>
      <c r="E5264" s="14" t="str">
        <f>IFERROR(VLOOKUP(D5264,员工信息表!B:D,2,0),"")</f>
        <v/>
      </c>
      <c r="F5264" s="14" t="str">
        <f>IFERROR(VLOOKUP(D5264,员工信息表!B:D,3,0),"")</f>
        <v/>
      </c>
      <c r="G5264" s="14"/>
      <c r="H5264" s="14" t="str">
        <f>IFERROR(VLOOKUP(G5264,工序对照表!B:C,2,0),"")</f>
        <v/>
      </c>
      <c r="I5264" s="14"/>
      <c r="J5264" s="14"/>
    </row>
    <row r="5265" spans="1:10">
      <c r="A5265" t="str">
        <f>IF(AND(C5265&lt;=员工工序明细查询!$I$3,C5265&gt;=员工工序明细查询!$F$3,OR(D5265=员工工序明细查询!$F$2,员工工序明细查询!$F$2=""),OR(G5265=员工工序明细查询!$I$2,员工工序明细查询!$I$2="")),ROW()&amp;"","")</f>
        <v/>
      </c>
      <c r="C5265" s="59"/>
      <c r="D5265" s="14"/>
      <c r="E5265" s="14" t="str">
        <f>IFERROR(VLOOKUP(D5265,员工信息表!B:D,2,0),"")</f>
        <v/>
      </c>
      <c r="F5265" s="14" t="str">
        <f>IFERROR(VLOOKUP(D5265,员工信息表!B:D,3,0),"")</f>
        <v/>
      </c>
      <c r="G5265" s="14"/>
      <c r="H5265" s="14" t="str">
        <f>IFERROR(VLOOKUP(G5265,工序对照表!B:C,2,0),"")</f>
        <v/>
      </c>
      <c r="I5265" s="14"/>
      <c r="J5265" s="14"/>
    </row>
    <row r="5266" spans="1:10">
      <c r="A5266" t="str">
        <f>IF(AND(C5266&lt;=员工工序明细查询!$I$3,C5266&gt;=员工工序明细查询!$F$3,OR(D5266=员工工序明细查询!$F$2,员工工序明细查询!$F$2=""),OR(G5266=员工工序明细查询!$I$2,员工工序明细查询!$I$2="")),ROW()&amp;"","")</f>
        <v/>
      </c>
      <c r="C5266" s="59"/>
      <c r="D5266" s="14"/>
      <c r="E5266" s="14" t="str">
        <f>IFERROR(VLOOKUP(D5266,员工信息表!B:D,2,0),"")</f>
        <v/>
      </c>
      <c r="F5266" s="14" t="str">
        <f>IFERROR(VLOOKUP(D5266,员工信息表!B:D,3,0),"")</f>
        <v/>
      </c>
      <c r="G5266" s="14"/>
      <c r="H5266" s="14" t="str">
        <f>IFERROR(VLOOKUP(G5266,工序对照表!B:C,2,0),"")</f>
        <v/>
      </c>
      <c r="I5266" s="14"/>
      <c r="J5266" s="14"/>
    </row>
    <row r="5267" spans="1:10">
      <c r="A5267" t="str">
        <f>IF(AND(C5267&lt;=员工工序明细查询!$I$3,C5267&gt;=员工工序明细查询!$F$3,OR(D5267=员工工序明细查询!$F$2,员工工序明细查询!$F$2=""),OR(G5267=员工工序明细查询!$I$2,员工工序明细查询!$I$2="")),ROW()&amp;"","")</f>
        <v/>
      </c>
      <c r="C5267" s="59"/>
      <c r="D5267" s="14"/>
      <c r="E5267" s="14" t="str">
        <f>IFERROR(VLOOKUP(D5267,员工信息表!B:D,2,0),"")</f>
        <v/>
      </c>
      <c r="F5267" s="14" t="str">
        <f>IFERROR(VLOOKUP(D5267,员工信息表!B:D,3,0),"")</f>
        <v/>
      </c>
      <c r="G5267" s="14"/>
      <c r="H5267" s="14" t="str">
        <f>IFERROR(VLOOKUP(G5267,工序对照表!B:C,2,0),"")</f>
        <v/>
      </c>
      <c r="I5267" s="14"/>
      <c r="J5267" s="14"/>
    </row>
    <row r="5268" spans="1:10">
      <c r="A5268" t="str">
        <f>IF(AND(C5268&lt;=员工工序明细查询!$I$3,C5268&gt;=员工工序明细查询!$F$3,OR(D5268=员工工序明细查询!$F$2,员工工序明细查询!$F$2=""),OR(G5268=员工工序明细查询!$I$2,员工工序明细查询!$I$2="")),ROW()&amp;"","")</f>
        <v/>
      </c>
      <c r="C5268" s="59"/>
      <c r="D5268" s="14"/>
      <c r="E5268" s="14" t="str">
        <f>IFERROR(VLOOKUP(D5268,员工信息表!B:D,2,0),"")</f>
        <v/>
      </c>
      <c r="F5268" s="14" t="str">
        <f>IFERROR(VLOOKUP(D5268,员工信息表!B:D,3,0),"")</f>
        <v/>
      </c>
      <c r="G5268" s="14"/>
      <c r="H5268" s="14" t="str">
        <f>IFERROR(VLOOKUP(G5268,工序对照表!B:C,2,0),"")</f>
        <v/>
      </c>
      <c r="I5268" s="14"/>
      <c r="J5268" s="14"/>
    </row>
    <row r="5269" spans="1:10">
      <c r="A5269" t="str">
        <f>IF(AND(C5269&lt;=员工工序明细查询!$I$3,C5269&gt;=员工工序明细查询!$F$3,OR(D5269=员工工序明细查询!$F$2,员工工序明细查询!$F$2=""),OR(G5269=员工工序明细查询!$I$2,员工工序明细查询!$I$2="")),ROW()&amp;"","")</f>
        <v/>
      </c>
      <c r="C5269" s="59"/>
      <c r="D5269" s="14"/>
      <c r="E5269" s="14" t="str">
        <f>IFERROR(VLOOKUP(D5269,员工信息表!B:D,2,0),"")</f>
        <v/>
      </c>
      <c r="F5269" s="14" t="str">
        <f>IFERROR(VLOOKUP(D5269,员工信息表!B:D,3,0),"")</f>
        <v/>
      </c>
      <c r="G5269" s="14"/>
      <c r="H5269" s="14" t="str">
        <f>IFERROR(VLOOKUP(G5269,工序对照表!B:C,2,0),"")</f>
        <v/>
      </c>
      <c r="I5269" s="14"/>
      <c r="J5269" s="14"/>
    </row>
    <row r="5270" spans="1:10">
      <c r="A5270" t="str">
        <f>IF(AND(C5270&lt;=员工工序明细查询!$I$3,C5270&gt;=员工工序明细查询!$F$3,OR(D5270=员工工序明细查询!$F$2,员工工序明细查询!$F$2=""),OR(G5270=员工工序明细查询!$I$2,员工工序明细查询!$I$2="")),ROW()&amp;"","")</f>
        <v/>
      </c>
      <c r="C5270" s="59"/>
      <c r="D5270" s="14"/>
      <c r="E5270" s="14" t="str">
        <f>IFERROR(VLOOKUP(D5270,员工信息表!B:D,2,0),"")</f>
        <v/>
      </c>
      <c r="F5270" s="14" t="str">
        <f>IFERROR(VLOOKUP(D5270,员工信息表!B:D,3,0),"")</f>
        <v/>
      </c>
      <c r="G5270" s="14"/>
      <c r="H5270" s="14" t="str">
        <f>IFERROR(VLOOKUP(G5270,工序对照表!B:C,2,0),"")</f>
        <v/>
      </c>
      <c r="I5270" s="14"/>
      <c r="J5270" s="14"/>
    </row>
    <row r="5271" spans="1:10">
      <c r="A5271" t="str">
        <f>IF(AND(C5271&lt;=员工工序明细查询!$I$3,C5271&gt;=员工工序明细查询!$F$3,OR(D5271=员工工序明细查询!$F$2,员工工序明细查询!$F$2=""),OR(G5271=员工工序明细查询!$I$2,员工工序明细查询!$I$2="")),ROW()&amp;"","")</f>
        <v/>
      </c>
      <c r="C5271" s="59"/>
      <c r="D5271" s="14"/>
      <c r="E5271" s="14" t="str">
        <f>IFERROR(VLOOKUP(D5271,员工信息表!B:D,2,0),"")</f>
        <v/>
      </c>
      <c r="F5271" s="14" t="str">
        <f>IFERROR(VLOOKUP(D5271,员工信息表!B:D,3,0),"")</f>
        <v/>
      </c>
      <c r="G5271" s="14"/>
      <c r="H5271" s="14" t="str">
        <f>IFERROR(VLOOKUP(G5271,工序对照表!B:C,2,0),"")</f>
        <v/>
      </c>
      <c r="I5271" s="14"/>
      <c r="J5271" s="14"/>
    </row>
    <row r="5272" spans="1:10">
      <c r="A5272" t="str">
        <f>IF(AND(C5272&lt;=员工工序明细查询!$I$3,C5272&gt;=员工工序明细查询!$F$3,OR(D5272=员工工序明细查询!$F$2,员工工序明细查询!$F$2=""),OR(G5272=员工工序明细查询!$I$2,员工工序明细查询!$I$2="")),ROW()&amp;"","")</f>
        <v/>
      </c>
      <c r="C5272" s="59"/>
      <c r="D5272" s="14"/>
      <c r="E5272" s="14" t="str">
        <f>IFERROR(VLOOKUP(D5272,员工信息表!B:D,2,0),"")</f>
        <v/>
      </c>
      <c r="F5272" s="14" t="str">
        <f>IFERROR(VLOOKUP(D5272,员工信息表!B:D,3,0),"")</f>
        <v/>
      </c>
      <c r="G5272" s="14"/>
      <c r="H5272" s="14" t="str">
        <f>IFERROR(VLOOKUP(G5272,工序对照表!B:C,2,0),"")</f>
        <v/>
      </c>
      <c r="I5272" s="14"/>
      <c r="J5272" s="14"/>
    </row>
    <row r="5273" spans="1:10">
      <c r="A5273" t="str">
        <f>IF(AND(C5273&lt;=员工工序明细查询!$I$3,C5273&gt;=员工工序明细查询!$F$3,OR(D5273=员工工序明细查询!$F$2,员工工序明细查询!$F$2=""),OR(G5273=员工工序明细查询!$I$2,员工工序明细查询!$I$2="")),ROW()&amp;"","")</f>
        <v/>
      </c>
      <c r="C5273" s="59"/>
      <c r="D5273" s="14"/>
      <c r="E5273" s="14" t="str">
        <f>IFERROR(VLOOKUP(D5273,员工信息表!B:D,2,0),"")</f>
        <v/>
      </c>
      <c r="F5273" s="14" t="str">
        <f>IFERROR(VLOOKUP(D5273,员工信息表!B:D,3,0),"")</f>
        <v/>
      </c>
      <c r="G5273" s="14"/>
      <c r="H5273" s="14" t="str">
        <f>IFERROR(VLOOKUP(G5273,工序对照表!B:C,2,0),"")</f>
        <v/>
      </c>
      <c r="I5273" s="14"/>
      <c r="J5273" s="14"/>
    </row>
    <row r="5274" spans="1:10">
      <c r="A5274" t="str">
        <f>IF(AND(C5274&lt;=员工工序明细查询!$I$3,C5274&gt;=员工工序明细查询!$F$3,OR(D5274=员工工序明细查询!$F$2,员工工序明细查询!$F$2=""),OR(G5274=员工工序明细查询!$I$2,员工工序明细查询!$I$2="")),ROW()&amp;"","")</f>
        <v/>
      </c>
      <c r="C5274" s="59"/>
      <c r="D5274" s="14"/>
      <c r="E5274" s="14" t="str">
        <f>IFERROR(VLOOKUP(D5274,员工信息表!B:D,2,0),"")</f>
        <v/>
      </c>
      <c r="F5274" s="14" t="str">
        <f>IFERROR(VLOOKUP(D5274,员工信息表!B:D,3,0),"")</f>
        <v/>
      </c>
      <c r="G5274" s="14"/>
      <c r="H5274" s="14" t="str">
        <f>IFERROR(VLOOKUP(G5274,工序对照表!B:C,2,0),"")</f>
        <v/>
      </c>
      <c r="I5274" s="14"/>
      <c r="J5274" s="14"/>
    </row>
    <row r="5275" spans="1:10">
      <c r="A5275" t="str">
        <f>IF(AND(C5275&lt;=员工工序明细查询!$I$3,C5275&gt;=员工工序明细查询!$F$3,OR(D5275=员工工序明细查询!$F$2,员工工序明细查询!$F$2=""),OR(G5275=员工工序明细查询!$I$2,员工工序明细查询!$I$2="")),ROW()&amp;"","")</f>
        <v/>
      </c>
      <c r="C5275" s="59"/>
      <c r="D5275" s="14"/>
      <c r="E5275" s="14" t="str">
        <f>IFERROR(VLOOKUP(D5275,员工信息表!B:D,2,0),"")</f>
        <v/>
      </c>
      <c r="F5275" s="14" t="str">
        <f>IFERROR(VLOOKUP(D5275,员工信息表!B:D,3,0),"")</f>
        <v/>
      </c>
      <c r="G5275" s="14"/>
      <c r="H5275" s="14" t="str">
        <f>IFERROR(VLOOKUP(G5275,工序对照表!B:C,2,0),"")</f>
        <v/>
      </c>
      <c r="I5275" s="14"/>
      <c r="J5275" s="14"/>
    </row>
    <row r="5276" spans="1:10">
      <c r="A5276" t="str">
        <f>IF(AND(C5276&lt;=员工工序明细查询!$I$3,C5276&gt;=员工工序明细查询!$F$3,OR(D5276=员工工序明细查询!$F$2,员工工序明细查询!$F$2=""),OR(G5276=员工工序明细查询!$I$2,员工工序明细查询!$I$2="")),ROW()&amp;"","")</f>
        <v/>
      </c>
      <c r="C5276" s="59"/>
      <c r="D5276" s="14"/>
      <c r="E5276" s="14" t="str">
        <f>IFERROR(VLOOKUP(D5276,员工信息表!B:D,2,0),"")</f>
        <v/>
      </c>
      <c r="F5276" s="14" t="str">
        <f>IFERROR(VLOOKUP(D5276,员工信息表!B:D,3,0),"")</f>
        <v/>
      </c>
      <c r="G5276" s="14"/>
      <c r="H5276" s="14" t="str">
        <f>IFERROR(VLOOKUP(G5276,工序对照表!B:C,2,0),"")</f>
        <v/>
      </c>
      <c r="I5276" s="14"/>
      <c r="J5276" s="14"/>
    </row>
    <row r="5277" spans="1:10">
      <c r="A5277" t="str">
        <f>IF(AND(C5277&lt;=员工工序明细查询!$I$3,C5277&gt;=员工工序明细查询!$F$3,OR(D5277=员工工序明细查询!$F$2,员工工序明细查询!$F$2=""),OR(G5277=员工工序明细查询!$I$2,员工工序明细查询!$I$2="")),ROW()&amp;"","")</f>
        <v/>
      </c>
      <c r="C5277" s="59"/>
      <c r="D5277" s="14"/>
      <c r="E5277" s="14" t="str">
        <f>IFERROR(VLOOKUP(D5277,员工信息表!B:D,2,0),"")</f>
        <v/>
      </c>
      <c r="F5277" s="14" t="str">
        <f>IFERROR(VLOOKUP(D5277,员工信息表!B:D,3,0),"")</f>
        <v/>
      </c>
      <c r="G5277" s="14"/>
      <c r="H5277" s="14" t="str">
        <f>IFERROR(VLOOKUP(G5277,工序对照表!B:C,2,0),"")</f>
        <v/>
      </c>
      <c r="I5277" s="14"/>
      <c r="J5277" s="14"/>
    </row>
    <row r="5278" spans="1:10">
      <c r="A5278" t="str">
        <f>IF(AND(C5278&lt;=员工工序明细查询!$I$3,C5278&gt;=员工工序明细查询!$F$3,OR(D5278=员工工序明细查询!$F$2,员工工序明细查询!$F$2=""),OR(G5278=员工工序明细查询!$I$2,员工工序明细查询!$I$2="")),ROW()&amp;"","")</f>
        <v/>
      </c>
      <c r="C5278" s="59"/>
      <c r="D5278" s="14"/>
      <c r="E5278" s="14" t="str">
        <f>IFERROR(VLOOKUP(D5278,员工信息表!B:D,2,0),"")</f>
        <v/>
      </c>
      <c r="F5278" s="14" t="str">
        <f>IFERROR(VLOOKUP(D5278,员工信息表!B:D,3,0),"")</f>
        <v/>
      </c>
      <c r="G5278" s="14"/>
      <c r="H5278" s="14" t="str">
        <f>IFERROR(VLOOKUP(G5278,工序对照表!B:C,2,0),"")</f>
        <v/>
      </c>
      <c r="I5278" s="14"/>
      <c r="J5278" s="14"/>
    </row>
    <row r="5279" spans="1:10">
      <c r="A5279" t="str">
        <f>IF(AND(C5279&lt;=员工工序明细查询!$I$3,C5279&gt;=员工工序明细查询!$F$3,OR(D5279=员工工序明细查询!$F$2,员工工序明细查询!$F$2=""),OR(G5279=员工工序明细查询!$I$2,员工工序明细查询!$I$2="")),ROW()&amp;"","")</f>
        <v/>
      </c>
      <c r="C5279" s="59"/>
      <c r="D5279" s="14"/>
      <c r="E5279" s="14" t="str">
        <f>IFERROR(VLOOKUP(D5279,员工信息表!B:D,2,0),"")</f>
        <v/>
      </c>
      <c r="F5279" s="14" t="str">
        <f>IFERROR(VLOOKUP(D5279,员工信息表!B:D,3,0),"")</f>
        <v/>
      </c>
      <c r="G5279" s="14"/>
      <c r="H5279" s="14" t="str">
        <f>IFERROR(VLOOKUP(G5279,工序对照表!B:C,2,0),"")</f>
        <v/>
      </c>
      <c r="I5279" s="14"/>
      <c r="J5279" s="14"/>
    </row>
    <row r="5280" spans="1:10">
      <c r="A5280" t="str">
        <f>IF(AND(C5280&lt;=员工工序明细查询!$I$3,C5280&gt;=员工工序明细查询!$F$3,OR(D5280=员工工序明细查询!$F$2,员工工序明细查询!$F$2=""),OR(G5280=员工工序明细查询!$I$2,员工工序明细查询!$I$2="")),ROW()&amp;"","")</f>
        <v/>
      </c>
      <c r="C5280" s="59"/>
      <c r="D5280" s="14"/>
      <c r="E5280" s="14" t="str">
        <f>IFERROR(VLOOKUP(D5280,员工信息表!B:D,2,0),"")</f>
        <v/>
      </c>
      <c r="F5280" s="14" t="str">
        <f>IFERROR(VLOOKUP(D5280,员工信息表!B:D,3,0),"")</f>
        <v/>
      </c>
      <c r="G5280" s="14"/>
      <c r="H5280" s="14" t="str">
        <f>IFERROR(VLOOKUP(G5280,工序对照表!B:C,2,0),"")</f>
        <v/>
      </c>
      <c r="I5280" s="14"/>
      <c r="J5280" s="14"/>
    </row>
    <row r="5281" spans="1:10">
      <c r="A5281" t="str">
        <f>IF(AND(C5281&lt;=员工工序明细查询!$I$3,C5281&gt;=员工工序明细查询!$F$3,OR(D5281=员工工序明细查询!$F$2,员工工序明细查询!$F$2=""),OR(G5281=员工工序明细查询!$I$2,员工工序明细查询!$I$2="")),ROW()&amp;"","")</f>
        <v/>
      </c>
      <c r="C5281" s="59"/>
      <c r="D5281" s="14"/>
      <c r="E5281" s="14" t="str">
        <f>IFERROR(VLOOKUP(D5281,员工信息表!B:D,2,0),"")</f>
        <v/>
      </c>
      <c r="F5281" s="14" t="str">
        <f>IFERROR(VLOOKUP(D5281,员工信息表!B:D,3,0),"")</f>
        <v/>
      </c>
      <c r="G5281" s="14"/>
      <c r="H5281" s="14" t="str">
        <f>IFERROR(VLOOKUP(G5281,工序对照表!B:C,2,0),"")</f>
        <v/>
      </c>
      <c r="I5281" s="14"/>
      <c r="J5281" s="14"/>
    </row>
    <row r="5282" spans="1:10">
      <c r="A5282" t="str">
        <f>IF(AND(C5282&lt;=员工工序明细查询!$I$3,C5282&gt;=员工工序明细查询!$F$3,OR(D5282=员工工序明细查询!$F$2,员工工序明细查询!$F$2=""),OR(G5282=员工工序明细查询!$I$2,员工工序明细查询!$I$2="")),ROW()&amp;"","")</f>
        <v/>
      </c>
      <c r="C5282" s="59"/>
      <c r="D5282" s="14"/>
      <c r="E5282" s="14" t="str">
        <f>IFERROR(VLOOKUP(D5282,员工信息表!B:D,2,0),"")</f>
        <v/>
      </c>
      <c r="F5282" s="14" t="str">
        <f>IFERROR(VLOOKUP(D5282,员工信息表!B:D,3,0),"")</f>
        <v/>
      </c>
      <c r="G5282" s="14"/>
      <c r="H5282" s="14" t="str">
        <f>IFERROR(VLOOKUP(G5282,工序对照表!B:C,2,0),"")</f>
        <v/>
      </c>
      <c r="I5282" s="14"/>
      <c r="J5282" s="14"/>
    </row>
    <row r="5283" spans="1:10">
      <c r="A5283" t="str">
        <f>IF(AND(C5283&lt;=员工工序明细查询!$I$3,C5283&gt;=员工工序明细查询!$F$3,OR(D5283=员工工序明细查询!$F$2,员工工序明细查询!$F$2=""),OR(G5283=员工工序明细查询!$I$2,员工工序明细查询!$I$2="")),ROW()&amp;"","")</f>
        <v/>
      </c>
      <c r="C5283" s="59"/>
      <c r="D5283" s="14"/>
      <c r="E5283" s="14" t="str">
        <f>IFERROR(VLOOKUP(D5283,员工信息表!B:D,2,0),"")</f>
        <v/>
      </c>
      <c r="F5283" s="14" t="str">
        <f>IFERROR(VLOOKUP(D5283,员工信息表!B:D,3,0),"")</f>
        <v/>
      </c>
      <c r="G5283" s="14"/>
      <c r="H5283" s="14" t="str">
        <f>IFERROR(VLOOKUP(G5283,工序对照表!B:C,2,0),"")</f>
        <v/>
      </c>
      <c r="I5283" s="14"/>
      <c r="J5283" s="14"/>
    </row>
    <row r="5284" spans="1:10">
      <c r="A5284" t="str">
        <f>IF(AND(C5284&lt;=员工工序明细查询!$I$3,C5284&gt;=员工工序明细查询!$F$3,OR(D5284=员工工序明细查询!$F$2,员工工序明细查询!$F$2=""),OR(G5284=员工工序明细查询!$I$2,员工工序明细查询!$I$2="")),ROW()&amp;"","")</f>
        <v/>
      </c>
      <c r="C5284" s="59"/>
      <c r="D5284" s="14"/>
      <c r="E5284" s="14" t="str">
        <f>IFERROR(VLOOKUP(D5284,员工信息表!B:D,2,0),"")</f>
        <v/>
      </c>
      <c r="F5284" s="14" t="str">
        <f>IFERROR(VLOOKUP(D5284,员工信息表!B:D,3,0),"")</f>
        <v/>
      </c>
      <c r="G5284" s="14"/>
      <c r="H5284" s="14" t="str">
        <f>IFERROR(VLOOKUP(G5284,工序对照表!B:C,2,0),"")</f>
        <v/>
      </c>
      <c r="I5284" s="14"/>
      <c r="J5284" s="14"/>
    </row>
    <row r="5285" spans="1:10">
      <c r="A5285" t="str">
        <f>IF(AND(C5285&lt;=员工工序明细查询!$I$3,C5285&gt;=员工工序明细查询!$F$3,OR(D5285=员工工序明细查询!$F$2,员工工序明细查询!$F$2=""),OR(G5285=员工工序明细查询!$I$2,员工工序明细查询!$I$2="")),ROW()&amp;"","")</f>
        <v/>
      </c>
      <c r="C5285" s="59"/>
      <c r="D5285" s="14"/>
      <c r="E5285" s="14" t="str">
        <f>IFERROR(VLOOKUP(D5285,员工信息表!B:D,2,0),"")</f>
        <v/>
      </c>
      <c r="F5285" s="14" t="str">
        <f>IFERROR(VLOOKUP(D5285,员工信息表!B:D,3,0),"")</f>
        <v/>
      </c>
      <c r="G5285" s="14"/>
      <c r="H5285" s="14" t="str">
        <f>IFERROR(VLOOKUP(G5285,工序对照表!B:C,2,0),"")</f>
        <v/>
      </c>
      <c r="I5285" s="14"/>
      <c r="J5285" s="14"/>
    </row>
    <row r="5286" spans="1:10">
      <c r="A5286" t="str">
        <f>IF(AND(C5286&lt;=员工工序明细查询!$I$3,C5286&gt;=员工工序明细查询!$F$3,OR(D5286=员工工序明细查询!$F$2,员工工序明细查询!$F$2=""),OR(G5286=员工工序明细查询!$I$2,员工工序明细查询!$I$2="")),ROW()&amp;"","")</f>
        <v/>
      </c>
      <c r="C5286" s="59"/>
      <c r="D5286" s="14"/>
      <c r="E5286" s="14" t="str">
        <f>IFERROR(VLOOKUP(D5286,员工信息表!B:D,2,0),"")</f>
        <v/>
      </c>
      <c r="F5286" s="14" t="str">
        <f>IFERROR(VLOOKUP(D5286,员工信息表!B:D,3,0),"")</f>
        <v/>
      </c>
      <c r="G5286" s="14"/>
      <c r="H5286" s="14" t="str">
        <f>IFERROR(VLOOKUP(G5286,工序对照表!B:C,2,0),"")</f>
        <v/>
      </c>
      <c r="I5286" s="14"/>
      <c r="J5286" s="14"/>
    </row>
    <row r="5287" spans="1:10">
      <c r="A5287" t="str">
        <f>IF(AND(C5287&lt;=员工工序明细查询!$I$3,C5287&gt;=员工工序明细查询!$F$3,OR(D5287=员工工序明细查询!$F$2,员工工序明细查询!$F$2=""),OR(G5287=员工工序明细查询!$I$2,员工工序明细查询!$I$2="")),ROW()&amp;"","")</f>
        <v/>
      </c>
      <c r="C5287" s="59"/>
      <c r="D5287" s="14"/>
      <c r="E5287" s="14" t="str">
        <f>IFERROR(VLOOKUP(D5287,员工信息表!B:D,2,0),"")</f>
        <v/>
      </c>
      <c r="F5287" s="14" t="str">
        <f>IFERROR(VLOOKUP(D5287,员工信息表!B:D,3,0),"")</f>
        <v/>
      </c>
      <c r="G5287" s="14"/>
      <c r="H5287" s="14" t="str">
        <f>IFERROR(VLOOKUP(G5287,工序对照表!B:C,2,0),"")</f>
        <v/>
      </c>
      <c r="I5287" s="14"/>
      <c r="J5287" s="14"/>
    </row>
    <row r="5288" spans="1:10">
      <c r="A5288" t="str">
        <f>IF(AND(C5288&lt;=员工工序明细查询!$I$3,C5288&gt;=员工工序明细查询!$F$3,OR(D5288=员工工序明细查询!$F$2,员工工序明细查询!$F$2=""),OR(G5288=员工工序明细查询!$I$2,员工工序明细查询!$I$2="")),ROW()&amp;"","")</f>
        <v/>
      </c>
      <c r="C5288" s="59"/>
      <c r="D5288" s="14"/>
      <c r="E5288" s="14" t="str">
        <f>IFERROR(VLOOKUP(D5288,员工信息表!B:D,2,0),"")</f>
        <v/>
      </c>
      <c r="F5288" s="14" t="str">
        <f>IFERROR(VLOOKUP(D5288,员工信息表!B:D,3,0),"")</f>
        <v/>
      </c>
      <c r="G5288" s="14"/>
      <c r="H5288" s="14" t="str">
        <f>IFERROR(VLOOKUP(G5288,工序对照表!B:C,2,0),"")</f>
        <v/>
      </c>
      <c r="I5288" s="14"/>
      <c r="J5288" s="14"/>
    </row>
    <row r="5289" spans="1:10">
      <c r="A5289" t="str">
        <f>IF(AND(C5289&lt;=员工工序明细查询!$I$3,C5289&gt;=员工工序明细查询!$F$3,OR(D5289=员工工序明细查询!$F$2,员工工序明细查询!$F$2=""),OR(G5289=员工工序明细查询!$I$2,员工工序明细查询!$I$2="")),ROW()&amp;"","")</f>
        <v/>
      </c>
      <c r="C5289" s="59"/>
      <c r="D5289" s="14"/>
      <c r="E5289" s="14" t="str">
        <f>IFERROR(VLOOKUP(D5289,员工信息表!B:D,2,0),"")</f>
        <v/>
      </c>
      <c r="F5289" s="14" t="str">
        <f>IFERROR(VLOOKUP(D5289,员工信息表!B:D,3,0),"")</f>
        <v/>
      </c>
      <c r="G5289" s="14"/>
      <c r="H5289" s="14" t="str">
        <f>IFERROR(VLOOKUP(G5289,工序对照表!B:C,2,0),"")</f>
        <v/>
      </c>
      <c r="I5289" s="14"/>
      <c r="J5289" s="14"/>
    </row>
    <row r="5290" spans="1:10">
      <c r="A5290" t="str">
        <f>IF(AND(C5290&lt;=员工工序明细查询!$I$3,C5290&gt;=员工工序明细查询!$F$3,OR(D5290=员工工序明细查询!$F$2,员工工序明细查询!$F$2=""),OR(G5290=员工工序明细查询!$I$2,员工工序明细查询!$I$2="")),ROW()&amp;"","")</f>
        <v/>
      </c>
      <c r="C5290" s="59"/>
      <c r="D5290" s="14"/>
      <c r="E5290" s="14" t="str">
        <f>IFERROR(VLOOKUP(D5290,员工信息表!B:D,2,0),"")</f>
        <v/>
      </c>
      <c r="F5290" s="14" t="str">
        <f>IFERROR(VLOOKUP(D5290,员工信息表!B:D,3,0),"")</f>
        <v/>
      </c>
      <c r="G5290" s="14"/>
      <c r="H5290" s="14" t="str">
        <f>IFERROR(VLOOKUP(G5290,工序对照表!B:C,2,0),"")</f>
        <v/>
      </c>
      <c r="I5290" s="14"/>
      <c r="J5290" s="14"/>
    </row>
    <row r="5291" spans="1:10">
      <c r="A5291" t="str">
        <f>IF(AND(C5291&lt;=员工工序明细查询!$I$3,C5291&gt;=员工工序明细查询!$F$3,OR(D5291=员工工序明细查询!$F$2,员工工序明细查询!$F$2=""),OR(G5291=员工工序明细查询!$I$2,员工工序明细查询!$I$2="")),ROW()&amp;"","")</f>
        <v/>
      </c>
      <c r="C5291" s="59"/>
      <c r="D5291" s="14"/>
      <c r="E5291" s="14" t="str">
        <f>IFERROR(VLOOKUP(D5291,员工信息表!B:D,2,0),"")</f>
        <v/>
      </c>
      <c r="F5291" s="14" t="str">
        <f>IFERROR(VLOOKUP(D5291,员工信息表!B:D,3,0),"")</f>
        <v/>
      </c>
      <c r="G5291" s="14"/>
      <c r="H5291" s="14" t="str">
        <f>IFERROR(VLOOKUP(G5291,工序对照表!B:C,2,0),"")</f>
        <v/>
      </c>
      <c r="I5291" s="14"/>
      <c r="J5291" s="14"/>
    </row>
    <row r="5292" spans="1:10">
      <c r="A5292" t="str">
        <f>IF(AND(C5292&lt;=员工工序明细查询!$I$3,C5292&gt;=员工工序明细查询!$F$3,OR(D5292=员工工序明细查询!$F$2,员工工序明细查询!$F$2=""),OR(G5292=员工工序明细查询!$I$2,员工工序明细查询!$I$2="")),ROW()&amp;"","")</f>
        <v/>
      </c>
      <c r="C5292" s="59"/>
      <c r="D5292" s="14"/>
      <c r="E5292" s="14" t="str">
        <f>IFERROR(VLOOKUP(D5292,员工信息表!B:D,2,0),"")</f>
        <v/>
      </c>
      <c r="F5292" s="14" t="str">
        <f>IFERROR(VLOOKUP(D5292,员工信息表!B:D,3,0),"")</f>
        <v/>
      </c>
      <c r="G5292" s="14"/>
      <c r="H5292" s="14" t="str">
        <f>IFERROR(VLOOKUP(G5292,工序对照表!B:C,2,0),"")</f>
        <v/>
      </c>
      <c r="I5292" s="14"/>
      <c r="J5292" s="14"/>
    </row>
    <row r="5293" spans="1:10">
      <c r="A5293" t="str">
        <f>IF(AND(C5293&lt;=员工工序明细查询!$I$3,C5293&gt;=员工工序明细查询!$F$3,OR(D5293=员工工序明细查询!$F$2,员工工序明细查询!$F$2=""),OR(G5293=员工工序明细查询!$I$2,员工工序明细查询!$I$2="")),ROW()&amp;"","")</f>
        <v/>
      </c>
      <c r="C5293" s="59"/>
      <c r="D5293" s="14"/>
      <c r="E5293" s="14" t="str">
        <f>IFERROR(VLOOKUP(D5293,员工信息表!B:D,2,0),"")</f>
        <v/>
      </c>
      <c r="F5293" s="14" t="str">
        <f>IFERROR(VLOOKUP(D5293,员工信息表!B:D,3,0),"")</f>
        <v/>
      </c>
      <c r="G5293" s="14"/>
      <c r="H5293" s="14" t="str">
        <f>IFERROR(VLOOKUP(G5293,工序对照表!B:C,2,0),"")</f>
        <v/>
      </c>
      <c r="I5293" s="14"/>
      <c r="J5293" s="14"/>
    </row>
    <row r="5294" spans="1:10">
      <c r="A5294" t="str">
        <f>IF(AND(C5294&lt;=员工工序明细查询!$I$3,C5294&gt;=员工工序明细查询!$F$3,OR(D5294=员工工序明细查询!$F$2,员工工序明细查询!$F$2=""),OR(G5294=员工工序明细查询!$I$2,员工工序明细查询!$I$2="")),ROW()&amp;"","")</f>
        <v/>
      </c>
      <c r="C5294" s="59"/>
      <c r="D5294" s="14"/>
      <c r="E5294" s="14" t="str">
        <f>IFERROR(VLOOKUP(D5294,员工信息表!B:D,2,0),"")</f>
        <v/>
      </c>
      <c r="F5294" s="14" t="str">
        <f>IFERROR(VLOOKUP(D5294,员工信息表!B:D,3,0),"")</f>
        <v/>
      </c>
      <c r="G5294" s="14"/>
      <c r="H5294" s="14" t="str">
        <f>IFERROR(VLOOKUP(G5294,工序对照表!B:C,2,0),"")</f>
        <v/>
      </c>
      <c r="I5294" s="14"/>
      <c r="J5294" s="14"/>
    </row>
    <row r="5295" spans="1:10">
      <c r="A5295" t="str">
        <f>IF(AND(C5295&lt;=员工工序明细查询!$I$3,C5295&gt;=员工工序明细查询!$F$3,OR(D5295=员工工序明细查询!$F$2,员工工序明细查询!$F$2=""),OR(G5295=员工工序明细查询!$I$2,员工工序明细查询!$I$2="")),ROW()&amp;"","")</f>
        <v/>
      </c>
      <c r="C5295" s="59"/>
      <c r="D5295" s="14"/>
      <c r="E5295" s="14" t="str">
        <f>IFERROR(VLOOKUP(D5295,员工信息表!B:D,2,0),"")</f>
        <v/>
      </c>
      <c r="F5295" s="14" t="str">
        <f>IFERROR(VLOOKUP(D5295,员工信息表!B:D,3,0),"")</f>
        <v/>
      </c>
      <c r="G5295" s="14"/>
      <c r="H5295" s="14" t="str">
        <f>IFERROR(VLOOKUP(G5295,工序对照表!B:C,2,0),"")</f>
        <v/>
      </c>
      <c r="I5295" s="14"/>
      <c r="J5295" s="14"/>
    </row>
    <row r="5296" spans="1:10">
      <c r="A5296" t="str">
        <f>IF(AND(C5296&lt;=员工工序明细查询!$I$3,C5296&gt;=员工工序明细查询!$F$3,OR(D5296=员工工序明细查询!$F$2,员工工序明细查询!$F$2=""),OR(G5296=员工工序明细查询!$I$2,员工工序明细查询!$I$2="")),ROW()&amp;"","")</f>
        <v/>
      </c>
      <c r="C5296" s="59"/>
      <c r="D5296" s="14"/>
      <c r="E5296" s="14" t="str">
        <f>IFERROR(VLOOKUP(D5296,员工信息表!B:D,2,0),"")</f>
        <v/>
      </c>
      <c r="F5296" s="14" t="str">
        <f>IFERROR(VLOOKUP(D5296,员工信息表!B:D,3,0),"")</f>
        <v/>
      </c>
      <c r="G5296" s="14"/>
      <c r="H5296" s="14" t="str">
        <f>IFERROR(VLOOKUP(G5296,工序对照表!B:C,2,0),"")</f>
        <v/>
      </c>
      <c r="I5296" s="14"/>
      <c r="J5296" s="14"/>
    </row>
    <row r="5297" spans="1:10">
      <c r="A5297" t="str">
        <f>IF(AND(C5297&lt;=员工工序明细查询!$I$3,C5297&gt;=员工工序明细查询!$F$3,OR(D5297=员工工序明细查询!$F$2,员工工序明细查询!$F$2=""),OR(G5297=员工工序明细查询!$I$2,员工工序明细查询!$I$2="")),ROW()&amp;"","")</f>
        <v/>
      </c>
      <c r="C5297" s="59"/>
      <c r="D5297" s="14"/>
      <c r="E5297" s="14" t="str">
        <f>IFERROR(VLOOKUP(D5297,员工信息表!B:D,2,0),"")</f>
        <v/>
      </c>
      <c r="F5297" s="14" t="str">
        <f>IFERROR(VLOOKUP(D5297,员工信息表!B:D,3,0),"")</f>
        <v/>
      </c>
      <c r="G5297" s="14"/>
      <c r="H5297" s="14" t="str">
        <f>IFERROR(VLOOKUP(G5297,工序对照表!B:C,2,0),"")</f>
        <v/>
      </c>
      <c r="I5297" s="14"/>
      <c r="J5297" s="14"/>
    </row>
    <row r="5298" spans="1:10">
      <c r="A5298" t="str">
        <f>IF(AND(C5298&lt;=员工工序明细查询!$I$3,C5298&gt;=员工工序明细查询!$F$3,OR(D5298=员工工序明细查询!$F$2,员工工序明细查询!$F$2=""),OR(G5298=员工工序明细查询!$I$2,员工工序明细查询!$I$2="")),ROW()&amp;"","")</f>
        <v/>
      </c>
      <c r="C5298" s="59"/>
      <c r="D5298" s="14"/>
      <c r="E5298" s="14" t="str">
        <f>IFERROR(VLOOKUP(D5298,员工信息表!B:D,2,0),"")</f>
        <v/>
      </c>
      <c r="F5298" s="14" t="str">
        <f>IFERROR(VLOOKUP(D5298,员工信息表!B:D,3,0),"")</f>
        <v/>
      </c>
      <c r="G5298" s="14"/>
      <c r="H5298" s="14" t="str">
        <f>IFERROR(VLOOKUP(G5298,工序对照表!B:C,2,0),"")</f>
        <v/>
      </c>
      <c r="I5298" s="14"/>
      <c r="J5298" s="14"/>
    </row>
    <row r="5299" spans="1:10">
      <c r="A5299" t="str">
        <f>IF(AND(C5299&lt;=员工工序明细查询!$I$3,C5299&gt;=员工工序明细查询!$F$3,OR(D5299=员工工序明细查询!$F$2,员工工序明细查询!$F$2=""),OR(G5299=员工工序明细查询!$I$2,员工工序明细查询!$I$2="")),ROW()&amp;"","")</f>
        <v/>
      </c>
      <c r="C5299" s="59"/>
      <c r="D5299" s="14"/>
      <c r="E5299" s="14" t="str">
        <f>IFERROR(VLOOKUP(D5299,员工信息表!B:D,2,0),"")</f>
        <v/>
      </c>
      <c r="F5299" s="14" t="str">
        <f>IFERROR(VLOOKUP(D5299,员工信息表!B:D,3,0),"")</f>
        <v/>
      </c>
      <c r="G5299" s="14"/>
      <c r="H5299" s="14" t="str">
        <f>IFERROR(VLOOKUP(G5299,工序对照表!B:C,2,0),"")</f>
        <v/>
      </c>
      <c r="I5299" s="14"/>
      <c r="J5299" s="14"/>
    </row>
    <row r="5300" spans="1:10">
      <c r="A5300" t="str">
        <f>IF(AND(C5300&lt;=员工工序明细查询!$I$3,C5300&gt;=员工工序明细查询!$F$3,OR(D5300=员工工序明细查询!$F$2,员工工序明细查询!$F$2=""),OR(G5300=员工工序明细查询!$I$2,员工工序明细查询!$I$2="")),ROW()&amp;"","")</f>
        <v/>
      </c>
      <c r="C5300" s="59"/>
      <c r="D5300" s="14"/>
      <c r="E5300" s="14" t="str">
        <f>IFERROR(VLOOKUP(D5300,员工信息表!B:D,2,0),"")</f>
        <v/>
      </c>
      <c r="F5300" s="14" t="str">
        <f>IFERROR(VLOOKUP(D5300,员工信息表!B:D,3,0),"")</f>
        <v/>
      </c>
      <c r="G5300" s="14"/>
      <c r="H5300" s="14" t="str">
        <f>IFERROR(VLOOKUP(G5300,工序对照表!B:C,2,0),"")</f>
        <v/>
      </c>
      <c r="I5300" s="14"/>
      <c r="J5300" s="14"/>
    </row>
    <row r="5301" spans="1:10">
      <c r="A5301" t="str">
        <f>IF(AND(C5301&lt;=员工工序明细查询!$I$3,C5301&gt;=员工工序明细查询!$F$3,OR(D5301=员工工序明细查询!$F$2,员工工序明细查询!$F$2=""),OR(G5301=员工工序明细查询!$I$2,员工工序明细查询!$I$2="")),ROW()&amp;"","")</f>
        <v/>
      </c>
      <c r="C5301" s="59"/>
      <c r="D5301" s="14"/>
      <c r="E5301" s="14" t="str">
        <f>IFERROR(VLOOKUP(D5301,员工信息表!B:D,2,0),"")</f>
        <v/>
      </c>
      <c r="F5301" s="14" t="str">
        <f>IFERROR(VLOOKUP(D5301,员工信息表!B:D,3,0),"")</f>
        <v/>
      </c>
      <c r="G5301" s="14"/>
      <c r="H5301" s="14" t="str">
        <f>IFERROR(VLOOKUP(G5301,工序对照表!B:C,2,0),"")</f>
        <v/>
      </c>
      <c r="I5301" s="14"/>
      <c r="J5301" s="14"/>
    </row>
    <row r="5302" spans="1:10">
      <c r="A5302" t="str">
        <f>IF(AND(C5302&lt;=员工工序明细查询!$I$3,C5302&gt;=员工工序明细查询!$F$3,OR(D5302=员工工序明细查询!$F$2,员工工序明细查询!$F$2=""),OR(G5302=员工工序明细查询!$I$2,员工工序明细查询!$I$2="")),ROW()&amp;"","")</f>
        <v/>
      </c>
      <c r="C5302" s="59"/>
      <c r="D5302" s="14"/>
      <c r="E5302" s="14" t="str">
        <f>IFERROR(VLOOKUP(D5302,员工信息表!B:D,2,0),"")</f>
        <v/>
      </c>
      <c r="F5302" s="14" t="str">
        <f>IFERROR(VLOOKUP(D5302,员工信息表!B:D,3,0),"")</f>
        <v/>
      </c>
      <c r="G5302" s="14"/>
      <c r="H5302" s="14" t="str">
        <f>IFERROR(VLOOKUP(G5302,工序对照表!B:C,2,0),"")</f>
        <v/>
      </c>
      <c r="I5302" s="14"/>
      <c r="J5302" s="14"/>
    </row>
    <row r="5303" spans="1:10">
      <c r="A5303" t="str">
        <f>IF(AND(C5303&lt;=员工工序明细查询!$I$3,C5303&gt;=员工工序明细查询!$F$3,OR(D5303=员工工序明细查询!$F$2,员工工序明细查询!$F$2=""),OR(G5303=员工工序明细查询!$I$2,员工工序明细查询!$I$2="")),ROW()&amp;"","")</f>
        <v/>
      </c>
      <c r="C5303" s="59"/>
      <c r="D5303" s="14"/>
      <c r="E5303" s="14" t="str">
        <f>IFERROR(VLOOKUP(D5303,员工信息表!B:D,2,0),"")</f>
        <v/>
      </c>
      <c r="F5303" s="14" t="str">
        <f>IFERROR(VLOOKUP(D5303,员工信息表!B:D,3,0),"")</f>
        <v/>
      </c>
      <c r="G5303" s="14"/>
      <c r="H5303" s="14" t="str">
        <f>IFERROR(VLOOKUP(G5303,工序对照表!B:C,2,0),"")</f>
        <v/>
      </c>
      <c r="I5303" s="14"/>
      <c r="J5303" s="14"/>
    </row>
    <row r="5304" spans="1:10">
      <c r="A5304" t="str">
        <f>IF(AND(C5304&lt;=员工工序明细查询!$I$3,C5304&gt;=员工工序明细查询!$F$3,OR(D5304=员工工序明细查询!$F$2,员工工序明细查询!$F$2=""),OR(G5304=员工工序明细查询!$I$2,员工工序明细查询!$I$2="")),ROW()&amp;"","")</f>
        <v/>
      </c>
      <c r="C5304" s="59"/>
      <c r="D5304" s="14"/>
      <c r="E5304" s="14" t="str">
        <f>IFERROR(VLOOKUP(D5304,员工信息表!B:D,2,0),"")</f>
        <v/>
      </c>
      <c r="F5304" s="14" t="str">
        <f>IFERROR(VLOOKUP(D5304,员工信息表!B:D,3,0),"")</f>
        <v/>
      </c>
      <c r="G5304" s="14"/>
      <c r="H5304" s="14" t="str">
        <f>IFERROR(VLOOKUP(G5304,工序对照表!B:C,2,0),"")</f>
        <v/>
      </c>
      <c r="I5304" s="14"/>
      <c r="J5304" s="14"/>
    </row>
    <row r="5305" spans="1:10">
      <c r="A5305" t="str">
        <f>IF(AND(C5305&lt;=员工工序明细查询!$I$3,C5305&gt;=员工工序明细查询!$F$3,OR(D5305=员工工序明细查询!$F$2,员工工序明细查询!$F$2=""),OR(G5305=员工工序明细查询!$I$2,员工工序明细查询!$I$2="")),ROW()&amp;"","")</f>
        <v/>
      </c>
      <c r="C5305" s="59"/>
      <c r="D5305" s="14"/>
      <c r="E5305" s="14" t="str">
        <f>IFERROR(VLOOKUP(D5305,员工信息表!B:D,2,0),"")</f>
        <v/>
      </c>
      <c r="F5305" s="14" t="str">
        <f>IFERROR(VLOOKUP(D5305,员工信息表!B:D,3,0),"")</f>
        <v/>
      </c>
      <c r="G5305" s="14"/>
      <c r="H5305" s="14" t="str">
        <f>IFERROR(VLOOKUP(G5305,工序对照表!B:C,2,0),"")</f>
        <v/>
      </c>
      <c r="I5305" s="14"/>
      <c r="J5305" s="14"/>
    </row>
    <row r="5306" spans="1:10">
      <c r="A5306" t="str">
        <f>IF(AND(C5306&lt;=员工工序明细查询!$I$3,C5306&gt;=员工工序明细查询!$F$3,OR(D5306=员工工序明细查询!$F$2,员工工序明细查询!$F$2=""),OR(G5306=员工工序明细查询!$I$2,员工工序明细查询!$I$2="")),ROW()&amp;"","")</f>
        <v/>
      </c>
      <c r="C5306" s="59"/>
      <c r="D5306" s="14"/>
      <c r="E5306" s="14" t="str">
        <f>IFERROR(VLOOKUP(D5306,员工信息表!B:D,2,0),"")</f>
        <v/>
      </c>
      <c r="F5306" s="14" t="str">
        <f>IFERROR(VLOOKUP(D5306,员工信息表!B:D,3,0),"")</f>
        <v/>
      </c>
      <c r="G5306" s="14"/>
      <c r="H5306" s="14" t="str">
        <f>IFERROR(VLOOKUP(G5306,工序对照表!B:C,2,0),"")</f>
        <v/>
      </c>
      <c r="I5306" s="14"/>
      <c r="J5306" s="14"/>
    </row>
    <row r="5307" spans="1:10">
      <c r="A5307" t="str">
        <f>IF(AND(C5307&lt;=员工工序明细查询!$I$3,C5307&gt;=员工工序明细查询!$F$3,OR(D5307=员工工序明细查询!$F$2,员工工序明细查询!$F$2=""),OR(G5307=员工工序明细查询!$I$2,员工工序明细查询!$I$2="")),ROW()&amp;"","")</f>
        <v/>
      </c>
      <c r="C5307" s="59"/>
      <c r="D5307" s="14"/>
      <c r="E5307" s="14" t="str">
        <f>IFERROR(VLOOKUP(D5307,员工信息表!B:D,2,0),"")</f>
        <v/>
      </c>
      <c r="F5307" s="14" t="str">
        <f>IFERROR(VLOOKUP(D5307,员工信息表!B:D,3,0),"")</f>
        <v/>
      </c>
      <c r="G5307" s="14"/>
      <c r="H5307" s="14" t="str">
        <f>IFERROR(VLOOKUP(G5307,工序对照表!B:C,2,0),"")</f>
        <v/>
      </c>
      <c r="I5307" s="14"/>
      <c r="J5307" s="14"/>
    </row>
    <row r="5308" spans="1:10">
      <c r="A5308" t="str">
        <f>IF(AND(C5308&lt;=员工工序明细查询!$I$3,C5308&gt;=员工工序明细查询!$F$3,OR(D5308=员工工序明细查询!$F$2,员工工序明细查询!$F$2=""),OR(G5308=员工工序明细查询!$I$2,员工工序明细查询!$I$2="")),ROW()&amp;"","")</f>
        <v/>
      </c>
      <c r="C5308" s="59"/>
      <c r="D5308" s="14"/>
      <c r="E5308" s="14" t="str">
        <f>IFERROR(VLOOKUP(D5308,员工信息表!B:D,2,0),"")</f>
        <v/>
      </c>
      <c r="F5308" s="14" t="str">
        <f>IFERROR(VLOOKUP(D5308,员工信息表!B:D,3,0),"")</f>
        <v/>
      </c>
      <c r="G5308" s="14"/>
      <c r="H5308" s="14" t="str">
        <f>IFERROR(VLOOKUP(G5308,工序对照表!B:C,2,0),"")</f>
        <v/>
      </c>
      <c r="I5308" s="14"/>
      <c r="J5308" s="14"/>
    </row>
    <row r="5309" spans="1:10">
      <c r="A5309" t="str">
        <f>IF(AND(C5309&lt;=员工工序明细查询!$I$3,C5309&gt;=员工工序明细查询!$F$3,OR(D5309=员工工序明细查询!$F$2,员工工序明细查询!$F$2=""),OR(G5309=员工工序明细查询!$I$2,员工工序明细查询!$I$2="")),ROW()&amp;"","")</f>
        <v/>
      </c>
      <c r="C5309" s="59"/>
      <c r="D5309" s="14"/>
      <c r="E5309" s="14" t="str">
        <f>IFERROR(VLOOKUP(D5309,员工信息表!B:D,2,0),"")</f>
        <v/>
      </c>
      <c r="F5309" s="14" t="str">
        <f>IFERROR(VLOOKUP(D5309,员工信息表!B:D,3,0),"")</f>
        <v/>
      </c>
      <c r="G5309" s="14"/>
      <c r="H5309" s="14" t="str">
        <f>IFERROR(VLOOKUP(G5309,工序对照表!B:C,2,0),"")</f>
        <v/>
      </c>
      <c r="I5309" s="14"/>
      <c r="J5309" s="14"/>
    </row>
    <row r="5310" spans="1:10">
      <c r="A5310" t="str">
        <f>IF(AND(C5310&lt;=员工工序明细查询!$I$3,C5310&gt;=员工工序明细查询!$F$3,OR(D5310=员工工序明细查询!$F$2,员工工序明细查询!$F$2=""),OR(G5310=员工工序明细查询!$I$2,员工工序明细查询!$I$2="")),ROW()&amp;"","")</f>
        <v/>
      </c>
      <c r="C5310" s="59"/>
      <c r="D5310" s="14"/>
      <c r="E5310" s="14" t="str">
        <f>IFERROR(VLOOKUP(D5310,员工信息表!B:D,2,0),"")</f>
        <v/>
      </c>
      <c r="F5310" s="14" t="str">
        <f>IFERROR(VLOOKUP(D5310,员工信息表!B:D,3,0),"")</f>
        <v/>
      </c>
      <c r="G5310" s="14"/>
      <c r="H5310" s="14" t="str">
        <f>IFERROR(VLOOKUP(G5310,工序对照表!B:C,2,0),"")</f>
        <v/>
      </c>
      <c r="I5310" s="14"/>
      <c r="J5310" s="14"/>
    </row>
    <row r="5311" spans="1:10">
      <c r="A5311" t="str">
        <f>IF(AND(C5311&lt;=员工工序明细查询!$I$3,C5311&gt;=员工工序明细查询!$F$3,OR(D5311=员工工序明细查询!$F$2,员工工序明细查询!$F$2=""),OR(G5311=员工工序明细查询!$I$2,员工工序明细查询!$I$2="")),ROW()&amp;"","")</f>
        <v/>
      </c>
      <c r="C5311" s="59"/>
      <c r="D5311" s="14"/>
      <c r="E5311" s="14" t="str">
        <f>IFERROR(VLOOKUP(D5311,员工信息表!B:D,2,0),"")</f>
        <v/>
      </c>
      <c r="F5311" s="14" t="str">
        <f>IFERROR(VLOOKUP(D5311,员工信息表!B:D,3,0),"")</f>
        <v/>
      </c>
      <c r="G5311" s="14"/>
      <c r="H5311" s="14" t="str">
        <f>IFERROR(VLOOKUP(G5311,工序对照表!B:C,2,0),"")</f>
        <v/>
      </c>
      <c r="I5311" s="14"/>
      <c r="J5311" s="14"/>
    </row>
    <row r="5312" spans="1:10">
      <c r="A5312" t="str">
        <f>IF(AND(C5312&lt;=员工工序明细查询!$I$3,C5312&gt;=员工工序明细查询!$F$3,OR(D5312=员工工序明细查询!$F$2,员工工序明细查询!$F$2=""),OR(G5312=员工工序明细查询!$I$2,员工工序明细查询!$I$2="")),ROW()&amp;"","")</f>
        <v/>
      </c>
      <c r="C5312" s="59"/>
      <c r="D5312" s="14"/>
      <c r="E5312" s="14" t="str">
        <f>IFERROR(VLOOKUP(D5312,员工信息表!B:D,2,0),"")</f>
        <v/>
      </c>
      <c r="F5312" s="14" t="str">
        <f>IFERROR(VLOOKUP(D5312,员工信息表!B:D,3,0),"")</f>
        <v/>
      </c>
      <c r="G5312" s="14"/>
      <c r="H5312" s="14" t="str">
        <f>IFERROR(VLOOKUP(G5312,工序对照表!B:C,2,0),"")</f>
        <v/>
      </c>
      <c r="I5312" s="14"/>
      <c r="J5312" s="14"/>
    </row>
    <row r="5313" spans="1:10">
      <c r="A5313" t="str">
        <f>IF(AND(C5313&lt;=员工工序明细查询!$I$3,C5313&gt;=员工工序明细查询!$F$3,OR(D5313=员工工序明细查询!$F$2,员工工序明细查询!$F$2=""),OR(G5313=员工工序明细查询!$I$2,员工工序明细查询!$I$2="")),ROW()&amp;"","")</f>
        <v/>
      </c>
      <c r="C5313" s="59"/>
      <c r="D5313" s="14"/>
      <c r="E5313" s="14" t="str">
        <f>IFERROR(VLOOKUP(D5313,员工信息表!B:D,2,0),"")</f>
        <v/>
      </c>
      <c r="F5313" s="14" t="str">
        <f>IFERROR(VLOOKUP(D5313,员工信息表!B:D,3,0),"")</f>
        <v/>
      </c>
      <c r="G5313" s="14"/>
      <c r="H5313" s="14" t="str">
        <f>IFERROR(VLOOKUP(G5313,工序对照表!B:C,2,0),"")</f>
        <v/>
      </c>
      <c r="I5313" s="14"/>
      <c r="J5313" s="14"/>
    </row>
    <row r="5314" spans="1:10">
      <c r="A5314" t="str">
        <f>IF(AND(C5314&lt;=员工工序明细查询!$I$3,C5314&gt;=员工工序明细查询!$F$3,OR(D5314=员工工序明细查询!$F$2,员工工序明细查询!$F$2=""),OR(G5314=员工工序明细查询!$I$2,员工工序明细查询!$I$2="")),ROW()&amp;"","")</f>
        <v/>
      </c>
      <c r="C5314" s="59"/>
      <c r="D5314" s="14"/>
      <c r="E5314" s="14" t="str">
        <f>IFERROR(VLOOKUP(D5314,员工信息表!B:D,2,0),"")</f>
        <v/>
      </c>
      <c r="F5314" s="14" t="str">
        <f>IFERROR(VLOOKUP(D5314,员工信息表!B:D,3,0),"")</f>
        <v/>
      </c>
      <c r="G5314" s="14"/>
      <c r="H5314" s="14" t="str">
        <f>IFERROR(VLOOKUP(G5314,工序对照表!B:C,2,0),"")</f>
        <v/>
      </c>
      <c r="I5314" s="14"/>
      <c r="J5314" s="14"/>
    </row>
    <row r="5315" spans="1:10">
      <c r="A5315" t="str">
        <f>IF(AND(C5315&lt;=员工工序明细查询!$I$3,C5315&gt;=员工工序明细查询!$F$3,OR(D5315=员工工序明细查询!$F$2,员工工序明细查询!$F$2=""),OR(G5315=员工工序明细查询!$I$2,员工工序明细查询!$I$2="")),ROW()&amp;"","")</f>
        <v/>
      </c>
      <c r="C5315" s="59"/>
      <c r="D5315" s="14"/>
      <c r="E5315" s="14" t="str">
        <f>IFERROR(VLOOKUP(D5315,员工信息表!B:D,2,0),"")</f>
        <v/>
      </c>
      <c r="F5315" s="14" t="str">
        <f>IFERROR(VLOOKUP(D5315,员工信息表!B:D,3,0),"")</f>
        <v/>
      </c>
      <c r="G5315" s="14"/>
      <c r="H5315" s="14" t="str">
        <f>IFERROR(VLOOKUP(G5315,工序对照表!B:C,2,0),"")</f>
        <v/>
      </c>
      <c r="I5315" s="14"/>
      <c r="J5315" s="14"/>
    </row>
    <row r="5316" spans="1:10">
      <c r="A5316" t="str">
        <f>IF(AND(C5316&lt;=员工工序明细查询!$I$3,C5316&gt;=员工工序明细查询!$F$3,OR(D5316=员工工序明细查询!$F$2,员工工序明细查询!$F$2=""),OR(G5316=员工工序明细查询!$I$2,员工工序明细查询!$I$2="")),ROW()&amp;"","")</f>
        <v/>
      </c>
      <c r="C5316" s="59"/>
      <c r="D5316" s="14"/>
      <c r="E5316" s="14" t="str">
        <f>IFERROR(VLOOKUP(D5316,员工信息表!B:D,2,0),"")</f>
        <v/>
      </c>
      <c r="F5316" s="14" t="str">
        <f>IFERROR(VLOOKUP(D5316,员工信息表!B:D,3,0),"")</f>
        <v/>
      </c>
      <c r="G5316" s="14"/>
      <c r="H5316" s="14" t="str">
        <f>IFERROR(VLOOKUP(G5316,工序对照表!B:C,2,0),"")</f>
        <v/>
      </c>
      <c r="I5316" s="14"/>
      <c r="J5316" s="14"/>
    </row>
    <row r="5317" spans="1:10">
      <c r="A5317" t="str">
        <f>IF(AND(C5317&lt;=员工工序明细查询!$I$3,C5317&gt;=员工工序明细查询!$F$3,OR(D5317=员工工序明细查询!$F$2,员工工序明细查询!$F$2=""),OR(G5317=员工工序明细查询!$I$2,员工工序明细查询!$I$2="")),ROW()&amp;"","")</f>
        <v/>
      </c>
      <c r="C5317" s="59"/>
      <c r="D5317" s="14"/>
      <c r="E5317" s="14" t="str">
        <f>IFERROR(VLOOKUP(D5317,员工信息表!B:D,2,0),"")</f>
        <v/>
      </c>
      <c r="F5317" s="14" t="str">
        <f>IFERROR(VLOOKUP(D5317,员工信息表!B:D,3,0),"")</f>
        <v/>
      </c>
      <c r="G5317" s="14"/>
      <c r="H5317" s="14" t="str">
        <f>IFERROR(VLOOKUP(G5317,工序对照表!B:C,2,0),"")</f>
        <v/>
      </c>
      <c r="I5317" s="14"/>
      <c r="J5317" s="14"/>
    </row>
    <row r="5318" spans="1:10">
      <c r="A5318" t="str">
        <f>IF(AND(C5318&lt;=员工工序明细查询!$I$3,C5318&gt;=员工工序明细查询!$F$3,OR(D5318=员工工序明细查询!$F$2,员工工序明细查询!$F$2=""),OR(G5318=员工工序明细查询!$I$2,员工工序明细查询!$I$2="")),ROW()&amp;"","")</f>
        <v/>
      </c>
      <c r="C5318" s="59"/>
      <c r="D5318" s="14"/>
      <c r="E5318" s="14" t="str">
        <f>IFERROR(VLOOKUP(D5318,员工信息表!B:D,2,0),"")</f>
        <v/>
      </c>
      <c r="F5318" s="14" t="str">
        <f>IFERROR(VLOOKUP(D5318,员工信息表!B:D,3,0),"")</f>
        <v/>
      </c>
      <c r="G5318" s="14"/>
      <c r="H5318" s="14" t="str">
        <f>IFERROR(VLOOKUP(G5318,工序对照表!B:C,2,0),"")</f>
        <v/>
      </c>
      <c r="I5318" s="14"/>
      <c r="J5318" s="14"/>
    </row>
    <row r="5319" spans="1:10">
      <c r="A5319" t="str">
        <f>IF(AND(C5319&lt;=员工工序明细查询!$I$3,C5319&gt;=员工工序明细查询!$F$3,OR(D5319=员工工序明细查询!$F$2,员工工序明细查询!$F$2=""),OR(G5319=员工工序明细查询!$I$2,员工工序明细查询!$I$2="")),ROW()&amp;"","")</f>
        <v/>
      </c>
      <c r="C5319" s="59"/>
      <c r="D5319" s="14"/>
      <c r="E5319" s="14" t="str">
        <f>IFERROR(VLOOKUP(D5319,员工信息表!B:D,2,0),"")</f>
        <v/>
      </c>
      <c r="F5319" s="14" t="str">
        <f>IFERROR(VLOOKUP(D5319,员工信息表!B:D,3,0),"")</f>
        <v/>
      </c>
      <c r="G5319" s="14"/>
      <c r="H5319" s="14" t="str">
        <f>IFERROR(VLOOKUP(G5319,工序对照表!B:C,2,0),"")</f>
        <v/>
      </c>
      <c r="I5319" s="14"/>
      <c r="J5319" s="14"/>
    </row>
    <row r="5320" spans="1:10">
      <c r="A5320" t="str">
        <f>IF(AND(C5320&lt;=员工工序明细查询!$I$3,C5320&gt;=员工工序明细查询!$F$3,OR(D5320=员工工序明细查询!$F$2,员工工序明细查询!$F$2=""),OR(G5320=员工工序明细查询!$I$2,员工工序明细查询!$I$2="")),ROW()&amp;"","")</f>
        <v/>
      </c>
      <c r="C5320" s="59"/>
      <c r="D5320" s="14"/>
      <c r="E5320" s="14" t="str">
        <f>IFERROR(VLOOKUP(D5320,员工信息表!B:D,2,0),"")</f>
        <v/>
      </c>
      <c r="F5320" s="14" t="str">
        <f>IFERROR(VLOOKUP(D5320,员工信息表!B:D,3,0),"")</f>
        <v/>
      </c>
      <c r="G5320" s="14"/>
      <c r="H5320" s="14" t="str">
        <f>IFERROR(VLOOKUP(G5320,工序对照表!B:C,2,0),"")</f>
        <v/>
      </c>
      <c r="I5320" s="14"/>
      <c r="J5320" s="14"/>
    </row>
    <row r="5321" spans="1:10">
      <c r="A5321" t="str">
        <f>IF(AND(C5321&lt;=员工工序明细查询!$I$3,C5321&gt;=员工工序明细查询!$F$3,OR(D5321=员工工序明细查询!$F$2,员工工序明细查询!$F$2=""),OR(G5321=员工工序明细查询!$I$2,员工工序明细查询!$I$2="")),ROW()&amp;"","")</f>
        <v/>
      </c>
      <c r="C5321" s="59"/>
      <c r="D5321" s="14"/>
      <c r="E5321" s="14" t="str">
        <f>IFERROR(VLOOKUP(D5321,员工信息表!B:D,2,0),"")</f>
        <v/>
      </c>
      <c r="F5321" s="14" t="str">
        <f>IFERROR(VLOOKUP(D5321,员工信息表!B:D,3,0),"")</f>
        <v/>
      </c>
      <c r="G5321" s="14"/>
      <c r="H5321" s="14" t="str">
        <f>IFERROR(VLOOKUP(G5321,工序对照表!B:C,2,0),"")</f>
        <v/>
      </c>
      <c r="I5321" s="14"/>
      <c r="J5321" s="14"/>
    </row>
    <row r="5322" spans="1:10">
      <c r="A5322" t="str">
        <f>IF(AND(C5322&lt;=员工工序明细查询!$I$3,C5322&gt;=员工工序明细查询!$F$3,OR(D5322=员工工序明细查询!$F$2,员工工序明细查询!$F$2=""),OR(G5322=员工工序明细查询!$I$2,员工工序明细查询!$I$2="")),ROW()&amp;"","")</f>
        <v/>
      </c>
      <c r="C5322" s="59"/>
      <c r="D5322" s="14"/>
      <c r="E5322" s="14" t="str">
        <f>IFERROR(VLOOKUP(D5322,员工信息表!B:D,2,0),"")</f>
        <v/>
      </c>
      <c r="F5322" s="14" t="str">
        <f>IFERROR(VLOOKUP(D5322,员工信息表!B:D,3,0),"")</f>
        <v/>
      </c>
      <c r="G5322" s="14"/>
      <c r="H5322" s="14" t="str">
        <f>IFERROR(VLOOKUP(G5322,工序对照表!B:C,2,0),"")</f>
        <v/>
      </c>
      <c r="I5322" s="14"/>
      <c r="J5322" s="14"/>
    </row>
    <row r="5323" spans="1:10">
      <c r="A5323" t="str">
        <f>IF(AND(C5323&lt;=员工工序明细查询!$I$3,C5323&gt;=员工工序明细查询!$F$3,OR(D5323=员工工序明细查询!$F$2,员工工序明细查询!$F$2=""),OR(G5323=员工工序明细查询!$I$2,员工工序明细查询!$I$2="")),ROW()&amp;"","")</f>
        <v/>
      </c>
      <c r="C5323" s="59"/>
      <c r="D5323" s="14"/>
      <c r="E5323" s="14" t="str">
        <f>IFERROR(VLOOKUP(D5323,员工信息表!B:D,2,0),"")</f>
        <v/>
      </c>
      <c r="F5323" s="14" t="str">
        <f>IFERROR(VLOOKUP(D5323,员工信息表!B:D,3,0),"")</f>
        <v/>
      </c>
      <c r="G5323" s="14"/>
      <c r="H5323" s="14" t="str">
        <f>IFERROR(VLOOKUP(G5323,工序对照表!B:C,2,0),"")</f>
        <v/>
      </c>
      <c r="I5323" s="14"/>
      <c r="J5323" s="14"/>
    </row>
    <row r="5324" spans="1:10">
      <c r="A5324" t="str">
        <f>IF(AND(C5324&lt;=员工工序明细查询!$I$3,C5324&gt;=员工工序明细查询!$F$3,OR(D5324=员工工序明细查询!$F$2,员工工序明细查询!$F$2=""),OR(G5324=员工工序明细查询!$I$2,员工工序明细查询!$I$2="")),ROW()&amp;"","")</f>
        <v/>
      </c>
      <c r="C5324" s="59"/>
      <c r="D5324" s="14"/>
      <c r="E5324" s="14" t="str">
        <f>IFERROR(VLOOKUP(D5324,员工信息表!B:D,2,0),"")</f>
        <v/>
      </c>
      <c r="F5324" s="14" t="str">
        <f>IFERROR(VLOOKUP(D5324,员工信息表!B:D,3,0),"")</f>
        <v/>
      </c>
      <c r="G5324" s="14"/>
      <c r="H5324" s="14" t="str">
        <f>IFERROR(VLOOKUP(G5324,工序对照表!B:C,2,0),"")</f>
        <v/>
      </c>
      <c r="I5324" s="14"/>
      <c r="J5324" s="14"/>
    </row>
    <row r="5325" spans="1:10">
      <c r="A5325" t="str">
        <f>IF(AND(C5325&lt;=员工工序明细查询!$I$3,C5325&gt;=员工工序明细查询!$F$3,OR(D5325=员工工序明细查询!$F$2,员工工序明细查询!$F$2=""),OR(G5325=员工工序明细查询!$I$2,员工工序明细查询!$I$2="")),ROW()&amp;"","")</f>
        <v/>
      </c>
      <c r="C5325" s="59"/>
      <c r="D5325" s="14"/>
      <c r="E5325" s="14" t="str">
        <f>IFERROR(VLOOKUP(D5325,员工信息表!B:D,2,0),"")</f>
        <v/>
      </c>
      <c r="F5325" s="14" t="str">
        <f>IFERROR(VLOOKUP(D5325,员工信息表!B:D,3,0),"")</f>
        <v/>
      </c>
      <c r="G5325" s="14"/>
      <c r="H5325" s="14" t="str">
        <f>IFERROR(VLOOKUP(G5325,工序对照表!B:C,2,0),"")</f>
        <v/>
      </c>
      <c r="I5325" s="14"/>
      <c r="J5325" s="14"/>
    </row>
    <row r="5326" spans="1:10">
      <c r="A5326" t="str">
        <f>IF(AND(C5326&lt;=员工工序明细查询!$I$3,C5326&gt;=员工工序明细查询!$F$3,OR(D5326=员工工序明细查询!$F$2,员工工序明细查询!$F$2=""),OR(G5326=员工工序明细查询!$I$2,员工工序明细查询!$I$2="")),ROW()&amp;"","")</f>
        <v/>
      </c>
      <c r="C5326" s="59"/>
      <c r="D5326" s="14"/>
      <c r="E5326" s="14" t="str">
        <f>IFERROR(VLOOKUP(D5326,员工信息表!B:D,2,0),"")</f>
        <v/>
      </c>
      <c r="F5326" s="14" t="str">
        <f>IFERROR(VLOOKUP(D5326,员工信息表!B:D,3,0),"")</f>
        <v/>
      </c>
      <c r="G5326" s="14"/>
      <c r="H5326" s="14" t="str">
        <f>IFERROR(VLOOKUP(G5326,工序对照表!B:C,2,0),"")</f>
        <v/>
      </c>
      <c r="I5326" s="14"/>
      <c r="J5326" s="14"/>
    </row>
    <row r="5327" spans="1:10">
      <c r="A5327" t="str">
        <f>IF(AND(C5327&lt;=员工工序明细查询!$I$3,C5327&gt;=员工工序明细查询!$F$3,OR(D5327=员工工序明细查询!$F$2,员工工序明细查询!$F$2=""),OR(G5327=员工工序明细查询!$I$2,员工工序明细查询!$I$2="")),ROW()&amp;"","")</f>
        <v/>
      </c>
      <c r="C5327" s="59"/>
      <c r="D5327" s="14"/>
      <c r="E5327" s="14" t="str">
        <f>IFERROR(VLOOKUP(D5327,员工信息表!B:D,2,0),"")</f>
        <v/>
      </c>
      <c r="F5327" s="14" t="str">
        <f>IFERROR(VLOOKUP(D5327,员工信息表!B:D,3,0),"")</f>
        <v/>
      </c>
      <c r="G5327" s="14"/>
      <c r="H5327" s="14" t="str">
        <f>IFERROR(VLOOKUP(G5327,工序对照表!B:C,2,0),"")</f>
        <v/>
      </c>
      <c r="I5327" s="14"/>
      <c r="J5327" s="14"/>
    </row>
    <row r="5328" spans="1:10">
      <c r="A5328" t="str">
        <f>IF(AND(C5328&lt;=员工工序明细查询!$I$3,C5328&gt;=员工工序明细查询!$F$3,OR(D5328=员工工序明细查询!$F$2,员工工序明细查询!$F$2=""),OR(G5328=员工工序明细查询!$I$2,员工工序明细查询!$I$2="")),ROW()&amp;"","")</f>
        <v/>
      </c>
      <c r="C5328" s="59"/>
      <c r="D5328" s="14"/>
      <c r="E5328" s="14" t="str">
        <f>IFERROR(VLOOKUP(D5328,员工信息表!B:D,2,0),"")</f>
        <v/>
      </c>
      <c r="F5328" s="14" t="str">
        <f>IFERROR(VLOOKUP(D5328,员工信息表!B:D,3,0),"")</f>
        <v/>
      </c>
      <c r="G5328" s="14"/>
      <c r="H5328" s="14" t="str">
        <f>IFERROR(VLOOKUP(G5328,工序对照表!B:C,2,0),"")</f>
        <v/>
      </c>
      <c r="I5328" s="14"/>
      <c r="J5328" s="14"/>
    </row>
    <row r="5329" spans="1:10">
      <c r="A5329" t="str">
        <f>IF(AND(C5329&lt;=员工工序明细查询!$I$3,C5329&gt;=员工工序明细查询!$F$3,OR(D5329=员工工序明细查询!$F$2,员工工序明细查询!$F$2=""),OR(G5329=员工工序明细查询!$I$2,员工工序明细查询!$I$2="")),ROW()&amp;"","")</f>
        <v/>
      </c>
      <c r="C5329" s="59"/>
      <c r="D5329" s="14"/>
      <c r="E5329" s="14" t="str">
        <f>IFERROR(VLOOKUP(D5329,员工信息表!B:D,2,0),"")</f>
        <v/>
      </c>
      <c r="F5329" s="14" t="str">
        <f>IFERROR(VLOOKUP(D5329,员工信息表!B:D,3,0),"")</f>
        <v/>
      </c>
      <c r="G5329" s="14"/>
      <c r="H5329" s="14" t="str">
        <f>IFERROR(VLOOKUP(G5329,工序对照表!B:C,2,0),"")</f>
        <v/>
      </c>
      <c r="I5329" s="14"/>
      <c r="J5329" s="14"/>
    </row>
    <row r="5330" spans="1:10">
      <c r="A5330" t="str">
        <f>IF(AND(C5330&lt;=员工工序明细查询!$I$3,C5330&gt;=员工工序明细查询!$F$3,OR(D5330=员工工序明细查询!$F$2,员工工序明细查询!$F$2=""),OR(G5330=员工工序明细查询!$I$2,员工工序明细查询!$I$2="")),ROW()&amp;"","")</f>
        <v/>
      </c>
      <c r="C5330" s="59"/>
      <c r="D5330" s="14"/>
      <c r="E5330" s="14" t="str">
        <f>IFERROR(VLOOKUP(D5330,员工信息表!B:D,2,0),"")</f>
        <v/>
      </c>
      <c r="F5330" s="14" t="str">
        <f>IFERROR(VLOOKUP(D5330,员工信息表!B:D,3,0),"")</f>
        <v/>
      </c>
      <c r="G5330" s="14"/>
      <c r="H5330" s="14" t="str">
        <f>IFERROR(VLOOKUP(G5330,工序对照表!B:C,2,0),"")</f>
        <v/>
      </c>
      <c r="I5330" s="14"/>
      <c r="J5330" s="14"/>
    </row>
    <row r="5331" spans="1:10">
      <c r="A5331" t="str">
        <f>IF(AND(C5331&lt;=员工工序明细查询!$I$3,C5331&gt;=员工工序明细查询!$F$3,OR(D5331=员工工序明细查询!$F$2,员工工序明细查询!$F$2=""),OR(G5331=员工工序明细查询!$I$2,员工工序明细查询!$I$2="")),ROW()&amp;"","")</f>
        <v/>
      </c>
      <c r="C5331" s="59"/>
      <c r="D5331" s="14"/>
      <c r="E5331" s="14" t="str">
        <f>IFERROR(VLOOKUP(D5331,员工信息表!B:D,2,0),"")</f>
        <v/>
      </c>
      <c r="F5331" s="14" t="str">
        <f>IFERROR(VLOOKUP(D5331,员工信息表!B:D,3,0),"")</f>
        <v/>
      </c>
      <c r="G5331" s="14"/>
      <c r="H5331" s="14" t="str">
        <f>IFERROR(VLOOKUP(G5331,工序对照表!B:C,2,0),"")</f>
        <v/>
      </c>
      <c r="I5331" s="14"/>
      <c r="J5331" s="14"/>
    </row>
    <row r="5332" spans="1:10">
      <c r="A5332" t="str">
        <f>IF(AND(C5332&lt;=员工工序明细查询!$I$3,C5332&gt;=员工工序明细查询!$F$3,OR(D5332=员工工序明细查询!$F$2,员工工序明细查询!$F$2=""),OR(G5332=员工工序明细查询!$I$2,员工工序明细查询!$I$2="")),ROW()&amp;"","")</f>
        <v/>
      </c>
      <c r="C5332" s="59"/>
      <c r="D5332" s="14"/>
      <c r="E5332" s="14" t="str">
        <f>IFERROR(VLOOKUP(D5332,员工信息表!B:D,2,0),"")</f>
        <v/>
      </c>
      <c r="F5332" s="14" t="str">
        <f>IFERROR(VLOOKUP(D5332,员工信息表!B:D,3,0),"")</f>
        <v/>
      </c>
      <c r="G5332" s="14"/>
      <c r="H5332" s="14" t="str">
        <f>IFERROR(VLOOKUP(G5332,工序对照表!B:C,2,0),"")</f>
        <v/>
      </c>
      <c r="I5332" s="14"/>
      <c r="J5332" s="14"/>
    </row>
    <row r="5333" spans="1:10">
      <c r="A5333" t="str">
        <f>IF(AND(C5333&lt;=员工工序明细查询!$I$3,C5333&gt;=员工工序明细查询!$F$3,OR(D5333=员工工序明细查询!$F$2,员工工序明细查询!$F$2=""),OR(G5333=员工工序明细查询!$I$2,员工工序明细查询!$I$2="")),ROW()&amp;"","")</f>
        <v/>
      </c>
      <c r="C5333" s="59"/>
      <c r="D5333" s="14"/>
      <c r="E5333" s="14" t="str">
        <f>IFERROR(VLOOKUP(D5333,员工信息表!B:D,2,0),"")</f>
        <v/>
      </c>
      <c r="F5333" s="14" t="str">
        <f>IFERROR(VLOOKUP(D5333,员工信息表!B:D,3,0),"")</f>
        <v/>
      </c>
      <c r="G5333" s="14"/>
      <c r="H5333" s="14" t="str">
        <f>IFERROR(VLOOKUP(G5333,工序对照表!B:C,2,0),"")</f>
        <v/>
      </c>
      <c r="I5333" s="14"/>
      <c r="J5333" s="14"/>
    </row>
    <row r="5334" spans="1:10">
      <c r="A5334" t="str">
        <f>IF(AND(C5334&lt;=员工工序明细查询!$I$3,C5334&gt;=员工工序明细查询!$F$3,OR(D5334=员工工序明细查询!$F$2,员工工序明细查询!$F$2=""),OR(G5334=员工工序明细查询!$I$2,员工工序明细查询!$I$2="")),ROW()&amp;"","")</f>
        <v/>
      </c>
      <c r="C5334" s="59"/>
      <c r="D5334" s="14"/>
      <c r="E5334" s="14" t="str">
        <f>IFERROR(VLOOKUP(D5334,员工信息表!B:D,2,0),"")</f>
        <v/>
      </c>
      <c r="F5334" s="14" t="str">
        <f>IFERROR(VLOOKUP(D5334,员工信息表!B:D,3,0),"")</f>
        <v/>
      </c>
      <c r="G5334" s="14"/>
      <c r="H5334" s="14" t="str">
        <f>IFERROR(VLOOKUP(G5334,工序对照表!B:C,2,0),"")</f>
        <v/>
      </c>
      <c r="I5334" s="14"/>
      <c r="J5334" s="14"/>
    </row>
    <row r="5335" spans="1:10">
      <c r="A5335" t="str">
        <f>IF(AND(C5335&lt;=员工工序明细查询!$I$3,C5335&gt;=员工工序明细查询!$F$3,OR(D5335=员工工序明细查询!$F$2,员工工序明细查询!$F$2=""),OR(G5335=员工工序明细查询!$I$2,员工工序明细查询!$I$2="")),ROW()&amp;"","")</f>
        <v/>
      </c>
      <c r="C5335" s="59"/>
      <c r="D5335" s="14"/>
      <c r="E5335" s="14" t="str">
        <f>IFERROR(VLOOKUP(D5335,员工信息表!B:D,2,0),"")</f>
        <v/>
      </c>
      <c r="F5335" s="14" t="str">
        <f>IFERROR(VLOOKUP(D5335,员工信息表!B:D,3,0),"")</f>
        <v/>
      </c>
      <c r="G5335" s="14"/>
      <c r="H5335" s="14" t="str">
        <f>IFERROR(VLOOKUP(G5335,工序对照表!B:C,2,0),"")</f>
        <v/>
      </c>
      <c r="I5335" s="14"/>
      <c r="J5335" s="14"/>
    </row>
    <row r="5336" spans="1:10">
      <c r="A5336" t="str">
        <f>IF(AND(C5336&lt;=员工工序明细查询!$I$3,C5336&gt;=员工工序明细查询!$F$3,OR(D5336=员工工序明细查询!$F$2,员工工序明细查询!$F$2=""),OR(G5336=员工工序明细查询!$I$2,员工工序明细查询!$I$2="")),ROW()&amp;"","")</f>
        <v/>
      </c>
      <c r="C5336" s="59"/>
      <c r="D5336" s="14"/>
      <c r="E5336" s="14" t="str">
        <f>IFERROR(VLOOKUP(D5336,员工信息表!B:D,2,0),"")</f>
        <v/>
      </c>
      <c r="F5336" s="14" t="str">
        <f>IFERROR(VLOOKUP(D5336,员工信息表!B:D,3,0),"")</f>
        <v/>
      </c>
      <c r="G5336" s="14"/>
      <c r="H5336" s="14" t="str">
        <f>IFERROR(VLOOKUP(G5336,工序对照表!B:C,2,0),"")</f>
        <v/>
      </c>
      <c r="I5336" s="14"/>
      <c r="J5336" s="14"/>
    </row>
    <row r="5337" spans="1:10">
      <c r="A5337" t="str">
        <f>IF(AND(C5337&lt;=员工工序明细查询!$I$3,C5337&gt;=员工工序明细查询!$F$3,OR(D5337=员工工序明细查询!$F$2,员工工序明细查询!$F$2=""),OR(G5337=员工工序明细查询!$I$2,员工工序明细查询!$I$2="")),ROW()&amp;"","")</f>
        <v/>
      </c>
      <c r="C5337" s="59"/>
      <c r="D5337" s="14"/>
      <c r="E5337" s="14" t="str">
        <f>IFERROR(VLOOKUP(D5337,员工信息表!B:D,2,0),"")</f>
        <v/>
      </c>
      <c r="F5337" s="14" t="str">
        <f>IFERROR(VLOOKUP(D5337,员工信息表!B:D,3,0),"")</f>
        <v/>
      </c>
      <c r="G5337" s="14"/>
      <c r="H5337" s="14" t="str">
        <f>IFERROR(VLOOKUP(G5337,工序对照表!B:C,2,0),"")</f>
        <v/>
      </c>
      <c r="I5337" s="14"/>
      <c r="J5337" s="14"/>
    </row>
    <row r="5338" spans="1:10">
      <c r="A5338" t="str">
        <f>IF(AND(C5338&lt;=员工工序明细查询!$I$3,C5338&gt;=员工工序明细查询!$F$3,OR(D5338=员工工序明细查询!$F$2,员工工序明细查询!$F$2=""),OR(G5338=员工工序明细查询!$I$2,员工工序明细查询!$I$2="")),ROW()&amp;"","")</f>
        <v/>
      </c>
      <c r="C5338" s="59"/>
      <c r="D5338" s="14"/>
      <c r="E5338" s="14" t="str">
        <f>IFERROR(VLOOKUP(D5338,员工信息表!B:D,2,0),"")</f>
        <v/>
      </c>
      <c r="F5338" s="14" t="str">
        <f>IFERROR(VLOOKUP(D5338,员工信息表!B:D,3,0),"")</f>
        <v/>
      </c>
      <c r="G5338" s="14"/>
      <c r="H5338" s="14" t="str">
        <f>IFERROR(VLOOKUP(G5338,工序对照表!B:C,2,0),"")</f>
        <v/>
      </c>
      <c r="I5338" s="14"/>
      <c r="J5338" s="14"/>
    </row>
    <row r="5339" spans="1:10">
      <c r="A5339" t="str">
        <f>IF(AND(C5339&lt;=员工工序明细查询!$I$3,C5339&gt;=员工工序明细查询!$F$3,OR(D5339=员工工序明细查询!$F$2,员工工序明细查询!$F$2=""),OR(G5339=员工工序明细查询!$I$2,员工工序明细查询!$I$2="")),ROW()&amp;"","")</f>
        <v/>
      </c>
      <c r="C5339" s="59"/>
      <c r="D5339" s="14"/>
      <c r="E5339" s="14" t="str">
        <f>IFERROR(VLOOKUP(D5339,员工信息表!B:D,2,0),"")</f>
        <v/>
      </c>
      <c r="F5339" s="14" t="str">
        <f>IFERROR(VLOOKUP(D5339,员工信息表!B:D,3,0),"")</f>
        <v/>
      </c>
      <c r="G5339" s="14"/>
      <c r="H5339" s="14" t="str">
        <f>IFERROR(VLOOKUP(G5339,工序对照表!B:C,2,0),"")</f>
        <v/>
      </c>
      <c r="I5339" s="14"/>
      <c r="J5339" s="14"/>
    </row>
    <row r="5340" spans="1:10">
      <c r="A5340" t="str">
        <f>IF(AND(C5340&lt;=员工工序明细查询!$I$3,C5340&gt;=员工工序明细查询!$F$3,OR(D5340=员工工序明细查询!$F$2,员工工序明细查询!$F$2=""),OR(G5340=员工工序明细查询!$I$2,员工工序明细查询!$I$2="")),ROW()&amp;"","")</f>
        <v/>
      </c>
      <c r="C5340" s="59"/>
      <c r="D5340" s="14"/>
      <c r="E5340" s="14" t="str">
        <f>IFERROR(VLOOKUP(D5340,员工信息表!B:D,2,0),"")</f>
        <v/>
      </c>
      <c r="F5340" s="14" t="str">
        <f>IFERROR(VLOOKUP(D5340,员工信息表!B:D,3,0),"")</f>
        <v/>
      </c>
      <c r="G5340" s="14"/>
      <c r="H5340" s="14" t="str">
        <f>IFERROR(VLOOKUP(G5340,工序对照表!B:C,2,0),"")</f>
        <v/>
      </c>
      <c r="I5340" s="14"/>
      <c r="J5340" s="14"/>
    </row>
    <row r="5341" spans="1:10">
      <c r="A5341" t="str">
        <f>IF(AND(C5341&lt;=员工工序明细查询!$I$3,C5341&gt;=员工工序明细查询!$F$3,OR(D5341=员工工序明细查询!$F$2,员工工序明细查询!$F$2=""),OR(G5341=员工工序明细查询!$I$2,员工工序明细查询!$I$2="")),ROW()&amp;"","")</f>
        <v/>
      </c>
      <c r="C5341" s="59"/>
      <c r="D5341" s="14"/>
      <c r="E5341" s="14" t="str">
        <f>IFERROR(VLOOKUP(D5341,员工信息表!B:D,2,0),"")</f>
        <v/>
      </c>
      <c r="F5341" s="14" t="str">
        <f>IFERROR(VLOOKUP(D5341,员工信息表!B:D,3,0),"")</f>
        <v/>
      </c>
      <c r="G5341" s="14"/>
      <c r="H5341" s="14" t="str">
        <f>IFERROR(VLOOKUP(G5341,工序对照表!B:C,2,0),"")</f>
        <v/>
      </c>
      <c r="I5341" s="14"/>
      <c r="J5341" s="14"/>
    </row>
    <row r="5342" spans="1:10">
      <c r="A5342" t="str">
        <f>IF(AND(C5342&lt;=员工工序明细查询!$I$3,C5342&gt;=员工工序明细查询!$F$3,OR(D5342=员工工序明细查询!$F$2,员工工序明细查询!$F$2=""),OR(G5342=员工工序明细查询!$I$2,员工工序明细查询!$I$2="")),ROW()&amp;"","")</f>
        <v/>
      </c>
      <c r="C5342" s="59"/>
      <c r="D5342" s="14"/>
      <c r="E5342" s="14" t="str">
        <f>IFERROR(VLOOKUP(D5342,员工信息表!B:D,2,0),"")</f>
        <v/>
      </c>
      <c r="F5342" s="14" t="str">
        <f>IFERROR(VLOOKUP(D5342,员工信息表!B:D,3,0),"")</f>
        <v/>
      </c>
      <c r="G5342" s="14"/>
      <c r="H5342" s="14" t="str">
        <f>IFERROR(VLOOKUP(G5342,工序对照表!B:C,2,0),"")</f>
        <v/>
      </c>
      <c r="I5342" s="14"/>
      <c r="J5342" s="14"/>
    </row>
    <row r="5343" spans="1:10">
      <c r="A5343" t="str">
        <f>IF(AND(C5343&lt;=员工工序明细查询!$I$3,C5343&gt;=员工工序明细查询!$F$3,OR(D5343=员工工序明细查询!$F$2,员工工序明细查询!$F$2=""),OR(G5343=员工工序明细查询!$I$2,员工工序明细查询!$I$2="")),ROW()&amp;"","")</f>
        <v/>
      </c>
      <c r="C5343" s="59"/>
      <c r="D5343" s="14"/>
      <c r="E5343" s="14" t="str">
        <f>IFERROR(VLOOKUP(D5343,员工信息表!B:D,2,0),"")</f>
        <v/>
      </c>
      <c r="F5343" s="14" t="str">
        <f>IFERROR(VLOOKUP(D5343,员工信息表!B:D,3,0),"")</f>
        <v/>
      </c>
      <c r="G5343" s="14"/>
      <c r="H5343" s="14" t="str">
        <f>IFERROR(VLOOKUP(G5343,工序对照表!B:C,2,0),"")</f>
        <v/>
      </c>
      <c r="I5343" s="14"/>
      <c r="J5343" s="14"/>
    </row>
    <row r="5344" spans="1:10">
      <c r="A5344" t="str">
        <f>IF(AND(C5344&lt;=员工工序明细查询!$I$3,C5344&gt;=员工工序明细查询!$F$3,OR(D5344=员工工序明细查询!$F$2,员工工序明细查询!$F$2=""),OR(G5344=员工工序明细查询!$I$2,员工工序明细查询!$I$2="")),ROW()&amp;"","")</f>
        <v/>
      </c>
      <c r="C5344" s="59"/>
      <c r="D5344" s="14"/>
      <c r="E5344" s="14" t="str">
        <f>IFERROR(VLOOKUP(D5344,员工信息表!B:D,2,0),"")</f>
        <v/>
      </c>
      <c r="F5344" s="14" t="str">
        <f>IFERROR(VLOOKUP(D5344,员工信息表!B:D,3,0),"")</f>
        <v/>
      </c>
      <c r="G5344" s="14"/>
      <c r="H5344" s="14" t="str">
        <f>IFERROR(VLOOKUP(G5344,工序对照表!B:C,2,0),"")</f>
        <v/>
      </c>
      <c r="I5344" s="14"/>
      <c r="J5344" s="14"/>
    </row>
    <row r="5345" spans="1:10">
      <c r="A5345" t="str">
        <f>IF(AND(C5345&lt;=员工工序明细查询!$I$3,C5345&gt;=员工工序明细查询!$F$3,OR(D5345=员工工序明细查询!$F$2,员工工序明细查询!$F$2=""),OR(G5345=员工工序明细查询!$I$2,员工工序明细查询!$I$2="")),ROW()&amp;"","")</f>
        <v/>
      </c>
      <c r="C5345" s="59"/>
      <c r="D5345" s="14"/>
      <c r="E5345" s="14" t="str">
        <f>IFERROR(VLOOKUP(D5345,员工信息表!B:D,2,0),"")</f>
        <v/>
      </c>
      <c r="F5345" s="14" t="str">
        <f>IFERROR(VLOOKUP(D5345,员工信息表!B:D,3,0),"")</f>
        <v/>
      </c>
      <c r="G5345" s="14"/>
      <c r="H5345" s="14" t="str">
        <f>IFERROR(VLOOKUP(G5345,工序对照表!B:C,2,0),"")</f>
        <v/>
      </c>
      <c r="I5345" s="14"/>
      <c r="J5345" s="14"/>
    </row>
    <row r="5346" spans="1:10">
      <c r="A5346" t="str">
        <f>IF(AND(C5346&lt;=员工工序明细查询!$I$3,C5346&gt;=员工工序明细查询!$F$3,OR(D5346=员工工序明细查询!$F$2,员工工序明细查询!$F$2=""),OR(G5346=员工工序明细查询!$I$2,员工工序明细查询!$I$2="")),ROW()&amp;"","")</f>
        <v/>
      </c>
      <c r="C5346" s="59"/>
      <c r="D5346" s="14"/>
      <c r="E5346" s="14" t="str">
        <f>IFERROR(VLOOKUP(D5346,员工信息表!B:D,2,0),"")</f>
        <v/>
      </c>
      <c r="F5346" s="14" t="str">
        <f>IFERROR(VLOOKUP(D5346,员工信息表!B:D,3,0),"")</f>
        <v/>
      </c>
      <c r="G5346" s="14"/>
      <c r="H5346" s="14" t="str">
        <f>IFERROR(VLOOKUP(G5346,工序对照表!B:C,2,0),"")</f>
        <v/>
      </c>
      <c r="I5346" s="14"/>
      <c r="J5346" s="14"/>
    </row>
    <row r="5347" spans="1:10">
      <c r="A5347" t="str">
        <f>IF(AND(C5347&lt;=员工工序明细查询!$I$3,C5347&gt;=员工工序明细查询!$F$3,OR(D5347=员工工序明细查询!$F$2,员工工序明细查询!$F$2=""),OR(G5347=员工工序明细查询!$I$2,员工工序明细查询!$I$2="")),ROW()&amp;"","")</f>
        <v/>
      </c>
      <c r="C5347" s="59"/>
      <c r="D5347" s="14"/>
      <c r="E5347" s="14" t="str">
        <f>IFERROR(VLOOKUP(D5347,员工信息表!B:D,2,0),"")</f>
        <v/>
      </c>
      <c r="F5347" s="14" t="str">
        <f>IFERROR(VLOOKUP(D5347,员工信息表!B:D,3,0),"")</f>
        <v/>
      </c>
      <c r="G5347" s="14"/>
      <c r="H5347" s="14" t="str">
        <f>IFERROR(VLOOKUP(G5347,工序对照表!B:C,2,0),"")</f>
        <v/>
      </c>
      <c r="I5347" s="14"/>
      <c r="J5347" s="14"/>
    </row>
    <row r="5348" spans="1:10">
      <c r="A5348" t="str">
        <f>IF(AND(C5348&lt;=员工工序明细查询!$I$3,C5348&gt;=员工工序明细查询!$F$3,OR(D5348=员工工序明细查询!$F$2,员工工序明细查询!$F$2=""),OR(G5348=员工工序明细查询!$I$2,员工工序明细查询!$I$2="")),ROW()&amp;"","")</f>
        <v/>
      </c>
      <c r="C5348" s="59"/>
      <c r="D5348" s="14"/>
      <c r="E5348" s="14" t="str">
        <f>IFERROR(VLOOKUP(D5348,员工信息表!B:D,2,0),"")</f>
        <v/>
      </c>
      <c r="F5348" s="14" t="str">
        <f>IFERROR(VLOOKUP(D5348,员工信息表!B:D,3,0),"")</f>
        <v/>
      </c>
      <c r="G5348" s="14"/>
      <c r="H5348" s="14" t="str">
        <f>IFERROR(VLOOKUP(G5348,工序对照表!B:C,2,0),"")</f>
        <v/>
      </c>
      <c r="I5348" s="14"/>
      <c r="J5348" s="14"/>
    </row>
    <row r="5349" spans="1:10">
      <c r="A5349" t="str">
        <f>IF(AND(C5349&lt;=员工工序明细查询!$I$3,C5349&gt;=员工工序明细查询!$F$3,OR(D5349=员工工序明细查询!$F$2,员工工序明细查询!$F$2=""),OR(G5349=员工工序明细查询!$I$2,员工工序明细查询!$I$2="")),ROW()&amp;"","")</f>
        <v/>
      </c>
      <c r="C5349" s="59"/>
      <c r="D5349" s="14"/>
      <c r="E5349" s="14" t="str">
        <f>IFERROR(VLOOKUP(D5349,员工信息表!B:D,2,0),"")</f>
        <v/>
      </c>
      <c r="F5349" s="14" t="str">
        <f>IFERROR(VLOOKUP(D5349,员工信息表!B:D,3,0),"")</f>
        <v/>
      </c>
      <c r="G5349" s="14"/>
      <c r="H5349" s="14" t="str">
        <f>IFERROR(VLOOKUP(G5349,工序对照表!B:C,2,0),"")</f>
        <v/>
      </c>
      <c r="I5349" s="14"/>
      <c r="J5349" s="14"/>
    </row>
    <row r="5350" spans="1:10">
      <c r="A5350" t="str">
        <f>IF(AND(C5350&lt;=员工工序明细查询!$I$3,C5350&gt;=员工工序明细查询!$F$3,OR(D5350=员工工序明细查询!$F$2,员工工序明细查询!$F$2=""),OR(G5350=员工工序明细查询!$I$2,员工工序明细查询!$I$2="")),ROW()&amp;"","")</f>
        <v/>
      </c>
      <c r="C5350" s="59"/>
      <c r="D5350" s="14"/>
      <c r="E5350" s="14" t="str">
        <f>IFERROR(VLOOKUP(D5350,员工信息表!B:D,2,0),"")</f>
        <v/>
      </c>
      <c r="F5350" s="14" t="str">
        <f>IFERROR(VLOOKUP(D5350,员工信息表!B:D,3,0),"")</f>
        <v/>
      </c>
      <c r="G5350" s="14"/>
      <c r="H5350" s="14" t="str">
        <f>IFERROR(VLOOKUP(G5350,工序对照表!B:C,2,0),"")</f>
        <v/>
      </c>
      <c r="I5350" s="14"/>
      <c r="J5350" s="14"/>
    </row>
    <row r="5351" spans="1:10">
      <c r="A5351" t="str">
        <f>IF(AND(C5351&lt;=员工工序明细查询!$I$3,C5351&gt;=员工工序明细查询!$F$3,OR(D5351=员工工序明细查询!$F$2,员工工序明细查询!$F$2=""),OR(G5351=员工工序明细查询!$I$2,员工工序明细查询!$I$2="")),ROW()&amp;"","")</f>
        <v/>
      </c>
      <c r="C5351" s="59"/>
      <c r="D5351" s="14"/>
      <c r="E5351" s="14" t="str">
        <f>IFERROR(VLOOKUP(D5351,员工信息表!B:D,2,0),"")</f>
        <v/>
      </c>
      <c r="F5351" s="14" t="str">
        <f>IFERROR(VLOOKUP(D5351,员工信息表!B:D,3,0),"")</f>
        <v/>
      </c>
      <c r="G5351" s="14"/>
      <c r="H5351" s="14" t="str">
        <f>IFERROR(VLOOKUP(G5351,工序对照表!B:C,2,0),"")</f>
        <v/>
      </c>
      <c r="I5351" s="14"/>
      <c r="J5351" s="14"/>
    </row>
    <row r="5352" spans="1:10">
      <c r="A5352" t="str">
        <f>IF(AND(C5352&lt;=员工工序明细查询!$I$3,C5352&gt;=员工工序明细查询!$F$3,OR(D5352=员工工序明细查询!$F$2,员工工序明细查询!$F$2=""),OR(G5352=员工工序明细查询!$I$2,员工工序明细查询!$I$2="")),ROW()&amp;"","")</f>
        <v/>
      </c>
      <c r="C5352" s="59"/>
      <c r="D5352" s="14"/>
      <c r="E5352" s="14" t="str">
        <f>IFERROR(VLOOKUP(D5352,员工信息表!B:D,2,0),"")</f>
        <v/>
      </c>
      <c r="F5352" s="14" t="str">
        <f>IFERROR(VLOOKUP(D5352,员工信息表!B:D,3,0),"")</f>
        <v/>
      </c>
      <c r="G5352" s="14"/>
      <c r="H5352" s="14" t="str">
        <f>IFERROR(VLOOKUP(G5352,工序对照表!B:C,2,0),"")</f>
        <v/>
      </c>
      <c r="I5352" s="14"/>
      <c r="J5352" s="14"/>
    </row>
    <row r="5353" spans="1:10">
      <c r="A5353" t="str">
        <f>IF(AND(C5353&lt;=员工工序明细查询!$I$3,C5353&gt;=员工工序明细查询!$F$3,OR(D5353=员工工序明细查询!$F$2,员工工序明细查询!$F$2=""),OR(G5353=员工工序明细查询!$I$2,员工工序明细查询!$I$2="")),ROW()&amp;"","")</f>
        <v/>
      </c>
      <c r="C5353" s="59"/>
      <c r="D5353" s="14"/>
      <c r="E5353" s="14" t="str">
        <f>IFERROR(VLOOKUP(D5353,员工信息表!B:D,2,0),"")</f>
        <v/>
      </c>
      <c r="F5353" s="14" t="str">
        <f>IFERROR(VLOOKUP(D5353,员工信息表!B:D,3,0),"")</f>
        <v/>
      </c>
      <c r="G5353" s="14"/>
      <c r="H5353" s="14" t="str">
        <f>IFERROR(VLOOKUP(G5353,工序对照表!B:C,2,0),"")</f>
        <v/>
      </c>
      <c r="I5353" s="14"/>
      <c r="J5353" s="14"/>
    </row>
    <row r="5354" spans="1:10">
      <c r="A5354" t="str">
        <f>IF(AND(C5354&lt;=员工工序明细查询!$I$3,C5354&gt;=员工工序明细查询!$F$3,OR(D5354=员工工序明细查询!$F$2,员工工序明细查询!$F$2=""),OR(G5354=员工工序明细查询!$I$2,员工工序明细查询!$I$2="")),ROW()&amp;"","")</f>
        <v/>
      </c>
      <c r="C5354" s="59"/>
      <c r="D5354" s="14"/>
      <c r="E5354" s="14" t="str">
        <f>IFERROR(VLOOKUP(D5354,员工信息表!B:D,2,0),"")</f>
        <v/>
      </c>
      <c r="F5354" s="14" t="str">
        <f>IFERROR(VLOOKUP(D5354,员工信息表!B:D,3,0),"")</f>
        <v/>
      </c>
      <c r="G5354" s="14"/>
      <c r="H5354" s="14" t="str">
        <f>IFERROR(VLOOKUP(G5354,工序对照表!B:C,2,0),"")</f>
        <v/>
      </c>
      <c r="I5354" s="14"/>
      <c r="J5354" s="14"/>
    </row>
    <row r="5355" spans="1:10">
      <c r="A5355" t="str">
        <f>IF(AND(C5355&lt;=员工工序明细查询!$I$3,C5355&gt;=员工工序明细查询!$F$3,OR(D5355=员工工序明细查询!$F$2,员工工序明细查询!$F$2=""),OR(G5355=员工工序明细查询!$I$2,员工工序明细查询!$I$2="")),ROW()&amp;"","")</f>
        <v/>
      </c>
      <c r="C5355" s="59"/>
      <c r="D5355" s="14"/>
      <c r="E5355" s="14" t="str">
        <f>IFERROR(VLOOKUP(D5355,员工信息表!B:D,2,0),"")</f>
        <v/>
      </c>
      <c r="F5355" s="14" t="str">
        <f>IFERROR(VLOOKUP(D5355,员工信息表!B:D,3,0),"")</f>
        <v/>
      </c>
      <c r="G5355" s="14"/>
      <c r="H5355" s="14" t="str">
        <f>IFERROR(VLOOKUP(G5355,工序对照表!B:C,2,0),"")</f>
        <v/>
      </c>
      <c r="I5355" s="14"/>
      <c r="J5355" s="14"/>
    </row>
    <row r="5356" spans="1:10">
      <c r="A5356" t="str">
        <f>IF(AND(C5356&lt;=员工工序明细查询!$I$3,C5356&gt;=员工工序明细查询!$F$3,OR(D5356=员工工序明细查询!$F$2,员工工序明细查询!$F$2=""),OR(G5356=员工工序明细查询!$I$2,员工工序明细查询!$I$2="")),ROW()&amp;"","")</f>
        <v/>
      </c>
      <c r="C5356" s="59"/>
      <c r="D5356" s="14"/>
      <c r="E5356" s="14" t="str">
        <f>IFERROR(VLOOKUP(D5356,员工信息表!B:D,2,0),"")</f>
        <v/>
      </c>
      <c r="F5356" s="14" t="str">
        <f>IFERROR(VLOOKUP(D5356,员工信息表!B:D,3,0),"")</f>
        <v/>
      </c>
      <c r="G5356" s="14"/>
      <c r="H5356" s="14" t="str">
        <f>IFERROR(VLOOKUP(G5356,工序对照表!B:C,2,0),"")</f>
        <v/>
      </c>
      <c r="I5356" s="14"/>
      <c r="J5356" s="14"/>
    </row>
    <row r="5357" spans="1:10">
      <c r="A5357" t="str">
        <f>IF(AND(C5357&lt;=员工工序明细查询!$I$3,C5357&gt;=员工工序明细查询!$F$3,OR(D5357=员工工序明细查询!$F$2,员工工序明细查询!$F$2=""),OR(G5357=员工工序明细查询!$I$2,员工工序明细查询!$I$2="")),ROW()&amp;"","")</f>
        <v/>
      </c>
      <c r="C5357" s="59"/>
      <c r="D5357" s="14"/>
      <c r="E5357" s="14" t="str">
        <f>IFERROR(VLOOKUP(D5357,员工信息表!B:D,2,0),"")</f>
        <v/>
      </c>
      <c r="F5357" s="14" t="str">
        <f>IFERROR(VLOOKUP(D5357,员工信息表!B:D,3,0),"")</f>
        <v/>
      </c>
      <c r="G5357" s="14"/>
      <c r="H5357" s="14" t="str">
        <f>IFERROR(VLOOKUP(G5357,工序对照表!B:C,2,0),"")</f>
        <v/>
      </c>
      <c r="I5357" s="14"/>
      <c r="J5357" s="14"/>
    </row>
    <row r="5358" spans="1:10">
      <c r="A5358" t="str">
        <f>IF(AND(C5358&lt;=员工工序明细查询!$I$3,C5358&gt;=员工工序明细查询!$F$3,OR(D5358=员工工序明细查询!$F$2,员工工序明细查询!$F$2=""),OR(G5358=员工工序明细查询!$I$2,员工工序明细查询!$I$2="")),ROW()&amp;"","")</f>
        <v/>
      </c>
      <c r="C5358" s="59"/>
      <c r="D5358" s="14"/>
      <c r="E5358" s="14" t="str">
        <f>IFERROR(VLOOKUP(D5358,员工信息表!B:D,2,0),"")</f>
        <v/>
      </c>
      <c r="F5358" s="14" t="str">
        <f>IFERROR(VLOOKUP(D5358,员工信息表!B:D,3,0),"")</f>
        <v/>
      </c>
      <c r="G5358" s="14"/>
      <c r="H5358" s="14" t="str">
        <f>IFERROR(VLOOKUP(G5358,工序对照表!B:C,2,0),"")</f>
        <v/>
      </c>
      <c r="I5358" s="14"/>
      <c r="J5358" s="14"/>
    </row>
    <row r="5359" spans="1:10">
      <c r="A5359" t="str">
        <f>IF(AND(C5359&lt;=员工工序明细查询!$I$3,C5359&gt;=员工工序明细查询!$F$3,OR(D5359=员工工序明细查询!$F$2,员工工序明细查询!$F$2=""),OR(G5359=员工工序明细查询!$I$2,员工工序明细查询!$I$2="")),ROW()&amp;"","")</f>
        <v/>
      </c>
      <c r="C5359" s="59"/>
      <c r="D5359" s="14"/>
      <c r="E5359" s="14" t="str">
        <f>IFERROR(VLOOKUP(D5359,员工信息表!B:D,2,0),"")</f>
        <v/>
      </c>
      <c r="F5359" s="14" t="str">
        <f>IFERROR(VLOOKUP(D5359,员工信息表!B:D,3,0),"")</f>
        <v/>
      </c>
      <c r="G5359" s="14"/>
      <c r="H5359" s="14" t="str">
        <f>IFERROR(VLOOKUP(G5359,工序对照表!B:C,2,0),"")</f>
        <v/>
      </c>
      <c r="I5359" s="14"/>
      <c r="J5359" s="14"/>
    </row>
    <row r="5360" spans="1:10">
      <c r="A5360" t="str">
        <f>IF(AND(C5360&lt;=员工工序明细查询!$I$3,C5360&gt;=员工工序明细查询!$F$3,OR(D5360=员工工序明细查询!$F$2,员工工序明细查询!$F$2=""),OR(G5360=员工工序明细查询!$I$2,员工工序明细查询!$I$2="")),ROW()&amp;"","")</f>
        <v/>
      </c>
      <c r="C5360" s="59"/>
      <c r="D5360" s="14"/>
      <c r="E5360" s="14" t="str">
        <f>IFERROR(VLOOKUP(D5360,员工信息表!B:D,2,0),"")</f>
        <v/>
      </c>
      <c r="F5360" s="14" t="str">
        <f>IFERROR(VLOOKUP(D5360,员工信息表!B:D,3,0),"")</f>
        <v/>
      </c>
      <c r="G5360" s="14"/>
      <c r="H5360" s="14" t="str">
        <f>IFERROR(VLOOKUP(G5360,工序对照表!B:C,2,0),"")</f>
        <v/>
      </c>
      <c r="I5360" s="14"/>
      <c r="J5360" s="14"/>
    </row>
    <row r="5361" spans="1:10">
      <c r="A5361" t="str">
        <f>IF(AND(C5361&lt;=员工工序明细查询!$I$3,C5361&gt;=员工工序明细查询!$F$3,OR(D5361=员工工序明细查询!$F$2,员工工序明细查询!$F$2=""),OR(G5361=员工工序明细查询!$I$2,员工工序明细查询!$I$2="")),ROW()&amp;"","")</f>
        <v/>
      </c>
      <c r="C5361" s="59"/>
      <c r="D5361" s="14"/>
      <c r="E5361" s="14" t="str">
        <f>IFERROR(VLOOKUP(D5361,员工信息表!B:D,2,0),"")</f>
        <v/>
      </c>
      <c r="F5361" s="14" t="str">
        <f>IFERROR(VLOOKUP(D5361,员工信息表!B:D,3,0),"")</f>
        <v/>
      </c>
      <c r="G5361" s="14"/>
      <c r="H5361" s="14" t="str">
        <f>IFERROR(VLOOKUP(G5361,工序对照表!B:C,2,0),"")</f>
        <v/>
      </c>
      <c r="I5361" s="14"/>
      <c r="J5361" s="14"/>
    </row>
    <row r="5362" spans="1:10">
      <c r="A5362" t="str">
        <f>IF(AND(C5362&lt;=员工工序明细查询!$I$3,C5362&gt;=员工工序明细查询!$F$3,OR(D5362=员工工序明细查询!$F$2,员工工序明细查询!$F$2=""),OR(G5362=员工工序明细查询!$I$2,员工工序明细查询!$I$2="")),ROW()&amp;"","")</f>
        <v/>
      </c>
      <c r="C5362" s="59"/>
      <c r="D5362" s="14"/>
      <c r="E5362" s="14" t="str">
        <f>IFERROR(VLOOKUP(D5362,员工信息表!B:D,2,0),"")</f>
        <v/>
      </c>
      <c r="F5362" s="14" t="str">
        <f>IFERROR(VLOOKUP(D5362,员工信息表!B:D,3,0),"")</f>
        <v/>
      </c>
      <c r="G5362" s="14"/>
      <c r="H5362" s="14" t="str">
        <f>IFERROR(VLOOKUP(G5362,工序对照表!B:C,2,0),"")</f>
        <v/>
      </c>
      <c r="I5362" s="14"/>
      <c r="J5362" s="14"/>
    </row>
    <row r="5363" spans="1:10">
      <c r="A5363" t="str">
        <f>IF(AND(C5363&lt;=员工工序明细查询!$I$3,C5363&gt;=员工工序明细查询!$F$3,OR(D5363=员工工序明细查询!$F$2,员工工序明细查询!$F$2=""),OR(G5363=员工工序明细查询!$I$2,员工工序明细查询!$I$2="")),ROW()&amp;"","")</f>
        <v/>
      </c>
      <c r="C5363" s="59"/>
      <c r="D5363" s="14"/>
      <c r="E5363" s="14" t="str">
        <f>IFERROR(VLOOKUP(D5363,员工信息表!B:D,2,0),"")</f>
        <v/>
      </c>
      <c r="F5363" s="14" t="str">
        <f>IFERROR(VLOOKUP(D5363,员工信息表!B:D,3,0),"")</f>
        <v/>
      </c>
      <c r="G5363" s="14"/>
      <c r="H5363" s="14" t="str">
        <f>IFERROR(VLOOKUP(G5363,工序对照表!B:C,2,0),"")</f>
        <v/>
      </c>
      <c r="I5363" s="14"/>
      <c r="J5363" s="14"/>
    </row>
    <row r="5364" spans="1:10">
      <c r="A5364" t="str">
        <f>IF(AND(C5364&lt;=员工工序明细查询!$I$3,C5364&gt;=员工工序明细查询!$F$3,OR(D5364=员工工序明细查询!$F$2,员工工序明细查询!$F$2=""),OR(G5364=员工工序明细查询!$I$2,员工工序明细查询!$I$2="")),ROW()&amp;"","")</f>
        <v/>
      </c>
      <c r="C5364" s="59"/>
      <c r="D5364" s="14"/>
      <c r="E5364" s="14" t="str">
        <f>IFERROR(VLOOKUP(D5364,员工信息表!B:D,2,0),"")</f>
        <v/>
      </c>
      <c r="F5364" s="14" t="str">
        <f>IFERROR(VLOOKUP(D5364,员工信息表!B:D,3,0),"")</f>
        <v/>
      </c>
      <c r="G5364" s="14"/>
      <c r="H5364" s="14" t="str">
        <f>IFERROR(VLOOKUP(G5364,工序对照表!B:C,2,0),"")</f>
        <v/>
      </c>
      <c r="I5364" s="14"/>
      <c r="J5364" s="14"/>
    </row>
    <row r="5365" spans="1:10">
      <c r="A5365" t="str">
        <f>IF(AND(C5365&lt;=员工工序明细查询!$I$3,C5365&gt;=员工工序明细查询!$F$3,OR(D5365=员工工序明细查询!$F$2,员工工序明细查询!$F$2=""),OR(G5365=员工工序明细查询!$I$2,员工工序明细查询!$I$2="")),ROW()&amp;"","")</f>
        <v/>
      </c>
      <c r="C5365" s="59"/>
      <c r="D5365" s="14"/>
      <c r="E5365" s="14" t="str">
        <f>IFERROR(VLOOKUP(D5365,员工信息表!B:D,2,0),"")</f>
        <v/>
      </c>
      <c r="F5365" s="14" t="str">
        <f>IFERROR(VLOOKUP(D5365,员工信息表!B:D,3,0),"")</f>
        <v/>
      </c>
      <c r="G5365" s="14"/>
      <c r="H5365" s="14" t="str">
        <f>IFERROR(VLOOKUP(G5365,工序对照表!B:C,2,0),"")</f>
        <v/>
      </c>
      <c r="I5365" s="14"/>
      <c r="J5365" s="14"/>
    </row>
    <row r="5366" spans="1:10">
      <c r="A5366" t="str">
        <f>IF(AND(C5366&lt;=员工工序明细查询!$I$3,C5366&gt;=员工工序明细查询!$F$3,OR(D5366=员工工序明细查询!$F$2,员工工序明细查询!$F$2=""),OR(G5366=员工工序明细查询!$I$2,员工工序明细查询!$I$2="")),ROW()&amp;"","")</f>
        <v/>
      </c>
      <c r="C5366" s="59"/>
      <c r="D5366" s="14"/>
      <c r="E5366" s="14" t="str">
        <f>IFERROR(VLOOKUP(D5366,员工信息表!B:D,2,0),"")</f>
        <v/>
      </c>
      <c r="F5366" s="14" t="str">
        <f>IFERROR(VLOOKUP(D5366,员工信息表!B:D,3,0),"")</f>
        <v/>
      </c>
      <c r="G5366" s="14"/>
      <c r="H5366" s="14" t="str">
        <f>IFERROR(VLOOKUP(G5366,工序对照表!B:C,2,0),"")</f>
        <v/>
      </c>
      <c r="I5366" s="14"/>
      <c r="J5366" s="14"/>
    </row>
    <row r="5367" spans="1:10">
      <c r="A5367" t="str">
        <f>IF(AND(C5367&lt;=员工工序明细查询!$I$3,C5367&gt;=员工工序明细查询!$F$3,OR(D5367=员工工序明细查询!$F$2,员工工序明细查询!$F$2=""),OR(G5367=员工工序明细查询!$I$2,员工工序明细查询!$I$2="")),ROW()&amp;"","")</f>
        <v/>
      </c>
      <c r="C5367" s="59"/>
      <c r="D5367" s="14"/>
      <c r="E5367" s="14" t="str">
        <f>IFERROR(VLOOKUP(D5367,员工信息表!B:D,2,0),"")</f>
        <v/>
      </c>
      <c r="F5367" s="14" t="str">
        <f>IFERROR(VLOOKUP(D5367,员工信息表!B:D,3,0),"")</f>
        <v/>
      </c>
      <c r="G5367" s="14"/>
      <c r="H5367" s="14" t="str">
        <f>IFERROR(VLOOKUP(G5367,工序对照表!B:C,2,0),"")</f>
        <v/>
      </c>
      <c r="I5367" s="14"/>
      <c r="J5367" s="14"/>
    </row>
    <row r="5368" spans="1:10">
      <c r="A5368" t="str">
        <f>IF(AND(C5368&lt;=员工工序明细查询!$I$3,C5368&gt;=员工工序明细查询!$F$3,OR(D5368=员工工序明细查询!$F$2,员工工序明细查询!$F$2=""),OR(G5368=员工工序明细查询!$I$2,员工工序明细查询!$I$2="")),ROW()&amp;"","")</f>
        <v/>
      </c>
      <c r="C5368" s="59"/>
      <c r="D5368" s="14"/>
      <c r="E5368" s="14" t="str">
        <f>IFERROR(VLOOKUP(D5368,员工信息表!B:D,2,0),"")</f>
        <v/>
      </c>
      <c r="F5368" s="14" t="str">
        <f>IFERROR(VLOOKUP(D5368,员工信息表!B:D,3,0),"")</f>
        <v/>
      </c>
      <c r="G5368" s="14"/>
      <c r="H5368" s="14" t="str">
        <f>IFERROR(VLOOKUP(G5368,工序对照表!B:C,2,0),"")</f>
        <v/>
      </c>
      <c r="I5368" s="14"/>
      <c r="J5368" s="14"/>
    </row>
    <row r="5369" spans="1:10">
      <c r="A5369" t="str">
        <f>IF(AND(C5369&lt;=员工工序明细查询!$I$3,C5369&gt;=员工工序明细查询!$F$3,OR(D5369=员工工序明细查询!$F$2,员工工序明细查询!$F$2=""),OR(G5369=员工工序明细查询!$I$2,员工工序明细查询!$I$2="")),ROW()&amp;"","")</f>
        <v/>
      </c>
      <c r="C5369" s="59"/>
      <c r="D5369" s="14"/>
      <c r="E5369" s="14" t="str">
        <f>IFERROR(VLOOKUP(D5369,员工信息表!B:D,2,0),"")</f>
        <v/>
      </c>
      <c r="F5369" s="14" t="str">
        <f>IFERROR(VLOOKUP(D5369,员工信息表!B:D,3,0),"")</f>
        <v/>
      </c>
      <c r="G5369" s="14"/>
      <c r="H5369" s="14" t="str">
        <f>IFERROR(VLOOKUP(G5369,工序对照表!B:C,2,0),"")</f>
        <v/>
      </c>
      <c r="I5369" s="14"/>
      <c r="J5369" s="14"/>
    </row>
    <row r="5370" spans="1:10">
      <c r="A5370" t="str">
        <f>IF(AND(C5370&lt;=员工工序明细查询!$I$3,C5370&gt;=员工工序明细查询!$F$3,OR(D5370=员工工序明细查询!$F$2,员工工序明细查询!$F$2=""),OR(G5370=员工工序明细查询!$I$2,员工工序明细查询!$I$2="")),ROW()&amp;"","")</f>
        <v/>
      </c>
      <c r="C5370" s="59"/>
      <c r="D5370" s="14"/>
      <c r="E5370" s="14" t="str">
        <f>IFERROR(VLOOKUP(D5370,员工信息表!B:D,2,0),"")</f>
        <v/>
      </c>
      <c r="F5370" s="14" t="str">
        <f>IFERROR(VLOOKUP(D5370,员工信息表!B:D,3,0),"")</f>
        <v/>
      </c>
      <c r="G5370" s="14"/>
      <c r="H5370" s="14" t="str">
        <f>IFERROR(VLOOKUP(G5370,工序对照表!B:C,2,0),"")</f>
        <v/>
      </c>
      <c r="I5370" s="14"/>
      <c r="J5370" s="14"/>
    </row>
    <row r="5371" spans="1:10">
      <c r="A5371" t="str">
        <f>IF(AND(C5371&lt;=员工工序明细查询!$I$3,C5371&gt;=员工工序明细查询!$F$3,OR(D5371=员工工序明细查询!$F$2,员工工序明细查询!$F$2=""),OR(G5371=员工工序明细查询!$I$2,员工工序明细查询!$I$2="")),ROW()&amp;"","")</f>
        <v/>
      </c>
      <c r="C5371" s="59"/>
      <c r="D5371" s="14"/>
      <c r="E5371" s="14" t="str">
        <f>IFERROR(VLOOKUP(D5371,员工信息表!B:D,2,0),"")</f>
        <v/>
      </c>
      <c r="F5371" s="14" t="str">
        <f>IFERROR(VLOOKUP(D5371,员工信息表!B:D,3,0),"")</f>
        <v/>
      </c>
      <c r="G5371" s="14"/>
      <c r="H5371" s="14" t="str">
        <f>IFERROR(VLOOKUP(G5371,工序对照表!B:C,2,0),"")</f>
        <v/>
      </c>
      <c r="I5371" s="14"/>
      <c r="J5371" s="14"/>
    </row>
    <row r="5372" spans="1:10">
      <c r="A5372" t="str">
        <f>IF(AND(C5372&lt;=员工工序明细查询!$I$3,C5372&gt;=员工工序明细查询!$F$3,OR(D5372=员工工序明细查询!$F$2,员工工序明细查询!$F$2=""),OR(G5372=员工工序明细查询!$I$2,员工工序明细查询!$I$2="")),ROW()&amp;"","")</f>
        <v/>
      </c>
      <c r="C5372" s="59"/>
      <c r="D5372" s="14"/>
      <c r="E5372" s="14" t="str">
        <f>IFERROR(VLOOKUP(D5372,员工信息表!B:D,2,0),"")</f>
        <v/>
      </c>
      <c r="F5372" s="14" t="str">
        <f>IFERROR(VLOOKUP(D5372,员工信息表!B:D,3,0),"")</f>
        <v/>
      </c>
      <c r="G5372" s="14"/>
      <c r="H5372" s="14" t="str">
        <f>IFERROR(VLOOKUP(G5372,工序对照表!B:C,2,0),"")</f>
        <v/>
      </c>
      <c r="I5372" s="14"/>
      <c r="J5372" s="14"/>
    </row>
    <row r="5373" spans="1:10">
      <c r="A5373" t="str">
        <f>IF(AND(C5373&lt;=员工工序明细查询!$I$3,C5373&gt;=员工工序明细查询!$F$3,OR(D5373=员工工序明细查询!$F$2,员工工序明细查询!$F$2=""),OR(G5373=员工工序明细查询!$I$2,员工工序明细查询!$I$2="")),ROW()&amp;"","")</f>
        <v/>
      </c>
      <c r="C5373" s="59"/>
      <c r="D5373" s="14"/>
      <c r="E5373" s="14" t="str">
        <f>IFERROR(VLOOKUP(D5373,员工信息表!B:D,2,0),"")</f>
        <v/>
      </c>
      <c r="F5373" s="14" t="str">
        <f>IFERROR(VLOOKUP(D5373,员工信息表!B:D,3,0),"")</f>
        <v/>
      </c>
      <c r="G5373" s="14"/>
      <c r="H5373" s="14" t="str">
        <f>IFERROR(VLOOKUP(G5373,工序对照表!B:C,2,0),"")</f>
        <v/>
      </c>
      <c r="I5373" s="14"/>
      <c r="J5373" s="14"/>
    </row>
    <row r="5374" spans="1:10">
      <c r="A5374" t="str">
        <f>IF(AND(C5374&lt;=员工工序明细查询!$I$3,C5374&gt;=员工工序明细查询!$F$3,OR(D5374=员工工序明细查询!$F$2,员工工序明细查询!$F$2=""),OR(G5374=员工工序明细查询!$I$2,员工工序明细查询!$I$2="")),ROW()&amp;"","")</f>
        <v/>
      </c>
      <c r="C5374" s="59"/>
      <c r="D5374" s="14"/>
      <c r="E5374" s="14" t="str">
        <f>IFERROR(VLOOKUP(D5374,员工信息表!B:D,2,0),"")</f>
        <v/>
      </c>
      <c r="F5374" s="14" t="str">
        <f>IFERROR(VLOOKUP(D5374,员工信息表!B:D,3,0),"")</f>
        <v/>
      </c>
      <c r="G5374" s="14"/>
      <c r="H5374" s="14" t="str">
        <f>IFERROR(VLOOKUP(G5374,工序对照表!B:C,2,0),"")</f>
        <v/>
      </c>
      <c r="I5374" s="14"/>
      <c r="J5374" s="14"/>
    </row>
    <row r="5375" spans="1:10">
      <c r="A5375" t="str">
        <f>IF(AND(C5375&lt;=员工工序明细查询!$I$3,C5375&gt;=员工工序明细查询!$F$3,OR(D5375=员工工序明细查询!$F$2,员工工序明细查询!$F$2=""),OR(G5375=员工工序明细查询!$I$2,员工工序明细查询!$I$2="")),ROW()&amp;"","")</f>
        <v/>
      </c>
      <c r="C5375" s="59"/>
      <c r="D5375" s="14"/>
      <c r="E5375" s="14" t="str">
        <f>IFERROR(VLOOKUP(D5375,员工信息表!B:D,2,0),"")</f>
        <v/>
      </c>
      <c r="F5375" s="14" t="str">
        <f>IFERROR(VLOOKUP(D5375,员工信息表!B:D,3,0),"")</f>
        <v/>
      </c>
      <c r="G5375" s="14"/>
      <c r="H5375" s="14" t="str">
        <f>IFERROR(VLOOKUP(G5375,工序对照表!B:C,2,0),"")</f>
        <v/>
      </c>
      <c r="I5375" s="14"/>
      <c r="J5375" s="14"/>
    </row>
    <row r="5376" spans="1:10">
      <c r="A5376" t="str">
        <f>IF(AND(C5376&lt;=员工工序明细查询!$I$3,C5376&gt;=员工工序明细查询!$F$3,OR(D5376=员工工序明细查询!$F$2,员工工序明细查询!$F$2=""),OR(G5376=员工工序明细查询!$I$2,员工工序明细查询!$I$2="")),ROW()&amp;"","")</f>
        <v/>
      </c>
      <c r="C5376" s="59"/>
      <c r="D5376" s="14"/>
      <c r="E5376" s="14" t="str">
        <f>IFERROR(VLOOKUP(D5376,员工信息表!B:D,2,0),"")</f>
        <v/>
      </c>
      <c r="F5376" s="14" t="str">
        <f>IFERROR(VLOOKUP(D5376,员工信息表!B:D,3,0),"")</f>
        <v/>
      </c>
      <c r="G5376" s="14"/>
      <c r="H5376" s="14" t="str">
        <f>IFERROR(VLOOKUP(G5376,工序对照表!B:C,2,0),"")</f>
        <v/>
      </c>
      <c r="I5376" s="14"/>
      <c r="J5376" s="14"/>
    </row>
    <row r="5377" spans="1:10">
      <c r="A5377" t="str">
        <f>IF(AND(C5377&lt;=员工工序明细查询!$I$3,C5377&gt;=员工工序明细查询!$F$3,OR(D5377=员工工序明细查询!$F$2,员工工序明细查询!$F$2=""),OR(G5377=员工工序明细查询!$I$2,员工工序明细查询!$I$2="")),ROW()&amp;"","")</f>
        <v/>
      </c>
      <c r="C5377" s="59"/>
      <c r="D5377" s="14"/>
      <c r="E5377" s="14" t="str">
        <f>IFERROR(VLOOKUP(D5377,员工信息表!B:D,2,0),"")</f>
        <v/>
      </c>
      <c r="F5377" s="14" t="str">
        <f>IFERROR(VLOOKUP(D5377,员工信息表!B:D,3,0),"")</f>
        <v/>
      </c>
      <c r="G5377" s="14"/>
      <c r="H5377" s="14" t="str">
        <f>IFERROR(VLOOKUP(G5377,工序对照表!B:C,2,0),"")</f>
        <v/>
      </c>
      <c r="I5377" s="14"/>
      <c r="J5377" s="14"/>
    </row>
    <row r="5378" spans="1:10">
      <c r="A5378" t="str">
        <f>IF(AND(C5378&lt;=员工工序明细查询!$I$3,C5378&gt;=员工工序明细查询!$F$3,OR(D5378=员工工序明细查询!$F$2,员工工序明细查询!$F$2=""),OR(G5378=员工工序明细查询!$I$2,员工工序明细查询!$I$2="")),ROW()&amp;"","")</f>
        <v/>
      </c>
      <c r="C5378" s="59"/>
      <c r="D5378" s="14"/>
      <c r="E5378" s="14" t="str">
        <f>IFERROR(VLOOKUP(D5378,员工信息表!B:D,2,0),"")</f>
        <v/>
      </c>
      <c r="F5378" s="14" t="str">
        <f>IFERROR(VLOOKUP(D5378,员工信息表!B:D,3,0),"")</f>
        <v/>
      </c>
      <c r="G5378" s="14"/>
      <c r="H5378" s="14" t="str">
        <f>IFERROR(VLOOKUP(G5378,工序对照表!B:C,2,0),"")</f>
        <v/>
      </c>
      <c r="I5378" s="14"/>
      <c r="J5378" s="14"/>
    </row>
    <row r="5379" spans="1:10">
      <c r="A5379" t="str">
        <f>IF(AND(C5379&lt;=员工工序明细查询!$I$3,C5379&gt;=员工工序明细查询!$F$3,OR(D5379=员工工序明细查询!$F$2,员工工序明细查询!$F$2=""),OR(G5379=员工工序明细查询!$I$2,员工工序明细查询!$I$2="")),ROW()&amp;"","")</f>
        <v/>
      </c>
      <c r="C5379" s="59"/>
      <c r="D5379" s="14"/>
      <c r="E5379" s="14" t="str">
        <f>IFERROR(VLOOKUP(D5379,员工信息表!B:D,2,0),"")</f>
        <v/>
      </c>
      <c r="F5379" s="14" t="str">
        <f>IFERROR(VLOOKUP(D5379,员工信息表!B:D,3,0),"")</f>
        <v/>
      </c>
      <c r="G5379" s="14"/>
      <c r="H5379" s="14" t="str">
        <f>IFERROR(VLOOKUP(G5379,工序对照表!B:C,2,0),"")</f>
        <v/>
      </c>
      <c r="I5379" s="14"/>
      <c r="J5379" s="14"/>
    </row>
    <row r="5380" spans="1:10">
      <c r="A5380" t="str">
        <f>IF(AND(C5380&lt;=员工工序明细查询!$I$3,C5380&gt;=员工工序明细查询!$F$3,OR(D5380=员工工序明细查询!$F$2,员工工序明细查询!$F$2=""),OR(G5380=员工工序明细查询!$I$2,员工工序明细查询!$I$2="")),ROW()&amp;"","")</f>
        <v/>
      </c>
      <c r="C5380" s="59"/>
      <c r="D5380" s="14"/>
      <c r="E5380" s="14" t="str">
        <f>IFERROR(VLOOKUP(D5380,员工信息表!B:D,2,0),"")</f>
        <v/>
      </c>
      <c r="F5380" s="14" t="str">
        <f>IFERROR(VLOOKUP(D5380,员工信息表!B:D,3,0),"")</f>
        <v/>
      </c>
      <c r="G5380" s="14"/>
      <c r="H5380" s="14" t="str">
        <f>IFERROR(VLOOKUP(G5380,工序对照表!B:C,2,0),"")</f>
        <v/>
      </c>
      <c r="I5380" s="14"/>
      <c r="J5380" s="14"/>
    </row>
    <row r="5381" spans="1:10">
      <c r="A5381" t="str">
        <f>IF(AND(C5381&lt;=员工工序明细查询!$I$3,C5381&gt;=员工工序明细查询!$F$3,OR(D5381=员工工序明细查询!$F$2,员工工序明细查询!$F$2=""),OR(G5381=员工工序明细查询!$I$2,员工工序明细查询!$I$2="")),ROW()&amp;"","")</f>
        <v/>
      </c>
      <c r="C5381" s="59"/>
      <c r="D5381" s="14"/>
      <c r="E5381" s="14" t="str">
        <f>IFERROR(VLOOKUP(D5381,员工信息表!B:D,2,0),"")</f>
        <v/>
      </c>
      <c r="F5381" s="14" t="str">
        <f>IFERROR(VLOOKUP(D5381,员工信息表!B:D,3,0),"")</f>
        <v/>
      </c>
      <c r="G5381" s="14"/>
      <c r="H5381" s="14" t="str">
        <f>IFERROR(VLOOKUP(G5381,工序对照表!B:C,2,0),"")</f>
        <v/>
      </c>
      <c r="I5381" s="14"/>
      <c r="J5381" s="14"/>
    </row>
    <row r="5382" spans="1:10">
      <c r="A5382" t="str">
        <f>IF(AND(C5382&lt;=员工工序明细查询!$I$3,C5382&gt;=员工工序明细查询!$F$3,OR(D5382=员工工序明细查询!$F$2,员工工序明细查询!$F$2=""),OR(G5382=员工工序明细查询!$I$2,员工工序明细查询!$I$2="")),ROW()&amp;"","")</f>
        <v/>
      </c>
      <c r="C5382" s="59"/>
      <c r="D5382" s="14"/>
      <c r="E5382" s="14" t="str">
        <f>IFERROR(VLOOKUP(D5382,员工信息表!B:D,2,0),"")</f>
        <v/>
      </c>
      <c r="F5382" s="14" t="str">
        <f>IFERROR(VLOOKUP(D5382,员工信息表!B:D,3,0),"")</f>
        <v/>
      </c>
      <c r="G5382" s="14"/>
      <c r="H5382" s="14" t="str">
        <f>IFERROR(VLOOKUP(G5382,工序对照表!B:C,2,0),"")</f>
        <v/>
      </c>
      <c r="I5382" s="14"/>
      <c r="J5382" s="14"/>
    </row>
    <row r="5383" spans="1:10">
      <c r="A5383" t="str">
        <f>IF(AND(C5383&lt;=员工工序明细查询!$I$3,C5383&gt;=员工工序明细查询!$F$3,OR(D5383=员工工序明细查询!$F$2,员工工序明细查询!$F$2=""),OR(G5383=员工工序明细查询!$I$2,员工工序明细查询!$I$2="")),ROW()&amp;"","")</f>
        <v/>
      </c>
      <c r="C5383" s="59"/>
      <c r="D5383" s="14"/>
      <c r="E5383" s="14" t="str">
        <f>IFERROR(VLOOKUP(D5383,员工信息表!B:D,2,0),"")</f>
        <v/>
      </c>
      <c r="F5383" s="14" t="str">
        <f>IFERROR(VLOOKUP(D5383,员工信息表!B:D,3,0),"")</f>
        <v/>
      </c>
      <c r="G5383" s="14"/>
      <c r="H5383" s="14" t="str">
        <f>IFERROR(VLOOKUP(G5383,工序对照表!B:C,2,0),"")</f>
        <v/>
      </c>
      <c r="I5383" s="14"/>
      <c r="J5383" s="14"/>
    </row>
    <row r="5384" spans="1:10">
      <c r="A5384" t="str">
        <f>IF(AND(C5384&lt;=员工工序明细查询!$I$3,C5384&gt;=员工工序明细查询!$F$3,OR(D5384=员工工序明细查询!$F$2,员工工序明细查询!$F$2=""),OR(G5384=员工工序明细查询!$I$2,员工工序明细查询!$I$2="")),ROW()&amp;"","")</f>
        <v/>
      </c>
      <c r="C5384" s="59"/>
      <c r="D5384" s="14"/>
      <c r="E5384" s="14" t="str">
        <f>IFERROR(VLOOKUP(D5384,员工信息表!B:D,2,0),"")</f>
        <v/>
      </c>
      <c r="F5384" s="14" t="str">
        <f>IFERROR(VLOOKUP(D5384,员工信息表!B:D,3,0),"")</f>
        <v/>
      </c>
      <c r="G5384" s="14"/>
      <c r="H5384" s="14" t="str">
        <f>IFERROR(VLOOKUP(G5384,工序对照表!B:C,2,0),"")</f>
        <v/>
      </c>
      <c r="I5384" s="14"/>
      <c r="J5384" s="14"/>
    </row>
    <row r="5385" spans="1:10">
      <c r="A5385" t="str">
        <f>IF(AND(C5385&lt;=员工工序明细查询!$I$3,C5385&gt;=员工工序明细查询!$F$3,OR(D5385=员工工序明细查询!$F$2,员工工序明细查询!$F$2=""),OR(G5385=员工工序明细查询!$I$2,员工工序明细查询!$I$2="")),ROW()&amp;"","")</f>
        <v/>
      </c>
      <c r="C5385" s="59"/>
      <c r="D5385" s="14"/>
      <c r="E5385" s="14" t="str">
        <f>IFERROR(VLOOKUP(D5385,员工信息表!B:D,2,0),"")</f>
        <v/>
      </c>
      <c r="F5385" s="14" t="str">
        <f>IFERROR(VLOOKUP(D5385,员工信息表!B:D,3,0),"")</f>
        <v/>
      </c>
      <c r="G5385" s="14"/>
      <c r="H5385" s="14" t="str">
        <f>IFERROR(VLOOKUP(G5385,工序对照表!B:C,2,0),"")</f>
        <v/>
      </c>
      <c r="I5385" s="14"/>
      <c r="J5385" s="14"/>
    </row>
    <row r="5386" spans="1:10">
      <c r="A5386" t="str">
        <f>IF(AND(C5386&lt;=员工工序明细查询!$I$3,C5386&gt;=员工工序明细查询!$F$3,OR(D5386=员工工序明细查询!$F$2,员工工序明细查询!$F$2=""),OR(G5386=员工工序明细查询!$I$2,员工工序明细查询!$I$2="")),ROW()&amp;"","")</f>
        <v/>
      </c>
      <c r="C5386" s="59"/>
      <c r="D5386" s="14"/>
      <c r="E5386" s="14" t="str">
        <f>IFERROR(VLOOKUP(D5386,员工信息表!B:D,2,0),"")</f>
        <v/>
      </c>
      <c r="F5386" s="14" t="str">
        <f>IFERROR(VLOOKUP(D5386,员工信息表!B:D,3,0),"")</f>
        <v/>
      </c>
      <c r="G5386" s="14"/>
      <c r="H5386" s="14" t="str">
        <f>IFERROR(VLOOKUP(G5386,工序对照表!B:C,2,0),"")</f>
        <v/>
      </c>
      <c r="I5386" s="14"/>
      <c r="J5386" s="14"/>
    </row>
    <row r="5387" spans="1:10">
      <c r="A5387" t="str">
        <f>IF(AND(C5387&lt;=员工工序明细查询!$I$3,C5387&gt;=员工工序明细查询!$F$3,OR(D5387=员工工序明细查询!$F$2,员工工序明细查询!$F$2=""),OR(G5387=员工工序明细查询!$I$2,员工工序明细查询!$I$2="")),ROW()&amp;"","")</f>
        <v/>
      </c>
      <c r="C5387" s="59"/>
      <c r="D5387" s="14"/>
      <c r="E5387" s="14" t="str">
        <f>IFERROR(VLOOKUP(D5387,员工信息表!B:D,2,0),"")</f>
        <v/>
      </c>
      <c r="F5387" s="14" t="str">
        <f>IFERROR(VLOOKUP(D5387,员工信息表!B:D,3,0),"")</f>
        <v/>
      </c>
      <c r="G5387" s="14"/>
      <c r="H5387" s="14" t="str">
        <f>IFERROR(VLOOKUP(G5387,工序对照表!B:C,2,0),"")</f>
        <v/>
      </c>
      <c r="I5387" s="14"/>
      <c r="J5387" s="14"/>
    </row>
    <row r="5388" spans="1:10">
      <c r="A5388" t="str">
        <f>IF(AND(C5388&lt;=员工工序明细查询!$I$3,C5388&gt;=员工工序明细查询!$F$3,OR(D5388=员工工序明细查询!$F$2,员工工序明细查询!$F$2=""),OR(G5388=员工工序明细查询!$I$2,员工工序明细查询!$I$2="")),ROW()&amp;"","")</f>
        <v/>
      </c>
      <c r="C5388" s="59"/>
      <c r="D5388" s="14"/>
      <c r="E5388" s="14" t="str">
        <f>IFERROR(VLOOKUP(D5388,员工信息表!B:D,2,0),"")</f>
        <v/>
      </c>
      <c r="F5388" s="14" t="str">
        <f>IFERROR(VLOOKUP(D5388,员工信息表!B:D,3,0),"")</f>
        <v/>
      </c>
      <c r="G5388" s="14"/>
      <c r="H5388" s="14" t="str">
        <f>IFERROR(VLOOKUP(G5388,工序对照表!B:C,2,0),"")</f>
        <v/>
      </c>
      <c r="I5388" s="14"/>
      <c r="J5388" s="14"/>
    </row>
    <row r="5389" spans="1:10">
      <c r="A5389" t="str">
        <f>IF(AND(C5389&lt;=员工工序明细查询!$I$3,C5389&gt;=员工工序明细查询!$F$3,OR(D5389=员工工序明细查询!$F$2,员工工序明细查询!$F$2=""),OR(G5389=员工工序明细查询!$I$2,员工工序明细查询!$I$2="")),ROW()&amp;"","")</f>
        <v/>
      </c>
      <c r="C5389" s="59"/>
      <c r="D5389" s="14"/>
      <c r="E5389" s="14" t="str">
        <f>IFERROR(VLOOKUP(D5389,员工信息表!B:D,2,0),"")</f>
        <v/>
      </c>
      <c r="F5389" s="14" t="str">
        <f>IFERROR(VLOOKUP(D5389,员工信息表!B:D,3,0),"")</f>
        <v/>
      </c>
      <c r="G5389" s="14"/>
      <c r="H5389" s="14" t="str">
        <f>IFERROR(VLOOKUP(G5389,工序对照表!B:C,2,0),"")</f>
        <v/>
      </c>
      <c r="I5389" s="14"/>
      <c r="J5389" s="14"/>
    </row>
    <row r="5390" spans="1:10">
      <c r="A5390" t="str">
        <f>IF(AND(C5390&lt;=员工工序明细查询!$I$3,C5390&gt;=员工工序明细查询!$F$3,OR(D5390=员工工序明细查询!$F$2,员工工序明细查询!$F$2=""),OR(G5390=员工工序明细查询!$I$2,员工工序明细查询!$I$2="")),ROW()&amp;"","")</f>
        <v/>
      </c>
      <c r="C5390" s="59"/>
      <c r="D5390" s="14"/>
      <c r="E5390" s="14" t="str">
        <f>IFERROR(VLOOKUP(D5390,员工信息表!B:D,2,0),"")</f>
        <v/>
      </c>
      <c r="F5390" s="14" t="str">
        <f>IFERROR(VLOOKUP(D5390,员工信息表!B:D,3,0),"")</f>
        <v/>
      </c>
      <c r="G5390" s="14"/>
      <c r="H5390" s="14" t="str">
        <f>IFERROR(VLOOKUP(G5390,工序对照表!B:C,2,0),"")</f>
        <v/>
      </c>
      <c r="I5390" s="14"/>
      <c r="J5390" s="14"/>
    </row>
    <row r="5391" spans="1:10">
      <c r="A5391" t="str">
        <f>IF(AND(C5391&lt;=员工工序明细查询!$I$3,C5391&gt;=员工工序明细查询!$F$3,OR(D5391=员工工序明细查询!$F$2,员工工序明细查询!$F$2=""),OR(G5391=员工工序明细查询!$I$2,员工工序明细查询!$I$2="")),ROW()&amp;"","")</f>
        <v/>
      </c>
      <c r="C5391" s="59"/>
      <c r="D5391" s="14"/>
      <c r="E5391" s="14" t="str">
        <f>IFERROR(VLOOKUP(D5391,员工信息表!B:D,2,0),"")</f>
        <v/>
      </c>
      <c r="F5391" s="14" t="str">
        <f>IFERROR(VLOOKUP(D5391,员工信息表!B:D,3,0),"")</f>
        <v/>
      </c>
      <c r="G5391" s="14"/>
      <c r="H5391" s="14" t="str">
        <f>IFERROR(VLOOKUP(G5391,工序对照表!B:C,2,0),"")</f>
        <v/>
      </c>
      <c r="I5391" s="14"/>
      <c r="J5391" s="14"/>
    </row>
    <row r="5392" spans="1:10">
      <c r="A5392" t="str">
        <f>IF(AND(C5392&lt;=员工工序明细查询!$I$3,C5392&gt;=员工工序明细查询!$F$3,OR(D5392=员工工序明细查询!$F$2,员工工序明细查询!$F$2=""),OR(G5392=员工工序明细查询!$I$2,员工工序明细查询!$I$2="")),ROW()&amp;"","")</f>
        <v/>
      </c>
      <c r="C5392" s="59"/>
      <c r="D5392" s="14"/>
      <c r="E5392" s="14" t="str">
        <f>IFERROR(VLOOKUP(D5392,员工信息表!B:D,2,0),"")</f>
        <v/>
      </c>
      <c r="F5392" s="14" t="str">
        <f>IFERROR(VLOOKUP(D5392,员工信息表!B:D,3,0),"")</f>
        <v/>
      </c>
      <c r="G5392" s="14"/>
      <c r="H5392" s="14" t="str">
        <f>IFERROR(VLOOKUP(G5392,工序对照表!B:C,2,0),"")</f>
        <v/>
      </c>
      <c r="I5392" s="14"/>
      <c r="J5392" s="14"/>
    </row>
    <row r="5393" spans="1:10">
      <c r="A5393" t="str">
        <f>IF(AND(C5393&lt;=员工工序明细查询!$I$3,C5393&gt;=员工工序明细查询!$F$3,OR(D5393=员工工序明细查询!$F$2,员工工序明细查询!$F$2=""),OR(G5393=员工工序明细查询!$I$2,员工工序明细查询!$I$2="")),ROW()&amp;"","")</f>
        <v/>
      </c>
      <c r="C5393" s="59"/>
      <c r="D5393" s="14"/>
      <c r="E5393" s="14" t="str">
        <f>IFERROR(VLOOKUP(D5393,员工信息表!B:D,2,0),"")</f>
        <v/>
      </c>
      <c r="F5393" s="14" t="str">
        <f>IFERROR(VLOOKUP(D5393,员工信息表!B:D,3,0),"")</f>
        <v/>
      </c>
      <c r="G5393" s="14"/>
      <c r="H5393" s="14" t="str">
        <f>IFERROR(VLOOKUP(G5393,工序对照表!B:C,2,0),"")</f>
        <v/>
      </c>
      <c r="I5393" s="14"/>
      <c r="J5393" s="14"/>
    </row>
    <row r="5394" spans="1:10">
      <c r="A5394" t="str">
        <f>IF(AND(C5394&lt;=员工工序明细查询!$I$3,C5394&gt;=员工工序明细查询!$F$3,OR(D5394=员工工序明细查询!$F$2,员工工序明细查询!$F$2=""),OR(G5394=员工工序明细查询!$I$2,员工工序明细查询!$I$2="")),ROW()&amp;"","")</f>
        <v/>
      </c>
      <c r="C5394" s="59"/>
      <c r="D5394" s="14"/>
      <c r="E5394" s="14" t="str">
        <f>IFERROR(VLOOKUP(D5394,员工信息表!B:D,2,0),"")</f>
        <v/>
      </c>
      <c r="F5394" s="14" t="str">
        <f>IFERROR(VLOOKUP(D5394,员工信息表!B:D,3,0),"")</f>
        <v/>
      </c>
      <c r="G5394" s="14"/>
      <c r="H5394" s="14" t="str">
        <f>IFERROR(VLOOKUP(G5394,工序对照表!B:C,2,0),"")</f>
        <v/>
      </c>
      <c r="I5394" s="14"/>
      <c r="J5394" s="14"/>
    </row>
    <row r="5395" spans="1:10">
      <c r="A5395" t="str">
        <f>IF(AND(C5395&lt;=员工工序明细查询!$I$3,C5395&gt;=员工工序明细查询!$F$3,OR(D5395=员工工序明细查询!$F$2,员工工序明细查询!$F$2=""),OR(G5395=员工工序明细查询!$I$2,员工工序明细查询!$I$2="")),ROW()&amp;"","")</f>
        <v/>
      </c>
      <c r="C5395" s="59"/>
      <c r="D5395" s="14"/>
      <c r="E5395" s="14" t="str">
        <f>IFERROR(VLOOKUP(D5395,员工信息表!B:D,2,0),"")</f>
        <v/>
      </c>
      <c r="F5395" s="14" t="str">
        <f>IFERROR(VLOOKUP(D5395,员工信息表!B:D,3,0),"")</f>
        <v/>
      </c>
      <c r="G5395" s="14"/>
      <c r="H5395" s="14" t="str">
        <f>IFERROR(VLOOKUP(G5395,工序对照表!B:C,2,0),"")</f>
        <v/>
      </c>
      <c r="I5395" s="14"/>
      <c r="J5395" s="14"/>
    </row>
    <row r="5396" spans="1:10">
      <c r="A5396" t="str">
        <f>IF(AND(C5396&lt;=员工工序明细查询!$I$3,C5396&gt;=员工工序明细查询!$F$3,OR(D5396=员工工序明细查询!$F$2,员工工序明细查询!$F$2=""),OR(G5396=员工工序明细查询!$I$2,员工工序明细查询!$I$2="")),ROW()&amp;"","")</f>
        <v/>
      </c>
      <c r="C5396" s="59"/>
      <c r="D5396" s="14"/>
      <c r="E5396" s="14" t="str">
        <f>IFERROR(VLOOKUP(D5396,员工信息表!B:D,2,0),"")</f>
        <v/>
      </c>
      <c r="F5396" s="14" t="str">
        <f>IFERROR(VLOOKUP(D5396,员工信息表!B:D,3,0),"")</f>
        <v/>
      </c>
      <c r="G5396" s="14"/>
      <c r="H5396" s="14" t="str">
        <f>IFERROR(VLOOKUP(G5396,工序对照表!B:C,2,0),"")</f>
        <v/>
      </c>
      <c r="I5396" s="14"/>
      <c r="J5396" s="14"/>
    </row>
    <row r="5397" spans="1:10">
      <c r="A5397" t="str">
        <f>IF(AND(C5397&lt;=员工工序明细查询!$I$3,C5397&gt;=员工工序明细查询!$F$3,OR(D5397=员工工序明细查询!$F$2,员工工序明细查询!$F$2=""),OR(G5397=员工工序明细查询!$I$2,员工工序明细查询!$I$2="")),ROW()&amp;"","")</f>
        <v/>
      </c>
      <c r="C5397" s="59"/>
      <c r="D5397" s="14"/>
      <c r="E5397" s="14" t="str">
        <f>IFERROR(VLOOKUP(D5397,员工信息表!B:D,2,0),"")</f>
        <v/>
      </c>
      <c r="F5397" s="14" t="str">
        <f>IFERROR(VLOOKUP(D5397,员工信息表!B:D,3,0),"")</f>
        <v/>
      </c>
      <c r="G5397" s="14"/>
      <c r="H5397" s="14" t="str">
        <f>IFERROR(VLOOKUP(G5397,工序对照表!B:C,2,0),"")</f>
        <v/>
      </c>
      <c r="I5397" s="14"/>
      <c r="J5397" s="14"/>
    </row>
    <row r="5398" spans="1:10">
      <c r="A5398" t="str">
        <f>IF(AND(C5398&lt;=员工工序明细查询!$I$3,C5398&gt;=员工工序明细查询!$F$3,OR(D5398=员工工序明细查询!$F$2,员工工序明细查询!$F$2=""),OR(G5398=员工工序明细查询!$I$2,员工工序明细查询!$I$2="")),ROW()&amp;"","")</f>
        <v/>
      </c>
      <c r="C5398" s="59"/>
      <c r="D5398" s="14"/>
      <c r="E5398" s="14" t="str">
        <f>IFERROR(VLOOKUP(D5398,员工信息表!B:D,2,0),"")</f>
        <v/>
      </c>
      <c r="F5398" s="14" t="str">
        <f>IFERROR(VLOOKUP(D5398,员工信息表!B:D,3,0),"")</f>
        <v/>
      </c>
      <c r="G5398" s="14"/>
      <c r="H5398" s="14" t="str">
        <f>IFERROR(VLOOKUP(G5398,工序对照表!B:C,2,0),"")</f>
        <v/>
      </c>
      <c r="I5398" s="14"/>
      <c r="J5398" s="14"/>
    </row>
    <row r="5399" spans="1:10">
      <c r="A5399" t="str">
        <f>IF(AND(C5399&lt;=员工工序明细查询!$I$3,C5399&gt;=员工工序明细查询!$F$3,OR(D5399=员工工序明细查询!$F$2,员工工序明细查询!$F$2=""),OR(G5399=员工工序明细查询!$I$2,员工工序明细查询!$I$2="")),ROW()&amp;"","")</f>
        <v/>
      </c>
      <c r="C5399" s="59"/>
      <c r="D5399" s="14"/>
      <c r="E5399" s="14" t="str">
        <f>IFERROR(VLOOKUP(D5399,员工信息表!B:D,2,0),"")</f>
        <v/>
      </c>
      <c r="F5399" s="14" t="str">
        <f>IFERROR(VLOOKUP(D5399,员工信息表!B:D,3,0),"")</f>
        <v/>
      </c>
      <c r="G5399" s="14"/>
      <c r="H5399" s="14" t="str">
        <f>IFERROR(VLOOKUP(G5399,工序对照表!B:C,2,0),"")</f>
        <v/>
      </c>
      <c r="I5399" s="14"/>
      <c r="J5399" s="14"/>
    </row>
    <row r="5400" spans="1:10">
      <c r="A5400" t="str">
        <f>IF(AND(C5400&lt;=员工工序明细查询!$I$3,C5400&gt;=员工工序明细查询!$F$3,OR(D5400=员工工序明细查询!$F$2,员工工序明细查询!$F$2=""),OR(G5400=员工工序明细查询!$I$2,员工工序明细查询!$I$2="")),ROW()&amp;"","")</f>
        <v/>
      </c>
      <c r="C5400" s="59"/>
      <c r="D5400" s="14"/>
      <c r="E5400" s="14" t="str">
        <f>IFERROR(VLOOKUP(D5400,员工信息表!B:D,2,0),"")</f>
        <v/>
      </c>
      <c r="F5400" s="14" t="str">
        <f>IFERROR(VLOOKUP(D5400,员工信息表!B:D,3,0),"")</f>
        <v/>
      </c>
      <c r="G5400" s="14"/>
      <c r="H5400" s="14" t="str">
        <f>IFERROR(VLOOKUP(G5400,工序对照表!B:C,2,0),"")</f>
        <v/>
      </c>
      <c r="I5400" s="14"/>
      <c r="J5400" s="14"/>
    </row>
    <row r="5401" spans="1:10">
      <c r="A5401" t="str">
        <f>IF(AND(C5401&lt;=员工工序明细查询!$I$3,C5401&gt;=员工工序明细查询!$F$3,OR(D5401=员工工序明细查询!$F$2,员工工序明细查询!$F$2=""),OR(G5401=员工工序明细查询!$I$2,员工工序明细查询!$I$2="")),ROW()&amp;"","")</f>
        <v/>
      </c>
      <c r="C5401" s="59"/>
      <c r="D5401" s="14"/>
      <c r="E5401" s="14" t="str">
        <f>IFERROR(VLOOKUP(D5401,员工信息表!B:D,2,0),"")</f>
        <v/>
      </c>
      <c r="F5401" s="14" t="str">
        <f>IFERROR(VLOOKUP(D5401,员工信息表!B:D,3,0),"")</f>
        <v/>
      </c>
      <c r="G5401" s="14"/>
      <c r="H5401" s="14" t="str">
        <f>IFERROR(VLOOKUP(G5401,工序对照表!B:C,2,0),"")</f>
        <v/>
      </c>
      <c r="I5401" s="14"/>
      <c r="J5401" s="14"/>
    </row>
    <row r="5402" spans="1:10">
      <c r="A5402" t="str">
        <f>IF(AND(C5402&lt;=员工工序明细查询!$I$3,C5402&gt;=员工工序明细查询!$F$3,OR(D5402=员工工序明细查询!$F$2,员工工序明细查询!$F$2=""),OR(G5402=员工工序明细查询!$I$2,员工工序明细查询!$I$2="")),ROW()&amp;"","")</f>
        <v/>
      </c>
      <c r="C5402" s="59"/>
      <c r="D5402" s="14"/>
      <c r="E5402" s="14" t="str">
        <f>IFERROR(VLOOKUP(D5402,员工信息表!B:D,2,0),"")</f>
        <v/>
      </c>
      <c r="F5402" s="14" t="str">
        <f>IFERROR(VLOOKUP(D5402,员工信息表!B:D,3,0),"")</f>
        <v/>
      </c>
      <c r="G5402" s="14"/>
      <c r="H5402" s="14" t="str">
        <f>IFERROR(VLOOKUP(G5402,工序对照表!B:C,2,0),"")</f>
        <v/>
      </c>
      <c r="I5402" s="14"/>
      <c r="J5402" s="14"/>
    </row>
    <row r="5403" spans="1:10">
      <c r="A5403" t="str">
        <f>IF(AND(C5403&lt;=员工工序明细查询!$I$3,C5403&gt;=员工工序明细查询!$F$3,OR(D5403=员工工序明细查询!$F$2,员工工序明细查询!$F$2=""),OR(G5403=员工工序明细查询!$I$2,员工工序明细查询!$I$2="")),ROW()&amp;"","")</f>
        <v/>
      </c>
      <c r="C5403" s="59"/>
      <c r="D5403" s="14"/>
      <c r="E5403" s="14" t="str">
        <f>IFERROR(VLOOKUP(D5403,员工信息表!B:D,2,0),"")</f>
        <v/>
      </c>
      <c r="F5403" s="14" t="str">
        <f>IFERROR(VLOOKUP(D5403,员工信息表!B:D,3,0),"")</f>
        <v/>
      </c>
      <c r="G5403" s="14"/>
      <c r="H5403" s="14" t="str">
        <f>IFERROR(VLOOKUP(G5403,工序对照表!B:C,2,0),"")</f>
        <v/>
      </c>
      <c r="I5403" s="14"/>
      <c r="J5403" s="14"/>
    </row>
    <row r="5404" spans="1:10">
      <c r="A5404" t="str">
        <f>IF(AND(C5404&lt;=员工工序明细查询!$I$3,C5404&gt;=员工工序明细查询!$F$3,OR(D5404=员工工序明细查询!$F$2,员工工序明细查询!$F$2=""),OR(G5404=员工工序明细查询!$I$2,员工工序明细查询!$I$2="")),ROW()&amp;"","")</f>
        <v/>
      </c>
      <c r="C5404" s="59"/>
      <c r="D5404" s="14"/>
      <c r="E5404" s="14" t="str">
        <f>IFERROR(VLOOKUP(D5404,员工信息表!B:D,2,0),"")</f>
        <v/>
      </c>
      <c r="F5404" s="14" t="str">
        <f>IFERROR(VLOOKUP(D5404,员工信息表!B:D,3,0),"")</f>
        <v/>
      </c>
      <c r="G5404" s="14"/>
      <c r="H5404" s="14" t="str">
        <f>IFERROR(VLOOKUP(G5404,工序对照表!B:C,2,0),"")</f>
        <v/>
      </c>
      <c r="I5404" s="14"/>
      <c r="J5404" s="14"/>
    </row>
    <row r="5405" spans="1:10">
      <c r="A5405" t="str">
        <f>IF(AND(C5405&lt;=员工工序明细查询!$I$3,C5405&gt;=员工工序明细查询!$F$3,OR(D5405=员工工序明细查询!$F$2,员工工序明细查询!$F$2=""),OR(G5405=员工工序明细查询!$I$2,员工工序明细查询!$I$2="")),ROW()&amp;"","")</f>
        <v/>
      </c>
      <c r="C5405" s="59"/>
      <c r="D5405" s="14"/>
      <c r="E5405" s="14" t="str">
        <f>IFERROR(VLOOKUP(D5405,员工信息表!B:D,2,0),"")</f>
        <v/>
      </c>
      <c r="F5405" s="14" t="str">
        <f>IFERROR(VLOOKUP(D5405,员工信息表!B:D,3,0),"")</f>
        <v/>
      </c>
      <c r="G5405" s="14"/>
      <c r="H5405" s="14" t="str">
        <f>IFERROR(VLOOKUP(G5405,工序对照表!B:C,2,0),"")</f>
        <v/>
      </c>
      <c r="I5405" s="14"/>
      <c r="J5405" s="14"/>
    </row>
    <row r="5406" spans="1:10">
      <c r="A5406" t="str">
        <f>IF(AND(C5406&lt;=员工工序明细查询!$I$3,C5406&gt;=员工工序明细查询!$F$3,OR(D5406=员工工序明细查询!$F$2,员工工序明细查询!$F$2=""),OR(G5406=员工工序明细查询!$I$2,员工工序明细查询!$I$2="")),ROW()&amp;"","")</f>
        <v/>
      </c>
      <c r="C5406" s="59"/>
      <c r="D5406" s="14"/>
      <c r="E5406" s="14" t="str">
        <f>IFERROR(VLOOKUP(D5406,员工信息表!B:D,2,0),"")</f>
        <v/>
      </c>
      <c r="F5406" s="14" t="str">
        <f>IFERROR(VLOOKUP(D5406,员工信息表!B:D,3,0),"")</f>
        <v/>
      </c>
      <c r="G5406" s="14"/>
      <c r="H5406" s="14" t="str">
        <f>IFERROR(VLOOKUP(G5406,工序对照表!B:C,2,0),"")</f>
        <v/>
      </c>
      <c r="I5406" s="14"/>
      <c r="J5406" s="14"/>
    </row>
    <row r="5407" spans="1:10">
      <c r="A5407" t="str">
        <f>IF(AND(C5407&lt;=员工工序明细查询!$I$3,C5407&gt;=员工工序明细查询!$F$3,OR(D5407=员工工序明细查询!$F$2,员工工序明细查询!$F$2=""),OR(G5407=员工工序明细查询!$I$2,员工工序明细查询!$I$2="")),ROW()&amp;"","")</f>
        <v/>
      </c>
      <c r="C5407" s="59"/>
      <c r="D5407" s="14"/>
      <c r="E5407" s="14" t="str">
        <f>IFERROR(VLOOKUP(D5407,员工信息表!B:D,2,0),"")</f>
        <v/>
      </c>
      <c r="F5407" s="14" t="str">
        <f>IFERROR(VLOOKUP(D5407,员工信息表!B:D,3,0),"")</f>
        <v/>
      </c>
      <c r="G5407" s="14"/>
      <c r="H5407" s="14" t="str">
        <f>IFERROR(VLOOKUP(G5407,工序对照表!B:C,2,0),"")</f>
        <v/>
      </c>
      <c r="I5407" s="14"/>
      <c r="J5407" s="14"/>
    </row>
    <row r="5408" spans="1:10">
      <c r="A5408" t="str">
        <f>IF(AND(C5408&lt;=员工工序明细查询!$I$3,C5408&gt;=员工工序明细查询!$F$3,OR(D5408=员工工序明细查询!$F$2,员工工序明细查询!$F$2=""),OR(G5408=员工工序明细查询!$I$2,员工工序明细查询!$I$2="")),ROW()&amp;"","")</f>
        <v/>
      </c>
      <c r="C5408" s="59"/>
      <c r="D5408" s="14"/>
      <c r="E5408" s="14" t="str">
        <f>IFERROR(VLOOKUP(D5408,员工信息表!B:D,2,0),"")</f>
        <v/>
      </c>
      <c r="F5408" s="14" t="str">
        <f>IFERROR(VLOOKUP(D5408,员工信息表!B:D,3,0),"")</f>
        <v/>
      </c>
      <c r="G5408" s="14"/>
      <c r="H5408" s="14" t="str">
        <f>IFERROR(VLOOKUP(G5408,工序对照表!B:C,2,0),"")</f>
        <v/>
      </c>
      <c r="I5408" s="14"/>
      <c r="J5408" s="14"/>
    </row>
    <row r="5409" spans="1:10">
      <c r="A5409" t="str">
        <f>IF(AND(C5409&lt;=员工工序明细查询!$I$3,C5409&gt;=员工工序明细查询!$F$3,OR(D5409=员工工序明细查询!$F$2,员工工序明细查询!$F$2=""),OR(G5409=员工工序明细查询!$I$2,员工工序明细查询!$I$2="")),ROW()&amp;"","")</f>
        <v/>
      </c>
      <c r="C5409" s="59"/>
      <c r="D5409" s="14"/>
      <c r="E5409" s="14" t="str">
        <f>IFERROR(VLOOKUP(D5409,员工信息表!B:D,2,0),"")</f>
        <v/>
      </c>
      <c r="F5409" s="14" t="str">
        <f>IFERROR(VLOOKUP(D5409,员工信息表!B:D,3,0),"")</f>
        <v/>
      </c>
      <c r="G5409" s="14"/>
      <c r="H5409" s="14" t="str">
        <f>IFERROR(VLOOKUP(G5409,工序对照表!B:C,2,0),"")</f>
        <v/>
      </c>
      <c r="I5409" s="14"/>
      <c r="J5409" s="14"/>
    </row>
    <row r="5410" spans="1:10">
      <c r="A5410" t="str">
        <f>IF(AND(C5410&lt;=员工工序明细查询!$I$3,C5410&gt;=员工工序明细查询!$F$3,OR(D5410=员工工序明细查询!$F$2,员工工序明细查询!$F$2=""),OR(G5410=员工工序明细查询!$I$2,员工工序明细查询!$I$2="")),ROW()&amp;"","")</f>
        <v/>
      </c>
      <c r="C5410" s="59"/>
      <c r="D5410" s="14"/>
      <c r="E5410" s="14" t="str">
        <f>IFERROR(VLOOKUP(D5410,员工信息表!B:D,2,0),"")</f>
        <v/>
      </c>
      <c r="F5410" s="14" t="str">
        <f>IFERROR(VLOOKUP(D5410,员工信息表!B:D,3,0),"")</f>
        <v/>
      </c>
      <c r="G5410" s="14"/>
      <c r="H5410" s="14" t="str">
        <f>IFERROR(VLOOKUP(G5410,工序对照表!B:C,2,0),"")</f>
        <v/>
      </c>
      <c r="I5410" s="14"/>
      <c r="J5410" s="14"/>
    </row>
    <row r="5411" spans="1:10">
      <c r="A5411" t="str">
        <f>IF(AND(C5411&lt;=员工工序明细查询!$I$3,C5411&gt;=员工工序明细查询!$F$3,OR(D5411=员工工序明细查询!$F$2,员工工序明细查询!$F$2=""),OR(G5411=员工工序明细查询!$I$2,员工工序明细查询!$I$2="")),ROW()&amp;"","")</f>
        <v/>
      </c>
      <c r="C5411" s="59"/>
      <c r="D5411" s="14"/>
      <c r="E5411" s="14" t="str">
        <f>IFERROR(VLOOKUP(D5411,员工信息表!B:D,2,0),"")</f>
        <v/>
      </c>
      <c r="F5411" s="14" t="str">
        <f>IFERROR(VLOOKUP(D5411,员工信息表!B:D,3,0),"")</f>
        <v/>
      </c>
      <c r="G5411" s="14"/>
      <c r="H5411" s="14" t="str">
        <f>IFERROR(VLOOKUP(G5411,工序对照表!B:C,2,0),"")</f>
        <v/>
      </c>
      <c r="I5411" s="14"/>
      <c r="J5411" s="14"/>
    </row>
    <row r="5412" spans="1:10">
      <c r="A5412" t="str">
        <f>IF(AND(C5412&lt;=员工工序明细查询!$I$3,C5412&gt;=员工工序明细查询!$F$3,OR(D5412=员工工序明细查询!$F$2,员工工序明细查询!$F$2=""),OR(G5412=员工工序明细查询!$I$2,员工工序明细查询!$I$2="")),ROW()&amp;"","")</f>
        <v/>
      </c>
      <c r="C5412" s="59"/>
      <c r="D5412" s="14"/>
      <c r="E5412" s="14" t="str">
        <f>IFERROR(VLOOKUP(D5412,员工信息表!B:D,2,0),"")</f>
        <v/>
      </c>
      <c r="F5412" s="14" t="str">
        <f>IFERROR(VLOOKUP(D5412,员工信息表!B:D,3,0),"")</f>
        <v/>
      </c>
      <c r="G5412" s="14"/>
      <c r="H5412" s="14" t="str">
        <f>IFERROR(VLOOKUP(G5412,工序对照表!B:C,2,0),"")</f>
        <v/>
      </c>
      <c r="I5412" s="14"/>
      <c r="J5412" s="14"/>
    </row>
    <row r="5413" spans="1:10">
      <c r="A5413" t="str">
        <f>IF(AND(C5413&lt;=员工工序明细查询!$I$3,C5413&gt;=员工工序明细查询!$F$3,OR(D5413=员工工序明细查询!$F$2,员工工序明细查询!$F$2=""),OR(G5413=员工工序明细查询!$I$2,员工工序明细查询!$I$2="")),ROW()&amp;"","")</f>
        <v/>
      </c>
      <c r="C5413" s="59"/>
      <c r="D5413" s="14"/>
      <c r="E5413" s="14" t="str">
        <f>IFERROR(VLOOKUP(D5413,员工信息表!B:D,2,0),"")</f>
        <v/>
      </c>
      <c r="F5413" s="14" t="str">
        <f>IFERROR(VLOOKUP(D5413,员工信息表!B:D,3,0),"")</f>
        <v/>
      </c>
      <c r="G5413" s="14"/>
      <c r="H5413" s="14" t="str">
        <f>IFERROR(VLOOKUP(G5413,工序对照表!B:C,2,0),"")</f>
        <v/>
      </c>
      <c r="I5413" s="14"/>
      <c r="J5413" s="14"/>
    </row>
    <row r="5414" spans="1:10">
      <c r="A5414" t="str">
        <f>IF(AND(C5414&lt;=员工工序明细查询!$I$3,C5414&gt;=员工工序明细查询!$F$3,OR(D5414=员工工序明细查询!$F$2,员工工序明细查询!$F$2=""),OR(G5414=员工工序明细查询!$I$2,员工工序明细查询!$I$2="")),ROW()&amp;"","")</f>
        <v/>
      </c>
      <c r="C5414" s="59"/>
      <c r="D5414" s="14"/>
      <c r="E5414" s="14" t="str">
        <f>IFERROR(VLOOKUP(D5414,员工信息表!B:D,2,0),"")</f>
        <v/>
      </c>
      <c r="F5414" s="14" t="str">
        <f>IFERROR(VLOOKUP(D5414,员工信息表!B:D,3,0),"")</f>
        <v/>
      </c>
      <c r="G5414" s="14"/>
      <c r="H5414" s="14" t="str">
        <f>IFERROR(VLOOKUP(G5414,工序对照表!B:C,2,0),"")</f>
        <v/>
      </c>
      <c r="I5414" s="14"/>
      <c r="J5414" s="14"/>
    </row>
    <row r="5415" spans="1:10">
      <c r="A5415" t="str">
        <f>IF(AND(C5415&lt;=员工工序明细查询!$I$3,C5415&gt;=员工工序明细查询!$F$3,OR(D5415=员工工序明细查询!$F$2,员工工序明细查询!$F$2=""),OR(G5415=员工工序明细查询!$I$2,员工工序明细查询!$I$2="")),ROW()&amp;"","")</f>
        <v/>
      </c>
      <c r="C5415" s="59"/>
      <c r="D5415" s="14"/>
      <c r="E5415" s="14" t="str">
        <f>IFERROR(VLOOKUP(D5415,员工信息表!B:D,2,0),"")</f>
        <v/>
      </c>
      <c r="F5415" s="14" t="str">
        <f>IFERROR(VLOOKUP(D5415,员工信息表!B:D,3,0),"")</f>
        <v/>
      </c>
      <c r="G5415" s="14"/>
      <c r="H5415" s="14" t="str">
        <f>IFERROR(VLOOKUP(G5415,工序对照表!B:C,2,0),"")</f>
        <v/>
      </c>
      <c r="I5415" s="14"/>
      <c r="J5415" s="14"/>
    </row>
    <row r="5416" spans="1:10">
      <c r="A5416" t="str">
        <f>IF(AND(C5416&lt;=员工工序明细查询!$I$3,C5416&gt;=员工工序明细查询!$F$3,OR(D5416=员工工序明细查询!$F$2,员工工序明细查询!$F$2=""),OR(G5416=员工工序明细查询!$I$2,员工工序明细查询!$I$2="")),ROW()&amp;"","")</f>
        <v/>
      </c>
      <c r="C5416" s="59"/>
      <c r="D5416" s="14"/>
      <c r="E5416" s="14" t="str">
        <f>IFERROR(VLOOKUP(D5416,员工信息表!B:D,2,0),"")</f>
        <v/>
      </c>
      <c r="F5416" s="14" t="str">
        <f>IFERROR(VLOOKUP(D5416,员工信息表!B:D,3,0),"")</f>
        <v/>
      </c>
      <c r="G5416" s="14"/>
      <c r="H5416" s="14" t="str">
        <f>IFERROR(VLOOKUP(G5416,工序对照表!B:C,2,0),"")</f>
        <v/>
      </c>
      <c r="I5416" s="14"/>
      <c r="J5416" s="14"/>
    </row>
    <row r="5417" spans="1:10">
      <c r="A5417" t="str">
        <f>IF(AND(C5417&lt;=员工工序明细查询!$I$3,C5417&gt;=员工工序明细查询!$F$3,OR(D5417=员工工序明细查询!$F$2,员工工序明细查询!$F$2=""),OR(G5417=员工工序明细查询!$I$2,员工工序明细查询!$I$2="")),ROW()&amp;"","")</f>
        <v/>
      </c>
      <c r="C5417" s="59"/>
      <c r="D5417" s="14"/>
      <c r="E5417" s="14" t="str">
        <f>IFERROR(VLOOKUP(D5417,员工信息表!B:D,2,0),"")</f>
        <v/>
      </c>
      <c r="F5417" s="14" t="str">
        <f>IFERROR(VLOOKUP(D5417,员工信息表!B:D,3,0),"")</f>
        <v/>
      </c>
      <c r="G5417" s="14"/>
      <c r="H5417" s="14" t="str">
        <f>IFERROR(VLOOKUP(G5417,工序对照表!B:C,2,0),"")</f>
        <v/>
      </c>
      <c r="I5417" s="14"/>
      <c r="J5417" s="14"/>
    </row>
    <row r="5418" spans="1:10">
      <c r="A5418" t="str">
        <f>IF(AND(C5418&lt;=员工工序明细查询!$I$3,C5418&gt;=员工工序明细查询!$F$3,OR(D5418=员工工序明细查询!$F$2,员工工序明细查询!$F$2=""),OR(G5418=员工工序明细查询!$I$2,员工工序明细查询!$I$2="")),ROW()&amp;"","")</f>
        <v/>
      </c>
      <c r="C5418" s="59"/>
      <c r="D5418" s="14"/>
      <c r="E5418" s="14" t="str">
        <f>IFERROR(VLOOKUP(D5418,员工信息表!B:D,2,0),"")</f>
        <v/>
      </c>
      <c r="F5418" s="14" t="str">
        <f>IFERROR(VLOOKUP(D5418,员工信息表!B:D,3,0),"")</f>
        <v/>
      </c>
      <c r="G5418" s="14"/>
      <c r="H5418" s="14" t="str">
        <f>IFERROR(VLOOKUP(G5418,工序对照表!B:C,2,0),"")</f>
        <v/>
      </c>
      <c r="I5418" s="14"/>
      <c r="J5418" s="14"/>
    </row>
    <row r="5419" spans="1:10">
      <c r="A5419" t="str">
        <f>IF(AND(C5419&lt;=员工工序明细查询!$I$3,C5419&gt;=员工工序明细查询!$F$3,OR(D5419=员工工序明细查询!$F$2,员工工序明细查询!$F$2=""),OR(G5419=员工工序明细查询!$I$2,员工工序明细查询!$I$2="")),ROW()&amp;"","")</f>
        <v/>
      </c>
      <c r="C5419" s="59"/>
      <c r="D5419" s="14"/>
      <c r="E5419" s="14" t="str">
        <f>IFERROR(VLOOKUP(D5419,员工信息表!B:D,2,0),"")</f>
        <v/>
      </c>
      <c r="F5419" s="14" t="str">
        <f>IFERROR(VLOOKUP(D5419,员工信息表!B:D,3,0),"")</f>
        <v/>
      </c>
      <c r="G5419" s="14"/>
      <c r="H5419" s="14" t="str">
        <f>IFERROR(VLOOKUP(G5419,工序对照表!B:C,2,0),"")</f>
        <v/>
      </c>
      <c r="I5419" s="14"/>
      <c r="J5419" s="14"/>
    </row>
    <row r="5420" spans="1:10">
      <c r="A5420" t="str">
        <f>IF(AND(C5420&lt;=员工工序明细查询!$I$3,C5420&gt;=员工工序明细查询!$F$3,OR(D5420=员工工序明细查询!$F$2,员工工序明细查询!$F$2=""),OR(G5420=员工工序明细查询!$I$2,员工工序明细查询!$I$2="")),ROW()&amp;"","")</f>
        <v/>
      </c>
      <c r="C5420" s="59"/>
      <c r="D5420" s="14"/>
      <c r="E5420" s="14" t="str">
        <f>IFERROR(VLOOKUP(D5420,员工信息表!B:D,2,0),"")</f>
        <v/>
      </c>
      <c r="F5420" s="14" t="str">
        <f>IFERROR(VLOOKUP(D5420,员工信息表!B:D,3,0),"")</f>
        <v/>
      </c>
      <c r="G5420" s="14"/>
      <c r="H5420" s="14" t="str">
        <f>IFERROR(VLOOKUP(G5420,工序对照表!B:C,2,0),"")</f>
        <v/>
      </c>
      <c r="I5420" s="14"/>
      <c r="J5420" s="14"/>
    </row>
    <row r="5421" spans="1:10">
      <c r="A5421" t="str">
        <f>IF(AND(C5421&lt;=员工工序明细查询!$I$3,C5421&gt;=员工工序明细查询!$F$3,OR(D5421=员工工序明细查询!$F$2,员工工序明细查询!$F$2=""),OR(G5421=员工工序明细查询!$I$2,员工工序明细查询!$I$2="")),ROW()&amp;"","")</f>
        <v/>
      </c>
      <c r="C5421" s="59"/>
      <c r="D5421" s="14"/>
      <c r="E5421" s="14" t="str">
        <f>IFERROR(VLOOKUP(D5421,员工信息表!B:D,2,0),"")</f>
        <v/>
      </c>
      <c r="F5421" s="14" t="str">
        <f>IFERROR(VLOOKUP(D5421,员工信息表!B:D,3,0),"")</f>
        <v/>
      </c>
      <c r="G5421" s="14"/>
      <c r="H5421" s="14" t="str">
        <f>IFERROR(VLOOKUP(G5421,工序对照表!B:C,2,0),"")</f>
        <v/>
      </c>
      <c r="I5421" s="14"/>
      <c r="J5421" s="14"/>
    </row>
    <row r="5422" spans="1:10">
      <c r="A5422" t="str">
        <f>IF(AND(C5422&lt;=员工工序明细查询!$I$3,C5422&gt;=员工工序明细查询!$F$3,OR(D5422=员工工序明细查询!$F$2,员工工序明细查询!$F$2=""),OR(G5422=员工工序明细查询!$I$2,员工工序明细查询!$I$2="")),ROW()&amp;"","")</f>
        <v/>
      </c>
      <c r="C5422" s="59"/>
      <c r="D5422" s="14"/>
      <c r="E5422" s="14" t="str">
        <f>IFERROR(VLOOKUP(D5422,员工信息表!B:D,2,0),"")</f>
        <v/>
      </c>
      <c r="F5422" s="14" t="str">
        <f>IFERROR(VLOOKUP(D5422,员工信息表!B:D,3,0),"")</f>
        <v/>
      </c>
      <c r="G5422" s="14"/>
      <c r="H5422" s="14" t="str">
        <f>IFERROR(VLOOKUP(G5422,工序对照表!B:C,2,0),"")</f>
        <v/>
      </c>
      <c r="I5422" s="14"/>
      <c r="J5422" s="14"/>
    </row>
    <row r="5423" spans="1:10">
      <c r="A5423" t="str">
        <f>IF(AND(C5423&lt;=员工工序明细查询!$I$3,C5423&gt;=员工工序明细查询!$F$3,OR(D5423=员工工序明细查询!$F$2,员工工序明细查询!$F$2=""),OR(G5423=员工工序明细查询!$I$2,员工工序明细查询!$I$2="")),ROW()&amp;"","")</f>
        <v/>
      </c>
      <c r="C5423" s="59"/>
      <c r="D5423" s="14"/>
      <c r="E5423" s="14" t="str">
        <f>IFERROR(VLOOKUP(D5423,员工信息表!B:D,2,0),"")</f>
        <v/>
      </c>
      <c r="F5423" s="14" t="str">
        <f>IFERROR(VLOOKUP(D5423,员工信息表!B:D,3,0),"")</f>
        <v/>
      </c>
      <c r="G5423" s="14"/>
      <c r="H5423" s="14" t="str">
        <f>IFERROR(VLOOKUP(G5423,工序对照表!B:C,2,0),"")</f>
        <v/>
      </c>
      <c r="I5423" s="14"/>
      <c r="J5423" s="14"/>
    </row>
    <row r="5424" spans="1:10">
      <c r="A5424" t="str">
        <f>IF(AND(C5424&lt;=员工工序明细查询!$I$3,C5424&gt;=员工工序明细查询!$F$3,OR(D5424=员工工序明细查询!$F$2,员工工序明细查询!$F$2=""),OR(G5424=员工工序明细查询!$I$2,员工工序明细查询!$I$2="")),ROW()&amp;"","")</f>
        <v/>
      </c>
      <c r="C5424" s="59"/>
      <c r="D5424" s="14"/>
      <c r="E5424" s="14" t="str">
        <f>IFERROR(VLOOKUP(D5424,员工信息表!B:D,2,0),"")</f>
        <v/>
      </c>
      <c r="F5424" s="14" t="str">
        <f>IFERROR(VLOOKUP(D5424,员工信息表!B:D,3,0),"")</f>
        <v/>
      </c>
      <c r="G5424" s="14"/>
      <c r="H5424" s="14" t="str">
        <f>IFERROR(VLOOKUP(G5424,工序对照表!B:C,2,0),"")</f>
        <v/>
      </c>
      <c r="I5424" s="14"/>
      <c r="J5424" s="14"/>
    </row>
    <row r="5425" spans="1:10">
      <c r="A5425" t="str">
        <f>IF(AND(C5425&lt;=员工工序明细查询!$I$3,C5425&gt;=员工工序明细查询!$F$3,OR(D5425=员工工序明细查询!$F$2,员工工序明细查询!$F$2=""),OR(G5425=员工工序明细查询!$I$2,员工工序明细查询!$I$2="")),ROW()&amp;"","")</f>
        <v/>
      </c>
      <c r="C5425" s="59"/>
      <c r="D5425" s="14"/>
      <c r="E5425" s="14" t="str">
        <f>IFERROR(VLOOKUP(D5425,员工信息表!B:D,2,0),"")</f>
        <v/>
      </c>
      <c r="F5425" s="14" t="str">
        <f>IFERROR(VLOOKUP(D5425,员工信息表!B:D,3,0),"")</f>
        <v/>
      </c>
      <c r="G5425" s="14"/>
      <c r="H5425" s="14" t="str">
        <f>IFERROR(VLOOKUP(G5425,工序对照表!B:C,2,0),"")</f>
        <v/>
      </c>
      <c r="I5425" s="14"/>
      <c r="J5425" s="14"/>
    </row>
    <row r="5426" spans="1:10">
      <c r="A5426" t="str">
        <f>IF(AND(C5426&lt;=员工工序明细查询!$I$3,C5426&gt;=员工工序明细查询!$F$3,OR(D5426=员工工序明细查询!$F$2,员工工序明细查询!$F$2=""),OR(G5426=员工工序明细查询!$I$2,员工工序明细查询!$I$2="")),ROW()&amp;"","")</f>
        <v/>
      </c>
      <c r="C5426" s="59"/>
      <c r="D5426" s="14"/>
      <c r="E5426" s="14" t="str">
        <f>IFERROR(VLOOKUP(D5426,员工信息表!B:D,2,0),"")</f>
        <v/>
      </c>
      <c r="F5426" s="14" t="str">
        <f>IFERROR(VLOOKUP(D5426,员工信息表!B:D,3,0),"")</f>
        <v/>
      </c>
      <c r="G5426" s="14"/>
      <c r="H5426" s="14" t="str">
        <f>IFERROR(VLOOKUP(G5426,工序对照表!B:C,2,0),"")</f>
        <v/>
      </c>
      <c r="I5426" s="14"/>
      <c r="J5426" s="14"/>
    </row>
    <row r="5427" spans="1:10">
      <c r="A5427" t="str">
        <f>IF(AND(C5427&lt;=员工工序明细查询!$I$3,C5427&gt;=员工工序明细查询!$F$3,OR(D5427=员工工序明细查询!$F$2,员工工序明细查询!$F$2=""),OR(G5427=员工工序明细查询!$I$2,员工工序明细查询!$I$2="")),ROW()&amp;"","")</f>
        <v/>
      </c>
      <c r="C5427" s="59"/>
      <c r="D5427" s="14"/>
      <c r="E5427" s="14" t="str">
        <f>IFERROR(VLOOKUP(D5427,员工信息表!B:D,2,0),"")</f>
        <v/>
      </c>
      <c r="F5427" s="14" t="str">
        <f>IFERROR(VLOOKUP(D5427,员工信息表!B:D,3,0),"")</f>
        <v/>
      </c>
      <c r="G5427" s="14"/>
      <c r="H5427" s="14" t="str">
        <f>IFERROR(VLOOKUP(G5427,工序对照表!B:C,2,0),"")</f>
        <v/>
      </c>
      <c r="I5427" s="14"/>
      <c r="J5427" s="14"/>
    </row>
    <row r="5428" spans="1:10">
      <c r="A5428" t="str">
        <f>IF(AND(C5428&lt;=员工工序明细查询!$I$3,C5428&gt;=员工工序明细查询!$F$3,OR(D5428=员工工序明细查询!$F$2,员工工序明细查询!$F$2=""),OR(G5428=员工工序明细查询!$I$2,员工工序明细查询!$I$2="")),ROW()&amp;"","")</f>
        <v/>
      </c>
      <c r="C5428" s="59"/>
      <c r="D5428" s="14"/>
      <c r="E5428" s="14" t="str">
        <f>IFERROR(VLOOKUP(D5428,员工信息表!B:D,2,0),"")</f>
        <v/>
      </c>
      <c r="F5428" s="14" t="str">
        <f>IFERROR(VLOOKUP(D5428,员工信息表!B:D,3,0),"")</f>
        <v/>
      </c>
      <c r="G5428" s="14"/>
      <c r="H5428" s="14" t="str">
        <f>IFERROR(VLOOKUP(G5428,工序对照表!B:C,2,0),"")</f>
        <v/>
      </c>
      <c r="I5428" s="14"/>
      <c r="J5428" s="14"/>
    </row>
    <row r="5429" spans="1:10">
      <c r="A5429" t="str">
        <f>IF(AND(C5429&lt;=员工工序明细查询!$I$3,C5429&gt;=员工工序明细查询!$F$3,OR(D5429=员工工序明细查询!$F$2,员工工序明细查询!$F$2=""),OR(G5429=员工工序明细查询!$I$2,员工工序明细查询!$I$2="")),ROW()&amp;"","")</f>
        <v/>
      </c>
      <c r="C5429" s="59"/>
      <c r="D5429" s="14"/>
      <c r="E5429" s="14" t="str">
        <f>IFERROR(VLOOKUP(D5429,员工信息表!B:D,2,0),"")</f>
        <v/>
      </c>
      <c r="F5429" s="14" t="str">
        <f>IFERROR(VLOOKUP(D5429,员工信息表!B:D,3,0),"")</f>
        <v/>
      </c>
      <c r="G5429" s="14"/>
      <c r="H5429" s="14" t="str">
        <f>IFERROR(VLOOKUP(G5429,工序对照表!B:C,2,0),"")</f>
        <v/>
      </c>
      <c r="I5429" s="14"/>
      <c r="J5429" s="14"/>
    </row>
    <row r="5430" spans="1:10">
      <c r="A5430" t="str">
        <f>IF(AND(C5430&lt;=员工工序明细查询!$I$3,C5430&gt;=员工工序明细查询!$F$3,OR(D5430=员工工序明细查询!$F$2,员工工序明细查询!$F$2=""),OR(G5430=员工工序明细查询!$I$2,员工工序明细查询!$I$2="")),ROW()&amp;"","")</f>
        <v/>
      </c>
      <c r="C5430" s="59"/>
      <c r="D5430" s="14"/>
      <c r="E5430" s="14" t="str">
        <f>IFERROR(VLOOKUP(D5430,员工信息表!B:D,2,0),"")</f>
        <v/>
      </c>
      <c r="F5430" s="14" t="str">
        <f>IFERROR(VLOOKUP(D5430,员工信息表!B:D,3,0),"")</f>
        <v/>
      </c>
      <c r="G5430" s="14"/>
      <c r="H5430" s="14" t="str">
        <f>IFERROR(VLOOKUP(G5430,工序对照表!B:C,2,0),"")</f>
        <v/>
      </c>
      <c r="I5430" s="14"/>
      <c r="J5430" s="14"/>
    </row>
    <row r="5431" spans="1:10">
      <c r="A5431" t="str">
        <f>IF(AND(C5431&lt;=员工工序明细查询!$I$3,C5431&gt;=员工工序明细查询!$F$3,OR(D5431=员工工序明细查询!$F$2,员工工序明细查询!$F$2=""),OR(G5431=员工工序明细查询!$I$2,员工工序明细查询!$I$2="")),ROW()&amp;"","")</f>
        <v/>
      </c>
      <c r="C5431" s="59"/>
      <c r="D5431" s="14"/>
      <c r="E5431" s="14" t="str">
        <f>IFERROR(VLOOKUP(D5431,员工信息表!B:D,2,0),"")</f>
        <v/>
      </c>
      <c r="F5431" s="14" t="str">
        <f>IFERROR(VLOOKUP(D5431,员工信息表!B:D,3,0),"")</f>
        <v/>
      </c>
      <c r="G5431" s="14"/>
      <c r="H5431" s="14" t="str">
        <f>IFERROR(VLOOKUP(G5431,工序对照表!B:C,2,0),"")</f>
        <v/>
      </c>
      <c r="I5431" s="14"/>
      <c r="J5431" s="14"/>
    </row>
    <row r="5432" spans="1:10">
      <c r="A5432" t="str">
        <f>IF(AND(C5432&lt;=员工工序明细查询!$I$3,C5432&gt;=员工工序明细查询!$F$3,OR(D5432=员工工序明细查询!$F$2,员工工序明细查询!$F$2=""),OR(G5432=员工工序明细查询!$I$2,员工工序明细查询!$I$2="")),ROW()&amp;"","")</f>
        <v/>
      </c>
      <c r="C5432" s="59"/>
      <c r="D5432" s="14"/>
      <c r="E5432" s="14" t="str">
        <f>IFERROR(VLOOKUP(D5432,员工信息表!B:D,2,0),"")</f>
        <v/>
      </c>
      <c r="F5432" s="14" t="str">
        <f>IFERROR(VLOOKUP(D5432,员工信息表!B:D,3,0),"")</f>
        <v/>
      </c>
      <c r="G5432" s="14"/>
      <c r="H5432" s="14" t="str">
        <f>IFERROR(VLOOKUP(G5432,工序对照表!B:C,2,0),"")</f>
        <v/>
      </c>
      <c r="I5432" s="14"/>
      <c r="J5432" s="14"/>
    </row>
    <row r="5433" spans="1:10">
      <c r="A5433" t="str">
        <f>IF(AND(C5433&lt;=员工工序明细查询!$I$3,C5433&gt;=员工工序明细查询!$F$3,OR(D5433=员工工序明细查询!$F$2,员工工序明细查询!$F$2=""),OR(G5433=员工工序明细查询!$I$2,员工工序明细查询!$I$2="")),ROW()&amp;"","")</f>
        <v/>
      </c>
      <c r="C5433" s="59"/>
      <c r="D5433" s="14"/>
      <c r="E5433" s="14" t="str">
        <f>IFERROR(VLOOKUP(D5433,员工信息表!B:D,2,0),"")</f>
        <v/>
      </c>
      <c r="F5433" s="14" t="str">
        <f>IFERROR(VLOOKUP(D5433,员工信息表!B:D,3,0),"")</f>
        <v/>
      </c>
      <c r="G5433" s="14"/>
      <c r="H5433" s="14" t="str">
        <f>IFERROR(VLOOKUP(G5433,工序对照表!B:C,2,0),"")</f>
        <v/>
      </c>
      <c r="I5433" s="14"/>
      <c r="J5433" s="14"/>
    </row>
    <row r="5434" spans="1:10">
      <c r="A5434" t="str">
        <f>IF(AND(C5434&lt;=员工工序明细查询!$I$3,C5434&gt;=员工工序明细查询!$F$3,OR(D5434=员工工序明细查询!$F$2,员工工序明细查询!$F$2=""),OR(G5434=员工工序明细查询!$I$2,员工工序明细查询!$I$2="")),ROW()&amp;"","")</f>
        <v/>
      </c>
      <c r="C5434" s="59"/>
      <c r="D5434" s="14"/>
      <c r="E5434" s="14" t="str">
        <f>IFERROR(VLOOKUP(D5434,员工信息表!B:D,2,0),"")</f>
        <v/>
      </c>
      <c r="F5434" s="14" t="str">
        <f>IFERROR(VLOOKUP(D5434,员工信息表!B:D,3,0),"")</f>
        <v/>
      </c>
      <c r="G5434" s="14"/>
      <c r="H5434" s="14" t="str">
        <f>IFERROR(VLOOKUP(G5434,工序对照表!B:C,2,0),"")</f>
        <v/>
      </c>
      <c r="I5434" s="14"/>
      <c r="J5434" s="14"/>
    </row>
    <row r="5435" spans="1:10">
      <c r="A5435" t="str">
        <f>IF(AND(C5435&lt;=员工工序明细查询!$I$3,C5435&gt;=员工工序明细查询!$F$3,OR(D5435=员工工序明细查询!$F$2,员工工序明细查询!$F$2=""),OR(G5435=员工工序明细查询!$I$2,员工工序明细查询!$I$2="")),ROW()&amp;"","")</f>
        <v/>
      </c>
      <c r="C5435" s="59"/>
      <c r="D5435" s="14"/>
      <c r="E5435" s="14" t="str">
        <f>IFERROR(VLOOKUP(D5435,员工信息表!B:D,2,0),"")</f>
        <v/>
      </c>
      <c r="F5435" s="14" t="str">
        <f>IFERROR(VLOOKUP(D5435,员工信息表!B:D,3,0),"")</f>
        <v/>
      </c>
      <c r="G5435" s="14"/>
      <c r="H5435" s="14" t="str">
        <f>IFERROR(VLOOKUP(G5435,工序对照表!B:C,2,0),"")</f>
        <v/>
      </c>
      <c r="I5435" s="14"/>
      <c r="J5435" s="14"/>
    </row>
    <row r="5436" spans="1:10">
      <c r="A5436" t="str">
        <f>IF(AND(C5436&lt;=员工工序明细查询!$I$3,C5436&gt;=员工工序明细查询!$F$3,OR(D5436=员工工序明细查询!$F$2,员工工序明细查询!$F$2=""),OR(G5436=员工工序明细查询!$I$2,员工工序明细查询!$I$2="")),ROW()&amp;"","")</f>
        <v/>
      </c>
      <c r="C5436" s="59"/>
      <c r="D5436" s="14"/>
      <c r="E5436" s="14" t="str">
        <f>IFERROR(VLOOKUP(D5436,员工信息表!B:D,2,0),"")</f>
        <v/>
      </c>
      <c r="F5436" s="14" t="str">
        <f>IFERROR(VLOOKUP(D5436,员工信息表!B:D,3,0),"")</f>
        <v/>
      </c>
      <c r="G5436" s="14"/>
      <c r="H5436" s="14" t="str">
        <f>IFERROR(VLOOKUP(G5436,工序对照表!B:C,2,0),"")</f>
        <v/>
      </c>
      <c r="I5436" s="14"/>
      <c r="J5436" s="14"/>
    </row>
    <row r="5437" spans="1:10">
      <c r="A5437" t="str">
        <f>IF(AND(C5437&lt;=员工工序明细查询!$I$3,C5437&gt;=员工工序明细查询!$F$3,OR(D5437=员工工序明细查询!$F$2,员工工序明细查询!$F$2=""),OR(G5437=员工工序明细查询!$I$2,员工工序明细查询!$I$2="")),ROW()&amp;"","")</f>
        <v/>
      </c>
      <c r="C5437" s="59"/>
      <c r="D5437" s="14"/>
      <c r="E5437" s="14" t="str">
        <f>IFERROR(VLOOKUP(D5437,员工信息表!B:D,2,0),"")</f>
        <v/>
      </c>
      <c r="F5437" s="14" t="str">
        <f>IFERROR(VLOOKUP(D5437,员工信息表!B:D,3,0),"")</f>
        <v/>
      </c>
      <c r="G5437" s="14"/>
      <c r="H5437" s="14" t="str">
        <f>IFERROR(VLOOKUP(G5437,工序对照表!B:C,2,0),"")</f>
        <v/>
      </c>
      <c r="I5437" s="14"/>
      <c r="J5437" s="14"/>
    </row>
    <row r="5438" spans="1:10">
      <c r="A5438" t="str">
        <f>IF(AND(C5438&lt;=员工工序明细查询!$I$3,C5438&gt;=员工工序明细查询!$F$3,OR(D5438=员工工序明细查询!$F$2,员工工序明细查询!$F$2=""),OR(G5438=员工工序明细查询!$I$2,员工工序明细查询!$I$2="")),ROW()&amp;"","")</f>
        <v/>
      </c>
      <c r="C5438" s="59"/>
      <c r="D5438" s="14"/>
      <c r="E5438" s="14" t="str">
        <f>IFERROR(VLOOKUP(D5438,员工信息表!B:D,2,0),"")</f>
        <v/>
      </c>
      <c r="F5438" s="14" t="str">
        <f>IFERROR(VLOOKUP(D5438,员工信息表!B:D,3,0),"")</f>
        <v/>
      </c>
      <c r="G5438" s="14"/>
      <c r="H5438" s="14" t="str">
        <f>IFERROR(VLOOKUP(G5438,工序对照表!B:C,2,0),"")</f>
        <v/>
      </c>
      <c r="I5438" s="14"/>
      <c r="J5438" s="14"/>
    </row>
    <row r="5439" spans="1:10">
      <c r="A5439" t="str">
        <f>IF(AND(C5439&lt;=员工工序明细查询!$I$3,C5439&gt;=员工工序明细查询!$F$3,OR(D5439=员工工序明细查询!$F$2,员工工序明细查询!$F$2=""),OR(G5439=员工工序明细查询!$I$2,员工工序明细查询!$I$2="")),ROW()&amp;"","")</f>
        <v/>
      </c>
      <c r="C5439" s="59"/>
      <c r="D5439" s="14"/>
      <c r="E5439" s="14" t="str">
        <f>IFERROR(VLOOKUP(D5439,员工信息表!B:D,2,0),"")</f>
        <v/>
      </c>
      <c r="F5439" s="14" t="str">
        <f>IFERROR(VLOOKUP(D5439,员工信息表!B:D,3,0),"")</f>
        <v/>
      </c>
      <c r="G5439" s="14"/>
      <c r="H5439" s="14" t="str">
        <f>IFERROR(VLOOKUP(G5439,工序对照表!B:C,2,0),"")</f>
        <v/>
      </c>
      <c r="I5439" s="14"/>
      <c r="J5439" s="14"/>
    </row>
    <row r="5440" spans="1:10">
      <c r="A5440" t="str">
        <f>IF(AND(C5440&lt;=员工工序明细查询!$I$3,C5440&gt;=员工工序明细查询!$F$3,OR(D5440=员工工序明细查询!$F$2,员工工序明细查询!$F$2=""),OR(G5440=员工工序明细查询!$I$2,员工工序明细查询!$I$2="")),ROW()&amp;"","")</f>
        <v/>
      </c>
      <c r="C5440" s="59"/>
      <c r="D5440" s="14"/>
      <c r="E5440" s="14" t="str">
        <f>IFERROR(VLOOKUP(D5440,员工信息表!B:D,2,0),"")</f>
        <v/>
      </c>
      <c r="F5440" s="14" t="str">
        <f>IFERROR(VLOOKUP(D5440,员工信息表!B:D,3,0),"")</f>
        <v/>
      </c>
      <c r="G5440" s="14"/>
      <c r="H5440" s="14" t="str">
        <f>IFERROR(VLOOKUP(G5440,工序对照表!B:C,2,0),"")</f>
        <v/>
      </c>
      <c r="I5440" s="14"/>
      <c r="J5440" s="14"/>
    </row>
    <row r="5441" spans="1:10">
      <c r="A5441" t="str">
        <f>IF(AND(C5441&lt;=员工工序明细查询!$I$3,C5441&gt;=员工工序明细查询!$F$3,OR(D5441=员工工序明细查询!$F$2,员工工序明细查询!$F$2=""),OR(G5441=员工工序明细查询!$I$2,员工工序明细查询!$I$2="")),ROW()&amp;"","")</f>
        <v/>
      </c>
      <c r="C5441" s="59"/>
      <c r="D5441" s="14"/>
      <c r="E5441" s="14" t="str">
        <f>IFERROR(VLOOKUP(D5441,员工信息表!B:D,2,0),"")</f>
        <v/>
      </c>
      <c r="F5441" s="14" t="str">
        <f>IFERROR(VLOOKUP(D5441,员工信息表!B:D,3,0),"")</f>
        <v/>
      </c>
      <c r="G5441" s="14"/>
      <c r="H5441" s="14" t="str">
        <f>IFERROR(VLOOKUP(G5441,工序对照表!B:C,2,0),"")</f>
        <v/>
      </c>
      <c r="I5441" s="14"/>
      <c r="J5441" s="14"/>
    </row>
    <row r="5442" spans="1:10">
      <c r="A5442" t="str">
        <f>IF(AND(C5442&lt;=员工工序明细查询!$I$3,C5442&gt;=员工工序明细查询!$F$3,OR(D5442=员工工序明细查询!$F$2,员工工序明细查询!$F$2=""),OR(G5442=员工工序明细查询!$I$2,员工工序明细查询!$I$2="")),ROW()&amp;"","")</f>
        <v/>
      </c>
      <c r="C5442" s="59"/>
      <c r="D5442" s="14"/>
      <c r="E5442" s="14" t="str">
        <f>IFERROR(VLOOKUP(D5442,员工信息表!B:D,2,0),"")</f>
        <v/>
      </c>
      <c r="F5442" s="14" t="str">
        <f>IFERROR(VLOOKUP(D5442,员工信息表!B:D,3,0),"")</f>
        <v/>
      </c>
      <c r="G5442" s="14"/>
      <c r="H5442" s="14" t="str">
        <f>IFERROR(VLOOKUP(G5442,工序对照表!B:C,2,0),"")</f>
        <v/>
      </c>
      <c r="I5442" s="14"/>
      <c r="J5442" s="14"/>
    </row>
    <row r="5443" spans="1:10">
      <c r="A5443" t="str">
        <f>IF(AND(C5443&lt;=员工工序明细查询!$I$3,C5443&gt;=员工工序明细查询!$F$3,OR(D5443=员工工序明细查询!$F$2,员工工序明细查询!$F$2=""),OR(G5443=员工工序明细查询!$I$2,员工工序明细查询!$I$2="")),ROW()&amp;"","")</f>
        <v/>
      </c>
      <c r="C5443" s="59"/>
      <c r="D5443" s="14"/>
      <c r="E5443" s="14" t="str">
        <f>IFERROR(VLOOKUP(D5443,员工信息表!B:D,2,0),"")</f>
        <v/>
      </c>
      <c r="F5443" s="14" t="str">
        <f>IFERROR(VLOOKUP(D5443,员工信息表!B:D,3,0),"")</f>
        <v/>
      </c>
      <c r="G5443" s="14"/>
      <c r="H5443" s="14" t="str">
        <f>IFERROR(VLOOKUP(G5443,工序对照表!B:C,2,0),"")</f>
        <v/>
      </c>
      <c r="I5443" s="14"/>
      <c r="J5443" s="14"/>
    </row>
    <row r="5444" spans="1:10">
      <c r="A5444" t="str">
        <f>IF(AND(C5444&lt;=员工工序明细查询!$I$3,C5444&gt;=员工工序明细查询!$F$3,OR(D5444=员工工序明细查询!$F$2,员工工序明细查询!$F$2=""),OR(G5444=员工工序明细查询!$I$2,员工工序明细查询!$I$2="")),ROW()&amp;"","")</f>
        <v/>
      </c>
      <c r="C5444" s="59"/>
      <c r="D5444" s="14"/>
      <c r="E5444" s="14" t="str">
        <f>IFERROR(VLOOKUP(D5444,员工信息表!B:D,2,0),"")</f>
        <v/>
      </c>
      <c r="F5444" s="14" t="str">
        <f>IFERROR(VLOOKUP(D5444,员工信息表!B:D,3,0),"")</f>
        <v/>
      </c>
      <c r="G5444" s="14"/>
      <c r="H5444" s="14" t="str">
        <f>IFERROR(VLOOKUP(G5444,工序对照表!B:C,2,0),"")</f>
        <v/>
      </c>
      <c r="I5444" s="14"/>
      <c r="J5444" s="14"/>
    </row>
    <row r="5445" spans="1:10">
      <c r="A5445" t="str">
        <f>IF(AND(C5445&lt;=员工工序明细查询!$I$3,C5445&gt;=员工工序明细查询!$F$3,OR(D5445=员工工序明细查询!$F$2,员工工序明细查询!$F$2=""),OR(G5445=员工工序明细查询!$I$2,员工工序明细查询!$I$2="")),ROW()&amp;"","")</f>
        <v/>
      </c>
      <c r="C5445" s="59"/>
      <c r="D5445" s="14"/>
      <c r="E5445" s="14" t="str">
        <f>IFERROR(VLOOKUP(D5445,员工信息表!B:D,2,0),"")</f>
        <v/>
      </c>
      <c r="F5445" s="14" t="str">
        <f>IFERROR(VLOOKUP(D5445,员工信息表!B:D,3,0),"")</f>
        <v/>
      </c>
      <c r="G5445" s="14"/>
      <c r="H5445" s="14" t="str">
        <f>IFERROR(VLOOKUP(G5445,工序对照表!B:C,2,0),"")</f>
        <v/>
      </c>
      <c r="I5445" s="14"/>
      <c r="J5445" s="14"/>
    </row>
    <row r="5446" spans="1:10">
      <c r="A5446" t="str">
        <f>IF(AND(C5446&lt;=员工工序明细查询!$I$3,C5446&gt;=员工工序明细查询!$F$3,OR(D5446=员工工序明细查询!$F$2,员工工序明细查询!$F$2=""),OR(G5446=员工工序明细查询!$I$2,员工工序明细查询!$I$2="")),ROW()&amp;"","")</f>
        <v/>
      </c>
      <c r="C5446" s="59"/>
      <c r="D5446" s="14"/>
      <c r="E5446" s="14" t="str">
        <f>IFERROR(VLOOKUP(D5446,员工信息表!B:D,2,0),"")</f>
        <v/>
      </c>
      <c r="F5446" s="14" t="str">
        <f>IFERROR(VLOOKUP(D5446,员工信息表!B:D,3,0),"")</f>
        <v/>
      </c>
      <c r="G5446" s="14"/>
      <c r="H5446" s="14" t="str">
        <f>IFERROR(VLOOKUP(G5446,工序对照表!B:C,2,0),"")</f>
        <v/>
      </c>
      <c r="I5446" s="14"/>
      <c r="J5446" s="14"/>
    </row>
    <row r="5447" spans="1:10">
      <c r="A5447" t="str">
        <f>IF(AND(C5447&lt;=员工工序明细查询!$I$3,C5447&gt;=员工工序明细查询!$F$3,OR(D5447=员工工序明细查询!$F$2,员工工序明细查询!$F$2=""),OR(G5447=员工工序明细查询!$I$2,员工工序明细查询!$I$2="")),ROW()&amp;"","")</f>
        <v/>
      </c>
      <c r="C5447" s="59"/>
      <c r="D5447" s="14"/>
      <c r="E5447" s="14" t="str">
        <f>IFERROR(VLOOKUP(D5447,员工信息表!B:D,2,0),"")</f>
        <v/>
      </c>
      <c r="F5447" s="14" t="str">
        <f>IFERROR(VLOOKUP(D5447,员工信息表!B:D,3,0),"")</f>
        <v/>
      </c>
      <c r="G5447" s="14"/>
      <c r="H5447" s="14" t="str">
        <f>IFERROR(VLOOKUP(G5447,工序对照表!B:C,2,0),"")</f>
        <v/>
      </c>
      <c r="I5447" s="14"/>
      <c r="J5447" s="14"/>
    </row>
    <row r="5448" spans="1:10">
      <c r="A5448" t="str">
        <f>IF(AND(C5448&lt;=员工工序明细查询!$I$3,C5448&gt;=员工工序明细查询!$F$3,OR(D5448=员工工序明细查询!$F$2,员工工序明细查询!$F$2=""),OR(G5448=员工工序明细查询!$I$2,员工工序明细查询!$I$2="")),ROW()&amp;"","")</f>
        <v/>
      </c>
      <c r="C5448" s="59"/>
      <c r="D5448" s="14"/>
      <c r="E5448" s="14" t="str">
        <f>IFERROR(VLOOKUP(D5448,员工信息表!B:D,2,0),"")</f>
        <v/>
      </c>
      <c r="F5448" s="14" t="str">
        <f>IFERROR(VLOOKUP(D5448,员工信息表!B:D,3,0),"")</f>
        <v/>
      </c>
      <c r="G5448" s="14"/>
      <c r="H5448" s="14" t="str">
        <f>IFERROR(VLOOKUP(G5448,工序对照表!B:C,2,0),"")</f>
        <v/>
      </c>
      <c r="I5448" s="14"/>
      <c r="J5448" s="14"/>
    </row>
    <row r="5449" spans="1:10">
      <c r="A5449" t="str">
        <f>IF(AND(C5449&lt;=员工工序明细查询!$I$3,C5449&gt;=员工工序明细查询!$F$3,OR(D5449=员工工序明细查询!$F$2,员工工序明细查询!$F$2=""),OR(G5449=员工工序明细查询!$I$2,员工工序明细查询!$I$2="")),ROW()&amp;"","")</f>
        <v/>
      </c>
      <c r="C5449" s="59"/>
      <c r="D5449" s="14"/>
      <c r="E5449" s="14" t="str">
        <f>IFERROR(VLOOKUP(D5449,员工信息表!B:D,2,0),"")</f>
        <v/>
      </c>
      <c r="F5449" s="14" t="str">
        <f>IFERROR(VLOOKUP(D5449,员工信息表!B:D,3,0),"")</f>
        <v/>
      </c>
      <c r="G5449" s="14"/>
      <c r="H5449" s="14" t="str">
        <f>IFERROR(VLOOKUP(G5449,工序对照表!B:C,2,0),"")</f>
        <v/>
      </c>
      <c r="I5449" s="14"/>
      <c r="J5449" s="14"/>
    </row>
    <row r="5450" spans="1:10">
      <c r="A5450" t="str">
        <f>IF(AND(C5450&lt;=员工工序明细查询!$I$3,C5450&gt;=员工工序明细查询!$F$3,OR(D5450=员工工序明细查询!$F$2,员工工序明细查询!$F$2=""),OR(G5450=员工工序明细查询!$I$2,员工工序明细查询!$I$2="")),ROW()&amp;"","")</f>
        <v/>
      </c>
      <c r="C5450" s="59"/>
      <c r="D5450" s="14"/>
      <c r="E5450" s="14" t="str">
        <f>IFERROR(VLOOKUP(D5450,员工信息表!B:D,2,0),"")</f>
        <v/>
      </c>
      <c r="F5450" s="14" t="str">
        <f>IFERROR(VLOOKUP(D5450,员工信息表!B:D,3,0),"")</f>
        <v/>
      </c>
      <c r="G5450" s="14"/>
      <c r="H5450" s="14" t="str">
        <f>IFERROR(VLOOKUP(G5450,工序对照表!B:C,2,0),"")</f>
        <v/>
      </c>
      <c r="I5450" s="14"/>
      <c r="J5450" s="14"/>
    </row>
    <row r="5451" spans="1:10">
      <c r="A5451" t="str">
        <f>IF(AND(C5451&lt;=员工工序明细查询!$I$3,C5451&gt;=员工工序明细查询!$F$3,OR(D5451=员工工序明细查询!$F$2,员工工序明细查询!$F$2=""),OR(G5451=员工工序明细查询!$I$2,员工工序明细查询!$I$2="")),ROW()&amp;"","")</f>
        <v/>
      </c>
      <c r="C5451" s="59"/>
      <c r="D5451" s="14"/>
      <c r="E5451" s="14" t="str">
        <f>IFERROR(VLOOKUP(D5451,员工信息表!B:D,2,0),"")</f>
        <v/>
      </c>
      <c r="F5451" s="14" t="str">
        <f>IFERROR(VLOOKUP(D5451,员工信息表!B:D,3,0),"")</f>
        <v/>
      </c>
      <c r="G5451" s="14"/>
      <c r="H5451" s="14" t="str">
        <f>IFERROR(VLOOKUP(G5451,工序对照表!B:C,2,0),"")</f>
        <v/>
      </c>
      <c r="I5451" s="14"/>
      <c r="J5451" s="14"/>
    </row>
    <row r="5452" spans="1:10">
      <c r="A5452" t="str">
        <f>IF(AND(C5452&lt;=员工工序明细查询!$I$3,C5452&gt;=员工工序明细查询!$F$3,OR(D5452=员工工序明细查询!$F$2,员工工序明细查询!$F$2=""),OR(G5452=员工工序明细查询!$I$2,员工工序明细查询!$I$2="")),ROW()&amp;"","")</f>
        <v/>
      </c>
      <c r="C5452" s="59"/>
      <c r="D5452" s="14"/>
      <c r="E5452" s="14" t="str">
        <f>IFERROR(VLOOKUP(D5452,员工信息表!B:D,2,0),"")</f>
        <v/>
      </c>
      <c r="F5452" s="14" t="str">
        <f>IFERROR(VLOOKUP(D5452,员工信息表!B:D,3,0),"")</f>
        <v/>
      </c>
      <c r="G5452" s="14"/>
      <c r="H5452" s="14" t="str">
        <f>IFERROR(VLOOKUP(G5452,工序对照表!B:C,2,0),"")</f>
        <v/>
      </c>
      <c r="I5452" s="14"/>
      <c r="J5452" s="14"/>
    </row>
    <row r="5453" spans="1:10">
      <c r="A5453" t="str">
        <f>IF(AND(C5453&lt;=员工工序明细查询!$I$3,C5453&gt;=员工工序明细查询!$F$3,OR(D5453=员工工序明细查询!$F$2,员工工序明细查询!$F$2=""),OR(G5453=员工工序明细查询!$I$2,员工工序明细查询!$I$2="")),ROW()&amp;"","")</f>
        <v/>
      </c>
      <c r="C5453" s="59"/>
      <c r="D5453" s="14"/>
      <c r="E5453" s="14" t="str">
        <f>IFERROR(VLOOKUP(D5453,员工信息表!B:D,2,0),"")</f>
        <v/>
      </c>
      <c r="F5453" s="14" t="str">
        <f>IFERROR(VLOOKUP(D5453,员工信息表!B:D,3,0),"")</f>
        <v/>
      </c>
      <c r="G5453" s="14"/>
      <c r="H5453" s="14" t="str">
        <f>IFERROR(VLOOKUP(G5453,工序对照表!B:C,2,0),"")</f>
        <v/>
      </c>
      <c r="I5453" s="14"/>
      <c r="J5453" s="14"/>
    </row>
    <row r="5454" spans="1:10">
      <c r="A5454" t="str">
        <f>IF(AND(C5454&lt;=员工工序明细查询!$I$3,C5454&gt;=员工工序明细查询!$F$3,OR(D5454=员工工序明细查询!$F$2,员工工序明细查询!$F$2=""),OR(G5454=员工工序明细查询!$I$2,员工工序明细查询!$I$2="")),ROW()&amp;"","")</f>
        <v/>
      </c>
      <c r="C5454" s="59"/>
      <c r="D5454" s="14"/>
      <c r="E5454" s="14" t="str">
        <f>IFERROR(VLOOKUP(D5454,员工信息表!B:D,2,0),"")</f>
        <v/>
      </c>
      <c r="F5454" s="14" t="str">
        <f>IFERROR(VLOOKUP(D5454,员工信息表!B:D,3,0),"")</f>
        <v/>
      </c>
      <c r="G5454" s="14"/>
      <c r="H5454" s="14" t="str">
        <f>IFERROR(VLOOKUP(G5454,工序对照表!B:C,2,0),"")</f>
        <v/>
      </c>
      <c r="I5454" s="14"/>
      <c r="J5454" s="14"/>
    </row>
    <row r="5455" spans="1:10">
      <c r="A5455" t="str">
        <f>IF(AND(C5455&lt;=员工工序明细查询!$I$3,C5455&gt;=员工工序明细查询!$F$3,OR(D5455=员工工序明细查询!$F$2,员工工序明细查询!$F$2=""),OR(G5455=员工工序明细查询!$I$2,员工工序明细查询!$I$2="")),ROW()&amp;"","")</f>
        <v/>
      </c>
      <c r="C5455" s="59"/>
      <c r="D5455" s="14"/>
      <c r="E5455" s="14" t="str">
        <f>IFERROR(VLOOKUP(D5455,员工信息表!B:D,2,0),"")</f>
        <v/>
      </c>
      <c r="F5455" s="14" t="str">
        <f>IFERROR(VLOOKUP(D5455,员工信息表!B:D,3,0),"")</f>
        <v/>
      </c>
      <c r="G5455" s="14"/>
      <c r="H5455" s="14" t="str">
        <f>IFERROR(VLOOKUP(G5455,工序对照表!B:C,2,0),"")</f>
        <v/>
      </c>
      <c r="I5455" s="14"/>
      <c r="J5455" s="14"/>
    </row>
    <row r="5456" spans="1:10">
      <c r="A5456" t="str">
        <f>IF(AND(C5456&lt;=员工工序明细查询!$I$3,C5456&gt;=员工工序明细查询!$F$3,OR(D5456=员工工序明细查询!$F$2,员工工序明细查询!$F$2=""),OR(G5456=员工工序明细查询!$I$2,员工工序明细查询!$I$2="")),ROW()&amp;"","")</f>
        <v/>
      </c>
      <c r="C5456" s="59"/>
      <c r="D5456" s="14"/>
      <c r="E5456" s="14" t="str">
        <f>IFERROR(VLOOKUP(D5456,员工信息表!B:D,2,0),"")</f>
        <v/>
      </c>
      <c r="F5456" s="14" t="str">
        <f>IFERROR(VLOOKUP(D5456,员工信息表!B:D,3,0),"")</f>
        <v/>
      </c>
      <c r="G5456" s="14"/>
      <c r="H5456" s="14" t="str">
        <f>IFERROR(VLOOKUP(G5456,工序对照表!B:C,2,0),"")</f>
        <v/>
      </c>
      <c r="I5456" s="14"/>
      <c r="J5456" s="14"/>
    </row>
    <row r="5457" spans="1:10">
      <c r="A5457" t="str">
        <f>IF(AND(C5457&lt;=员工工序明细查询!$I$3,C5457&gt;=员工工序明细查询!$F$3,OR(D5457=员工工序明细查询!$F$2,员工工序明细查询!$F$2=""),OR(G5457=员工工序明细查询!$I$2,员工工序明细查询!$I$2="")),ROW()&amp;"","")</f>
        <v/>
      </c>
      <c r="C5457" s="59"/>
      <c r="D5457" s="14"/>
      <c r="E5457" s="14" t="str">
        <f>IFERROR(VLOOKUP(D5457,员工信息表!B:D,2,0),"")</f>
        <v/>
      </c>
      <c r="F5457" s="14" t="str">
        <f>IFERROR(VLOOKUP(D5457,员工信息表!B:D,3,0),"")</f>
        <v/>
      </c>
      <c r="G5457" s="14"/>
      <c r="H5457" s="14" t="str">
        <f>IFERROR(VLOOKUP(G5457,工序对照表!B:C,2,0),"")</f>
        <v/>
      </c>
      <c r="I5457" s="14"/>
      <c r="J5457" s="14"/>
    </row>
    <row r="5458" spans="1:10">
      <c r="A5458" t="str">
        <f>IF(AND(C5458&lt;=员工工序明细查询!$I$3,C5458&gt;=员工工序明细查询!$F$3,OR(D5458=员工工序明细查询!$F$2,员工工序明细查询!$F$2=""),OR(G5458=员工工序明细查询!$I$2,员工工序明细查询!$I$2="")),ROW()&amp;"","")</f>
        <v/>
      </c>
      <c r="C5458" s="59"/>
      <c r="D5458" s="14"/>
      <c r="E5458" s="14" t="str">
        <f>IFERROR(VLOOKUP(D5458,员工信息表!B:D,2,0),"")</f>
        <v/>
      </c>
      <c r="F5458" s="14" t="str">
        <f>IFERROR(VLOOKUP(D5458,员工信息表!B:D,3,0),"")</f>
        <v/>
      </c>
      <c r="G5458" s="14"/>
      <c r="H5458" s="14" t="str">
        <f>IFERROR(VLOOKUP(G5458,工序对照表!B:C,2,0),"")</f>
        <v/>
      </c>
      <c r="I5458" s="14"/>
      <c r="J5458" s="14"/>
    </row>
    <row r="5459" spans="1:10">
      <c r="A5459" t="str">
        <f>IF(AND(C5459&lt;=员工工序明细查询!$I$3,C5459&gt;=员工工序明细查询!$F$3,OR(D5459=员工工序明细查询!$F$2,员工工序明细查询!$F$2=""),OR(G5459=员工工序明细查询!$I$2,员工工序明细查询!$I$2="")),ROW()&amp;"","")</f>
        <v/>
      </c>
      <c r="C5459" s="59"/>
      <c r="D5459" s="14"/>
      <c r="E5459" s="14" t="str">
        <f>IFERROR(VLOOKUP(D5459,员工信息表!B:D,2,0),"")</f>
        <v/>
      </c>
      <c r="F5459" s="14" t="str">
        <f>IFERROR(VLOOKUP(D5459,员工信息表!B:D,3,0),"")</f>
        <v/>
      </c>
      <c r="G5459" s="14"/>
      <c r="H5459" s="14" t="str">
        <f>IFERROR(VLOOKUP(G5459,工序对照表!B:C,2,0),"")</f>
        <v/>
      </c>
      <c r="I5459" s="14"/>
      <c r="J5459" s="14"/>
    </row>
    <row r="5460" spans="1:10">
      <c r="A5460" t="str">
        <f>IF(AND(C5460&lt;=员工工序明细查询!$I$3,C5460&gt;=员工工序明细查询!$F$3,OR(D5460=员工工序明细查询!$F$2,员工工序明细查询!$F$2=""),OR(G5460=员工工序明细查询!$I$2,员工工序明细查询!$I$2="")),ROW()&amp;"","")</f>
        <v/>
      </c>
      <c r="C5460" s="59"/>
      <c r="D5460" s="14"/>
      <c r="E5460" s="14" t="str">
        <f>IFERROR(VLOOKUP(D5460,员工信息表!B:D,2,0),"")</f>
        <v/>
      </c>
      <c r="F5460" s="14" t="str">
        <f>IFERROR(VLOOKUP(D5460,员工信息表!B:D,3,0),"")</f>
        <v/>
      </c>
      <c r="G5460" s="14"/>
      <c r="H5460" s="14" t="str">
        <f>IFERROR(VLOOKUP(G5460,工序对照表!B:C,2,0),"")</f>
        <v/>
      </c>
      <c r="I5460" s="14"/>
      <c r="J5460" s="14"/>
    </row>
    <row r="5461" spans="1:10">
      <c r="A5461" t="str">
        <f>IF(AND(C5461&lt;=员工工序明细查询!$I$3,C5461&gt;=员工工序明细查询!$F$3,OR(D5461=员工工序明细查询!$F$2,员工工序明细查询!$F$2=""),OR(G5461=员工工序明细查询!$I$2,员工工序明细查询!$I$2="")),ROW()&amp;"","")</f>
        <v/>
      </c>
      <c r="C5461" s="59"/>
      <c r="D5461" s="14"/>
      <c r="E5461" s="14" t="str">
        <f>IFERROR(VLOOKUP(D5461,员工信息表!B:D,2,0),"")</f>
        <v/>
      </c>
      <c r="F5461" s="14" t="str">
        <f>IFERROR(VLOOKUP(D5461,员工信息表!B:D,3,0),"")</f>
        <v/>
      </c>
      <c r="G5461" s="14"/>
      <c r="H5461" s="14" t="str">
        <f>IFERROR(VLOOKUP(G5461,工序对照表!B:C,2,0),"")</f>
        <v/>
      </c>
      <c r="I5461" s="14"/>
      <c r="J5461" s="14"/>
    </row>
    <row r="5462" spans="1:10">
      <c r="A5462" t="str">
        <f>IF(AND(C5462&lt;=员工工序明细查询!$I$3,C5462&gt;=员工工序明细查询!$F$3,OR(D5462=员工工序明细查询!$F$2,员工工序明细查询!$F$2=""),OR(G5462=员工工序明细查询!$I$2,员工工序明细查询!$I$2="")),ROW()&amp;"","")</f>
        <v/>
      </c>
      <c r="C5462" s="59"/>
      <c r="D5462" s="14"/>
      <c r="E5462" s="14" t="str">
        <f>IFERROR(VLOOKUP(D5462,员工信息表!B:D,2,0),"")</f>
        <v/>
      </c>
      <c r="F5462" s="14" t="str">
        <f>IFERROR(VLOOKUP(D5462,员工信息表!B:D,3,0),"")</f>
        <v/>
      </c>
      <c r="G5462" s="14"/>
      <c r="H5462" s="14" t="str">
        <f>IFERROR(VLOOKUP(G5462,工序对照表!B:C,2,0),"")</f>
        <v/>
      </c>
      <c r="I5462" s="14"/>
      <c r="J5462" s="14"/>
    </row>
    <row r="5463" spans="1:10">
      <c r="A5463" t="str">
        <f>IF(AND(C5463&lt;=员工工序明细查询!$I$3,C5463&gt;=员工工序明细查询!$F$3,OR(D5463=员工工序明细查询!$F$2,员工工序明细查询!$F$2=""),OR(G5463=员工工序明细查询!$I$2,员工工序明细查询!$I$2="")),ROW()&amp;"","")</f>
        <v/>
      </c>
      <c r="C5463" s="59"/>
      <c r="D5463" s="14"/>
      <c r="E5463" s="14" t="str">
        <f>IFERROR(VLOOKUP(D5463,员工信息表!B:D,2,0),"")</f>
        <v/>
      </c>
      <c r="F5463" s="14" t="str">
        <f>IFERROR(VLOOKUP(D5463,员工信息表!B:D,3,0),"")</f>
        <v/>
      </c>
      <c r="G5463" s="14"/>
      <c r="H5463" s="14" t="str">
        <f>IFERROR(VLOOKUP(G5463,工序对照表!B:C,2,0),"")</f>
        <v/>
      </c>
      <c r="I5463" s="14"/>
      <c r="J5463" s="14"/>
    </row>
    <row r="5464" spans="1:10">
      <c r="A5464" t="str">
        <f>IF(AND(C5464&lt;=员工工序明细查询!$I$3,C5464&gt;=员工工序明细查询!$F$3,OR(D5464=员工工序明细查询!$F$2,员工工序明细查询!$F$2=""),OR(G5464=员工工序明细查询!$I$2,员工工序明细查询!$I$2="")),ROW()&amp;"","")</f>
        <v/>
      </c>
      <c r="C5464" s="59"/>
      <c r="D5464" s="14"/>
      <c r="E5464" s="14" t="str">
        <f>IFERROR(VLOOKUP(D5464,员工信息表!B:D,2,0),"")</f>
        <v/>
      </c>
      <c r="F5464" s="14" t="str">
        <f>IFERROR(VLOOKUP(D5464,员工信息表!B:D,3,0),"")</f>
        <v/>
      </c>
      <c r="G5464" s="14"/>
      <c r="H5464" s="14" t="str">
        <f>IFERROR(VLOOKUP(G5464,工序对照表!B:C,2,0),"")</f>
        <v/>
      </c>
      <c r="I5464" s="14"/>
      <c r="J5464" s="14"/>
    </row>
    <row r="5465" spans="1:10">
      <c r="A5465" t="str">
        <f>IF(AND(C5465&lt;=员工工序明细查询!$I$3,C5465&gt;=员工工序明细查询!$F$3,OR(D5465=员工工序明细查询!$F$2,员工工序明细查询!$F$2=""),OR(G5465=员工工序明细查询!$I$2,员工工序明细查询!$I$2="")),ROW()&amp;"","")</f>
        <v/>
      </c>
      <c r="C5465" s="59"/>
      <c r="D5465" s="14"/>
      <c r="E5465" s="14" t="str">
        <f>IFERROR(VLOOKUP(D5465,员工信息表!B:D,2,0),"")</f>
        <v/>
      </c>
      <c r="F5465" s="14" t="str">
        <f>IFERROR(VLOOKUP(D5465,员工信息表!B:D,3,0),"")</f>
        <v/>
      </c>
      <c r="G5465" s="14"/>
      <c r="H5465" s="14" t="str">
        <f>IFERROR(VLOOKUP(G5465,工序对照表!B:C,2,0),"")</f>
        <v/>
      </c>
      <c r="I5465" s="14"/>
      <c r="J5465" s="14"/>
    </row>
    <row r="5466" spans="1:10">
      <c r="A5466" t="str">
        <f>IF(AND(C5466&lt;=员工工序明细查询!$I$3,C5466&gt;=员工工序明细查询!$F$3,OR(D5466=员工工序明细查询!$F$2,员工工序明细查询!$F$2=""),OR(G5466=员工工序明细查询!$I$2,员工工序明细查询!$I$2="")),ROW()&amp;"","")</f>
        <v/>
      </c>
      <c r="C5466" s="59"/>
      <c r="D5466" s="14"/>
      <c r="E5466" s="14" t="str">
        <f>IFERROR(VLOOKUP(D5466,员工信息表!B:D,2,0),"")</f>
        <v/>
      </c>
      <c r="F5466" s="14" t="str">
        <f>IFERROR(VLOOKUP(D5466,员工信息表!B:D,3,0),"")</f>
        <v/>
      </c>
      <c r="G5466" s="14"/>
      <c r="H5466" s="14" t="str">
        <f>IFERROR(VLOOKUP(G5466,工序对照表!B:C,2,0),"")</f>
        <v/>
      </c>
      <c r="I5466" s="14"/>
      <c r="J5466" s="14"/>
    </row>
    <row r="5467" spans="1:10">
      <c r="A5467" t="str">
        <f>IF(AND(C5467&lt;=员工工序明细查询!$I$3,C5467&gt;=员工工序明细查询!$F$3,OR(D5467=员工工序明细查询!$F$2,员工工序明细查询!$F$2=""),OR(G5467=员工工序明细查询!$I$2,员工工序明细查询!$I$2="")),ROW()&amp;"","")</f>
        <v/>
      </c>
      <c r="C5467" s="59"/>
      <c r="D5467" s="14"/>
      <c r="E5467" s="14" t="str">
        <f>IFERROR(VLOOKUP(D5467,员工信息表!B:D,2,0),"")</f>
        <v/>
      </c>
      <c r="F5467" s="14" t="str">
        <f>IFERROR(VLOOKUP(D5467,员工信息表!B:D,3,0),"")</f>
        <v/>
      </c>
      <c r="G5467" s="14"/>
      <c r="H5467" s="14" t="str">
        <f>IFERROR(VLOOKUP(G5467,工序对照表!B:C,2,0),"")</f>
        <v/>
      </c>
      <c r="I5467" s="14"/>
      <c r="J5467" s="14"/>
    </row>
    <row r="5468" spans="1:10">
      <c r="A5468" t="str">
        <f>IF(AND(C5468&lt;=员工工序明细查询!$I$3,C5468&gt;=员工工序明细查询!$F$3,OR(D5468=员工工序明细查询!$F$2,员工工序明细查询!$F$2=""),OR(G5468=员工工序明细查询!$I$2,员工工序明细查询!$I$2="")),ROW()&amp;"","")</f>
        <v/>
      </c>
      <c r="C5468" s="59"/>
      <c r="D5468" s="14"/>
      <c r="E5468" s="14" t="str">
        <f>IFERROR(VLOOKUP(D5468,员工信息表!B:D,2,0),"")</f>
        <v/>
      </c>
      <c r="F5468" s="14" t="str">
        <f>IFERROR(VLOOKUP(D5468,员工信息表!B:D,3,0),"")</f>
        <v/>
      </c>
      <c r="G5468" s="14"/>
      <c r="H5468" s="14" t="str">
        <f>IFERROR(VLOOKUP(G5468,工序对照表!B:C,2,0),"")</f>
        <v/>
      </c>
      <c r="I5468" s="14"/>
      <c r="J5468" s="14"/>
    </row>
    <row r="5469" spans="1:10">
      <c r="A5469" t="str">
        <f>IF(AND(C5469&lt;=员工工序明细查询!$I$3,C5469&gt;=员工工序明细查询!$F$3,OR(D5469=员工工序明细查询!$F$2,员工工序明细查询!$F$2=""),OR(G5469=员工工序明细查询!$I$2,员工工序明细查询!$I$2="")),ROW()&amp;"","")</f>
        <v/>
      </c>
      <c r="C5469" s="59"/>
      <c r="D5469" s="14"/>
      <c r="E5469" s="14" t="str">
        <f>IFERROR(VLOOKUP(D5469,员工信息表!B:D,2,0),"")</f>
        <v/>
      </c>
      <c r="F5469" s="14" t="str">
        <f>IFERROR(VLOOKUP(D5469,员工信息表!B:D,3,0),"")</f>
        <v/>
      </c>
      <c r="G5469" s="14"/>
      <c r="H5469" s="14" t="str">
        <f>IFERROR(VLOOKUP(G5469,工序对照表!B:C,2,0),"")</f>
        <v/>
      </c>
      <c r="I5469" s="14"/>
      <c r="J5469" s="14"/>
    </row>
    <row r="5470" spans="1:10">
      <c r="A5470" t="str">
        <f>IF(AND(C5470&lt;=员工工序明细查询!$I$3,C5470&gt;=员工工序明细查询!$F$3,OR(D5470=员工工序明细查询!$F$2,员工工序明细查询!$F$2=""),OR(G5470=员工工序明细查询!$I$2,员工工序明细查询!$I$2="")),ROW()&amp;"","")</f>
        <v/>
      </c>
      <c r="C5470" s="59"/>
      <c r="D5470" s="14"/>
      <c r="E5470" s="14" t="str">
        <f>IFERROR(VLOOKUP(D5470,员工信息表!B:D,2,0),"")</f>
        <v/>
      </c>
      <c r="F5470" s="14" t="str">
        <f>IFERROR(VLOOKUP(D5470,员工信息表!B:D,3,0),"")</f>
        <v/>
      </c>
      <c r="G5470" s="14"/>
      <c r="H5470" s="14" t="str">
        <f>IFERROR(VLOOKUP(G5470,工序对照表!B:C,2,0),"")</f>
        <v/>
      </c>
      <c r="I5470" s="14"/>
      <c r="J5470" s="14"/>
    </row>
    <row r="5471" spans="1:10">
      <c r="A5471" t="str">
        <f>IF(AND(C5471&lt;=员工工序明细查询!$I$3,C5471&gt;=员工工序明细查询!$F$3,OR(D5471=员工工序明细查询!$F$2,员工工序明细查询!$F$2=""),OR(G5471=员工工序明细查询!$I$2,员工工序明细查询!$I$2="")),ROW()&amp;"","")</f>
        <v/>
      </c>
      <c r="C5471" s="59"/>
      <c r="D5471" s="14"/>
      <c r="E5471" s="14" t="str">
        <f>IFERROR(VLOOKUP(D5471,员工信息表!B:D,2,0),"")</f>
        <v/>
      </c>
      <c r="F5471" s="14" t="str">
        <f>IFERROR(VLOOKUP(D5471,员工信息表!B:D,3,0),"")</f>
        <v/>
      </c>
      <c r="G5471" s="14"/>
      <c r="H5471" s="14" t="str">
        <f>IFERROR(VLOOKUP(G5471,工序对照表!B:C,2,0),"")</f>
        <v/>
      </c>
      <c r="I5471" s="14"/>
      <c r="J5471" s="14"/>
    </row>
    <row r="5472" spans="1:10">
      <c r="A5472" t="str">
        <f>IF(AND(C5472&lt;=员工工序明细查询!$I$3,C5472&gt;=员工工序明细查询!$F$3,OR(D5472=员工工序明细查询!$F$2,员工工序明细查询!$F$2=""),OR(G5472=员工工序明细查询!$I$2,员工工序明细查询!$I$2="")),ROW()&amp;"","")</f>
        <v/>
      </c>
      <c r="C5472" s="59"/>
      <c r="D5472" s="14"/>
      <c r="E5472" s="14" t="str">
        <f>IFERROR(VLOOKUP(D5472,员工信息表!B:D,2,0),"")</f>
        <v/>
      </c>
      <c r="F5472" s="14" t="str">
        <f>IFERROR(VLOOKUP(D5472,员工信息表!B:D,3,0),"")</f>
        <v/>
      </c>
      <c r="G5472" s="14"/>
      <c r="H5472" s="14" t="str">
        <f>IFERROR(VLOOKUP(G5472,工序对照表!B:C,2,0),"")</f>
        <v/>
      </c>
      <c r="I5472" s="14"/>
      <c r="J5472" s="14"/>
    </row>
    <row r="5473" spans="1:10">
      <c r="A5473" t="str">
        <f>IF(AND(C5473&lt;=员工工序明细查询!$I$3,C5473&gt;=员工工序明细查询!$F$3,OR(D5473=员工工序明细查询!$F$2,员工工序明细查询!$F$2=""),OR(G5473=员工工序明细查询!$I$2,员工工序明细查询!$I$2="")),ROW()&amp;"","")</f>
        <v/>
      </c>
      <c r="C5473" s="59"/>
      <c r="D5473" s="14"/>
      <c r="E5473" s="14" t="str">
        <f>IFERROR(VLOOKUP(D5473,员工信息表!B:D,2,0),"")</f>
        <v/>
      </c>
      <c r="F5473" s="14" t="str">
        <f>IFERROR(VLOOKUP(D5473,员工信息表!B:D,3,0),"")</f>
        <v/>
      </c>
      <c r="G5473" s="14"/>
      <c r="H5473" s="14" t="str">
        <f>IFERROR(VLOOKUP(G5473,工序对照表!B:C,2,0),"")</f>
        <v/>
      </c>
      <c r="I5473" s="14"/>
      <c r="J5473" s="14"/>
    </row>
    <row r="5474" spans="1:10">
      <c r="A5474" t="str">
        <f>IF(AND(C5474&lt;=员工工序明细查询!$I$3,C5474&gt;=员工工序明细查询!$F$3,OR(D5474=员工工序明细查询!$F$2,员工工序明细查询!$F$2=""),OR(G5474=员工工序明细查询!$I$2,员工工序明细查询!$I$2="")),ROW()&amp;"","")</f>
        <v/>
      </c>
      <c r="C5474" s="59"/>
      <c r="D5474" s="14"/>
      <c r="E5474" s="14" t="str">
        <f>IFERROR(VLOOKUP(D5474,员工信息表!B:D,2,0),"")</f>
        <v/>
      </c>
      <c r="F5474" s="14" t="str">
        <f>IFERROR(VLOOKUP(D5474,员工信息表!B:D,3,0),"")</f>
        <v/>
      </c>
      <c r="G5474" s="14"/>
      <c r="H5474" s="14" t="str">
        <f>IFERROR(VLOOKUP(G5474,工序对照表!B:C,2,0),"")</f>
        <v/>
      </c>
      <c r="I5474" s="14"/>
      <c r="J5474" s="14"/>
    </row>
    <row r="5475" spans="1:10">
      <c r="A5475" t="str">
        <f>IF(AND(C5475&lt;=员工工序明细查询!$I$3,C5475&gt;=员工工序明细查询!$F$3,OR(D5475=员工工序明细查询!$F$2,员工工序明细查询!$F$2=""),OR(G5475=员工工序明细查询!$I$2,员工工序明细查询!$I$2="")),ROW()&amp;"","")</f>
        <v/>
      </c>
      <c r="C5475" s="59"/>
      <c r="D5475" s="14"/>
      <c r="E5475" s="14" t="str">
        <f>IFERROR(VLOOKUP(D5475,员工信息表!B:D,2,0),"")</f>
        <v/>
      </c>
      <c r="F5475" s="14" t="str">
        <f>IFERROR(VLOOKUP(D5475,员工信息表!B:D,3,0),"")</f>
        <v/>
      </c>
      <c r="G5475" s="14"/>
      <c r="H5475" s="14" t="str">
        <f>IFERROR(VLOOKUP(G5475,工序对照表!B:C,2,0),"")</f>
        <v/>
      </c>
      <c r="I5475" s="14"/>
      <c r="J5475" s="14"/>
    </row>
    <row r="5476" spans="1:10">
      <c r="A5476" t="str">
        <f>IF(AND(C5476&lt;=员工工序明细查询!$I$3,C5476&gt;=员工工序明细查询!$F$3,OR(D5476=员工工序明细查询!$F$2,员工工序明细查询!$F$2=""),OR(G5476=员工工序明细查询!$I$2,员工工序明细查询!$I$2="")),ROW()&amp;"","")</f>
        <v/>
      </c>
      <c r="C5476" s="59"/>
      <c r="D5476" s="14"/>
      <c r="E5476" s="14" t="str">
        <f>IFERROR(VLOOKUP(D5476,员工信息表!B:D,2,0),"")</f>
        <v/>
      </c>
      <c r="F5476" s="14" t="str">
        <f>IFERROR(VLOOKUP(D5476,员工信息表!B:D,3,0),"")</f>
        <v/>
      </c>
      <c r="G5476" s="14"/>
      <c r="H5476" s="14" t="str">
        <f>IFERROR(VLOOKUP(G5476,工序对照表!B:C,2,0),"")</f>
        <v/>
      </c>
      <c r="I5476" s="14"/>
      <c r="J5476" s="14"/>
    </row>
    <row r="5477" spans="1:10">
      <c r="A5477" t="str">
        <f>IF(AND(C5477&lt;=员工工序明细查询!$I$3,C5477&gt;=员工工序明细查询!$F$3,OR(D5477=员工工序明细查询!$F$2,员工工序明细查询!$F$2=""),OR(G5477=员工工序明细查询!$I$2,员工工序明细查询!$I$2="")),ROW()&amp;"","")</f>
        <v/>
      </c>
      <c r="C5477" s="59"/>
      <c r="D5477" s="14"/>
      <c r="E5477" s="14" t="str">
        <f>IFERROR(VLOOKUP(D5477,员工信息表!B:D,2,0),"")</f>
        <v/>
      </c>
      <c r="F5477" s="14" t="str">
        <f>IFERROR(VLOOKUP(D5477,员工信息表!B:D,3,0),"")</f>
        <v/>
      </c>
      <c r="G5477" s="14"/>
      <c r="H5477" s="14" t="str">
        <f>IFERROR(VLOOKUP(G5477,工序对照表!B:C,2,0),"")</f>
        <v/>
      </c>
      <c r="I5477" s="14"/>
      <c r="J5477" s="14"/>
    </row>
    <row r="5478" spans="1:10">
      <c r="A5478" t="str">
        <f>IF(AND(C5478&lt;=员工工序明细查询!$I$3,C5478&gt;=员工工序明细查询!$F$3,OR(D5478=员工工序明细查询!$F$2,员工工序明细查询!$F$2=""),OR(G5478=员工工序明细查询!$I$2,员工工序明细查询!$I$2="")),ROW()&amp;"","")</f>
        <v/>
      </c>
      <c r="C5478" s="59"/>
      <c r="D5478" s="14"/>
      <c r="E5478" s="14" t="str">
        <f>IFERROR(VLOOKUP(D5478,员工信息表!B:D,2,0),"")</f>
        <v/>
      </c>
      <c r="F5478" s="14" t="str">
        <f>IFERROR(VLOOKUP(D5478,员工信息表!B:D,3,0),"")</f>
        <v/>
      </c>
      <c r="G5478" s="14"/>
      <c r="H5478" s="14" t="str">
        <f>IFERROR(VLOOKUP(G5478,工序对照表!B:C,2,0),"")</f>
        <v/>
      </c>
      <c r="I5478" s="14"/>
      <c r="J5478" s="14"/>
    </row>
    <row r="5479" spans="1:10">
      <c r="A5479" t="str">
        <f>IF(AND(C5479&lt;=员工工序明细查询!$I$3,C5479&gt;=员工工序明细查询!$F$3,OR(D5479=员工工序明细查询!$F$2,员工工序明细查询!$F$2=""),OR(G5479=员工工序明细查询!$I$2,员工工序明细查询!$I$2="")),ROW()&amp;"","")</f>
        <v/>
      </c>
      <c r="C5479" s="59"/>
      <c r="D5479" s="14"/>
      <c r="E5479" s="14" t="str">
        <f>IFERROR(VLOOKUP(D5479,员工信息表!B:D,2,0),"")</f>
        <v/>
      </c>
      <c r="F5479" s="14" t="str">
        <f>IFERROR(VLOOKUP(D5479,员工信息表!B:D,3,0),"")</f>
        <v/>
      </c>
      <c r="G5479" s="14"/>
      <c r="H5479" s="14" t="str">
        <f>IFERROR(VLOOKUP(G5479,工序对照表!B:C,2,0),"")</f>
        <v/>
      </c>
      <c r="I5479" s="14"/>
      <c r="J5479" s="14"/>
    </row>
    <row r="5480" spans="1:10">
      <c r="A5480" t="str">
        <f>IF(AND(C5480&lt;=员工工序明细查询!$I$3,C5480&gt;=员工工序明细查询!$F$3,OR(D5480=员工工序明细查询!$F$2,员工工序明细查询!$F$2=""),OR(G5480=员工工序明细查询!$I$2,员工工序明细查询!$I$2="")),ROW()&amp;"","")</f>
        <v/>
      </c>
      <c r="C5480" s="59"/>
      <c r="D5480" s="14"/>
      <c r="E5480" s="14" t="str">
        <f>IFERROR(VLOOKUP(D5480,员工信息表!B:D,2,0),"")</f>
        <v/>
      </c>
      <c r="F5480" s="14" t="str">
        <f>IFERROR(VLOOKUP(D5480,员工信息表!B:D,3,0),"")</f>
        <v/>
      </c>
      <c r="G5480" s="14"/>
      <c r="H5480" s="14" t="str">
        <f>IFERROR(VLOOKUP(G5480,工序对照表!B:C,2,0),"")</f>
        <v/>
      </c>
      <c r="I5480" s="14"/>
      <c r="J5480" s="14"/>
    </row>
    <row r="5481" spans="1:10">
      <c r="A5481" t="str">
        <f>IF(AND(C5481&lt;=员工工序明细查询!$I$3,C5481&gt;=员工工序明细查询!$F$3,OR(D5481=员工工序明细查询!$F$2,员工工序明细查询!$F$2=""),OR(G5481=员工工序明细查询!$I$2,员工工序明细查询!$I$2="")),ROW()&amp;"","")</f>
        <v/>
      </c>
      <c r="C5481" s="59"/>
      <c r="D5481" s="14"/>
      <c r="E5481" s="14" t="str">
        <f>IFERROR(VLOOKUP(D5481,员工信息表!B:D,2,0),"")</f>
        <v/>
      </c>
      <c r="F5481" s="14" t="str">
        <f>IFERROR(VLOOKUP(D5481,员工信息表!B:D,3,0),"")</f>
        <v/>
      </c>
      <c r="G5481" s="14"/>
      <c r="H5481" s="14" t="str">
        <f>IFERROR(VLOOKUP(G5481,工序对照表!B:C,2,0),"")</f>
        <v/>
      </c>
      <c r="I5481" s="14"/>
      <c r="J5481" s="14"/>
    </row>
    <row r="5482" spans="1:10">
      <c r="A5482" t="str">
        <f>IF(AND(C5482&lt;=员工工序明细查询!$I$3,C5482&gt;=员工工序明细查询!$F$3,OR(D5482=员工工序明细查询!$F$2,员工工序明细查询!$F$2=""),OR(G5482=员工工序明细查询!$I$2,员工工序明细查询!$I$2="")),ROW()&amp;"","")</f>
        <v/>
      </c>
      <c r="C5482" s="59"/>
      <c r="D5482" s="14"/>
      <c r="E5482" s="14" t="str">
        <f>IFERROR(VLOOKUP(D5482,员工信息表!B:D,2,0),"")</f>
        <v/>
      </c>
      <c r="F5482" s="14" t="str">
        <f>IFERROR(VLOOKUP(D5482,员工信息表!B:D,3,0),"")</f>
        <v/>
      </c>
      <c r="G5482" s="14"/>
      <c r="H5482" s="14" t="str">
        <f>IFERROR(VLOOKUP(G5482,工序对照表!B:C,2,0),"")</f>
        <v/>
      </c>
      <c r="I5482" s="14"/>
      <c r="J5482" s="14"/>
    </row>
    <row r="5483" spans="1:10">
      <c r="A5483" t="str">
        <f>IF(AND(C5483&lt;=员工工序明细查询!$I$3,C5483&gt;=员工工序明细查询!$F$3,OR(D5483=员工工序明细查询!$F$2,员工工序明细查询!$F$2=""),OR(G5483=员工工序明细查询!$I$2,员工工序明细查询!$I$2="")),ROW()&amp;"","")</f>
        <v/>
      </c>
      <c r="C5483" s="59"/>
      <c r="D5483" s="14"/>
      <c r="E5483" s="14" t="str">
        <f>IFERROR(VLOOKUP(D5483,员工信息表!B:D,2,0),"")</f>
        <v/>
      </c>
      <c r="F5483" s="14" t="str">
        <f>IFERROR(VLOOKUP(D5483,员工信息表!B:D,3,0),"")</f>
        <v/>
      </c>
      <c r="G5483" s="14"/>
      <c r="H5483" s="14" t="str">
        <f>IFERROR(VLOOKUP(G5483,工序对照表!B:C,2,0),"")</f>
        <v/>
      </c>
      <c r="I5483" s="14"/>
      <c r="J5483" s="14"/>
    </row>
    <row r="5484" spans="1:10">
      <c r="A5484" t="str">
        <f>IF(AND(C5484&lt;=员工工序明细查询!$I$3,C5484&gt;=员工工序明细查询!$F$3,OR(D5484=员工工序明细查询!$F$2,员工工序明细查询!$F$2=""),OR(G5484=员工工序明细查询!$I$2,员工工序明细查询!$I$2="")),ROW()&amp;"","")</f>
        <v/>
      </c>
      <c r="C5484" s="59"/>
      <c r="D5484" s="14"/>
      <c r="E5484" s="14" t="str">
        <f>IFERROR(VLOOKUP(D5484,员工信息表!B:D,2,0),"")</f>
        <v/>
      </c>
      <c r="F5484" s="14" t="str">
        <f>IFERROR(VLOOKUP(D5484,员工信息表!B:D,3,0),"")</f>
        <v/>
      </c>
      <c r="G5484" s="14"/>
      <c r="H5484" s="14" t="str">
        <f>IFERROR(VLOOKUP(G5484,工序对照表!B:C,2,0),"")</f>
        <v/>
      </c>
      <c r="I5484" s="14"/>
      <c r="J5484" s="14"/>
    </row>
    <row r="5485" spans="1:10">
      <c r="A5485" t="str">
        <f>IF(AND(C5485&lt;=员工工序明细查询!$I$3,C5485&gt;=员工工序明细查询!$F$3,OR(D5485=员工工序明细查询!$F$2,员工工序明细查询!$F$2=""),OR(G5485=员工工序明细查询!$I$2,员工工序明细查询!$I$2="")),ROW()&amp;"","")</f>
        <v/>
      </c>
      <c r="C5485" s="59"/>
      <c r="D5485" s="14"/>
      <c r="E5485" s="14" t="str">
        <f>IFERROR(VLOOKUP(D5485,员工信息表!B:D,2,0),"")</f>
        <v/>
      </c>
      <c r="F5485" s="14" t="str">
        <f>IFERROR(VLOOKUP(D5485,员工信息表!B:D,3,0),"")</f>
        <v/>
      </c>
      <c r="G5485" s="14"/>
      <c r="H5485" s="14" t="str">
        <f>IFERROR(VLOOKUP(G5485,工序对照表!B:C,2,0),"")</f>
        <v/>
      </c>
      <c r="I5485" s="14"/>
      <c r="J5485" s="14"/>
    </row>
    <row r="5486" spans="1:10">
      <c r="A5486" t="str">
        <f>IF(AND(C5486&lt;=员工工序明细查询!$I$3,C5486&gt;=员工工序明细查询!$F$3,OR(D5486=员工工序明细查询!$F$2,员工工序明细查询!$F$2=""),OR(G5486=员工工序明细查询!$I$2,员工工序明细查询!$I$2="")),ROW()&amp;"","")</f>
        <v/>
      </c>
      <c r="C5486" s="59"/>
      <c r="D5486" s="14"/>
      <c r="E5486" s="14" t="str">
        <f>IFERROR(VLOOKUP(D5486,员工信息表!B:D,2,0),"")</f>
        <v/>
      </c>
      <c r="F5486" s="14" t="str">
        <f>IFERROR(VLOOKUP(D5486,员工信息表!B:D,3,0),"")</f>
        <v/>
      </c>
      <c r="G5486" s="14"/>
      <c r="H5486" s="14" t="str">
        <f>IFERROR(VLOOKUP(G5486,工序对照表!B:C,2,0),"")</f>
        <v/>
      </c>
      <c r="I5486" s="14"/>
      <c r="J5486" s="14"/>
    </row>
    <row r="5487" spans="1:10">
      <c r="A5487" t="str">
        <f>IF(AND(C5487&lt;=员工工序明细查询!$I$3,C5487&gt;=员工工序明细查询!$F$3,OR(D5487=员工工序明细查询!$F$2,员工工序明细查询!$F$2=""),OR(G5487=员工工序明细查询!$I$2,员工工序明细查询!$I$2="")),ROW()&amp;"","")</f>
        <v/>
      </c>
      <c r="C5487" s="59"/>
      <c r="D5487" s="14"/>
      <c r="E5487" s="14" t="str">
        <f>IFERROR(VLOOKUP(D5487,员工信息表!B:D,2,0),"")</f>
        <v/>
      </c>
      <c r="F5487" s="14" t="str">
        <f>IFERROR(VLOOKUP(D5487,员工信息表!B:D,3,0),"")</f>
        <v/>
      </c>
      <c r="G5487" s="14"/>
      <c r="H5487" s="14" t="str">
        <f>IFERROR(VLOOKUP(G5487,工序对照表!B:C,2,0),"")</f>
        <v/>
      </c>
      <c r="I5487" s="14"/>
      <c r="J5487" s="14"/>
    </row>
    <row r="5488" spans="1:10">
      <c r="A5488" t="str">
        <f>IF(AND(C5488&lt;=员工工序明细查询!$I$3,C5488&gt;=员工工序明细查询!$F$3,OR(D5488=员工工序明细查询!$F$2,员工工序明细查询!$F$2=""),OR(G5488=员工工序明细查询!$I$2,员工工序明细查询!$I$2="")),ROW()&amp;"","")</f>
        <v/>
      </c>
      <c r="C5488" s="59"/>
      <c r="D5488" s="14"/>
      <c r="E5488" s="14" t="str">
        <f>IFERROR(VLOOKUP(D5488,员工信息表!B:D,2,0),"")</f>
        <v/>
      </c>
      <c r="F5488" s="14" t="str">
        <f>IFERROR(VLOOKUP(D5488,员工信息表!B:D,3,0),"")</f>
        <v/>
      </c>
      <c r="G5488" s="14"/>
      <c r="H5488" s="14" t="str">
        <f>IFERROR(VLOOKUP(G5488,工序对照表!B:C,2,0),"")</f>
        <v/>
      </c>
      <c r="I5488" s="14"/>
      <c r="J5488" s="14"/>
    </row>
    <row r="5489" spans="1:10">
      <c r="A5489" t="str">
        <f>IF(AND(C5489&lt;=员工工序明细查询!$I$3,C5489&gt;=员工工序明细查询!$F$3,OR(D5489=员工工序明细查询!$F$2,员工工序明细查询!$F$2=""),OR(G5489=员工工序明细查询!$I$2,员工工序明细查询!$I$2="")),ROW()&amp;"","")</f>
        <v/>
      </c>
      <c r="C5489" s="59"/>
      <c r="D5489" s="14"/>
      <c r="E5489" s="14" t="str">
        <f>IFERROR(VLOOKUP(D5489,员工信息表!B:D,2,0),"")</f>
        <v/>
      </c>
      <c r="F5489" s="14" t="str">
        <f>IFERROR(VLOOKUP(D5489,员工信息表!B:D,3,0),"")</f>
        <v/>
      </c>
      <c r="G5489" s="14"/>
      <c r="H5489" s="14" t="str">
        <f>IFERROR(VLOOKUP(G5489,工序对照表!B:C,2,0),"")</f>
        <v/>
      </c>
      <c r="I5489" s="14"/>
      <c r="J5489" s="14"/>
    </row>
    <row r="5490" spans="1:10">
      <c r="A5490" t="str">
        <f>IF(AND(C5490&lt;=员工工序明细查询!$I$3,C5490&gt;=员工工序明细查询!$F$3,OR(D5490=员工工序明细查询!$F$2,员工工序明细查询!$F$2=""),OR(G5490=员工工序明细查询!$I$2,员工工序明细查询!$I$2="")),ROW()&amp;"","")</f>
        <v/>
      </c>
      <c r="C5490" s="59"/>
      <c r="D5490" s="14"/>
      <c r="E5490" s="14" t="str">
        <f>IFERROR(VLOOKUP(D5490,员工信息表!B:D,2,0),"")</f>
        <v/>
      </c>
      <c r="F5490" s="14" t="str">
        <f>IFERROR(VLOOKUP(D5490,员工信息表!B:D,3,0),"")</f>
        <v/>
      </c>
      <c r="G5490" s="14"/>
      <c r="H5490" s="14" t="str">
        <f>IFERROR(VLOOKUP(G5490,工序对照表!B:C,2,0),"")</f>
        <v/>
      </c>
      <c r="I5490" s="14"/>
      <c r="J5490" s="14"/>
    </row>
    <row r="5491" spans="1:10">
      <c r="A5491" t="str">
        <f>IF(AND(C5491&lt;=员工工序明细查询!$I$3,C5491&gt;=员工工序明细查询!$F$3,OR(D5491=员工工序明细查询!$F$2,员工工序明细查询!$F$2=""),OR(G5491=员工工序明细查询!$I$2,员工工序明细查询!$I$2="")),ROW()&amp;"","")</f>
        <v/>
      </c>
      <c r="C5491" s="59"/>
      <c r="D5491" s="14"/>
      <c r="E5491" s="14" t="str">
        <f>IFERROR(VLOOKUP(D5491,员工信息表!B:D,2,0),"")</f>
        <v/>
      </c>
      <c r="F5491" s="14" t="str">
        <f>IFERROR(VLOOKUP(D5491,员工信息表!B:D,3,0),"")</f>
        <v/>
      </c>
      <c r="G5491" s="14"/>
      <c r="H5491" s="14" t="str">
        <f>IFERROR(VLOOKUP(G5491,工序对照表!B:C,2,0),"")</f>
        <v/>
      </c>
      <c r="I5491" s="14"/>
      <c r="J5491" s="14"/>
    </row>
    <row r="5492" spans="1:10">
      <c r="A5492" t="str">
        <f>IF(AND(C5492&lt;=员工工序明细查询!$I$3,C5492&gt;=员工工序明细查询!$F$3,OR(D5492=员工工序明细查询!$F$2,员工工序明细查询!$F$2=""),OR(G5492=员工工序明细查询!$I$2,员工工序明细查询!$I$2="")),ROW()&amp;"","")</f>
        <v/>
      </c>
      <c r="C5492" s="59"/>
      <c r="D5492" s="14"/>
      <c r="E5492" s="14" t="str">
        <f>IFERROR(VLOOKUP(D5492,员工信息表!B:D,2,0),"")</f>
        <v/>
      </c>
      <c r="F5492" s="14" t="str">
        <f>IFERROR(VLOOKUP(D5492,员工信息表!B:D,3,0),"")</f>
        <v/>
      </c>
      <c r="G5492" s="14"/>
      <c r="H5492" s="14" t="str">
        <f>IFERROR(VLOOKUP(G5492,工序对照表!B:C,2,0),"")</f>
        <v/>
      </c>
      <c r="I5492" s="14"/>
      <c r="J5492" s="14"/>
    </row>
    <row r="5493" spans="1:10">
      <c r="A5493" t="str">
        <f>IF(AND(C5493&lt;=员工工序明细查询!$I$3,C5493&gt;=员工工序明细查询!$F$3,OR(D5493=员工工序明细查询!$F$2,员工工序明细查询!$F$2=""),OR(G5493=员工工序明细查询!$I$2,员工工序明细查询!$I$2="")),ROW()&amp;"","")</f>
        <v/>
      </c>
      <c r="C5493" s="59"/>
      <c r="D5493" s="14"/>
      <c r="E5493" s="14" t="str">
        <f>IFERROR(VLOOKUP(D5493,员工信息表!B:D,2,0),"")</f>
        <v/>
      </c>
      <c r="F5493" s="14" t="str">
        <f>IFERROR(VLOOKUP(D5493,员工信息表!B:D,3,0),"")</f>
        <v/>
      </c>
      <c r="G5493" s="14"/>
      <c r="H5493" s="14" t="str">
        <f>IFERROR(VLOOKUP(G5493,工序对照表!B:C,2,0),"")</f>
        <v/>
      </c>
      <c r="I5493" s="14"/>
      <c r="J5493" s="14"/>
    </row>
    <row r="5494" spans="1:10">
      <c r="A5494" t="str">
        <f>IF(AND(C5494&lt;=员工工序明细查询!$I$3,C5494&gt;=员工工序明细查询!$F$3,OR(D5494=员工工序明细查询!$F$2,员工工序明细查询!$F$2=""),OR(G5494=员工工序明细查询!$I$2,员工工序明细查询!$I$2="")),ROW()&amp;"","")</f>
        <v/>
      </c>
      <c r="C5494" s="59"/>
      <c r="D5494" s="14"/>
      <c r="E5494" s="14" t="str">
        <f>IFERROR(VLOOKUP(D5494,员工信息表!B:D,2,0),"")</f>
        <v/>
      </c>
      <c r="F5494" s="14" t="str">
        <f>IFERROR(VLOOKUP(D5494,员工信息表!B:D,3,0),"")</f>
        <v/>
      </c>
      <c r="G5494" s="14"/>
      <c r="H5494" s="14" t="str">
        <f>IFERROR(VLOOKUP(G5494,工序对照表!B:C,2,0),"")</f>
        <v/>
      </c>
      <c r="I5494" s="14"/>
      <c r="J5494" s="14"/>
    </row>
    <row r="5495" spans="1:10">
      <c r="A5495" t="str">
        <f>IF(AND(C5495&lt;=员工工序明细查询!$I$3,C5495&gt;=员工工序明细查询!$F$3,OR(D5495=员工工序明细查询!$F$2,员工工序明细查询!$F$2=""),OR(G5495=员工工序明细查询!$I$2,员工工序明细查询!$I$2="")),ROW()&amp;"","")</f>
        <v/>
      </c>
      <c r="C5495" s="59"/>
      <c r="D5495" s="14"/>
      <c r="E5495" s="14" t="str">
        <f>IFERROR(VLOOKUP(D5495,员工信息表!B:D,2,0),"")</f>
        <v/>
      </c>
      <c r="F5495" s="14" t="str">
        <f>IFERROR(VLOOKUP(D5495,员工信息表!B:D,3,0),"")</f>
        <v/>
      </c>
      <c r="G5495" s="14"/>
      <c r="H5495" s="14" t="str">
        <f>IFERROR(VLOOKUP(G5495,工序对照表!B:C,2,0),"")</f>
        <v/>
      </c>
      <c r="I5495" s="14"/>
      <c r="J5495" s="14"/>
    </row>
    <row r="5496" spans="1:10">
      <c r="A5496" t="str">
        <f>IF(AND(C5496&lt;=员工工序明细查询!$I$3,C5496&gt;=员工工序明细查询!$F$3,OR(D5496=员工工序明细查询!$F$2,员工工序明细查询!$F$2=""),OR(G5496=员工工序明细查询!$I$2,员工工序明细查询!$I$2="")),ROW()&amp;"","")</f>
        <v/>
      </c>
      <c r="C5496" s="59"/>
      <c r="D5496" s="14"/>
      <c r="E5496" s="14" t="str">
        <f>IFERROR(VLOOKUP(D5496,员工信息表!B:D,2,0),"")</f>
        <v/>
      </c>
      <c r="F5496" s="14" t="str">
        <f>IFERROR(VLOOKUP(D5496,员工信息表!B:D,3,0),"")</f>
        <v/>
      </c>
      <c r="G5496" s="14"/>
      <c r="H5496" s="14" t="str">
        <f>IFERROR(VLOOKUP(G5496,工序对照表!B:C,2,0),"")</f>
        <v/>
      </c>
      <c r="I5496" s="14"/>
      <c r="J5496" s="14"/>
    </row>
    <row r="5497" spans="1:10">
      <c r="A5497" t="str">
        <f>IF(AND(C5497&lt;=员工工序明细查询!$I$3,C5497&gt;=员工工序明细查询!$F$3,OR(D5497=员工工序明细查询!$F$2,员工工序明细查询!$F$2=""),OR(G5497=员工工序明细查询!$I$2,员工工序明细查询!$I$2="")),ROW()&amp;"","")</f>
        <v/>
      </c>
      <c r="C5497" s="59"/>
      <c r="D5497" s="14"/>
      <c r="E5497" s="14" t="str">
        <f>IFERROR(VLOOKUP(D5497,员工信息表!B:D,2,0),"")</f>
        <v/>
      </c>
      <c r="F5497" s="14" t="str">
        <f>IFERROR(VLOOKUP(D5497,员工信息表!B:D,3,0),"")</f>
        <v/>
      </c>
      <c r="G5497" s="14"/>
      <c r="H5497" s="14" t="str">
        <f>IFERROR(VLOOKUP(G5497,工序对照表!B:C,2,0),"")</f>
        <v/>
      </c>
      <c r="I5497" s="14"/>
      <c r="J5497" s="14"/>
    </row>
    <row r="5498" spans="1:10">
      <c r="A5498" t="str">
        <f>IF(AND(C5498&lt;=员工工序明细查询!$I$3,C5498&gt;=员工工序明细查询!$F$3,OR(D5498=员工工序明细查询!$F$2,员工工序明细查询!$F$2=""),OR(G5498=员工工序明细查询!$I$2,员工工序明细查询!$I$2="")),ROW()&amp;"","")</f>
        <v/>
      </c>
      <c r="C5498" s="59"/>
      <c r="D5498" s="14"/>
      <c r="E5498" s="14" t="str">
        <f>IFERROR(VLOOKUP(D5498,员工信息表!B:D,2,0),"")</f>
        <v/>
      </c>
      <c r="F5498" s="14" t="str">
        <f>IFERROR(VLOOKUP(D5498,员工信息表!B:D,3,0),"")</f>
        <v/>
      </c>
      <c r="G5498" s="14"/>
      <c r="H5498" s="14" t="str">
        <f>IFERROR(VLOOKUP(G5498,工序对照表!B:C,2,0),"")</f>
        <v/>
      </c>
      <c r="I5498" s="14"/>
      <c r="J5498" s="14"/>
    </row>
    <row r="5499" spans="1:10">
      <c r="A5499" t="str">
        <f>IF(AND(C5499&lt;=员工工序明细查询!$I$3,C5499&gt;=员工工序明细查询!$F$3,OR(D5499=员工工序明细查询!$F$2,员工工序明细查询!$F$2=""),OR(G5499=员工工序明细查询!$I$2,员工工序明细查询!$I$2="")),ROW()&amp;"","")</f>
        <v/>
      </c>
      <c r="C5499" s="59"/>
      <c r="D5499" s="14"/>
      <c r="E5499" s="14" t="str">
        <f>IFERROR(VLOOKUP(D5499,员工信息表!B:D,2,0),"")</f>
        <v/>
      </c>
      <c r="F5499" s="14" t="str">
        <f>IFERROR(VLOOKUP(D5499,员工信息表!B:D,3,0),"")</f>
        <v/>
      </c>
      <c r="G5499" s="14"/>
      <c r="H5499" s="14" t="str">
        <f>IFERROR(VLOOKUP(G5499,工序对照表!B:C,2,0),"")</f>
        <v/>
      </c>
      <c r="I5499" s="14"/>
      <c r="J5499" s="14"/>
    </row>
    <row r="5500" spans="1:10">
      <c r="A5500" t="str">
        <f>IF(AND(C5500&lt;=员工工序明细查询!$I$3,C5500&gt;=员工工序明细查询!$F$3,OR(D5500=员工工序明细查询!$F$2,员工工序明细查询!$F$2=""),OR(G5500=员工工序明细查询!$I$2,员工工序明细查询!$I$2="")),ROW()&amp;"","")</f>
        <v/>
      </c>
      <c r="C5500" s="59"/>
      <c r="D5500" s="14"/>
      <c r="E5500" s="14" t="str">
        <f>IFERROR(VLOOKUP(D5500,员工信息表!B:D,2,0),"")</f>
        <v/>
      </c>
      <c r="F5500" s="14" t="str">
        <f>IFERROR(VLOOKUP(D5500,员工信息表!B:D,3,0),"")</f>
        <v/>
      </c>
      <c r="G5500" s="14"/>
      <c r="H5500" s="14" t="str">
        <f>IFERROR(VLOOKUP(G5500,工序对照表!B:C,2,0),"")</f>
        <v/>
      </c>
      <c r="I5500" s="14"/>
      <c r="J5500" s="14"/>
    </row>
    <row r="5501" spans="1:10">
      <c r="A5501" t="str">
        <f>IF(AND(C5501&lt;=员工工序明细查询!$I$3,C5501&gt;=员工工序明细查询!$F$3,OR(D5501=员工工序明细查询!$F$2,员工工序明细查询!$F$2=""),OR(G5501=员工工序明细查询!$I$2,员工工序明细查询!$I$2="")),ROW()&amp;"","")</f>
        <v/>
      </c>
      <c r="C5501" s="59"/>
      <c r="D5501" s="14"/>
      <c r="E5501" s="14" t="str">
        <f>IFERROR(VLOOKUP(D5501,员工信息表!B:D,2,0),"")</f>
        <v/>
      </c>
      <c r="F5501" s="14" t="str">
        <f>IFERROR(VLOOKUP(D5501,员工信息表!B:D,3,0),"")</f>
        <v/>
      </c>
      <c r="G5501" s="14"/>
      <c r="H5501" s="14" t="str">
        <f>IFERROR(VLOOKUP(G5501,工序对照表!B:C,2,0),"")</f>
        <v/>
      </c>
      <c r="I5501" s="14"/>
      <c r="J5501" s="14"/>
    </row>
    <row r="5502" spans="1:10">
      <c r="A5502" t="str">
        <f>IF(AND(C5502&lt;=员工工序明细查询!$I$3,C5502&gt;=员工工序明细查询!$F$3,OR(D5502=员工工序明细查询!$F$2,员工工序明细查询!$F$2=""),OR(G5502=员工工序明细查询!$I$2,员工工序明细查询!$I$2="")),ROW()&amp;"","")</f>
        <v/>
      </c>
      <c r="C5502" s="59"/>
      <c r="D5502" s="14"/>
      <c r="E5502" s="14" t="str">
        <f>IFERROR(VLOOKUP(D5502,员工信息表!B:D,2,0),"")</f>
        <v/>
      </c>
      <c r="F5502" s="14" t="str">
        <f>IFERROR(VLOOKUP(D5502,员工信息表!B:D,3,0),"")</f>
        <v/>
      </c>
      <c r="G5502" s="14"/>
      <c r="H5502" s="14" t="str">
        <f>IFERROR(VLOOKUP(G5502,工序对照表!B:C,2,0),"")</f>
        <v/>
      </c>
      <c r="I5502" s="14"/>
      <c r="J5502" s="14"/>
    </row>
    <row r="5503" spans="1:10">
      <c r="A5503" t="str">
        <f>IF(AND(C5503&lt;=员工工序明细查询!$I$3,C5503&gt;=员工工序明细查询!$F$3,OR(D5503=员工工序明细查询!$F$2,员工工序明细查询!$F$2=""),OR(G5503=员工工序明细查询!$I$2,员工工序明细查询!$I$2="")),ROW()&amp;"","")</f>
        <v/>
      </c>
      <c r="C5503" s="59"/>
      <c r="D5503" s="14"/>
      <c r="E5503" s="14" t="str">
        <f>IFERROR(VLOOKUP(D5503,员工信息表!B:D,2,0),"")</f>
        <v/>
      </c>
      <c r="F5503" s="14" t="str">
        <f>IFERROR(VLOOKUP(D5503,员工信息表!B:D,3,0),"")</f>
        <v/>
      </c>
      <c r="G5503" s="14"/>
      <c r="H5503" s="14" t="str">
        <f>IFERROR(VLOOKUP(G5503,工序对照表!B:C,2,0),"")</f>
        <v/>
      </c>
      <c r="I5503" s="14"/>
      <c r="J5503" s="14"/>
    </row>
    <row r="5504" spans="1:10">
      <c r="A5504" t="str">
        <f>IF(AND(C5504&lt;=员工工序明细查询!$I$3,C5504&gt;=员工工序明细查询!$F$3,OR(D5504=员工工序明细查询!$F$2,员工工序明细查询!$F$2=""),OR(G5504=员工工序明细查询!$I$2,员工工序明细查询!$I$2="")),ROW()&amp;"","")</f>
        <v/>
      </c>
      <c r="C5504" s="59"/>
      <c r="D5504" s="14"/>
      <c r="E5504" s="14" t="str">
        <f>IFERROR(VLOOKUP(D5504,员工信息表!B:D,2,0),"")</f>
        <v/>
      </c>
      <c r="F5504" s="14" t="str">
        <f>IFERROR(VLOOKUP(D5504,员工信息表!B:D,3,0),"")</f>
        <v/>
      </c>
      <c r="G5504" s="14"/>
      <c r="H5504" s="14" t="str">
        <f>IFERROR(VLOOKUP(G5504,工序对照表!B:C,2,0),"")</f>
        <v/>
      </c>
      <c r="I5504" s="14"/>
      <c r="J5504" s="14"/>
    </row>
    <row r="5505" spans="1:10">
      <c r="A5505" t="str">
        <f>IF(AND(C5505&lt;=员工工序明细查询!$I$3,C5505&gt;=员工工序明细查询!$F$3,OR(D5505=员工工序明细查询!$F$2,员工工序明细查询!$F$2=""),OR(G5505=员工工序明细查询!$I$2,员工工序明细查询!$I$2="")),ROW()&amp;"","")</f>
        <v/>
      </c>
      <c r="C5505" s="59"/>
      <c r="D5505" s="14"/>
      <c r="E5505" s="14" t="str">
        <f>IFERROR(VLOOKUP(D5505,员工信息表!B:D,2,0),"")</f>
        <v/>
      </c>
      <c r="F5505" s="14" t="str">
        <f>IFERROR(VLOOKUP(D5505,员工信息表!B:D,3,0),"")</f>
        <v/>
      </c>
      <c r="G5505" s="14"/>
      <c r="H5505" s="14" t="str">
        <f>IFERROR(VLOOKUP(G5505,工序对照表!B:C,2,0),"")</f>
        <v/>
      </c>
      <c r="I5505" s="14"/>
      <c r="J5505" s="14"/>
    </row>
    <row r="5506" spans="1:10">
      <c r="A5506" t="str">
        <f>IF(AND(C5506&lt;=员工工序明细查询!$I$3,C5506&gt;=员工工序明细查询!$F$3,OR(D5506=员工工序明细查询!$F$2,员工工序明细查询!$F$2=""),OR(G5506=员工工序明细查询!$I$2,员工工序明细查询!$I$2="")),ROW()&amp;"","")</f>
        <v/>
      </c>
      <c r="C5506" s="59"/>
      <c r="D5506" s="14"/>
      <c r="E5506" s="14" t="str">
        <f>IFERROR(VLOOKUP(D5506,员工信息表!B:D,2,0),"")</f>
        <v/>
      </c>
      <c r="F5506" s="14" t="str">
        <f>IFERROR(VLOOKUP(D5506,员工信息表!B:D,3,0),"")</f>
        <v/>
      </c>
      <c r="G5506" s="14"/>
      <c r="H5506" s="14" t="str">
        <f>IFERROR(VLOOKUP(G5506,工序对照表!B:C,2,0),"")</f>
        <v/>
      </c>
      <c r="I5506" s="14"/>
      <c r="J5506" s="14"/>
    </row>
    <row r="5507" spans="1:10">
      <c r="A5507" t="str">
        <f>IF(AND(C5507&lt;=员工工序明细查询!$I$3,C5507&gt;=员工工序明细查询!$F$3,OR(D5507=员工工序明细查询!$F$2,员工工序明细查询!$F$2=""),OR(G5507=员工工序明细查询!$I$2,员工工序明细查询!$I$2="")),ROW()&amp;"","")</f>
        <v/>
      </c>
      <c r="C5507" s="59"/>
      <c r="D5507" s="14"/>
      <c r="E5507" s="14" t="str">
        <f>IFERROR(VLOOKUP(D5507,员工信息表!B:D,2,0),"")</f>
        <v/>
      </c>
      <c r="F5507" s="14" t="str">
        <f>IFERROR(VLOOKUP(D5507,员工信息表!B:D,3,0),"")</f>
        <v/>
      </c>
      <c r="G5507" s="14"/>
      <c r="H5507" s="14" t="str">
        <f>IFERROR(VLOOKUP(G5507,工序对照表!B:C,2,0),"")</f>
        <v/>
      </c>
      <c r="I5507" s="14"/>
      <c r="J5507" s="14"/>
    </row>
    <row r="5508" spans="1:10">
      <c r="A5508" t="str">
        <f>IF(AND(C5508&lt;=员工工序明细查询!$I$3,C5508&gt;=员工工序明细查询!$F$3,OR(D5508=员工工序明细查询!$F$2,员工工序明细查询!$F$2=""),OR(G5508=员工工序明细查询!$I$2,员工工序明细查询!$I$2="")),ROW()&amp;"","")</f>
        <v/>
      </c>
      <c r="C5508" s="59"/>
      <c r="D5508" s="14"/>
      <c r="E5508" s="14" t="str">
        <f>IFERROR(VLOOKUP(D5508,员工信息表!B:D,2,0),"")</f>
        <v/>
      </c>
      <c r="F5508" s="14" t="str">
        <f>IFERROR(VLOOKUP(D5508,员工信息表!B:D,3,0),"")</f>
        <v/>
      </c>
      <c r="G5508" s="14"/>
      <c r="H5508" s="14" t="str">
        <f>IFERROR(VLOOKUP(G5508,工序对照表!B:C,2,0),"")</f>
        <v/>
      </c>
      <c r="I5508" s="14"/>
      <c r="J5508" s="14"/>
    </row>
    <row r="5509" spans="1:10">
      <c r="A5509" t="str">
        <f>IF(AND(C5509&lt;=员工工序明细查询!$I$3,C5509&gt;=员工工序明细查询!$F$3,OR(D5509=员工工序明细查询!$F$2,员工工序明细查询!$F$2=""),OR(G5509=员工工序明细查询!$I$2,员工工序明细查询!$I$2="")),ROW()&amp;"","")</f>
        <v/>
      </c>
      <c r="C5509" s="59"/>
      <c r="D5509" s="14"/>
      <c r="E5509" s="14" t="str">
        <f>IFERROR(VLOOKUP(D5509,员工信息表!B:D,2,0),"")</f>
        <v/>
      </c>
      <c r="F5509" s="14" t="str">
        <f>IFERROR(VLOOKUP(D5509,员工信息表!B:D,3,0),"")</f>
        <v/>
      </c>
      <c r="G5509" s="14"/>
      <c r="H5509" s="14" t="str">
        <f>IFERROR(VLOOKUP(G5509,工序对照表!B:C,2,0),"")</f>
        <v/>
      </c>
      <c r="I5509" s="14"/>
      <c r="J5509" s="14"/>
    </row>
    <row r="5510" spans="1:10">
      <c r="A5510" t="str">
        <f>IF(AND(C5510&lt;=员工工序明细查询!$I$3,C5510&gt;=员工工序明细查询!$F$3,OR(D5510=员工工序明细查询!$F$2,员工工序明细查询!$F$2=""),OR(G5510=员工工序明细查询!$I$2,员工工序明细查询!$I$2="")),ROW()&amp;"","")</f>
        <v/>
      </c>
      <c r="C5510" s="59"/>
      <c r="D5510" s="14"/>
      <c r="E5510" s="14" t="str">
        <f>IFERROR(VLOOKUP(D5510,员工信息表!B:D,2,0),"")</f>
        <v/>
      </c>
      <c r="F5510" s="14" t="str">
        <f>IFERROR(VLOOKUP(D5510,员工信息表!B:D,3,0),"")</f>
        <v/>
      </c>
      <c r="G5510" s="14"/>
      <c r="H5510" s="14" t="str">
        <f>IFERROR(VLOOKUP(G5510,工序对照表!B:C,2,0),"")</f>
        <v/>
      </c>
      <c r="I5510" s="14"/>
      <c r="J5510" s="14"/>
    </row>
    <row r="5511" spans="1:10">
      <c r="A5511" t="str">
        <f>IF(AND(C5511&lt;=员工工序明细查询!$I$3,C5511&gt;=员工工序明细查询!$F$3,OR(D5511=员工工序明细查询!$F$2,员工工序明细查询!$F$2=""),OR(G5511=员工工序明细查询!$I$2,员工工序明细查询!$I$2="")),ROW()&amp;"","")</f>
        <v/>
      </c>
      <c r="C5511" s="59"/>
      <c r="D5511" s="14"/>
      <c r="E5511" s="14" t="str">
        <f>IFERROR(VLOOKUP(D5511,员工信息表!B:D,2,0),"")</f>
        <v/>
      </c>
      <c r="F5511" s="14" t="str">
        <f>IFERROR(VLOOKUP(D5511,员工信息表!B:D,3,0),"")</f>
        <v/>
      </c>
      <c r="G5511" s="14"/>
      <c r="H5511" s="14" t="str">
        <f>IFERROR(VLOOKUP(G5511,工序对照表!B:C,2,0),"")</f>
        <v/>
      </c>
      <c r="I5511" s="14"/>
      <c r="J5511" s="14"/>
    </row>
    <row r="5512" spans="1:10">
      <c r="A5512" t="str">
        <f>IF(AND(C5512&lt;=员工工序明细查询!$I$3,C5512&gt;=员工工序明细查询!$F$3,OR(D5512=员工工序明细查询!$F$2,员工工序明细查询!$F$2=""),OR(G5512=员工工序明细查询!$I$2,员工工序明细查询!$I$2="")),ROW()&amp;"","")</f>
        <v/>
      </c>
      <c r="C5512" s="59"/>
      <c r="D5512" s="14"/>
      <c r="E5512" s="14" t="str">
        <f>IFERROR(VLOOKUP(D5512,员工信息表!B:D,2,0),"")</f>
        <v/>
      </c>
      <c r="F5512" s="14" t="str">
        <f>IFERROR(VLOOKUP(D5512,员工信息表!B:D,3,0),"")</f>
        <v/>
      </c>
      <c r="G5512" s="14"/>
      <c r="H5512" s="14" t="str">
        <f>IFERROR(VLOOKUP(G5512,工序对照表!B:C,2,0),"")</f>
        <v/>
      </c>
      <c r="I5512" s="14"/>
      <c r="J5512" s="14"/>
    </row>
    <row r="5513" spans="1:10">
      <c r="A5513" t="str">
        <f>IF(AND(C5513&lt;=员工工序明细查询!$I$3,C5513&gt;=员工工序明细查询!$F$3,OR(D5513=员工工序明细查询!$F$2,员工工序明细查询!$F$2=""),OR(G5513=员工工序明细查询!$I$2,员工工序明细查询!$I$2="")),ROW()&amp;"","")</f>
        <v/>
      </c>
      <c r="C5513" s="59"/>
      <c r="D5513" s="14"/>
      <c r="E5513" s="14" t="str">
        <f>IFERROR(VLOOKUP(D5513,员工信息表!B:D,2,0),"")</f>
        <v/>
      </c>
      <c r="F5513" s="14" t="str">
        <f>IFERROR(VLOOKUP(D5513,员工信息表!B:D,3,0),"")</f>
        <v/>
      </c>
      <c r="G5513" s="14"/>
      <c r="H5513" s="14" t="str">
        <f>IFERROR(VLOOKUP(G5513,工序对照表!B:C,2,0),"")</f>
        <v/>
      </c>
      <c r="I5513" s="14"/>
      <c r="J5513" s="14"/>
    </row>
    <row r="5514" spans="1:10">
      <c r="A5514" t="str">
        <f>IF(AND(C5514&lt;=员工工序明细查询!$I$3,C5514&gt;=员工工序明细查询!$F$3,OR(D5514=员工工序明细查询!$F$2,员工工序明细查询!$F$2=""),OR(G5514=员工工序明细查询!$I$2,员工工序明细查询!$I$2="")),ROW()&amp;"","")</f>
        <v/>
      </c>
      <c r="C5514" s="59"/>
      <c r="D5514" s="14"/>
      <c r="E5514" s="14" t="str">
        <f>IFERROR(VLOOKUP(D5514,员工信息表!B:D,2,0),"")</f>
        <v/>
      </c>
      <c r="F5514" s="14" t="str">
        <f>IFERROR(VLOOKUP(D5514,员工信息表!B:D,3,0),"")</f>
        <v/>
      </c>
      <c r="G5514" s="14"/>
      <c r="H5514" s="14" t="str">
        <f>IFERROR(VLOOKUP(G5514,工序对照表!B:C,2,0),"")</f>
        <v/>
      </c>
      <c r="I5514" s="14"/>
      <c r="J5514" s="14"/>
    </row>
    <row r="5515" spans="1:10">
      <c r="A5515" t="str">
        <f>IF(AND(C5515&lt;=员工工序明细查询!$I$3,C5515&gt;=员工工序明细查询!$F$3,OR(D5515=员工工序明细查询!$F$2,员工工序明细查询!$F$2=""),OR(G5515=员工工序明细查询!$I$2,员工工序明细查询!$I$2="")),ROW()&amp;"","")</f>
        <v/>
      </c>
      <c r="C5515" s="59"/>
      <c r="D5515" s="14"/>
      <c r="E5515" s="14" t="str">
        <f>IFERROR(VLOOKUP(D5515,员工信息表!B:D,2,0),"")</f>
        <v/>
      </c>
      <c r="F5515" s="14" t="str">
        <f>IFERROR(VLOOKUP(D5515,员工信息表!B:D,3,0),"")</f>
        <v/>
      </c>
      <c r="G5515" s="14"/>
      <c r="H5515" s="14" t="str">
        <f>IFERROR(VLOOKUP(G5515,工序对照表!B:C,2,0),"")</f>
        <v/>
      </c>
      <c r="I5515" s="14"/>
      <c r="J5515" s="14"/>
    </row>
    <row r="5516" spans="1:10">
      <c r="A5516" t="str">
        <f>IF(AND(C5516&lt;=员工工序明细查询!$I$3,C5516&gt;=员工工序明细查询!$F$3,OR(D5516=员工工序明细查询!$F$2,员工工序明细查询!$F$2=""),OR(G5516=员工工序明细查询!$I$2,员工工序明细查询!$I$2="")),ROW()&amp;"","")</f>
        <v/>
      </c>
      <c r="C5516" s="59"/>
      <c r="D5516" s="14"/>
      <c r="E5516" s="14" t="str">
        <f>IFERROR(VLOOKUP(D5516,员工信息表!B:D,2,0),"")</f>
        <v/>
      </c>
      <c r="F5516" s="14" t="str">
        <f>IFERROR(VLOOKUP(D5516,员工信息表!B:D,3,0),"")</f>
        <v/>
      </c>
      <c r="G5516" s="14"/>
      <c r="H5516" s="14" t="str">
        <f>IFERROR(VLOOKUP(G5516,工序对照表!B:C,2,0),"")</f>
        <v/>
      </c>
      <c r="I5516" s="14"/>
      <c r="J5516" s="14"/>
    </row>
    <row r="5517" spans="1:10">
      <c r="A5517" t="str">
        <f>IF(AND(C5517&lt;=员工工序明细查询!$I$3,C5517&gt;=员工工序明细查询!$F$3,OR(D5517=员工工序明细查询!$F$2,员工工序明细查询!$F$2=""),OR(G5517=员工工序明细查询!$I$2,员工工序明细查询!$I$2="")),ROW()&amp;"","")</f>
        <v/>
      </c>
      <c r="C5517" s="59"/>
      <c r="D5517" s="14"/>
      <c r="E5517" s="14" t="str">
        <f>IFERROR(VLOOKUP(D5517,员工信息表!B:D,2,0),"")</f>
        <v/>
      </c>
      <c r="F5517" s="14" t="str">
        <f>IFERROR(VLOOKUP(D5517,员工信息表!B:D,3,0),"")</f>
        <v/>
      </c>
      <c r="G5517" s="14"/>
      <c r="H5517" s="14" t="str">
        <f>IFERROR(VLOOKUP(G5517,工序对照表!B:C,2,0),"")</f>
        <v/>
      </c>
      <c r="I5517" s="14"/>
      <c r="J5517" s="14"/>
    </row>
    <row r="5518" spans="1:10">
      <c r="A5518" t="str">
        <f>IF(AND(C5518&lt;=员工工序明细查询!$I$3,C5518&gt;=员工工序明细查询!$F$3,OR(D5518=员工工序明细查询!$F$2,员工工序明细查询!$F$2=""),OR(G5518=员工工序明细查询!$I$2,员工工序明细查询!$I$2="")),ROW()&amp;"","")</f>
        <v/>
      </c>
      <c r="C5518" s="59"/>
      <c r="D5518" s="14"/>
      <c r="E5518" s="14" t="str">
        <f>IFERROR(VLOOKUP(D5518,员工信息表!B:D,2,0),"")</f>
        <v/>
      </c>
      <c r="F5518" s="14" t="str">
        <f>IFERROR(VLOOKUP(D5518,员工信息表!B:D,3,0),"")</f>
        <v/>
      </c>
      <c r="G5518" s="14"/>
      <c r="H5518" s="14" t="str">
        <f>IFERROR(VLOOKUP(G5518,工序对照表!B:C,2,0),"")</f>
        <v/>
      </c>
      <c r="I5518" s="14"/>
      <c r="J5518" s="14"/>
    </row>
    <row r="5519" spans="1:10">
      <c r="A5519" t="str">
        <f>IF(AND(C5519&lt;=员工工序明细查询!$I$3,C5519&gt;=员工工序明细查询!$F$3,OR(D5519=员工工序明细查询!$F$2,员工工序明细查询!$F$2=""),OR(G5519=员工工序明细查询!$I$2,员工工序明细查询!$I$2="")),ROW()&amp;"","")</f>
        <v/>
      </c>
      <c r="C5519" s="59"/>
      <c r="D5519" s="14"/>
      <c r="E5519" s="14" t="str">
        <f>IFERROR(VLOOKUP(D5519,员工信息表!B:D,2,0),"")</f>
        <v/>
      </c>
      <c r="F5519" s="14" t="str">
        <f>IFERROR(VLOOKUP(D5519,员工信息表!B:D,3,0),"")</f>
        <v/>
      </c>
      <c r="G5519" s="14"/>
      <c r="H5519" s="14" t="str">
        <f>IFERROR(VLOOKUP(G5519,工序对照表!B:C,2,0),"")</f>
        <v/>
      </c>
      <c r="I5519" s="14"/>
      <c r="J5519" s="14"/>
    </row>
    <row r="5520" spans="1:10">
      <c r="A5520" t="str">
        <f>IF(AND(C5520&lt;=员工工序明细查询!$I$3,C5520&gt;=员工工序明细查询!$F$3,OR(D5520=员工工序明细查询!$F$2,员工工序明细查询!$F$2=""),OR(G5520=员工工序明细查询!$I$2,员工工序明细查询!$I$2="")),ROW()&amp;"","")</f>
        <v/>
      </c>
      <c r="C5520" s="59"/>
      <c r="D5520" s="14"/>
      <c r="E5520" s="14" t="str">
        <f>IFERROR(VLOOKUP(D5520,员工信息表!B:D,2,0),"")</f>
        <v/>
      </c>
      <c r="F5520" s="14" t="str">
        <f>IFERROR(VLOOKUP(D5520,员工信息表!B:D,3,0),"")</f>
        <v/>
      </c>
      <c r="G5520" s="14"/>
      <c r="H5520" s="14" t="str">
        <f>IFERROR(VLOOKUP(G5520,工序对照表!B:C,2,0),"")</f>
        <v/>
      </c>
      <c r="I5520" s="14"/>
      <c r="J5520" s="14"/>
    </row>
    <row r="5521" spans="1:10">
      <c r="A5521" t="str">
        <f>IF(AND(C5521&lt;=员工工序明细查询!$I$3,C5521&gt;=员工工序明细查询!$F$3,OR(D5521=员工工序明细查询!$F$2,员工工序明细查询!$F$2=""),OR(G5521=员工工序明细查询!$I$2,员工工序明细查询!$I$2="")),ROW()&amp;"","")</f>
        <v/>
      </c>
      <c r="C5521" s="59"/>
      <c r="D5521" s="14"/>
      <c r="E5521" s="14" t="str">
        <f>IFERROR(VLOOKUP(D5521,员工信息表!B:D,2,0),"")</f>
        <v/>
      </c>
      <c r="F5521" s="14" t="str">
        <f>IFERROR(VLOOKUP(D5521,员工信息表!B:D,3,0),"")</f>
        <v/>
      </c>
      <c r="G5521" s="14"/>
      <c r="H5521" s="14" t="str">
        <f>IFERROR(VLOOKUP(G5521,工序对照表!B:C,2,0),"")</f>
        <v/>
      </c>
      <c r="I5521" s="14"/>
      <c r="J5521" s="14"/>
    </row>
    <row r="5522" spans="1:10">
      <c r="A5522" t="str">
        <f>IF(AND(C5522&lt;=员工工序明细查询!$I$3,C5522&gt;=员工工序明细查询!$F$3,OR(D5522=员工工序明细查询!$F$2,员工工序明细查询!$F$2=""),OR(G5522=员工工序明细查询!$I$2,员工工序明细查询!$I$2="")),ROW()&amp;"","")</f>
        <v/>
      </c>
      <c r="C5522" s="59"/>
      <c r="D5522" s="14"/>
      <c r="E5522" s="14" t="str">
        <f>IFERROR(VLOOKUP(D5522,员工信息表!B:D,2,0),"")</f>
        <v/>
      </c>
      <c r="F5522" s="14" t="str">
        <f>IFERROR(VLOOKUP(D5522,员工信息表!B:D,3,0),"")</f>
        <v/>
      </c>
      <c r="G5522" s="14"/>
      <c r="H5522" s="14" t="str">
        <f>IFERROR(VLOOKUP(G5522,工序对照表!B:C,2,0),"")</f>
        <v/>
      </c>
      <c r="I5522" s="14"/>
      <c r="J5522" s="14"/>
    </row>
    <row r="5523" spans="1:10">
      <c r="A5523" t="str">
        <f>IF(AND(C5523&lt;=员工工序明细查询!$I$3,C5523&gt;=员工工序明细查询!$F$3,OR(D5523=员工工序明细查询!$F$2,员工工序明细查询!$F$2=""),OR(G5523=员工工序明细查询!$I$2,员工工序明细查询!$I$2="")),ROW()&amp;"","")</f>
        <v/>
      </c>
      <c r="C5523" s="59"/>
      <c r="D5523" s="14"/>
      <c r="E5523" s="14" t="str">
        <f>IFERROR(VLOOKUP(D5523,员工信息表!B:D,2,0),"")</f>
        <v/>
      </c>
      <c r="F5523" s="14" t="str">
        <f>IFERROR(VLOOKUP(D5523,员工信息表!B:D,3,0),"")</f>
        <v/>
      </c>
      <c r="G5523" s="14"/>
      <c r="H5523" s="14" t="str">
        <f>IFERROR(VLOOKUP(G5523,工序对照表!B:C,2,0),"")</f>
        <v/>
      </c>
      <c r="I5523" s="14"/>
      <c r="J5523" s="14"/>
    </row>
    <row r="5524" spans="1:10">
      <c r="A5524" t="str">
        <f>IF(AND(C5524&lt;=员工工序明细查询!$I$3,C5524&gt;=员工工序明细查询!$F$3,OR(D5524=员工工序明细查询!$F$2,员工工序明细查询!$F$2=""),OR(G5524=员工工序明细查询!$I$2,员工工序明细查询!$I$2="")),ROW()&amp;"","")</f>
        <v/>
      </c>
      <c r="C5524" s="59"/>
      <c r="D5524" s="14"/>
      <c r="E5524" s="14" t="str">
        <f>IFERROR(VLOOKUP(D5524,员工信息表!B:D,2,0),"")</f>
        <v/>
      </c>
      <c r="F5524" s="14" t="str">
        <f>IFERROR(VLOOKUP(D5524,员工信息表!B:D,3,0),"")</f>
        <v/>
      </c>
      <c r="G5524" s="14"/>
      <c r="H5524" s="14" t="str">
        <f>IFERROR(VLOOKUP(G5524,工序对照表!B:C,2,0),"")</f>
        <v/>
      </c>
      <c r="I5524" s="14"/>
      <c r="J5524" s="14"/>
    </row>
    <row r="5525" spans="1:10">
      <c r="A5525" t="str">
        <f>IF(AND(C5525&lt;=员工工序明细查询!$I$3,C5525&gt;=员工工序明细查询!$F$3,OR(D5525=员工工序明细查询!$F$2,员工工序明细查询!$F$2=""),OR(G5525=员工工序明细查询!$I$2,员工工序明细查询!$I$2="")),ROW()&amp;"","")</f>
        <v/>
      </c>
      <c r="C5525" s="59"/>
      <c r="D5525" s="14"/>
      <c r="E5525" s="14" t="str">
        <f>IFERROR(VLOOKUP(D5525,员工信息表!B:D,2,0),"")</f>
        <v/>
      </c>
      <c r="F5525" s="14" t="str">
        <f>IFERROR(VLOOKUP(D5525,员工信息表!B:D,3,0),"")</f>
        <v/>
      </c>
      <c r="G5525" s="14"/>
      <c r="H5525" s="14" t="str">
        <f>IFERROR(VLOOKUP(G5525,工序对照表!B:C,2,0),"")</f>
        <v/>
      </c>
      <c r="I5525" s="14"/>
      <c r="J5525" s="14"/>
    </row>
    <row r="5526" spans="1:10">
      <c r="A5526" t="str">
        <f>IF(AND(C5526&lt;=员工工序明细查询!$I$3,C5526&gt;=员工工序明细查询!$F$3,OR(D5526=员工工序明细查询!$F$2,员工工序明细查询!$F$2=""),OR(G5526=员工工序明细查询!$I$2,员工工序明细查询!$I$2="")),ROW()&amp;"","")</f>
        <v/>
      </c>
      <c r="C5526" s="59"/>
      <c r="D5526" s="14"/>
      <c r="E5526" s="14" t="str">
        <f>IFERROR(VLOOKUP(D5526,员工信息表!B:D,2,0),"")</f>
        <v/>
      </c>
      <c r="F5526" s="14" t="str">
        <f>IFERROR(VLOOKUP(D5526,员工信息表!B:D,3,0),"")</f>
        <v/>
      </c>
      <c r="G5526" s="14"/>
      <c r="H5526" s="14" t="str">
        <f>IFERROR(VLOOKUP(G5526,工序对照表!B:C,2,0),"")</f>
        <v/>
      </c>
      <c r="I5526" s="14"/>
      <c r="J5526" s="14"/>
    </row>
    <row r="5527" spans="1:10">
      <c r="A5527" t="str">
        <f>IF(AND(C5527&lt;=员工工序明细查询!$I$3,C5527&gt;=员工工序明细查询!$F$3,OR(D5527=员工工序明细查询!$F$2,员工工序明细查询!$F$2=""),OR(G5527=员工工序明细查询!$I$2,员工工序明细查询!$I$2="")),ROW()&amp;"","")</f>
        <v/>
      </c>
      <c r="C5527" s="59"/>
      <c r="D5527" s="14"/>
      <c r="E5527" s="14" t="str">
        <f>IFERROR(VLOOKUP(D5527,员工信息表!B:D,2,0),"")</f>
        <v/>
      </c>
      <c r="F5527" s="14" t="str">
        <f>IFERROR(VLOOKUP(D5527,员工信息表!B:D,3,0),"")</f>
        <v/>
      </c>
      <c r="G5527" s="14"/>
      <c r="H5527" s="14" t="str">
        <f>IFERROR(VLOOKUP(G5527,工序对照表!B:C,2,0),"")</f>
        <v/>
      </c>
      <c r="I5527" s="14"/>
      <c r="J5527" s="14"/>
    </row>
    <row r="5528" spans="1:10">
      <c r="A5528" t="str">
        <f>IF(AND(C5528&lt;=员工工序明细查询!$I$3,C5528&gt;=员工工序明细查询!$F$3,OR(D5528=员工工序明细查询!$F$2,员工工序明细查询!$F$2=""),OR(G5528=员工工序明细查询!$I$2,员工工序明细查询!$I$2="")),ROW()&amp;"","")</f>
        <v/>
      </c>
      <c r="C5528" s="59"/>
      <c r="D5528" s="14"/>
      <c r="E5528" s="14" t="str">
        <f>IFERROR(VLOOKUP(D5528,员工信息表!B:D,2,0),"")</f>
        <v/>
      </c>
      <c r="F5528" s="14" t="str">
        <f>IFERROR(VLOOKUP(D5528,员工信息表!B:D,3,0),"")</f>
        <v/>
      </c>
      <c r="G5528" s="14"/>
      <c r="H5528" s="14" t="str">
        <f>IFERROR(VLOOKUP(G5528,工序对照表!B:C,2,0),"")</f>
        <v/>
      </c>
      <c r="I5528" s="14"/>
      <c r="J5528" s="14"/>
    </row>
    <row r="5529" spans="1:10">
      <c r="A5529" t="str">
        <f>IF(AND(C5529&lt;=员工工序明细查询!$I$3,C5529&gt;=员工工序明细查询!$F$3,OR(D5529=员工工序明细查询!$F$2,员工工序明细查询!$F$2=""),OR(G5529=员工工序明细查询!$I$2,员工工序明细查询!$I$2="")),ROW()&amp;"","")</f>
        <v/>
      </c>
      <c r="C5529" s="59"/>
      <c r="D5529" s="14"/>
      <c r="E5529" s="14" t="str">
        <f>IFERROR(VLOOKUP(D5529,员工信息表!B:D,2,0),"")</f>
        <v/>
      </c>
      <c r="F5529" s="14" t="str">
        <f>IFERROR(VLOOKUP(D5529,员工信息表!B:D,3,0),"")</f>
        <v/>
      </c>
      <c r="G5529" s="14"/>
      <c r="H5529" s="14" t="str">
        <f>IFERROR(VLOOKUP(G5529,工序对照表!B:C,2,0),"")</f>
        <v/>
      </c>
      <c r="I5529" s="14"/>
      <c r="J5529" s="14"/>
    </row>
    <row r="5530" spans="1:10">
      <c r="A5530" t="str">
        <f>IF(AND(C5530&lt;=员工工序明细查询!$I$3,C5530&gt;=员工工序明细查询!$F$3,OR(D5530=员工工序明细查询!$F$2,员工工序明细查询!$F$2=""),OR(G5530=员工工序明细查询!$I$2,员工工序明细查询!$I$2="")),ROW()&amp;"","")</f>
        <v/>
      </c>
      <c r="C5530" s="59"/>
      <c r="D5530" s="14"/>
      <c r="E5530" s="14" t="str">
        <f>IFERROR(VLOOKUP(D5530,员工信息表!B:D,2,0),"")</f>
        <v/>
      </c>
      <c r="F5530" s="14" t="str">
        <f>IFERROR(VLOOKUP(D5530,员工信息表!B:D,3,0),"")</f>
        <v/>
      </c>
      <c r="G5530" s="14"/>
      <c r="H5530" s="14" t="str">
        <f>IFERROR(VLOOKUP(G5530,工序对照表!B:C,2,0),"")</f>
        <v/>
      </c>
      <c r="I5530" s="14"/>
      <c r="J5530" s="14"/>
    </row>
    <row r="5531" spans="1:10">
      <c r="A5531" t="str">
        <f>IF(AND(C5531&lt;=员工工序明细查询!$I$3,C5531&gt;=员工工序明细查询!$F$3,OR(D5531=员工工序明细查询!$F$2,员工工序明细查询!$F$2=""),OR(G5531=员工工序明细查询!$I$2,员工工序明细查询!$I$2="")),ROW()&amp;"","")</f>
        <v/>
      </c>
      <c r="C5531" s="59"/>
      <c r="D5531" s="14"/>
      <c r="E5531" s="14" t="str">
        <f>IFERROR(VLOOKUP(D5531,员工信息表!B:D,2,0),"")</f>
        <v/>
      </c>
      <c r="F5531" s="14" t="str">
        <f>IFERROR(VLOOKUP(D5531,员工信息表!B:D,3,0),"")</f>
        <v/>
      </c>
      <c r="G5531" s="14"/>
      <c r="H5531" s="14" t="str">
        <f>IFERROR(VLOOKUP(G5531,工序对照表!B:C,2,0),"")</f>
        <v/>
      </c>
      <c r="I5531" s="14"/>
      <c r="J5531" s="14"/>
    </row>
    <row r="5532" spans="1:10">
      <c r="A5532" t="str">
        <f>IF(AND(C5532&lt;=员工工序明细查询!$I$3,C5532&gt;=员工工序明细查询!$F$3,OR(D5532=员工工序明细查询!$F$2,员工工序明细查询!$F$2=""),OR(G5532=员工工序明细查询!$I$2,员工工序明细查询!$I$2="")),ROW()&amp;"","")</f>
        <v/>
      </c>
      <c r="C5532" s="59"/>
      <c r="D5532" s="14"/>
      <c r="E5532" s="14" t="str">
        <f>IFERROR(VLOOKUP(D5532,员工信息表!B:D,2,0),"")</f>
        <v/>
      </c>
      <c r="F5532" s="14" t="str">
        <f>IFERROR(VLOOKUP(D5532,员工信息表!B:D,3,0),"")</f>
        <v/>
      </c>
      <c r="G5532" s="14"/>
      <c r="H5532" s="14" t="str">
        <f>IFERROR(VLOOKUP(G5532,工序对照表!B:C,2,0),"")</f>
        <v/>
      </c>
      <c r="I5532" s="14"/>
      <c r="J5532" s="14"/>
    </row>
    <row r="5533" spans="1:10">
      <c r="A5533" t="str">
        <f>IF(AND(C5533&lt;=员工工序明细查询!$I$3,C5533&gt;=员工工序明细查询!$F$3,OR(D5533=员工工序明细查询!$F$2,员工工序明细查询!$F$2=""),OR(G5533=员工工序明细查询!$I$2,员工工序明细查询!$I$2="")),ROW()&amp;"","")</f>
        <v/>
      </c>
      <c r="C5533" s="59"/>
      <c r="D5533" s="14"/>
      <c r="E5533" s="14" t="str">
        <f>IFERROR(VLOOKUP(D5533,员工信息表!B:D,2,0),"")</f>
        <v/>
      </c>
      <c r="F5533" s="14" t="str">
        <f>IFERROR(VLOOKUP(D5533,员工信息表!B:D,3,0),"")</f>
        <v/>
      </c>
      <c r="G5533" s="14"/>
      <c r="H5533" s="14" t="str">
        <f>IFERROR(VLOOKUP(G5533,工序对照表!B:C,2,0),"")</f>
        <v/>
      </c>
      <c r="I5533" s="14"/>
      <c r="J5533" s="14"/>
    </row>
    <row r="5534" spans="1:10">
      <c r="A5534" t="str">
        <f>IF(AND(C5534&lt;=员工工序明细查询!$I$3,C5534&gt;=员工工序明细查询!$F$3,OR(D5534=员工工序明细查询!$F$2,员工工序明细查询!$F$2=""),OR(G5534=员工工序明细查询!$I$2,员工工序明细查询!$I$2="")),ROW()&amp;"","")</f>
        <v/>
      </c>
      <c r="C5534" s="59"/>
      <c r="D5534" s="14"/>
      <c r="E5534" s="14" t="str">
        <f>IFERROR(VLOOKUP(D5534,员工信息表!B:D,2,0),"")</f>
        <v/>
      </c>
      <c r="F5534" s="14" t="str">
        <f>IFERROR(VLOOKUP(D5534,员工信息表!B:D,3,0),"")</f>
        <v/>
      </c>
      <c r="G5534" s="14"/>
      <c r="H5534" s="14" t="str">
        <f>IFERROR(VLOOKUP(G5534,工序对照表!B:C,2,0),"")</f>
        <v/>
      </c>
      <c r="I5534" s="14"/>
      <c r="J5534" s="14"/>
    </row>
    <row r="5535" spans="1:10">
      <c r="A5535" t="str">
        <f>IF(AND(C5535&lt;=员工工序明细查询!$I$3,C5535&gt;=员工工序明细查询!$F$3,OR(D5535=员工工序明细查询!$F$2,员工工序明细查询!$F$2=""),OR(G5535=员工工序明细查询!$I$2,员工工序明细查询!$I$2="")),ROW()&amp;"","")</f>
        <v/>
      </c>
      <c r="C5535" s="59"/>
      <c r="D5535" s="14"/>
      <c r="E5535" s="14" t="str">
        <f>IFERROR(VLOOKUP(D5535,员工信息表!B:D,2,0),"")</f>
        <v/>
      </c>
      <c r="F5535" s="14" t="str">
        <f>IFERROR(VLOOKUP(D5535,员工信息表!B:D,3,0),"")</f>
        <v/>
      </c>
      <c r="G5535" s="14"/>
      <c r="H5535" s="14" t="str">
        <f>IFERROR(VLOOKUP(G5535,工序对照表!B:C,2,0),"")</f>
        <v/>
      </c>
      <c r="I5535" s="14"/>
      <c r="J5535" s="14"/>
    </row>
    <row r="5536" spans="1:10">
      <c r="A5536" t="str">
        <f>IF(AND(C5536&lt;=员工工序明细查询!$I$3,C5536&gt;=员工工序明细查询!$F$3,OR(D5536=员工工序明细查询!$F$2,员工工序明细查询!$F$2=""),OR(G5536=员工工序明细查询!$I$2,员工工序明细查询!$I$2="")),ROW()&amp;"","")</f>
        <v/>
      </c>
      <c r="C5536" s="59"/>
      <c r="D5536" s="14"/>
      <c r="E5536" s="14" t="str">
        <f>IFERROR(VLOOKUP(D5536,员工信息表!B:D,2,0),"")</f>
        <v/>
      </c>
      <c r="F5536" s="14" t="str">
        <f>IFERROR(VLOOKUP(D5536,员工信息表!B:D,3,0),"")</f>
        <v/>
      </c>
      <c r="G5536" s="14"/>
      <c r="H5536" s="14" t="str">
        <f>IFERROR(VLOOKUP(G5536,工序对照表!B:C,2,0),"")</f>
        <v/>
      </c>
      <c r="I5536" s="14"/>
      <c r="J5536" s="14"/>
    </row>
    <row r="5537" spans="1:10">
      <c r="A5537" t="str">
        <f>IF(AND(C5537&lt;=员工工序明细查询!$I$3,C5537&gt;=员工工序明细查询!$F$3,OR(D5537=员工工序明细查询!$F$2,员工工序明细查询!$F$2=""),OR(G5537=员工工序明细查询!$I$2,员工工序明细查询!$I$2="")),ROW()&amp;"","")</f>
        <v/>
      </c>
      <c r="C5537" s="59"/>
      <c r="D5537" s="14"/>
      <c r="E5537" s="14" t="str">
        <f>IFERROR(VLOOKUP(D5537,员工信息表!B:D,2,0),"")</f>
        <v/>
      </c>
      <c r="F5537" s="14" t="str">
        <f>IFERROR(VLOOKUP(D5537,员工信息表!B:D,3,0),"")</f>
        <v/>
      </c>
      <c r="G5537" s="14"/>
      <c r="H5537" s="14" t="str">
        <f>IFERROR(VLOOKUP(G5537,工序对照表!B:C,2,0),"")</f>
        <v/>
      </c>
      <c r="I5537" s="14"/>
      <c r="J5537" s="14"/>
    </row>
    <row r="5538" spans="1:10">
      <c r="A5538" t="str">
        <f>IF(AND(C5538&lt;=员工工序明细查询!$I$3,C5538&gt;=员工工序明细查询!$F$3,OR(D5538=员工工序明细查询!$F$2,员工工序明细查询!$F$2=""),OR(G5538=员工工序明细查询!$I$2,员工工序明细查询!$I$2="")),ROW()&amp;"","")</f>
        <v/>
      </c>
      <c r="C5538" s="59"/>
      <c r="D5538" s="14"/>
      <c r="E5538" s="14" t="str">
        <f>IFERROR(VLOOKUP(D5538,员工信息表!B:D,2,0),"")</f>
        <v/>
      </c>
      <c r="F5538" s="14" t="str">
        <f>IFERROR(VLOOKUP(D5538,员工信息表!B:D,3,0),"")</f>
        <v/>
      </c>
      <c r="G5538" s="14"/>
      <c r="H5538" s="14" t="str">
        <f>IFERROR(VLOOKUP(G5538,工序对照表!B:C,2,0),"")</f>
        <v/>
      </c>
      <c r="I5538" s="14"/>
      <c r="J5538" s="14"/>
    </row>
    <row r="5539" spans="1:10">
      <c r="A5539" t="str">
        <f>IF(AND(C5539&lt;=员工工序明细查询!$I$3,C5539&gt;=员工工序明细查询!$F$3,OR(D5539=员工工序明细查询!$F$2,员工工序明细查询!$F$2=""),OR(G5539=员工工序明细查询!$I$2,员工工序明细查询!$I$2="")),ROW()&amp;"","")</f>
        <v/>
      </c>
      <c r="C5539" s="59"/>
      <c r="D5539" s="14"/>
      <c r="E5539" s="14" t="str">
        <f>IFERROR(VLOOKUP(D5539,员工信息表!B:D,2,0),"")</f>
        <v/>
      </c>
      <c r="F5539" s="14" t="str">
        <f>IFERROR(VLOOKUP(D5539,员工信息表!B:D,3,0),"")</f>
        <v/>
      </c>
      <c r="G5539" s="14"/>
      <c r="H5539" s="14" t="str">
        <f>IFERROR(VLOOKUP(G5539,工序对照表!B:C,2,0),"")</f>
        <v/>
      </c>
      <c r="I5539" s="14"/>
      <c r="J5539" s="14"/>
    </row>
    <row r="5540" spans="1:10">
      <c r="A5540" t="str">
        <f>IF(AND(C5540&lt;=员工工序明细查询!$I$3,C5540&gt;=员工工序明细查询!$F$3,OR(D5540=员工工序明细查询!$F$2,员工工序明细查询!$F$2=""),OR(G5540=员工工序明细查询!$I$2,员工工序明细查询!$I$2="")),ROW()&amp;"","")</f>
        <v/>
      </c>
      <c r="C5540" s="59"/>
      <c r="D5540" s="14"/>
      <c r="E5540" s="14" t="str">
        <f>IFERROR(VLOOKUP(D5540,员工信息表!B:D,2,0),"")</f>
        <v/>
      </c>
      <c r="F5540" s="14" t="str">
        <f>IFERROR(VLOOKUP(D5540,员工信息表!B:D,3,0),"")</f>
        <v/>
      </c>
      <c r="G5540" s="14"/>
      <c r="H5540" s="14" t="str">
        <f>IFERROR(VLOOKUP(G5540,工序对照表!B:C,2,0),"")</f>
        <v/>
      </c>
      <c r="I5540" s="14"/>
      <c r="J5540" s="14"/>
    </row>
    <row r="5541" spans="1:10">
      <c r="A5541" t="str">
        <f>IF(AND(C5541&lt;=员工工序明细查询!$I$3,C5541&gt;=员工工序明细查询!$F$3,OR(D5541=员工工序明细查询!$F$2,员工工序明细查询!$F$2=""),OR(G5541=员工工序明细查询!$I$2,员工工序明细查询!$I$2="")),ROW()&amp;"","")</f>
        <v/>
      </c>
      <c r="C5541" s="59"/>
      <c r="D5541" s="14"/>
      <c r="E5541" s="14" t="str">
        <f>IFERROR(VLOOKUP(D5541,员工信息表!B:D,2,0),"")</f>
        <v/>
      </c>
      <c r="F5541" s="14" t="str">
        <f>IFERROR(VLOOKUP(D5541,员工信息表!B:D,3,0),"")</f>
        <v/>
      </c>
      <c r="G5541" s="14"/>
      <c r="H5541" s="14" t="str">
        <f>IFERROR(VLOOKUP(G5541,工序对照表!B:C,2,0),"")</f>
        <v/>
      </c>
      <c r="I5541" s="14"/>
      <c r="J5541" s="14"/>
    </row>
    <row r="5542" spans="1:10">
      <c r="A5542" t="str">
        <f>IF(AND(C5542&lt;=员工工序明细查询!$I$3,C5542&gt;=员工工序明细查询!$F$3,OR(D5542=员工工序明细查询!$F$2,员工工序明细查询!$F$2=""),OR(G5542=员工工序明细查询!$I$2,员工工序明细查询!$I$2="")),ROW()&amp;"","")</f>
        <v/>
      </c>
      <c r="C5542" s="59"/>
      <c r="D5542" s="14"/>
      <c r="E5542" s="14" t="str">
        <f>IFERROR(VLOOKUP(D5542,员工信息表!B:D,2,0),"")</f>
        <v/>
      </c>
      <c r="F5542" s="14" t="str">
        <f>IFERROR(VLOOKUP(D5542,员工信息表!B:D,3,0),"")</f>
        <v/>
      </c>
      <c r="G5542" s="14"/>
      <c r="H5542" s="14" t="str">
        <f>IFERROR(VLOOKUP(G5542,工序对照表!B:C,2,0),"")</f>
        <v/>
      </c>
      <c r="I5542" s="14"/>
      <c r="J5542" s="14"/>
    </row>
    <row r="5543" spans="1:10">
      <c r="A5543" t="str">
        <f>IF(AND(C5543&lt;=员工工序明细查询!$I$3,C5543&gt;=员工工序明细查询!$F$3,OR(D5543=员工工序明细查询!$F$2,员工工序明细查询!$F$2=""),OR(G5543=员工工序明细查询!$I$2,员工工序明细查询!$I$2="")),ROW()&amp;"","")</f>
        <v/>
      </c>
      <c r="C5543" s="59"/>
      <c r="D5543" s="14"/>
      <c r="E5543" s="14" t="str">
        <f>IFERROR(VLOOKUP(D5543,员工信息表!B:D,2,0),"")</f>
        <v/>
      </c>
      <c r="F5543" s="14" t="str">
        <f>IFERROR(VLOOKUP(D5543,员工信息表!B:D,3,0),"")</f>
        <v/>
      </c>
      <c r="G5543" s="14"/>
      <c r="H5543" s="14" t="str">
        <f>IFERROR(VLOOKUP(G5543,工序对照表!B:C,2,0),"")</f>
        <v/>
      </c>
      <c r="I5543" s="14"/>
      <c r="J5543" s="14"/>
    </row>
    <row r="5544" spans="1:10">
      <c r="A5544" t="str">
        <f>IF(AND(C5544&lt;=员工工序明细查询!$I$3,C5544&gt;=员工工序明细查询!$F$3,OR(D5544=员工工序明细查询!$F$2,员工工序明细查询!$F$2=""),OR(G5544=员工工序明细查询!$I$2,员工工序明细查询!$I$2="")),ROW()&amp;"","")</f>
        <v/>
      </c>
      <c r="C5544" s="59"/>
      <c r="D5544" s="14"/>
      <c r="E5544" s="14" t="str">
        <f>IFERROR(VLOOKUP(D5544,员工信息表!B:D,2,0),"")</f>
        <v/>
      </c>
      <c r="F5544" s="14" t="str">
        <f>IFERROR(VLOOKUP(D5544,员工信息表!B:D,3,0),"")</f>
        <v/>
      </c>
      <c r="G5544" s="14"/>
      <c r="H5544" s="14" t="str">
        <f>IFERROR(VLOOKUP(G5544,工序对照表!B:C,2,0),"")</f>
        <v/>
      </c>
      <c r="I5544" s="14"/>
      <c r="J5544" s="14"/>
    </row>
    <row r="5545" spans="1:10">
      <c r="A5545" t="str">
        <f>IF(AND(C5545&lt;=员工工序明细查询!$I$3,C5545&gt;=员工工序明细查询!$F$3,OR(D5545=员工工序明细查询!$F$2,员工工序明细查询!$F$2=""),OR(G5545=员工工序明细查询!$I$2,员工工序明细查询!$I$2="")),ROW()&amp;"","")</f>
        <v/>
      </c>
      <c r="C5545" s="59"/>
      <c r="D5545" s="14"/>
      <c r="E5545" s="14" t="str">
        <f>IFERROR(VLOOKUP(D5545,员工信息表!B:D,2,0),"")</f>
        <v/>
      </c>
      <c r="F5545" s="14" t="str">
        <f>IFERROR(VLOOKUP(D5545,员工信息表!B:D,3,0),"")</f>
        <v/>
      </c>
      <c r="G5545" s="14"/>
      <c r="H5545" s="14" t="str">
        <f>IFERROR(VLOOKUP(G5545,工序对照表!B:C,2,0),"")</f>
        <v/>
      </c>
      <c r="I5545" s="14"/>
      <c r="J5545" s="14"/>
    </row>
    <row r="5546" spans="1:10">
      <c r="A5546" t="str">
        <f>IF(AND(C5546&lt;=员工工序明细查询!$I$3,C5546&gt;=员工工序明细查询!$F$3,OR(D5546=员工工序明细查询!$F$2,员工工序明细查询!$F$2=""),OR(G5546=员工工序明细查询!$I$2,员工工序明细查询!$I$2="")),ROW()&amp;"","")</f>
        <v/>
      </c>
      <c r="C5546" s="59"/>
      <c r="D5546" s="14"/>
      <c r="E5546" s="14" t="str">
        <f>IFERROR(VLOOKUP(D5546,员工信息表!B:D,2,0),"")</f>
        <v/>
      </c>
      <c r="F5546" s="14" t="str">
        <f>IFERROR(VLOOKUP(D5546,员工信息表!B:D,3,0),"")</f>
        <v/>
      </c>
      <c r="G5546" s="14"/>
      <c r="H5546" s="14" t="str">
        <f>IFERROR(VLOOKUP(G5546,工序对照表!B:C,2,0),"")</f>
        <v/>
      </c>
      <c r="I5546" s="14"/>
      <c r="J5546" s="14"/>
    </row>
    <row r="5547" spans="1:10">
      <c r="A5547" t="str">
        <f>IF(AND(C5547&lt;=员工工序明细查询!$I$3,C5547&gt;=员工工序明细查询!$F$3,OR(D5547=员工工序明细查询!$F$2,员工工序明细查询!$F$2=""),OR(G5547=员工工序明细查询!$I$2,员工工序明细查询!$I$2="")),ROW()&amp;"","")</f>
        <v/>
      </c>
      <c r="C5547" s="59"/>
      <c r="D5547" s="14"/>
      <c r="E5547" s="14" t="str">
        <f>IFERROR(VLOOKUP(D5547,员工信息表!B:D,2,0),"")</f>
        <v/>
      </c>
      <c r="F5547" s="14" t="str">
        <f>IFERROR(VLOOKUP(D5547,员工信息表!B:D,3,0),"")</f>
        <v/>
      </c>
      <c r="G5547" s="14"/>
      <c r="H5547" s="14" t="str">
        <f>IFERROR(VLOOKUP(G5547,工序对照表!B:C,2,0),"")</f>
        <v/>
      </c>
      <c r="I5547" s="14"/>
      <c r="J5547" s="14"/>
    </row>
    <row r="5548" spans="1:10">
      <c r="A5548" t="str">
        <f>IF(AND(C5548&lt;=员工工序明细查询!$I$3,C5548&gt;=员工工序明细查询!$F$3,OR(D5548=员工工序明细查询!$F$2,员工工序明细查询!$F$2=""),OR(G5548=员工工序明细查询!$I$2,员工工序明细查询!$I$2="")),ROW()&amp;"","")</f>
        <v/>
      </c>
      <c r="C5548" s="59"/>
      <c r="D5548" s="14"/>
      <c r="E5548" s="14" t="str">
        <f>IFERROR(VLOOKUP(D5548,员工信息表!B:D,2,0),"")</f>
        <v/>
      </c>
      <c r="F5548" s="14" t="str">
        <f>IFERROR(VLOOKUP(D5548,员工信息表!B:D,3,0),"")</f>
        <v/>
      </c>
      <c r="G5548" s="14"/>
      <c r="H5548" s="14" t="str">
        <f>IFERROR(VLOOKUP(G5548,工序对照表!B:C,2,0),"")</f>
        <v/>
      </c>
      <c r="I5548" s="14"/>
      <c r="J5548" s="14"/>
    </row>
    <row r="5549" spans="1:10">
      <c r="A5549" t="str">
        <f>IF(AND(C5549&lt;=员工工序明细查询!$I$3,C5549&gt;=员工工序明细查询!$F$3,OR(D5549=员工工序明细查询!$F$2,员工工序明细查询!$F$2=""),OR(G5549=员工工序明细查询!$I$2,员工工序明细查询!$I$2="")),ROW()&amp;"","")</f>
        <v/>
      </c>
      <c r="C5549" s="59"/>
      <c r="D5549" s="14"/>
      <c r="E5549" s="14" t="str">
        <f>IFERROR(VLOOKUP(D5549,员工信息表!B:D,2,0),"")</f>
        <v/>
      </c>
      <c r="F5549" s="14" t="str">
        <f>IFERROR(VLOOKUP(D5549,员工信息表!B:D,3,0),"")</f>
        <v/>
      </c>
      <c r="G5549" s="14"/>
      <c r="H5549" s="14" t="str">
        <f>IFERROR(VLOOKUP(G5549,工序对照表!B:C,2,0),"")</f>
        <v/>
      </c>
      <c r="I5549" s="14"/>
      <c r="J5549" s="14"/>
    </row>
    <row r="5550" spans="1:10">
      <c r="A5550" t="str">
        <f>IF(AND(C5550&lt;=员工工序明细查询!$I$3,C5550&gt;=员工工序明细查询!$F$3,OR(D5550=员工工序明细查询!$F$2,员工工序明细查询!$F$2=""),OR(G5550=员工工序明细查询!$I$2,员工工序明细查询!$I$2="")),ROW()&amp;"","")</f>
        <v/>
      </c>
      <c r="C5550" s="59"/>
      <c r="D5550" s="14"/>
      <c r="E5550" s="14" t="str">
        <f>IFERROR(VLOOKUP(D5550,员工信息表!B:D,2,0),"")</f>
        <v/>
      </c>
      <c r="F5550" s="14" t="str">
        <f>IFERROR(VLOOKUP(D5550,员工信息表!B:D,3,0),"")</f>
        <v/>
      </c>
      <c r="G5550" s="14"/>
      <c r="H5550" s="14" t="str">
        <f>IFERROR(VLOOKUP(G5550,工序对照表!B:C,2,0),"")</f>
        <v/>
      </c>
      <c r="I5550" s="14"/>
      <c r="J5550" s="14"/>
    </row>
    <row r="5551" spans="1:10">
      <c r="A5551" t="str">
        <f>IF(AND(C5551&lt;=员工工序明细查询!$I$3,C5551&gt;=员工工序明细查询!$F$3,OR(D5551=员工工序明细查询!$F$2,员工工序明细查询!$F$2=""),OR(G5551=员工工序明细查询!$I$2,员工工序明细查询!$I$2="")),ROW()&amp;"","")</f>
        <v/>
      </c>
      <c r="C5551" s="59"/>
      <c r="D5551" s="14"/>
      <c r="E5551" s="14" t="str">
        <f>IFERROR(VLOOKUP(D5551,员工信息表!B:D,2,0),"")</f>
        <v/>
      </c>
      <c r="F5551" s="14" t="str">
        <f>IFERROR(VLOOKUP(D5551,员工信息表!B:D,3,0),"")</f>
        <v/>
      </c>
      <c r="G5551" s="14"/>
      <c r="H5551" s="14" t="str">
        <f>IFERROR(VLOOKUP(G5551,工序对照表!B:C,2,0),"")</f>
        <v/>
      </c>
      <c r="I5551" s="14"/>
      <c r="J5551" s="14"/>
    </row>
    <row r="5552" spans="1:10">
      <c r="A5552" t="str">
        <f>IF(AND(C5552&lt;=员工工序明细查询!$I$3,C5552&gt;=员工工序明细查询!$F$3,OR(D5552=员工工序明细查询!$F$2,员工工序明细查询!$F$2=""),OR(G5552=员工工序明细查询!$I$2,员工工序明细查询!$I$2="")),ROW()&amp;"","")</f>
        <v/>
      </c>
      <c r="C5552" s="59"/>
      <c r="D5552" s="14"/>
      <c r="E5552" s="14" t="str">
        <f>IFERROR(VLOOKUP(D5552,员工信息表!B:D,2,0),"")</f>
        <v/>
      </c>
      <c r="F5552" s="14" t="str">
        <f>IFERROR(VLOOKUP(D5552,员工信息表!B:D,3,0),"")</f>
        <v/>
      </c>
      <c r="G5552" s="14"/>
      <c r="H5552" s="14" t="str">
        <f>IFERROR(VLOOKUP(G5552,工序对照表!B:C,2,0),"")</f>
        <v/>
      </c>
      <c r="I5552" s="14"/>
      <c r="J5552" s="14"/>
    </row>
    <row r="5553" spans="1:10">
      <c r="A5553" t="str">
        <f>IF(AND(C5553&lt;=员工工序明细查询!$I$3,C5553&gt;=员工工序明细查询!$F$3,OR(D5553=员工工序明细查询!$F$2,员工工序明细查询!$F$2=""),OR(G5553=员工工序明细查询!$I$2,员工工序明细查询!$I$2="")),ROW()&amp;"","")</f>
        <v/>
      </c>
      <c r="C5553" s="59"/>
      <c r="D5553" s="14"/>
      <c r="E5553" s="14" t="str">
        <f>IFERROR(VLOOKUP(D5553,员工信息表!B:D,2,0),"")</f>
        <v/>
      </c>
      <c r="F5553" s="14" t="str">
        <f>IFERROR(VLOOKUP(D5553,员工信息表!B:D,3,0),"")</f>
        <v/>
      </c>
      <c r="G5553" s="14"/>
      <c r="H5553" s="14" t="str">
        <f>IFERROR(VLOOKUP(G5553,工序对照表!B:C,2,0),"")</f>
        <v/>
      </c>
      <c r="I5553" s="14"/>
      <c r="J5553" s="14"/>
    </row>
    <row r="5554" spans="1:10">
      <c r="A5554" t="str">
        <f>IF(AND(C5554&lt;=员工工序明细查询!$I$3,C5554&gt;=员工工序明细查询!$F$3,OR(D5554=员工工序明细查询!$F$2,员工工序明细查询!$F$2=""),OR(G5554=员工工序明细查询!$I$2,员工工序明细查询!$I$2="")),ROW()&amp;"","")</f>
        <v/>
      </c>
      <c r="C5554" s="59"/>
      <c r="D5554" s="14"/>
      <c r="E5554" s="14" t="str">
        <f>IFERROR(VLOOKUP(D5554,员工信息表!B:D,2,0),"")</f>
        <v/>
      </c>
      <c r="F5554" s="14" t="str">
        <f>IFERROR(VLOOKUP(D5554,员工信息表!B:D,3,0),"")</f>
        <v/>
      </c>
      <c r="G5554" s="14"/>
      <c r="H5554" s="14" t="str">
        <f>IFERROR(VLOOKUP(G5554,工序对照表!B:C,2,0),"")</f>
        <v/>
      </c>
      <c r="I5554" s="14"/>
      <c r="J5554" s="14"/>
    </row>
    <row r="5555" spans="1:10">
      <c r="A5555" t="str">
        <f>IF(AND(C5555&lt;=员工工序明细查询!$I$3,C5555&gt;=员工工序明细查询!$F$3,OR(D5555=员工工序明细查询!$F$2,员工工序明细查询!$F$2=""),OR(G5555=员工工序明细查询!$I$2,员工工序明细查询!$I$2="")),ROW()&amp;"","")</f>
        <v/>
      </c>
      <c r="C5555" s="59"/>
      <c r="D5555" s="14"/>
      <c r="E5555" s="14" t="str">
        <f>IFERROR(VLOOKUP(D5555,员工信息表!B:D,2,0),"")</f>
        <v/>
      </c>
      <c r="F5555" s="14" t="str">
        <f>IFERROR(VLOOKUP(D5555,员工信息表!B:D,3,0),"")</f>
        <v/>
      </c>
      <c r="G5555" s="14"/>
      <c r="H5555" s="14" t="str">
        <f>IFERROR(VLOOKUP(G5555,工序对照表!B:C,2,0),"")</f>
        <v/>
      </c>
      <c r="I5555" s="14"/>
      <c r="J5555" s="14"/>
    </row>
    <row r="5556" spans="1:10">
      <c r="A5556" t="str">
        <f>IF(AND(C5556&lt;=员工工序明细查询!$I$3,C5556&gt;=员工工序明细查询!$F$3,OR(D5556=员工工序明细查询!$F$2,员工工序明细查询!$F$2=""),OR(G5556=员工工序明细查询!$I$2,员工工序明细查询!$I$2="")),ROW()&amp;"","")</f>
        <v/>
      </c>
      <c r="C5556" s="59"/>
      <c r="D5556" s="14"/>
      <c r="E5556" s="14" t="str">
        <f>IFERROR(VLOOKUP(D5556,员工信息表!B:D,2,0),"")</f>
        <v/>
      </c>
      <c r="F5556" s="14" t="str">
        <f>IFERROR(VLOOKUP(D5556,员工信息表!B:D,3,0),"")</f>
        <v/>
      </c>
      <c r="G5556" s="14"/>
      <c r="H5556" s="14" t="str">
        <f>IFERROR(VLOOKUP(G5556,工序对照表!B:C,2,0),"")</f>
        <v/>
      </c>
      <c r="I5556" s="14"/>
      <c r="J5556" s="14"/>
    </row>
    <row r="5557" spans="1:10">
      <c r="A5557" t="str">
        <f>IF(AND(C5557&lt;=员工工序明细查询!$I$3,C5557&gt;=员工工序明细查询!$F$3,OR(D5557=员工工序明细查询!$F$2,员工工序明细查询!$F$2=""),OR(G5557=员工工序明细查询!$I$2,员工工序明细查询!$I$2="")),ROW()&amp;"","")</f>
        <v/>
      </c>
      <c r="C5557" s="59"/>
      <c r="D5557" s="14"/>
      <c r="E5557" s="14" t="str">
        <f>IFERROR(VLOOKUP(D5557,员工信息表!B:D,2,0),"")</f>
        <v/>
      </c>
      <c r="F5557" s="14" t="str">
        <f>IFERROR(VLOOKUP(D5557,员工信息表!B:D,3,0),"")</f>
        <v/>
      </c>
      <c r="G5557" s="14"/>
      <c r="H5557" s="14" t="str">
        <f>IFERROR(VLOOKUP(G5557,工序对照表!B:C,2,0),"")</f>
        <v/>
      </c>
      <c r="I5557" s="14"/>
      <c r="J5557" s="14"/>
    </row>
    <row r="5558" spans="1:10">
      <c r="A5558" t="str">
        <f>IF(AND(C5558&lt;=员工工序明细查询!$I$3,C5558&gt;=员工工序明细查询!$F$3,OR(D5558=员工工序明细查询!$F$2,员工工序明细查询!$F$2=""),OR(G5558=员工工序明细查询!$I$2,员工工序明细查询!$I$2="")),ROW()&amp;"","")</f>
        <v/>
      </c>
      <c r="C5558" s="59"/>
      <c r="D5558" s="14"/>
      <c r="E5558" s="14" t="str">
        <f>IFERROR(VLOOKUP(D5558,员工信息表!B:D,2,0),"")</f>
        <v/>
      </c>
      <c r="F5558" s="14" t="str">
        <f>IFERROR(VLOOKUP(D5558,员工信息表!B:D,3,0),"")</f>
        <v/>
      </c>
      <c r="G5558" s="14"/>
      <c r="H5558" s="14" t="str">
        <f>IFERROR(VLOOKUP(G5558,工序对照表!B:C,2,0),"")</f>
        <v/>
      </c>
      <c r="I5558" s="14"/>
      <c r="J5558" s="14"/>
    </row>
    <row r="5559" spans="1:10">
      <c r="A5559" t="str">
        <f>IF(AND(C5559&lt;=员工工序明细查询!$I$3,C5559&gt;=员工工序明细查询!$F$3,OR(D5559=员工工序明细查询!$F$2,员工工序明细查询!$F$2=""),OR(G5559=员工工序明细查询!$I$2,员工工序明细查询!$I$2="")),ROW()&amp;"","")</f>
        <v/>
      </c>
      <c r="C5559" s="59"/>
      <c r="D5559" s="14"/>
      <c r="E5559" s="14" t="str">
        <f>IFERROR(VLOOKUP(D5559,员工信息表!B:D,2,0),"")</f>
        <v/>
      </c>
      <c r="F5559" s="14" t="str">
        <f>IFERROR(VLOOKUP(D5559,员工信息表!B:D,3,0),"")</f>
        <v/>
      </c>
      <c r="G5559" s="14"/>
      <c r="H5559" s="14" t="str">
        <f>IFERROR(VLOOKUP(G5559,工序对照表!B:C,2,0),"")</f>
        <v/>
      </c>
      <c r="I5559" s="14"/>
      <c r="J5559" s="14"/>
    </row>
    <row r="5560" spans="1:10">
      <c r="A5560" t="str">
        <f>IF(AND(C5560&lt;=员工工序明细查询!$I$3,C5560&gt;=员工工序明细查询!$F$3,OR(D5560=员工工序明细查询!$F$2,员工工序明细查询!$F$2=""),OR(G5560=员工工序明细查询!$I$2,员工工序明细查询!$I$2="")),ROW()&amp;"","")</f>
        <v/>
      </c>
      <c r="C5560" s="59"/>
      <c r="D5560" s="14"/>
      <c r="E5560" s="14" t="str">
        <f>IFERROR(VLOOKUP(D5560,员工信息表!B:D,2,0),"")</f>
        <v/>
      </c>
      <c r="F5560" s="14" t="str">
        <f>IFERROR(VLOOKUP(D5560,员工信息表!B:D,3,0),"")</f>
        <v/>
      </c>
      <c r="G5560" s="14"/>
      <c r="H5560" s="14" t="str">
        <f>IFERROR(VLOOKUP(G5560,工序对照表!B:C,2,0),"")</f>
        <v/>
      </c>
      <c r="I5560" s="14"/>
      <c r="J5560" s="14"/>
    </row>
    <row r="5561" spans="1:10">
      <c r="A5561" t="str">
        <f>IF(AND(C5561&lt;=员工工序明细查询!$I$3,C5561&gt;=员工工序明细查询!$F$3,OR(D5561=员工工序明细查询!$F$2,员工工序明细查询!$F$2=""),OR(G5561=员工工序明细查询!$I$2,员工工序明细查询!$I$2="")),ROW()&amp;"","")</f>
        <v/>
      </c>
      <c r="C5561" s="59"/>
      <c r="D5561" s="14"/>
      <c r="E5561" s="14" t="str">
        <f>IFERROR(VLOOKUP(D5561,员工信息表!B:D,2,0),"")</f>
        <v/>
      </c>
      <c r="F5561" s="14" t="str">
        <f>IFERROR(VLOOKUP(D5561,员工信息表!B:D,3,0),"")</f>
        <v/>
      </c>
      <c r="G5561" s="14"/>
      <c r="H5561" s="14" t="str">
        <f>IFERROR(VLOOKUP(G5561,工序对照表!B:C,2,0),"")</f>
        <v/>
      </c>
      <c r="I5561" s="14"/>
      <c r="J5561" s="14"/>
    </row>
    <row r="5562" spans="1:10">
      <c r="A5562" t="str">
        <f>IF(AND(C5562&lt;=员工工序明细查询!$I$3,C5562&gt;=员工工序明细查询!$F$3,OR(D5562=员工工序明细查询!$F$2,员工工序明细查询!$F$2=""),OR(G5562=员工工序明细查询!$I$2,员工工序明细查询!$I$2="")),ROW()&amp;"","")</f>
        <v/>
      </c>
      <c r="C5562" s="59"/>
      <c r="D5562" s="14"/>
      <c r="E5562" s="14" t="str">
        <f>IFERROR(VLOOKUP(D5562,员工信息表!B:D,2,0),"")</f>
        <v/>
      </c>
      <c r="F5562" s="14" t="str">
        <f>IFERROR(VLOOKUP(D5562,员工信息表!B:D,3,0),"")</f>
        <v/>
      </c>
      <c r="G5562" s="14"/>
      <c r="H5562" s="14" t="str">
        <f>IFERROR(VLOOKUP(G5562,工序对照表!B:C,2,0),"")</f>
        <v/>
      </c>
      <c r="I5562" s="14"/>
      <c r="J5562" s="14"/>
    </row>
    <row r="5563" spans="1:10">
      <c r="A5563" t="str">
        <f>IF(AND(C5563&lt;=员工工序明细查询!$I$3,C5563&gt;=员工工序明细查询!$F$3,OR(D5563=员工工序明细查询!$F$2,员工工序明细查询!$F$2=""),OR(G5563=员工工序明细查询!$I$2,员工工序明细查询!$I$2="")),ROW()&amp;"","")</f>
        <v/>
      </c>
      <c r="C5563" s="59"/>
      <c r="D5563" s="14"/>
      <c r="E5563" s="14" t="str">
        <f>IFERROR(VLOOKUP(D5563,员工信息表!B:D,2,0),"")</f>
        <v/>
      </c>
      <c r="F5563" s="14" t="str">
        <f>IFERROR(VLOOKUP(D5563,员工信息表!B:D,3,0),"")</f>
        <v/>
      </c>
      <c r="G5563" s="14"/>
      <c r="H5563" s="14" t="str">
        <f>IFERROR(VLOOKUP(G5563,工序对照表!B:C,2,0),"")</f>
        <v/>
      </c>
      <c r="I5563" s="14"/>
      <c r="J5563" s="14"/>
    </row>
    <row r="5564" spans="1:10">
      <c r="A5564" t="str">
        <f>IF(AND(C5564&lt;=员工工序明细查询!$I$3,C5564&gt;=员工工序明细查询!$F$3,OR(D5564=员工工序明细查询!$F$2,员工工序明细查询!$F$2=""),OR(G5564=员工工序明细查询!$I$2,员工工序明细查询!$I$2="")),ROW()&amp;"","")</f>
        <v/>
      </c>
      <c r="C5564" s="59"/>
      <c r="D5564" s="14"/>
      <c r="E5564" s="14" t="str">
        <f>IFERROR(VLOOKUP(D5564,员工信息表!B:D,2,0),"")</f>
        <v/>
      </c>
      <c r="F5564" s="14" t="str">
        <f>IFERROR(VLOOKUP(D5564,员工信息表!B:D,3,0),"")</f>
        <v/>
      </c>
      <c r="G5564" s="14"/>
      <c r="H5564" s="14" t="str">
        <f>IFERROR(VLOOKUP(G5564,工序对照表!B:C,2,0),"")</f>
        <v/>
      </c>
      <c r="I5564" s="14"/>
      <c r="J5564" s="14"/>
    </row>
    <row r="5565" spans="1:10">
      <c r="A5565" t="str">
        <f>IF(AND(C5565&lt;=员工工序明细查询!$I$3,C5565&gt;=员工工序明细查询!$F$3,OR(D5565=员工工序明细查询!$F$2,员工工序明细查询!$F$2=""),OR(G5565=员工工序明细查询!$I$2,员工工序明细查询!$I$2="")),ROW()&amp;"","")</f>
        <v/>
      </c>
      <c r="C5565" s="59"/>
      <c r="D5565" s="14"/>
      <c r="E5565" s="14" t="str">
        <f>IFERROR(VLOOKUP(D5565,员工信息表!B:D,2,0),"")</f>
        <v/>
      </c>
      <c r="F5565" s="14" t="str">
        <f>IFERROR(VLOOKUP(D5565,员工信息表!B:D,3,0),"")</f>
        <v/>
      </c>
      <c r="G5565" s="14"/>
      <c r="H5565" s="14" t="str">
        <f>IFERROR(VLOOKUP(G5565,工序对照表!B:C,2,0),"")</f>
        <v/>
      </c>
      <c r="I5565" s="14"/>
      <c r="J5565" s="14"/>
    </row>
    <row r="5566" spans="1:10">
      <c r="A5566" t="str">
        <f>IF(AND(C5566&lt;=员工工序明细查询!$I$3,C5566&gt;=员工工序明细查询!$F$3,OR(D5566=员工工序明细查询!$F$2,员工工序明细查询!$F$2=""),OR(G5566=员工工序明细查询!$I$2,员工工序明细查询!$I$2="")),ROW()&amp;"","")</f>
        <v/>
      </c>
      <c r="C5566" s="59"/>
      <c r="D5566" s="14"/>
      <c r="E5566" s="14" t="str">
        <f>IFERROR(VLOOKUP(D5566,员工信息表!B:D,2,0),"")</f>
        <v/>
      </c>
      <c r="F5566" s="14" t="str">
        <f>IFERROR(VLOOKUP(D5566,员工信息表!B:D,3,0),"")</f>
        <v/>
      </c>
      <c r="G5566" s="14"/>
      <c r="H5566" s="14" t="str">
        <f>IFERROR(VLOOKUP(G5566,工序对照表!B:C,2,0),"")</f>
        <v/>
      </c>
      <c r="I5566" s="14"/>
      <c r="J5566" s="14"/>
    </row>
    <row r="5567" spans="1:10">
      <c r="A5567" t="str">
        <f>IF(AND(C5567&lt;=员工工序明细查询!$I$3,C5567&gt;=员工工序明细查询!$F$3,OR(D5567=员工工序明细查询!$F$2,员工工序明细查询!$F$2=""),OR(G5567=员工工序明细查询!$I$2,员工工序明细查询!$I$2="")),ROW()&amp;"","")</f>
        <v/>
      </c>
      <c r="C5567" s="59"/>
      <c r="D5567" s="14"/>
      <c r="E5567" s="14" t="str">
        <f>IFERROR(VLOOKUP(D5567,员工信息表!B:D,2,0),"")</f>
        <v/>
      </c>
      <c r="F5567" s="14" t="str">
        <f>IFERROR(VLOOKUP(D5567,员工信息表!B:D,3,0),"")</f>
        <v/>
      </c>
      <c r="G5567" s="14"/>
      <c r="H5567" s="14" t="str">
        <f>IFERROR(VLOOKUP(G5567,工序对照表!B:C,2,0),"")</f>
        <v/>
      </c>
      <c r="I5567" s="14"/>
      <c r="J5567" s="14"/>
    </row>
    <row r="5568" spans="1:10">
      <c r="A5568" t="str">
        <f>IF(AND(C5568&lt;=员工工序明细查询!$I$3,C5568&gt;=员工工序明细查询!$F$3,OR(D5568=员工工序明细查询!$F$2,员工工序明细查询!$F$2=""),OR(G5568=员工工序明细查询!$I$2,员工工序明细查询!$I$2="")),ROW()&amp;"","")</f>
        <v/>
      </c>
      <c r="C5568" s="59"/>
      <c r="D5568" s="14"/>
      <c r="E5568" s="14" t="str">
        <f>IFERROR(VLOOKUP(D5568,员工信息表!B:D,2,0),"")</f>
        <v/>
      </c>
      <c r="F5568" s="14" t="str">
        <f>IFERROR(VLOOKUP(D5568,员工信息表!B:D,3,0),"")</f>
        <v/>
      </c>
      <c r="G5568" s="14"/>
      <c r="H5568" s="14" t="str">
        <f>IFERROR(VLOOKUP(G5568,工序对照表!B:C,2,0),"")</f>
        <v/>
      </c>
      <c r="I5568" s="14"/>
      <c r="J5568" s="14"/>
    </row>
    <row r="5569" spans="1:10">
      <c r="A5569" t="str">
        <f>IF(AND(C5569&lt;=员工工序明细查询!$I$3,C5569&gt;=员工工序明细查询!$F$3,OR(D5569=员工工序明细查询!$F$2,员工工序明细查询!$F$2=""),OR(G5569=员工工序明细查询!$I$2,员工工序明细查询!$I$2="")),ROW()&amp;"","")</f>
        <v/>
      </c>
      <c r="C5569" s="59"/>
      <c r="D5569" s="14"/>
      <c r="E5569" s="14" t="str">
        <f>IFERROR(VLOOKUP(D5569,员工信息表!B:D,2,0),"")</f>
        <v/>
      </c>
      <c r="F5569" s="14" t="str">
        <f>IFERROR(VLOOKUP(D5569,员工信息表!B:D,3,0),"")</f>
        <v/>
      </c>
      <c r="G5569" s="14"/>
      <c r="H5569" s="14" t="str">
        <f>IFERROR(VLOOKUP(G5569,工序对照表!B:C,2,0),"")</f>
        <v/>
      </c>
      <c r="I5569" s="14"/>
      <c r="J5569" s="14"/>
    </row>
    <row r="5570" spans="1:10">
      <c r="A5570" t="str">
        <f>IF(AND(C5570&lt;=员工工序明细查询!$I$3,C5570&gt;=员工工序明细查询!$F$3,OR(D5570=员工工序明细查询!$F$2,员工工序明细查询!$F$2=""),OR(G5570=员工工序明细查询!$I$2,员工工序明细查询!$I$2="")),ROW()&amp;"","")</f>
        <v/>
      </c>
      <c r="C5570" s="59"/>
      <c r="D5570" s="14"/>
      <c r="E5570" s="14" t="str">
        <f>IFERROR(VLOOKUP(D5570,员工信息表!B:D,2,0),"")</f>
        <v/>
      </c>
      <c r="F5570" s="14" t="str">
        <f>IFERROR(VLOOKUP(D5570,员工信息表!B:D,3,0),"")</f>
        <v/>
      </c>
      <c r="G5570" s="14"/>
      <c r="H5570" s="14" t="str">
        <f>IFERROR(VLOOKUP(G5570,工序对照表!B:C,2,0),"")</f>
        <v/>
      </c>
      <c r="I5570" s="14"/>
      <c r="J5570" s="14"/>
    </row>
    <row r="5571" spans="1:10">
      <c r="A5571" t="str">
        <f>IF(AND(C5571&lt;=员工工序明细查询!$I$3,C5571&gt;=员工工序明细查询!$F$3,OR(D5571=员工工序明细查询!$F$2,员工工序明细查询!$F$2=""),OR(G5571=员工工序明细查询!$I$2,员工工序明细查询!$I$2="")),ROW()&amp;"","")</f>
        <v/>
      </c>
      <c r="C5571" s="59"/>
      <c r="D5571" s="14"/>
      <c r="E5571" s="14" t="str">
        <f>IFERROR(VLOOKUP(D5571,员工信息表!B:D,2,0),"")</f>
        <v/>
      </c>
      <c r="F5571" s="14" t="str">
        <f>IFERROR(VLOOKUP(D5571,员工信息表!B:D,3,0),"")</f>
        <v/>
      </c>
      <c r="G5571" s="14"/>
      <c r="H5571" s="14" t="str">
        <f>IFERROR(VLOOKUP(G5571,工序对照表!B:C,2,0),"")</f>
        <v/>
      </c>
      <c r="I5571" s="14"/>
      <c r="J5571" s="14"/>
    </row>
    <row r="5572" spans="1:10">
      <c r="A5572" t="str">
        <f>IF(AND(C5572&lt;=员工工序明细查询!$I$3,C5572&gt;=员工工序明细查询!$F$3,OR(D5572=员工工序明细查询!$F$2,员工工序明细查询!$F$2=""),OR(G5572=员工工序明细查询!$I$2,员工工序明细查询!$I$2="")),ROW()&amp;"","")</f>
        <v/>
      </c>
      <c r="C5572" s="59"/>
      <c r="D5572" s="14"/>
      <c r="E5572" s="14" t="str">
        <f>IFERROR(VLOOKUP(D5572,员工信息表!B:D,2,0),"")</f>
        <v/>
      </c>
      <c r="F5572" s="14" t="str">
        <f>IFERROR(VLOOKUP(D5572,员工信息表!B:D,3,0),"")</f>
        <v/>
      </c>
      <c r="G5572" s="14"/>
      <c r="H5572" s="14" t="str">
        <f>IFERROR(VLOOKUP(G5572,工序对照表!B:C,2,0),"")</f>
        <v/>
      </c>
      <c r="I5572" s="14"/>
      <c r="J5572" s="14"/>
    </row>
    <row r="5573" spans="1:10">
      <c r="A5573" t="str">
        <f>IF(AND(C5573&lt;=员工工序明细查询!$I$3,C5573&gt;=员工工序明细查询!$F$3,OR(D5573=员工工序明细查询!$F$2,员工工序明细查询!$F$2=""),OR(G5573=员工工序明细查询!$I$2,员工工序明细查询!$I$2="")),ROW()&amp;"","")</f>
        <v/>
      </c>
      <c r="C5573" s="59"/>
      <c r="D5573" s="14"/>
      <c r="E5573" s="14" t="str">
        <f>IFERROR(VLOOKUP(D5573,员工信息表!B:D,2,0),"")</f>
        <v/>
      </c>
      <c r="F5573" s="14" t="str">
        <f>IFERROR(VLOOKUP(D5573,员工信息表!B:D,3,0),"")</f>
        <v/>
      </c>
      <c r="G5573" s="14"/>
      <c r="H5573" s="14" t="str">
        <f>IFERROR(VLOOKUP(G5573,工序对照表!B:C,2,0),"")</f>
        <v/>
      </c>
      <c r="I5573" s="14"/>
      <c r="J5573" s="14"/>
    </row>
    <row r="5574" spans="1:10">
      <c r="A5574" t="str">
        <f>IF(AND(C5574&lt;=员工工序明细查询!$I$3,C5574&gt;=员工工序明细查询!$F$3,OR(D5574=员工工序明细查询!$F$2,员工工序明细查询!$F$2=""),OR(G5574=员工工序明细查询!$I$2,员工工序明细查询!$I$2="")),ROW()&amp;"","")</f>
        <v/>
      </c>
      <c r="C5574" s="59"/>
      <c r="D5574" s="14"/>
      <c r="E5574" s="14" t="str">
        <f>IFERROR(VLOOKUP(D5574,员工信息表!B:D,2,0),"")</f>
        <v/>
      </c>
      <c r="F5574" s="14" t="str">
        <f>IFERROR(VLOOKUP(D5574,员工信息表!B:D,3,0),"")</f>
        <v/>
      </c>
      <c r="G5574" s="14"/>
      <c r="H5574" s="14" t="str">
        <f>IFERROR(VLOOKUP(G5574,工序对照表!B:C,2,0),"")</f>
        <v/>
      </c>
      <c r="I5574" s="14"/>
      <c r="J5574" s="14"/>
    </row>
    <row r="5575" spans="1:10">
      <c r="A5575" t="str">
        <f>IF(AND(C5575&lt;=员工工序明细查询!$I$3,C5575&gt;=员工工序明细查询!$F$3,OR(D5575=员工工序明细查询!$F$2,员工工序明细查询!$F$2=""),OR(G5575=员工工序明细查询!$I$2,员工工序明细查询!$I$2="")),ROW()&amp;"","")</f>
        <v/>
      </c>
      <c r="C5575" s="59"/>
      <c r="D5575" s="14"/>
      <c r="E5575" s="14" t="str">
        <f>IFERROR(VLOOKUP(D5575,员工信息表!B:D,2,0),"")</f>
        <v/>
      </c>
      <c r="F5575" s="14" t="str">
        <f>IFERROR(VLOOKUP(D5575,员工信息表!B:D,3,0),"")</f>
        <v/>
      </c>
      <c r="G5575" s="14"/>
      <c r="H5575" s="14" t="str">
        <f>IFERROR(VLOOKUP(G5575,工序对照表!B:C,2,0),"")</f>
        <v/>
      </c>
      <c r="I5575" s="14"/>
      <c r="J5575" s="14"/>
    </row>
    <row r="5576" spans="1:10">
      <c r="A5576" t="str">
        <f>IF(AND(C5576&lt;=员工工序明细查询!$I$3,C5576&gt;=员工工序明细查询!$F$3,OR(D5576=员工工序明细查询!$F$2,员工工序明细查询!$F$2=""),OR(G5576=员工工序明细查询!$I$2,员工工序明细查询!$I$2="")),ROW()&amp;"","")</f>
        <v/>
      </c>
      <c r="C5576" s="59"/>
      <c r="D5576" s="14"/>
      <c r="E5576" s="14" t="str">
        <f>IFERROR(VLOOKUP(D5576,员工信息表!B:D,2,0),"")</f>
        <v/>
      </c>
      <c r="F5576" s="14" t="str">
        <f>IFERROR(VLOOKUP(D5576,员工信息表!B:D,3,0),"")</f>
        <v/>
      </c>
      <c r="G5576" s="14"/>
      <c r="H5576" s="14" t="str">
        <f>IFERROR(VLOOKUP(G5576,工序对照表!B:C,2,0),"")</f>
        <v/>
      </c>
      <c r="I5576" s="14"/>
      <c r="J5576" s="14"/>
    </row>
    <row r="5577" spans="1:10">
      <c r="A5577" t="str">
        <f>IF(AND(C5577&lt;=员工工序明细查询!$I$3,C5577&gt;=员工工序明细查询!$F$3,OR(D5577=员工工序明细查询!$F$2,员工工序明细查询!$F$2=""),OR(G5577=员工工序明细查询!$I$2,员工工序明细查询!$I$2="")),ROW()&amp;"","")</f>
        <v/>
      </c>
      <c r="C5577" s="59"/>
      <c r="D5577" s="14"/>
      <c r="E5577" s="14" t="str">
        <f>IFERROR(VLOOKUP(D5577,员工信息表!B:D,2,0),"")</f>
        <v/>
      </c>
      <c r="F5577" s="14" t="str">
        <f>IFERROR(VLOOKUP(D5577,员工信息表!B:D,3,0),"")</f>
        <v/>
      </c>
      <c r="G5577" s="14"/>
      <c r="H5577" s="14" t="str">
        <f>IFERROR(VLOOKUP(G5577,工序对照表!B:C,2,0),"")</f>
        <v/>
      </c>
      <c r="I5577" s="14"/>
      <c r="J5577" s="14"/>
    </row>
    <row r="5578" spans="1:10">
      <c r="A5578" t="str">
        <f>IF(AND(C5578&lt;=员工工序明细查询!$I$3,C5578&gt;=员工工序明细查询!$F$3,OR(D5578=员工工序明细查询!$F$2,员工工序明细查询!$F$2=""),OR(G5578=员工工序明细查询!$I$2,员工工序明细查询!$I$2="")),ROW()&amp;"","")</f>
        <v/>
      </c>
      <c r="C5578" s="59"/>
      <c r="D5578" s="14"/>
      <c r="E5578" s="14" t="str">
        <f>IFERROR(VLOOKUP(D5578,员工信息表!B:D,2,0),"")</f>
        <v/>
      </c>
      <c r="F5578" s="14" t="str">
        <f>IFERROR(VLOOKUP(D5578,员工信息表!B:D,3,0),"")</f>
        <v/>
      </c>
      <c r="G5578" s="14"/>
      <c r="H5578" s="14" t="str">
        <f>IFERROR(VLOOKUP(G5578,工序对照表!B:C,2,0),"")</f>
        <v/>
      </c>
      <c r="I5578" s="14"/>
      <c r="J5578" s="14"/>
    </row>
    <row r="5579" spans="1:10">
      <c r="A5579" t="str">
        <f>IF(AND(C5579&lt;=员工工序明细查询!$I$3,C5579&gt;=员工工序明细查询!$F$3,OR(D5579=员工工序明细查询!$F$2,员工工序明细查询!$F$2=""),OR(G5579=员工工序明细查询!$I$2,员工工序明细查询!$I$2="")),ROW()&amp;"","")</f>
        <v/>
      </c>
      <c r="C5579" s="59"/>
      <c r="D5579" s="14"/>
      <c r="E5579" s="14" t="str">
        <f>IFERROR(VLOOKUP(D5579,员工信息表!B:D,2,0),"")</f>
        <v/>
      </c>
      <c r="F5579" s="14" t="str">
        <f>IFERROR(VLOOKUP(D5579,员工信息表!B:D,3,0),"")</f>
        <v/>
      </c>
      <c r="G5579" s="14"/>
      <c r="H5579" s="14" t="str">
        <f>IFERROR(VLOOKUP(G5579,工序对照表!B:C,2,0),"")</f>
        <v/>
      </c>
      <c r="I5579" s="14"/>
      <c r="J5579" s="14"/>
    </row>
    <row r="5580" spans="1:10">
      <c r="A5580" t="str">
        <f>IF(AND(C5580&lt;=员工工序明细查询!$I$3,C5580&gt;=员工工序明细查询!$F$3,OR(D5580=员工工序明细查询!$F$2,员工工序明细查询!$F$2=""),OR(G5580=员工工序明细查询!$I$2,员工工序明细查询!$I$2="")),ROW()&amp;"","")</f>
        <v/>
      </c>
      <c r="C5580" s="59"/>
      <c r="D5580" s="14"/>
      <c r="E5580" s="14" t="str">
        <f>IFERROR(VLOOKUP(D5580,员工信息表!B:D,2,0),"")</f>
        <v/>
      </c>
      <c r="F5580" s="14" t="str">
        <f>IFERROR(VLOOKUP(D5580,员工信息表!B:D,3,0),"")</f>
        <v/>
      </c>
      <c r="G5580" s="14"/>
      <c r="H5580" s="14" t="str">
        <f>IFERROR(VLOOKUP(G5580,工序对照表!B:C,2,0),"")</f>
        <v/>
      </c>
      <c r="I5580" s="14"/>
      <c r="J5580" s="14"/>
    </row>
    <row r="5581" spans="1:10">
      <c r="A5581" t="str">
        <f>IF(AND(C5581&lt;=员工工序明细查询!$I$3,C5581&gt;=员工工序明细查询!$F$3,OR(D5581=员工工序明细查询!$F$2,员工工序明细查询!$F$2=""),OR(G5581=员工工序明细查询!$I$2,员工工序明细查询!$I$2="")),ROW()&amp;"","")</f>
        <v/>
      </c>
      <c r="C5581" s="59"/>
      <c r="D5581" s="14"/>
      <c r="E5581" s="14" t="str">
        <f>IFERROR(VLOOKUP(D5581,员工信息表!B:D,2,0),"")</f>
        <v/>
      </c>
      <c r="F5581" s="14" t="str">
        <f>IFERROR(VLOOKUP(D5581,员工信息表!B:D,3,0),"")</f>
        <v/>
      </c>
      <c r="G5581" s="14"/>
      <c r="H5581" s="14" t="str">
        <f>IFERROR(VLOOKUP(G5581,工序对照表!B:C,2,0),"")</f>
        <v/>
      </c>
      <c r="I5581" s="14"/>
      <c r="J5581" s="14"/>
    </row>
    <row r="5582" spans="1:10">
      <c r="A5582" t="str">
        <f>IF(AND(C5582&lt;=员工工序明细查询!$I$3,C5582&gt;=员工工序明细查询!$F$3,OR(D5582=员工工序明细查询!$F$2,员工工序明细查询!$F$2=""),OR(G5582=员工工序明细查询!$I$2,员工工序明细查询!$I$2="")),ROW()&amp;"","")</f>
        <v/>
      </c>
      <c r="C5582" s="59"/>
      <c r="D5582" s="14"/>
      <c r="E5582" s="14" t="str">
        <f>IFERROR(VLOOKUP(D5582,员工信息表!B:D,2,0),"")</f>
        <v/>
      </c>
      <c r="F5582" s="14" t="str">
        <f>IFERROR(VLOOKUP(D5582,员工信息表!B:D,3,0),"")</f>
        <v/>
      </c>
      <c r="G5582" s="14"/>
      <c r="H5582" s="14" t="str">
        <f>IFERROR(VLOOKUP(G5582,工序对照表!B:C,2,0),"")</f>
        <v/>
      </c>
      <c r="I5582" s="14"/>
      <c r="J5582" s="14"/>
    </row>
    <row r="5583" spans="1:10">
      <c r="A5583" t="str">
        <f>IF(AND(C5583&lt;=员工工序明细查询!$I$3,C5583&gt;=员工工序明细查询!$F$3,OR(D5583=员工工序明细查询!$F$2,员工工序明细查询!$F$2=""),OR(G5583=员工工序明细查询!$I$2,员工工序明细查询!$I$2="")),ROW()&amp;"","")</f>
        <v/>
      </c>
      <c r="C5583" s="59"/>
      <c r="D5583" s="14"/>
      <c r="E5583" s="14" t="str">
        <f>IFERROR(VLOOKUP(D5583,员工信息表!B:D,2,0),"")</f>
        <v/>
      </c>
      <c r="F5583" s="14" t="str">
        <f>IFERROR(VLOOKUP(D5583,员工信息表!B:D,3,0),"")</f>
        <v/>
      </c>
      <c r="G5583" s="14"/>
      <c r="H5583" s="14" t="str">
        <f>IFERROR(VLOOKUP(G5583,工序对照表!B:C,2,0),"")</f>
        <v/>
      </c>
      <c r="I5583" s="14"/>
      <c r="J5583" s="14"/>
    </row>
    <row r="5584" spans="1:10">
      <c r="A5584" t="str">
        <f>IF(AND(C5584&lt;=员工工序明细查询!$I$3,C5584&gt;=员工工序明细查询!$F$3,OR(D5584=员工工序明细查询!$F$2,员工工序明细查询!$F$2=""),OR(G5584=员工工序明细查询!$I$2,员工工序明细查询!$I$2="")),ROW()&amp;"","")</f>
        <v/>
      </c>
      <c r="C5584" s="59"/>
      <c r="D5584" s="14"/>
      <c r="E5584" s="14" t="str">
        <f>IFERROR(VLOOKUP(D5584,员工信息表!B:D,2,0),"")</f>
        <v/>
      </c>
      <c r="F5584" s="14" t="str">
        <f>IFERROR(VLOOKUP(D5584,员工信息表!B:D,3,0),"")</f>
        <v/>
      </c>
      <c r="G5584" s="14"/>
      <c r="H5584" s="14" t="str">
        <f>IFERROR(VLOOKUP(G5584,工序对照表!B:C,2,0),"")</f>
        <v/>
      </c>
      <c r="I5584" s="14"/>
      <c r="J5584" s="14"/>
    </row>
    <row r="5585" spans="1:10">
      <c r="A5585" t="str">
        <f>IF(AND(C5585&lt;=员工工序明细查询!$I$3,C5585&gt;=员工工序明细查询!$F$3,OR(D5585=员工工序明细查询!$F$2,员工工序明细查询!$F$2=""),OR(G5585=员工工序明细查询!$I$2,员工工序明细查询!$I$2="")),ROW()&amp;"","")</f>
        <v/>
      </c>
      <c r="C5585" s="59"/>
      <c r="D5585" s="14"/>
      <c r="E5585" s="14" t="str">
        <f>IFERROR(VLOOKUP(D5585,员工信息表!B:D,2,0),"")</f>
        <v/>
      </c>
      <c r="F5585" s="14" t="str">
        <f>IFERROR(VLOOKUP(D5585,员工信息表!B:D,3,0),"")</f>
        <v/>
      </c>
      <c r="G5585" s="14"/>
      <c r="H5585" s="14" t="str">
        <f>IFERROR(VLOOKUP(G5585,工序对照表!B:C,2,0),"")</f>
        <v/>
      </c>
      <c r="I5585" s="14"/>
      <c r="J5585" s="14"/>
    </row>
    <row r="5586" spans="1:10">
      <c r="A5586" t="str">
        <f>IF(AND(C5586&lt;=员工工序明细查询!$I$3,C5586&gt;=员工工序明细查询!$F$3,OR(D5586=员工工序明细查询!$F$2,员工工序明细查询!$F$2=""),OR(G5586=员工工序明细查询!$I$2,员工工序明细查询!$I$2="")),ROW()&amp;"","")</f>
        <v/>
      </c>
      <c r="C5586" s="59"/>
      <c r="D5586" s="14"/>
      <c r="E5586" s="14" t="str">
        <f>IFERROR(VLOOKUP(D5586,员工信息表!B:D,2,0),"")</f>
        <v/>
      </c>
      <c r="F5586" s="14" t="str">
        <f>IFERROR(VLOOKUP(D5586,员工信息表!B:D,3,0),"")</f>
        <v/>
      </c>
      <c r="G5586" s="14"/>
      <c r="H5586" s="14" t="str">
        <f>IFERROR(VLOOKUP(G5586,工序对照表!B:C,2,0),"")</f>
        <v/>
      </c>
      <c r="I5586" s="14"/>
      <c r="J5586" s="14"/>
    </row>
    <row r="5587" spans="1:10">
      <c r="A5587" t="str">
        <f>IF(AND(C5587&lt;=员工工序明细查询!$I$3,C5587&gt;=员工工序明细查询!$F$3,OR(D5587=员工工序明细查询!$F$2,员工工序明细查询!$F$2=""),OR(G5587=员工工序明细查询!$I$2,员工工序明细查询!$I$2="")),ROW()&amp;"","")</f>
        <v/>
      </c>
      <c r="C5587" s="59"/>
      <c r="D5587" s="14"/>
      <c r="E5587" s="14" t="str">
        <f>IFERROR(VLOOKUP(D5587,员工信息表!B:D,2,0),"")</f>
        <v/>
      </c>
      <c r="F5587" s="14" t="str">
        <f>IFERROR(VLOOKUP(D5587,员工信息表!B:D,3,0),"")</f>
        <v/>
      </c>
      <c r="G5587" s="14"/>
      <c r="H5587" s="14" t="str">
        <f>IFERROR(VLOOKUP(G5587,工序对照表!B:C,2,0),"")</f>
        <v/>
      </c>
      <c r="I5587" s="14"/>
      <c r="J5587" s="14"/>
    </row>
    <row r="5588" spans="1:10">
      <c r="A5588" t="str">
        <f>IF(AND(C5588&lt;=员工工序明细查询!$I$3,C5588&gt;=员工工序明细查询!$F$3,OR(D5588=员工工序明细查询!$F$2,员工工序明细查询!$F$2=""),OR(G5588=员工工序明细查询!$I$2,员工工序明细查询!$I$2="")),ROW()&amp;"","")</f>
        <v/>
      </c>
      <c r="C5588" s="59"/>
      <c r="D5588" s="14"/>
      <c r="E5588" s="14" t="str">
        <f>IFERROR(VLOOKUP(D5588,员工信息表!B:D,2,0),"")</f>
        <v/>
      </c>
      <c r="F5588" s="14" t="str">
        <f>IFERROR(VLOOKUP(D5588,员工信息表!B:D,3,0),"")</f>
        <v/>
      </c>
      <c r="G5588" s="14"/>
      <c r="H5588" s="14" t="str">
        <f>IFERROR(VLOOKUP(G5588,工序对照表!B:C,2,0),"")</f>
        <v/>
      </c>
      <c r="I5588" s="14"/>
      <c r="J5588" s="14"/>
    </row>
    <row r="5589" spans="1:10">
      <c r="A5589" t="str">
        <f>IF(AND(C5589&lt;=员工工序明细查询!$I$3,C5589&gt;=员工工序明细查询!$F$3,OR(D5589=员工工序明细查询!$F$2,员工工序明细查询!$F$2=""),OR(G5589=员工工序明细查询!$I$2,员工工序明细查询!$I$2="")),ROW()&amp;"","")</f>
        <v/>
      </c>
      <c r="C5589" s="59"/>
      <c r="D5589" s="14"/>
      <c r="E5589" s="14" t="str">
        <f>IFERROR(VLOOKUP(D5589,员工信息表!B:D,2,0),"")</f>
        <v/>
      </c>
      <c r="F5589" s="14" t="str">
        <f>IFERROR(VLOOKUP(D5589,员工信息表!B:D,3,0),"")</f>
        <v/>
      </c>
      <c r="G5589" s="14"/>
      <c r="H5589" s="14" t="str">
        <f>IFERROR(VLOOKUP(G5589,工序对照表!B:C,2,0),"")</f>
        <v/>
      </c>
      <c r="I5589" s="14"/>
      <c r="J5589" s="14"/>
    </row>
    <row r="5590" spans="1:10">
      <c r="A5590" t="str">
        <f>IF(AND(C5590&lt;=员工工序明细查询!$I$3,C5590&gt;=员工工序明细查询!$F$3,OR(D5590=员工工序明细查询!$F$2,员工工序明细查询!$F$2=""),OR(G5590=员工工序明细查询!$I$2,员工工序明细查询!$I$2="")),ROW()&amp;"","")</f>
        <v/>
      </c>
      <c r="C5590" s="59"/>
      <c r="D5590" s="14"/>
      <c r="E5590" s="14" t="str">
        <f>IFERROR(VLOOKUP(D5590,员工信息表!B:D,2,0),"")</f>
        <v/>
      </c>
      <c r="F5590" s="14" t="str">
        <f>IFERROR(VLOOKUP(D5590,员工信息表!B:D,3,0),"")</f>
        <v/>
      </c>
      <c r="G5590" s="14"/>
      <c r="H5590" s="14" t="str">
        <f>IFERROR(VLOOKUP(G5590,工序对照表!B:C,2,0),"")</f>
        <v/>
      </c>
      <c r="I5590" s="14"/>
      <c r="J5590" s="14"/>
    </row>
    <row r="5591" spans="1:10">
      <c r="A5591" t="str">
        <f>IF(AND(C5591&lt;=员工工序明细查询!$I$3,C5591&gt;=员工工序明细查询!$F$3,OR(D5591=员工工序明细查询!$F$2,员工工序明细查询!$F$2=""),OR(G5591=员工工序明细查询!$I$2,员工工序明细查询!$I$2="")),ROW()&amp;"","")</f>
        <v/>
      </c>
      <c r="C5591" s="59"/>
      <c r="D5591" s="14"/>
      <c r="E5591" s="14" t="str">
        <f>IFERROR(VLOOKUP(D5591,员工信息表!B:D,2,0),"")</f>
        <v/>
      </c>
      <c r="F5591" s="14" t="str">
        <f>IFERROR(VLOOKUP(D5591,员工信息表!B:D,3,0),"")</f>
        <v/>
      </c>
      <c r="G5591" s="14"/>
      <c r="H5591" s="14" t="str">
        <f>IFERROR(VLOOKUP(G5591,工序对照表!B:C,2,0),"")</f>
        <v/>
      </c>
      <c r="I5591" s="14"/>
      <c r="J5591" s="14"/>
    </row>
    <row r="5592" spans="1:10">
      <c r="A5592" t="str">
        <f>IF(AND(C5592&lt;=员工工序明细查询!$I$3,C5592&gt;=员工工序明细查询!$F$3,OR(D5592=员工工序明细查询!$F$2,员工工序明细查询!$F$2=""),OR(G5592=员工工序明细查询!$I$2,员工工序明细查询!$I$2="")),ROW()&amp;"","")</f>
        <v/>
      </c>
      <c r="C5592" s="59"/>
      <c r="D5592" s="14"/>
      <c r="E5592" s="14" t="str">
        <f>IFERROR(VLOOKUP(D5592,员工信息表!B:D,2,0),"")</f>
        <v/>
      </c>
      <c r="F5592" s="14" t="str">
        <f>IFERROR(VLOOKUP(D5592,员工信息表!B:D,3,0),"")</f>
        <v/>
      </c>
      <c r="G5592" s="14"/>
      <c r="H5592" s="14" t="str">
        <f>IFERROR(VLOOKUP(G5592,工序对照表!B:C,2,0),"")</f>
        <v/>
      </c>
      <c r="I5592" s="14"/>
      <c r="J5592" s="14"/>
    </row>
    <row r="5593" spans="1:10">
      <c r="A5593" t="str">
        <f>IF(AND(C5593&lt;=员工工序明细查询!$I$3,C5593&gt;=员工工序明细查询!$F$3,OR(D5593=员工工序明细查询!$F$2,员工工序明细查询!$F$2=""),OR(G5593=员工工序明细查询!$I$2,员工工序明细查询!$I$2="")),ROW()&amp;"","")</f>
        <v/>
      </c>
      <c r="C5593" s="59"/>
      <c r="D5593" s="14"/>
      <c r="E5593" s="14" t="str">
        <f>IFERROR(VLOOKUP(D5593,员工信息表!B:D,2,0),"")</f>
        <v/>
      </c>
      <c r="F5593" s="14" t="str">
        <f>IFERROR(VLOOKUP(D5593,员工信息表!B:D,3,0),"")</f>
        <v/>
      </c>
      <c r="G5593" s="14"/>
      <c r="H5593" s="14" t="str">
        <f>IFERROR(VLOOKUP(G5593,工序对照表!B:C,2,0),"")</f>
        <v/>
      </c>
      <c r="I5593" s="14"/>
      <c r="J5593" s="14"/>
    </row>
    <row r="5594" spans="1:10">
      <c r="A5594" t="str">
        <f>IF(AND(C5594&lt;=员工工序明细查询!$I$3,C5594&gt;=员工工序明细查询!$F$3,OR(D5594=员工工序明细查询!$F$2,员工工序明细查询!$F$2=""),OR(G5594=员工工序明细查询!$I$2,员工工序明细查询!$I$2="")),ROW()&amp;"","")</f>
        <v/>
      </c>
      <c r="C5594" s="59"/>
      <c r="D5594" s="14"/>
      <c r="E5594" s="14" t="str">
        <f>IFERROR(VLOOKUP(D5594,员工信息表!B:D,2,0),"")</f>
        <v/>
      </c>
      <c r="F5594" s="14" t="str">
        <f>IFERROR(VLOOKUP(D5594,员工信息表!B:D,3,0),"")</f>
        <v/>
      </c>
      <c r="G5594" s="14"/>
      <c r="H5594" s="14" t="str">
        <f>IFERROR(VLOOKUP(G5594,工序对照表!B:C,2,0),"")</f>
        <v/>
      </c>
      <c r="I5594" s="14"/>
      <c r="J5594" s="14"/>
    </row>
    <row r="5595" spans="1:10">
      <c r="A5595" t="str">
        <f>IF(AND(C5595&lt;=员工工序明细查询!$I$3,C5595&gt;=员工工序明细查询!$F$3,OR(D5595=员工工序明细查询!$F$2,员工工序明细查询!$F$2=""),OR(G5595=员工工序明细查询!$I$2,员工工序明细查询!$I$2="")),ROW()&amp;"","")</f>
        <v/>
      </c>
      <c r="C5595" s="59"/>
      <c r="D5595" s="14"/>
      <c r="E5595" s="14" t="str">
        <f>IFERROR(VLOOKUP(D5595,员工信息表!B:D,2,0),"")</f>
        <v/>
      </c>
      <c r="F5595" s="14" t="str">
        <f>IFERROR(VLOOKUP(D5595,员工信息表!B:D,3,0),"")</f>
        <v/>
      </c>
      <c r="G5595" s="14"/>
      <c r="H5595" s="14" t="str">
        <f>IFERROR(VLOOKUP(G5595,工序对照表!B:C,2,0),"")</f>
        <v/>
      </c>
      <c r="I5595" s="14"/>
      <c r="J5595" s="14"/>
    </row>
    <row r="5596" spans="1:10">
      <c r="A5596" t="str">
        <f>IF(AND(C5596&lt;=员工工序明细查询!$I$3,C5596&gt;=员工工序明细查询!$F$3,OR(D5596=员工工序明细查询!$F$2,员工工序明细查询!$F$2=""),OR(G5596=员工工序明细查询!$I$2,员工工序明细查询!$I$2="")),ROW()&amp;"","")</f>
        <v/>
      </c>
      <c r="C5596" s="59"/>
      <c r="D5596" s="14"/>
      <c r="E5596" s="14" t="str">
        <f>IFERROR(VLOOKUP(D5596,员工信息表!B:D,2,0),"")</f>
        <v/>
      </c>
      <c r="F5596" s="14" t="str">
        <f>IFERROR(VLOOKUP(D5596,员工信息表!B:D,3,0),"")</f>
        <v/>
      </c>
      <c r="G5596" s="14"/>
      <c r="H5596" s="14" t="str">
        <f>IFERROR(VLOOKUP(G5596,工序对照表!B:C,2,0),"")</f>
        <v/>
      </c>
      <c r="I5596" s="14"/>
      <c r="J5596" s="14"/>
    </row>
    <row r="5597" spans="1:10">
      <c r="A5597" t="str">
        <f>IF(AND(C5597&lt;=员工工序明细查询!$I$3,C5597&gt;=员工工序明细查询!$F$3,OR(D5597=员工工序明细查询!$F$2,员工工序明细查询!$F$2=""),OR(G5597=员工工序明细查询!$I$2,员工工序明细查询!$I$2="")),ROW()&amp;"","")</f>
        <v/>
      </c>
      <c r="C5597" s="59"/>
      <c r="D5597" s="14"/>
      <c r="E5597" s="14" t="str">
        <f>IFERROR(VLOOKUP(D5597,员工信息表!B:D,2,0),"")</f>
        <v/>
      </c>
      <c r="F5597" s="14" t="str">
        <f>IFERROR(VLOOKUP(D5597,员工信息表!B:D,3,0),"")</f>
        <v/>
      </c>
      <c r="G5597" s="14"/>
      <c r="H5597" s="14" t="str">
        <f>IFERROR(VLOOKUP(G5597,工序对照表!B:C,2,0),"")</f>
        <v/>
      </c>
      <c r="I5597" s="14"/>
      <c r="J5597" s="14"/>
    </row>
    <row r="5598" spans="1:10">
      <c r="A5598" t="str">
        <f>IF(AND(C5598&lt;=员工工序明细查询!$I$3,C5598&gt;=员工工序明细查询!$F$3,OR(D5598=员工工序明细查询!$F$2,员工工序明细查询!$F$2=""),OR(G5598=员工工序明细查询!$I$2,员工工序明细查询!$I$2="")),ROW()&amp;"","")</f>
        <v/>
      </c>
      <c r="C5598" s="59"/>
      <c r="D5598" s="14"/>
      <c r="E5598" s="14" t="str">
        <f>IFERROR(VLOOKUP(D5598,员工信息表!B:D,2,0),"")</f>
        <v/>
      </c>
      <c r="F5598" s="14" t="str">
        <f>IFERROR(VLOOKUP(D5598,员工信息表!B:D,3,0),"")</f>
        <v/>
      </c>
      <c r="G5598" s="14"/>
      <c r="H5598" s="14" t="str">
        <f>IFERROR(VLOOKUP(G5598,工序对照表!B:C,2,0),"")</f>
        <v/>
      </c>
      <c r="I5598" s="14"/>
      <c r="J5598" s="14"/>
    </row>
    <row r="5599" spans="1:10">
      <c r="A5599" t="str">
        <f>IF(AND(C5599&lt;=员工工序明细查询!$I$3,C5599&gt;=员工工序明细查询!$F$3,OR(D5599=员工工序明细查询!$F$2,员工工序明细查询!$F$2=""),OR(G5599=员工工序明细查询!$I$2,员工工序明细查询!$I$2="")),ROW()&amp;"","")</f>
        <v/>
      </c>
      <c r="C5599" s="59"/>
      <c r="D5599" s="14"/>
      <c r="E5599" s="14" t="str">
        <f>IFERROR(VLOOKUP(D5599,员工信息表!B:D,2,0),"")</f>
        <v/>
      </c>
      <c r="F5599" s="14" t="str">
        <f>IFERROR(VLOOKUP(D5599,员工信息表!B:D,3,0),"")</f>
        <v/>
      </c>
      <c r="G5599" s="14"/>
      <c r="H5599" s="14" t="str">
        <f>IFERROR(VLOOKUP(G5599,工序对照表!B:C,2,0),"")</f>
        <v/>
      </c>
      <c r="I5599" s="14"/>
      <c r="J5599" s="14"/>
    </row>
    <row r="5600" spans="1:10">
      <c r="A5600" t="str">
        <f>IF(AND(C5600&lt;=员工工序明细查询!$I$3,C5600&gt;=员工工序明细查询!$F$3,OR(D5600=员工工序明细查询!$F$2,员工工序明细查询!$F$2=""),OR(G5600=员工工序明细查询!$I$2,员工工序明细查询!$I$2="")),ROW()&amp;"","")</f>
        <v/>
      </c>
      <c r="C5600" s="59"/>
      <c r="D5600" s="14"/>
      <c r="E5600" s="14" t="str">
        <f>IFERROR(VLOOKUP(D5600,员工信息表!B:D,2,0),"")</f>
        <v/>
      </c>
      <c r="F5600" s="14" t="str">
        <f>IFERROR(VLOOKUP(D5600,员工信息表!B:D,3,0),"")</f>
        <v/>
      </c>
      <c r="G5600" s="14"/>
      <c r="H5600" s="14" t="str">
        <f>IFERROR(VLOOKUP(G5600,工序对照表!B:C,2,0),"")</f>
        <v/>
      </c>
      <c r="I5600" s="14"/>
      <c r="J5600" s="14"/>
    </row>
    <row r="5601" spans="1:10">
      <c r="A5601" t="str">
        <f>IF(AND(C5601&lt;=员工工序明细查询!$I$3,C5601&gt;=员工工序明细查询!$F$3,OR(D5601=员工工序明细查询!$F$2,员工工序明细查询!$F$2=""),OR(G5601=员工工序明细查询!$I$2,员工工序明细查询!$I$2="")),ROW()&amp;"","")</f>
        <v/>
      </c>
      <c r="C5601" s="59"/>
      <c r="D5601" s="14"/>
      <c r="E5601" s="14" t="str">
        <f>IFERROR(VLOOKUP(D5601,员工信息表!B:D,2,0),"")</f>
        <v/>
      </c>
      <c r="F5601" s="14" t="str">
        <f>IFERROR(VLOOKUP(D5601,员工信息表!B:D,3,0),"")</f>
        <v/>
      </c>
      <c r="G5601" s="14"/>
      <c r="H5601" s="14" t="str">
        <f>IFERROR(VLOOKUP(G5601,工序对照表!B:C,2,0),"")</f>
        <v/>
      </c>
      <c r="I5601" s="14"/>
      <c r="J5601" s="14"/>
    </row>
    <row r="5602" spans="1:10">
      <c r="A5602" t="str">
        <f>IF(AND(C5602&lt;=员工工序明细查询!$I$3,C5602&gt;=员工工序明细查询!$F$3,OR(D5602=员工工序明细查询!$F$2,员工工序明细查询!$F$2=""),OR(G5602=员工工序明细查询!$I$2,员工工序明细查询!$I$2="")),ROW()&amp;"","")</f>
        <v/>
      </c>
      <c r="C5602" s="59"/>
      <c r="D5602" s="14"/>
      <c r="E5602" s="14" t="str">
        <f>IFERROR(VLOOKUP(D5602,员工信息表!B:D,2,0),"")</f>
        <v/>
      </c>
      <c r="F5602" s="14" t="str">
        <f>IFERROR(VLOOKUP(D5602,员工信息表!B:D,3,0),"")</f>
        <v/>
      </c>
      <c r="G5602" s="14"/>
      <c r="H5602" s="14" t="str">
        <f>IFERROR(VLOOKUP(G5602,工序对照表!B:C,2,0),"")</f>
        <v/>
      </c>
      <c r="I5602" s="14"/>
      <c r="J5602" s="14"/>
    </row>
    <row r="5603" spans="1:10">
      <c r="A5603" t="str">
        <f>IF(AND(C5603&lt;=员工工序明细查询!$I$3,C5603&gt;=员工工序明细查询!$F$3,OR(D5603=员工工序明细查询!$F$2,员工工序明细查询!$F$2=""),OR(G5603=员工工序明细查询!$I$2,员工工序明细查询!$I$2="")),ROW()&amp;"","")</f>
        <v/>
      </c>
      <c r="C5603" s="59"/>
      <c r="D5603" s="14"/>
      <c r="E5603" s="14" t="str">
        <f>IFERROR(VLOOKUP(D5603,员工信息表!B:D,2,0),"")</f>
        <v/>
      </c>
      <c r="F5603" s="14" t="str">
        <f>IFERROR(VLOOKUP(D5603,员工信息表!B:D,3,0),"")</f>
        <v/>
      </c>
      <c r="G5603" s="14"/>
      <c r="H5603" s="14" t="str">
        <f>IFERROR(VLOOKUP(G5603,工序对照表!B:C,2,0),"")</f>
        <v/>
      </c>
      <c r="I5603" s="14"/>
      <c r="J5603" s="14"/>
    </row>
    <row r="5604" spans="1:10">
      <c r="A5604" t="str">
        <f>IF(AND(C5604&lt;=员工工序明细查询!$I$3,C5604&gt;=员工工序明细查询!$F$3,OR(D5604=员工工序明细查询!$F$2,员工工序明细查询!$F$2=""),OR(G5604=员工工序明细查询!$I$2,员工工序明细查询!$I$2="")),ROW()&amp;"","")</f>
        <v/>
      </c>
      <c r="C5604" s="59"/>
      <c r="D5604" s="14"/>
      <c r="E5604" s="14" t="str">
        <f>IFERROR(VLOOKUP(D5604,员工信息表!B:D,2,0),"")</f>
        <v/>
      </c>
      <c r="F5604" s="14" t="str">
        <f>IFERROR(VLOOKUP(D5604,员工信息表!B:D,3,0),"")</f>
        <v/>
      </c>
      <c r="G5604" s="14"/>
      <c r="H5604" s="14" t="str">
        <f>IFERROR(VLOOKUP(G5604,工序对照表!B:C,2,0),"")</f>
        <v/>
      </c>
      <c r="I5604" s="14"/>
      <c r="J5604" s="14"/>
    </row>
    <row r="5605" spans="1:10">
      <c r="A5605" t="str">
        <f>IF(AND(C5605&lt;=员工工序明细查询!$I$3,C5605&gt;=员工工序明细查询!$F$3,OR(D5605=员工工序明细查询!$F$2,员工工序明细查询!$F$2=""),OR(G5605=员工工序明细查询!$I$2,员工工序明细查询!$I$2="")),ROW()&amp;"","")</f>
        <v/>
      </c>
      <c r="C5605" s="59"/>
      <c r="D5605" s="14"/>
      <c r="E5605" s="14" t="str">
        <f>IFERROR(VLOOKUP(D5605,员工信息表!B:D,2,0),"")</f>
        <v/>
      </c>
      <c r="F5605" s="14" t="str">
        <f>IFERROR(VLOOKUP(D5605,员工信息表!B:D,3,0),"")</f>
        <v/>
      </c>
      <c r="G5605" s="14"/>
      <c r="H5605" s="14" t="str">
        <f>IFERROR(VLOOKUP(G5605,工序对照表!B:C,2,0),"")</f>
        <v/>
      </c>
      <c r="I5605" s="14"/>
      <c r="J5605" s="14"/>
    </row>
    <row r="5606" spans="1:10">
      <c r="A5606" t="str">
        <f>IF(AND(C5606&lt;=员工工序明细查询!$I$3,C5606&gt;=员工工序明细查询!$F$3,OR(D5606=员工工序明细查询!$F$2,员工工序明细查询!$F$2=""),OR(G5606=员工工序明细查询!$I$2,员工工序明细查询!$I$2="")),ROW()&amp;"","")</f>
        <v/>
      </c>
      <c r="C5606" s="59"/>
      <c r="D5606" s="14"/>
      <c r="E5606" s="14" t="str">
        <f>IFERROR(VLOOKUP(D5606,员工信息表!B:D,2,0),"")</f>
        <v/>
      </c>
      <c r="F5606" s="14" t="str">
        <f>IFERROR(VLOOKUP(D5606,员工信息表!B:D,3,0),"")</f>
        <v/>
      </c>
      <c r="G5606" s="14"/>
      <c r="H5606" s="14" t="str">
        <f>IFERROR(VLOOKUP(G5606,工序对照表!B:C,2,0),"")</f>
        <v/>
      </c>
      <c r="I5606" s="14"/>
      <c r="J5606" s="14"/>
    </row>
    <row r="5607" spans="1:10">
      <c r="A5607" t="str">
        <f>IF(AND(C5607&lt;=员工工序明细查询!$I$3,C5607&gt;=员工工序明细查询!$F$3,OR(D5607=员工工序明细查询!$F$2,员工工序明细查询!$F$2=""),OR(G5607=员工工序明细查询!$I$2,员工工序明细查询!$I$2="")),ROW()&amp;"","")</f>
        <v/>
      </c>
      <c r="C5607" s="59"/>
      <c r="D5607" s="14"/>
      <c r="E5607" s="14" t="str">
        <f>IFERROR(VLOOKUP(D5607,员工信息表!B:D,2,0),"")</f>
        <v/>
      </c>
      <c r="F5607" s="14" t="str">
        <f>IFERROR(VLOOKUP(D5607,员工信息表!B:D,3,0),"")</f>
        <v/>
      </c>
      <c r="G5607" s="14"/>
      <c r="H5607" s="14" t="str">
        <f>IFERROR(VLOOKUP(G5607,工序对照表!B:C,2,0),"")</f>
        <v/>
      </c>
      <c r="I5607" s="14"/>
      <c r="J5607" s="14"/>
    </row>
    <row r="5608" spans="1:10">
      <c r="A5608" t="str">
        <f>IF(AND(C5608&lt;=员工工序明细查询!$I$3,C5608&gt;=员工工序明细查询!$F$3,OR(D5608=员工工序明细查询!$F$2,员工工序明细查询!$F$2=""),OR(G5608=员工工序明细查询!$I$2,员工工序明细查询!$I$2="")),ROW()&amp;"","")</f>
        <v/>
      </c>
      <c r="C5608" s="59"/>
      <c r="D5608" s="14"/>
      <c r="E5608" s="14" t="str">
        <f>IFERROR(VLOOKUP(D5608,员工信息表!B:D,2,0),"")</f>
        <v/>
      </c>
      <c r="F5608" s="14" t="str">
        <f>IFERROR(VLOOKUP(D5608,员工信息表!B:D,3,0),"")</f>
        <v/>
      </c>
      <c r="G5608" s="14"/>
      <c r="H5608" s="14" t="str">
        <f>IFERROR(VLOOKUP(G5608,工序对照表!B:C,2,0),"")</f>
        <v/>
      </c>
      <c r="I5608" s="14"/>
      <c r="J5608" s="14"/>
    </row>
    <row r="5609" spans="1:10">
      <c r="A5609" t="str">
        <f>IF(AND(C5609&lt;=员工工序明细查询!$I$3,C5609&gt;=员工工序明细查询!$F$3,OR(D5609=员工工序明细查询!$F$2,员工工序明细查询!$F$2=""),OR(G5609=员工工序明细查询!$I$2,员工工序明细查询!$I$2="")),ROW()&amp;"","")</f>
        <v/>
      </c>
      <c r="C5609" s="59"/>
      <c r="D5609" s="14"/>
      <c r="E5609" s="14" t="str">
        <f>IFERROR(VLOOKUP(D5609,员工信息表!B:D,2,0),"")</f>
        <v/>
      </c>
      <c r="F5609" s="14" t="str">
        <f>IFERROR(VLOOKUP(D5609,员工信息表!B:D,3,0),"")</f>
        <v/>
      </c>
      <c r="G5609" s="14"/>
      <c r="H5609" s="14" t="str">
        <f>IFERROR(VLOOKUP(G5609,工序对照表!B:C,2,0),"")</f>
        <v/>
      </c>
      <c r="I5609" s="14"/>
      <c r="J5609" s="14"/>
    </row>
    <row r="5610" spans="1:10">
      <c r="A5610" t="str">
        <f>IF(AND(C5610&lt;=员工工序明细查询!$I$3,C5610&gt;=员工工序明细查询!$F$3,OR(D5610=员工工序明细查询!$F$2,员工工序明细查询!$F$2=""),OR(G5610=员工工序明细查询!$I$2,员工工序明细查询!$I$2="")),ROW()&amp;"","")</f>
        <v/>
      </c>
      <c r="C5610" s="59"/>
      <c r="D5610" s="14"/>
      <c r="E5610" s="14" t="str">
        <f>IFERROR(VLOOKUP(D5610,员工信息表!B:D,2,0),"")</f>
        <v/>
      </c>
      <c r="F5610" s="14" t="str">
        <f>IFERROR(VLOOKUP(D5610,员工信息表!B:D,3,0),"")</f>
        <v/>
      </c>
      <c r="G5610" s="14"/>
      <c r="H5610" s="14" t="str">
        <f>IFERROR(VLOOKUP(G5610,工序对照表!B:C,2,0),"")</f>
        <v/>
      </c>
      <c r="I5610" s="14"/>
      <c r="J5610" s="14"/>
    </row>
    <row r="5611" spans="1:10">
      <c r="A5611" t="str">
        <f>IF(AND(C5611&lt;=员工工序明细查询!$I$3,C5611&gt;=员工工序明细查询!$F$3,OR(D5611=员工工序明细查询!$F$2,员工工序明细查询!$F$2=""),OR(G5611=员工工序明细查询!$I$2,员工工序明细查询!$I$2="")),ROW()&amp;"","")</f>
        <v/>
      </c>
      <c r="C5611" s="59"/>
      <c r="D5611" s="14"/>
      <c r="E5611" s="14" t="str">
        <f>IFERROR(VLOOKUP(D5611,员工信息表!B:D,2,0),"")</f>
        <v/>
      </c>
      <c r="F5611" s="14" t="str">
        <f>IFERROR(VLOOKUP(D5611,员工信息表!B:D,3,0),"")</f>
        <v/>
      </c>
      <c r="G5611" s="14"/>
      <c r="H5611" s="14" t="str">
        <f>IFERROR(VLOOKUP(G5611,工序对照表!B:C,2,0),"")</f>
        <v/>
      </c>
      <c r="I5611" s="14"/>
      <c r="J5611" s="14"/>
    </row>
    <row r="5612" spans="1:10">
      <c r="A5612" t="str">
        <f>IF(AND(C5612&lt;=员工工序明细查询!$I$3,C5612&gt;=员工工序明细查询!$F$3,OR(D5612=员工工序明细查询!$F$2,员工工序明细查询!$F$2=""),OR(G5612=员工工序明细查询!$I$2,员工工序明细查询!$I$2="")),ROW()&amp;"","")</f>
        <v/>
      </c>
      <c r="C5612" s="59"/>
      <c r="D5612" s="14"/>
      <c r="E5612" s="14" t="str">
        <f>IFERROR(VLOOKUP(D5612,员工信息表!B:D,2,0),"")</f>
        <v/>
      </c>
      <c r="F5612" s="14" t="str">
        <f>IFERROR(VLOOKUP(D5612,员工信息表!B:D,3,0),"")</f>
        <v/>
      </c>
      <c r="G5612" s="14"/>
      <c r="H5612" s="14" t="str">
        <f>IFERROR(VLOOKUP(G5612,工序对照表!B:C,2,0),"")</f>
        <v/>
      </c>
      <c r="I5612" s="14"/>
      <c r="J5612" s="14"/>
    </row>
    <row r="5613" spans="1:10">
      <c r="A5613" t="str">
        <f>IF(AND(C5613&lt;=员工工序明细查询!$I$3,C5613&gt;=员工工序明细查询!$F$3,OR(D5613=员工工序明细查询!$F$2,员工工序明细查询!$F$2=""),OR(G5613=员工工序明细查询!$I$2,员工工序明细查询!$I$2="")),ROW()&amp;"","")</f>
        <v/>
      </c>
      <c r="C5613" s="59"/>
      <c r="D5613" s="14"/>
      <c r="E5613" s="14" t="str">
        <f>IFERROR(VLOOKUP(D5613,员工信息表!B:D,2,0),"")</f>
        <v/>
      </c>
      <c r="F5613" s="14" t="str">
        <f>IFERROR(VLOOKUP(D5613,员工信息表!B:D,3,0),"")</f>
        <v/>
      </c>
      <c r="G5613" s="14"/>
      <c r="H5613" s="14" t="str">
        <f>IFERROR(VLOOKUP(G5613,工序对照表!B:C,2,0),"")</f>
        <v/>
      </c>
      <c r="I5613" s="14"/>
      <c r="J5613" s="14"/>
    </row>
    <row r="5614" spans="1:10">
      <c r="A5614" t="str">
        <f>IF(AND(C5614&lt;=员工工序明细查询!$I$3,C5614&gt;=员工工序明细查询!$F$3,OR(D5614=员工工序明细查询!$F$2,员工工序明细查询!$F$2=""),OR(G5614=员工工序明细查询!$I$2,员工工序明细查询!$I$2="")),ROW()&amp;"","")</f>
        <v/>
      </c>
      <c r="C5614" s="59"/>
      <c r="D5614" s="14"/>
      <c r="E5614" s="14" t="str">
        <f>IFERROR(VLOOKUP(D5614,员工信息表!B:D,2,0),"")</f>
        <v/>
      </c>
      <c r="F5614" s="14" t="str">
        <f>IFERROR(VLOOKUP(D5614,员工信息表!B:D,3,0),"")</f>
        <v/>
      </c>
      <c r="G5614" s="14"/>
      <c r="H5614" s="14" t="str">
        <f>IFERROR(VLOOKUP(G5614,工序对照表!B:C,2,0),"")</f>
        <v/>
      </c>
      <c r="I5614" s="14"/>
      <c r="J5614" s="14"/>
    </row>
    <row r="5615" spans="1:10">
      <c r="A5615" t="str">
        <f>IF(AND(C5615&lt;=员工工序明细查询!$I$3,C5615&gt;=员工工序明细查询!$F$3,OR(D5615=员工工序明细查询!$F$2,员工工序明细查询!$F$2=""),OR(G5615=员工工序明细查询!$I$2,员工工序明细查询!$I$2="")),ROW()&amp;"","")</f>
        <v/>
      </c>
      <c r="C5615" s="59"/>
      <c r="D5615" s="14"/>
      <c r="E5615" s="14" t="str">
        <f>IFERROR(VLOOKUP(D5615,员工信息表!B:D,2,0),"")</f>
        <v/>
      </c>
      <c r="F5615" s="14" t="str">
        <f>IFERROR(VLOOKUP(D5615,员工信息表!B:D,3,0),"")</f>
        <v/>
      </c>
      <c r="G5615" s="14"/>
      <c r="H5615" s="14" t="str">
        <f>IFERROR(VLOOKUP(G5615,工序对照表!B:C,2,0),"")</f>
        <v/>
      </c>
      <c r="I5615" s="14"/>
      <c r="J5615" s="14"/>
    </row>
    <row r="5616" spans="1:10">
      <c r="A5616" t="str">
        <f>IF(AND(C5616&lt;=员工工序明细查询!$I$3,C5616&gt;=员工工序明细查询!$F$3,OR(D5616=员工工序明细查询!$F$2,员工工序明细查询!$F$2=""),OR(G5616=员工工序明细查询!$I$2,员工工序明细查询!$I$2="")),ROW()&amp;"","")</f>
        <v/>
      </c>
      <c r="C5616" s="59"/>
      <c r="D5616" s="14"/>
      <c r="E5616" s="14" t="str">
        <f>IFERROR(VLOOKUP(D5616,员工信息表!B:D,2,0),"")</f>
        <v/>
      </c>
      <c r="F5616" s="14" t="str">
        <f>IFERROR(VLOOKUP(D5616,员工信息表!B:D,3,0),"")</f>
        <v/>
      </c>
      <c r="G5616" s="14"/>
      <c r="H5616" s="14" t="str">
        <f>IFERROR(VLOOKUP(G5616,工序对照表!B:C,2,0),"")</f>
        <v/>
      </c>
      <c r="I5616" s="14"/>
      <c r="J5616" s="14"/>
    </row>
    <row r="5617" spans="1:10">
      <c r="A5617" t="str">
        <f>IF(AND(C5617&lt;=员工工序明细查询!$I$3,C5617&gt;=员工工序明细查询!$F$3,OR(D5617=员工工序明细查询!$F$2,员工工序明细查询!$F$2=""),OR(G5617=员工工序明细查询!$I$2,员工工序明细查询!$I$2="")),ROW()&amp;"","")</f>
        <v/>
      </c>
      <c r="C5617" s="59"/>
      <c r="D5617" s="14"/>
      <c r="E5617" s="14" t="str">
        <f>IFERROR(VLOOKUP(D5617,员工信息表!B:D,2,0),"")</f>
        <v/>
      </c>
      <c r="F5617" s="14" t="str">
        <f>IFERROR(VLOOKUP(D5617,员工信息表!B:D,3,0),"")</f>
        <v/>
      </c>
      <c r="G5617" s="14"/>
      <c r="H5617" s="14" t="str">
        <f>IFERROR(VLOOKUP(G5617,工序对照表!B:C,2,0),"")</f>
        <v/>
      </c>
      <c r="I5617" s="14"/>
      <c r="J5617" s="14"/>
    </row>
    <row r="5618" spans="1:10">
      <c r="A5618" t="str">
        <f>IF(AND(C5618&lt;=员工工序明细查询!$I$3,C5618&gt;=员工工序明细查询!$F$3,OR(D5618=员工工序明细查询!$F$2,员工工序明细查询!$F$2=""),OR(G5618=员工工序明细查询!$I$2,员工工序明细查询!$I$2="")),ROW()&amp;"","")</f>
        <v/>
      </c>
      <c r="C5618" s="59"/>
      <c r="D5618" s="14"/>
      <c r="E5618" s="14" t="str">
        <f>IFERROR(VLOOKUP(D5618,员工信息表!B:D,2,0),"")</f>
        <v/>
      </c>
      <c r="F5618" s="14" t="str">
        <f>IFERROR(VLOOKUP(D5618,员工信息表!B:D,3,0),"")</f>
        <v/>
      </c>
      <c r="G5618" s="14"/>
      <c r="H5618" s="14" t="str">
        <f>IFERROR(VLOOKUP(G5618,工序对照表!B:C,2,0),"")</f>
        <v/>
      </c>
      <c r="I5618" s="14"/>
      <c r="J5618" s="14"/>
    </row>
    <row r="5619" spans="1:10">
      <c r="A5619" t="str">
        <f>IF(AND(C5619&lt;=员工工序明细查询!$I$3,C5619&gt;=员工工序明细查询!$F$3,OR(D5619=员工工序明细查询!$F$2,员工工序明细查询!$F$2=""),OR(G5619=员工工序明细查询!$I$2,员工工序明细查询!$I$2="")),ROW()&amp;"","")</f>
        <v/>
      </c>
      <c r="C5619" s="59"/>
      <c r="D5619" s="14"/>
      <c r="E5619" s="14" t="str">
        <f>IFERROR(VLOOKUP(D5619,员工信息表!B:D,2,0),"")</f>
        <v/>
      </c>
      <c r="F5619" s="14" t="str">
        <f>IFERROR(VLOOKUP(D5619,员工信息表!B:D,3,0),"")</f>
        <v/>
      </c>
      <c r="G5619" s="14"/>
      <c r="H5619" s="14" t="str">
        <f>IFERROR(VLOOKUP(G5619,工序对照表!B:C,2,0),"")</f>
        <v/>
      </c>
      <c r="I5619" s="14"/>
      <c r="J5619" s="14"/>
    </row>
    <row r="5620" spans="1:10">
      <c r="A5620" t="str">
        <f>IF(AND(C5620&lt;=员工工序明细查询!$I$3,C5620&gt;=员工工序明细查询!$F$3,OR(D5620=员工工序明细查询!$F$2,员工工序明细查询!$F$2=""),OR(G5620=员工工序明细查询!$I$2,员工工序明细查询!$I$2="")),ROW()&amp;"","")</f>
        <v/>
      </c>
      <c r="C5620" s="59"/>
      <c r="D5620" s="14"/>
      <c r="E5620" s="14" t="str">
        <f>IFERROR(VLOOKUP(D5620,员工信息表!B:D,2,0),"")</f>
        <v/>
      </c>
      <c r="F5620" s="14" t="str">
        <f>IFERROR(VLOOKUP(D5620,员工信息表!B:D,3,0),"")</f>
        <v/>
      </c>
      <c r="G5620" s="14"/>
      <c r="H5620" s="14" t="str">
        <f>IFERROR(VLOOKUP(G5620,工序对照表!B:C,2,0),"")</f>
        <v/>
      </c>
      <c r="I5620" s="14"/>
      <c r="J5620" s="14"/>
    </row>
    <row r="5621" spans="1:10">
      <c r="A5621" t="str">
        <f>IF(AND(C5621&lt;=员工工序明细查询!$I$3,C5621&gt;=员工工序明细查询!$F$3,OR(D5621=员工工序明细查询!$F$2,员工工序明细查询!$F$2=""),OR(G5621=员工工序明细查询!$I$2,员工工序明细查询!$I$2="")),ROW()&amp;"","")</f>
        <v/>
      </c>
      <c r="C5621" s="59"/>
      <c r="D5621" s="14"/>
      <c r="E5621" s="14" t="str">
        <f>IFERROR(VLOOKUP(D5621,员工信息表!B:D,2,0),"")</f>
        <v/>
      </c>
      <c r="F5621" s="14" t="str">
        <f>IFERROR(VLOOKUP(D5621,员工信息表!B:D,3,0),"")</f>
        <v/>
      </c>
      <c r="G5621" s="14"/>
      <c r="H5621" s="14" t="str">
        <f>IFERROR(VLOOKUP(G5621,工序对照表!B:C,2,0),"")</f>
        <v/>
      </c>
      <c r="I5621" s="14"/>
      <c r="J5621" s="14"/>
    </row>
    <row r="5622" spans="1:10">
      <c r="A5622" t="str">
        <f>IF(AND(C5622&lt;=员工工序明细查询!$I$3,C5622&gt;=员工工序明细查询!$F$3,OR(D5622=员工工序明细查询!$F$2,员工工序明细查询!$F$2=""),OR(G5622=员工工序明细查询!$I$2,员工工序明细查询!$I$2="")),ROW()&amp;"","")</f>
        <v/>
      </c>
      <c r="C5622" s="59"/>
      <c r="D5622" s="14"/>
      <c r="E5622" s="14" t="str">
        <f>IFERROR(VLOOKUP(D5622,员工信息表!B:D,2,0),"")</f>
        <v/>
      </c>
      <c r="F5622" s="14" t="str">
        <f>IFERROR(VLOOKUP(D5622,员工信息表!B:D,3,0),"")</f>
        <v/>
      </c>
      <c r="G5622" s="14"/>
      <c r="H5622" s="14" t="str">
        <f>IFERROR(VLOOKUP(G5622,工序对照表!B:C,2,0),"")</f>
        <v/>
      </c>
      <c r="I5622" s="14"/>
      <c r="J5622" s="14"/>
    </row>
    <row r="5623" spans="1:10">
      <c r="A5623" t="str">
        <f>IF(AND(C5623&lt;=员工工序明细查询!$I$3,C5623&gt;=员工工序明细查询!$F$3,OR(D5623=员工工序明细查询!$F$2,员工工序明细查询!$F$2=""),OR(G5623=员工工序明细查询!$I$2,员工工序明细查询!$I$2="")),ROW()&amp;"","")</f>
        <v/>
      </c>
      <c r="C5623" s="59"/>
      <c r="D5623" s="14"/>
      <c r="E5623" s="14" t="str">
        <f>IFERROR(VLOOKUP(D5623,员工信息表!B:D,2,0),"")</f>
        <v/>
      </c>
      <c r="F5623" s="14" t="str">
        <f>IFERROR(VLOOKUP(D5623,员工信息表!B:D,3,0),"")</f>
        <v/>
      </c>
      <c r="G5623" s="14"/>
      <c r="H5623" s="14" t="str">
        <f>IFERROR(VLOOKUP(G5623,工序对照表!B:C,2,0),"")</f>
        <v/>
      </c>
      <c r="I5623" s="14"/>
      <c r="J5623" s="14"/>
    </row>
    <row r="5624" spans="1:10">
      <c r="A5624" t="str">
        <f>IF(AND(C5624&lt;=员工工序明细查询!$I$3,C5624&gt;=员工工序明细查询!$F$3,OR(D5624=员工工序明细查询!$F$2,员工工序明细查询!$F$2=""),OR(G5624=员工工序明细查询!$I$2,员工工序明细查询!$I$2="")),ROW()&amp;"","")</f>
        <v/>
      </c>
      <c r="C5624" s="59"/>
      <c r="D5624" s="14"/>
      <c r="E5624" s="14" t="str">
        <f>IFERROR(VLOOKUP(D5624,员工信息表!B:D,2,0),"")</f>
        <v/>
      </c>
      <c r="F5624" s="14" t="str">
        <f>IFERROR(VLOOKUP(D5624,员工信息表!B:D,3,0),"")</f>
        <v/>
      </c>
      <c r="G5624" s="14"/>
      <c r="H5624" s="14" t="str">
        <f>IFERROR(VLOOKUP(G5624,工序对照表!B:C,2,0),"")</f>
        <v/>
      </c>
      <c r="I5624" s="14"/>
      <c r="J5624" s="14"/>
    </row>
    <row r="5625" spans="1:10">
      <c r="A5625" t="str">
        <f>IF(AND(C5625&lt;=员工工序明细查询!$I$3,C5625&gt;=员工工序明细查询!$F$3,OR(D5625=员工工序明细查询!$F$2,员工工序明细查询!$F$2=""),OR(G5625=员工工序明细查询!$I$2,员工工序明细查询!$I$2="")),ROW()&amp;"","")</f>
        <v/>
      </c>
      <c r="C5625" s="59"/>
      <c r="D5625" s="14"/>
      <c r="E5625" s="14" t="str">
        <f>IFERROR(VLOOKUP(D5625,员工信息表!B:D,2,0),"")</f>
        <v/>
      </c>
      <c r="F5625" s="14" t="str">
        <f>IFERROR(VLOOKUP(D5625,员工信息表!B:D,3,0),"")</f>
        <v/>
      </c>
      <c r="G5625" s="14"/>
      <c r="H5625" s="14" t="str">
        <f>IFERROR(VLOOKUP(G5625,工序对照表!B:C,2,0),"")</f>
        <v/>
      </c>
      <c r="I5625" s="14"/>
      <c r="J5625" s="14"/>
    </row>
    <row r="5626" spans="1:10">
      <c r="A5626" t="str">
        <f>IF(AND(C5626&lt;=员工工序明细查询!$I$3,C5626&gt;=员工工序明细查询!$F$3,OR(D5626=员工工序明细查询!$F$2,员工工序明细查询!$F$2=""),OR(G5626=员工工序明细查询!$I$2,员工工序明细查询!$I$2="")),ROW()&amp;"","")</f>
        <v/>
      </c>
      <c r="C5626" s="59"/>
      <c r="D5626" s="14"/>
      <c r="E5626" s="14" t="str">
        <f>IFERROR(VLOOKUP(D5626,员工信息表!B:D,2,0),"")</f>
        <v/>
      </c>
      <c r="F5626" s="14" t="str">
        <f>IFERROR(VLOOKUP(D5626,员工信息表!B:D,3,0),"")</f>
        <v/>
      </c>
      <c r="G5626" s="14"/>
      <c r="H5626" s="14" t="str">
        <f>IFERROR(VLOOKUP(G5626,工序对照表!B:C,2,0),"")</f>
        <v/>
      </c>
      <c r="I5626" s="14"/>
      <c r="J5626" s="14"/>
    </row>
    <row r="5627" spans="1:10">
      <c r="A5627" t="str">
        <f>IF(AND(C5627&lt;=员工工序明细查询!$I$3,C5627&gt;=员工工序明细查询!$F$3,OR(D5627=员工工序明细查询!$F$2,员工工序明细查询!$F$2=""),OR(G5627=员工工序明细查询!$I$2,员工工序明细查询!$I$2="")),ROW()&amp;"","")</f>
        <v/>
      </c>
      <c r="C5627" s="59"/>
      <c r="D5627" s="14"/>
      <c r="E5627" s="14" t="str">
        <f>IFERROR(VLOOKUP(D5627,员工信息表!B:D,2,0),"")</f>
        <v/>
      </c>
      <c r="F5627" s="14" t="str">
        <f>IFERROR(VLOOKUP(D5627,员工信息表!B:D,3,0),"")</f>
        <v/>
      </c>
      <c r="G5627" s="14"/>
      <c r="H5627" s="14" t="str">
        <f>IFERROR(VLOOKUP(G5627,工序对照表!B:C,2,0),"")</f>
        <v/>
      </c>
      <c r="I5627" s="14"/>
      <c r="J5627" s="14"/>
    </row>
    <row r="5628" spans="1:10">
      <c r="A5628" t="str">
        <f>IF(AND(C5628&lt;=员工工序明细查询!$I$3,C5628&gt;=员工工序明细查询!$F$3,OR(D5628=员工工序明细查询!$F$2,员工工序明细查询!$F$2=""),OR(G5628=员工工序明细查询!$I$2,员工工序明细查询!$I$2="")),ROW()&amp;"","")</f>
        <v/>
      </c>
      <c r="C5628" s="59"/>
      <c r="D5628" s="14"/>
      <c r="E5628" s="14" t="str">
        <f>IFERROR(VLOOKUP(D5628,员工信息表!B:D,2,0),"")</f>
        <v/>
      </c>
      <c r="F5628" s="14" t="str">
        <f>IFERROR(VLOOKUP(D5628,员工信息表!B:D,3,0),"")</f>
        <v/>
      </c>
      <c r="G5628" s="14"/>
      <c r="H5628" s="14" t="str">
        <f>IFERROR(VLOOKUP(G5628,工序对照表!B:C,2,0),"")</f>
        <v/>
      </c>
      <c r="I5628" s="14"/>
      <c r="J5628" s="14"/>
    </row>
    <row r="5629" spans="1:10">
      <c r="A5629" t="str">
        <f>IF(AND(C5629&lt;=员工工序明细查询!$I$3,C5629&gt;=员工工序明细查询!$F$3,OR(D5629=员工工序明细查询!$F$2,员工工序明细查询!$F$2=""),OR(G5629=员工工序明细查询!$I$2,员工工序明细查询!$I$2="")),ROW()&amp;"","")</f>
        <v/>
      </c>
      <c r="C5629" s="59"/>
      <c r="D5629" s="14"/>
      <c r="E5629" s="14" t="str">
        <f>IFERROR(VLOOKUP(D5629,员工信息表!B:D,2,0),"")</f>
        <v/>
      </c>
      <c r="F5629" s="14" t="str">
        <f>IFERROR(VLOOKUP(D5629,员工信息表!B:D,3,0),"")</f>
        <v/>
      </c>
      <c r="G5629" s="14"/>
      <c r="H5629" s="14" t="str">
        <f>IFERROR(VLOOKUP(G5629,工序对照表!B:C,2,0),"")</f>
        <v/>
      </c>
      <c r="I5629" s="14"/>
      <c r="J5629" s="14"/>
    </row>
    <row r="5630" spans="1:10">
      <c r="A5630" t="str">
        <f>IF(AND(C5630&lt;=员工工序明细查询!$I$3,C5630&gt;=员工工序明细查询!$F$3,OR(D5630=员工工序明细查询!$F$2,员工工序明细查询!$F$2=""),OR(G5630=员工工序明细查询!$I$2,员工工序明细查询!$I$2="")),ROW()&amp;"","")</f>
        <v/>
      </c>
      <c r="C5630" s="59"/>
      <c r="D5630" s="14"/>
      <c r="E5630" s="14" t="str">
        <f>IFERROR(VLOOKUP(D5630,员工信息表!B:D,2,0),"")</f>
        <v/>
      </c>
      <c r="F5630" s="14" t="str">
        <f>IFERROR(VLOOKUP(D5630,员工信息表!B:D,3,0),"")</f>
        <v/>
      </c>
      <c r="G5630" s="14"/>
      <c r="H5630" s="14" t="str">
        <f>IFERROR(VLOOKUP(G5630,工序对照表!B:C,2,0),"")</f>
        <v/>
      </c>
      <c r="I5630" s="14"/>
      <c r="J5630" s="14"/>
    </row>
    <row r="5631" spans="1:10">
      <c r="A5631" t="str">
        <f>IF(AND(C5631&lt;=员工工序明细查询!$I$3,C5631&gt;=员工工序明细查询!$F$3,OR(D5631=员工工序明细查询!$F$2,员工工序明细查询!$F$2=""),OR(G5631=员工工序明细查询!$I$2,员工工序明细查询!$I$2="")),ROW()&amp;"","")</f>
        <v/>
      </c>
      <c r="C5631" s="59"/>
      <c r="D5631" s="14"/>
      <c r="E5631" s="14" t="str">
        <f>IFERROR(VLOOKUP(D5631,员工信息表!B:D,2,0),"")</f>
        <v/>
      </c>
      <c r="F5631" s="14" t="str">
        <f>IFERROR(VLOOKUP(D5631,员工信息表!B:D,3,0),"")</f>
        <v/>
      </c>
      <c r="G5631" s="14"/>
      <c r="H5631" s="14" t="str">
        <f>IFERROR(VLOOKUP(G5631,工序对照表!B:C,2,0),"")</f>
        <v/>
      </c>
      <c r="I5631" s="14"/>
      <c r="J5631" s="14"/>
    </row>
    <row r="5632" spans="1:10">
      <c r="A5632" t="str">
        <f>IF(AND(C5632&lt;=员工工序明细查询!$I$3,C5632&gt;=员工工序明细查询!$F$3,OR(D5632=员工工序明细查询!$F$2,员工工序明细查询!$F$2=""),OR(G5632=员工工序明细查询!$I$2,员工工序明细查询!$I$2="")),ROW()&amp;"","")</f>
        <v/>
      </c>
      <c r="C5632" s="59"/>
      <c r="D5632" s="14"/>
      <c r="E5632" s="14" t="str">
        <f>IFERROR(VLOOKUP(D5632,员工信息表!B:D,2,0),"")</f>
        <v/>
      </c>
      <c r="F5632" s="14" t="str">
        <f>IFERROR(VLOOKUP(D5632,员工信息表!B:D,3,0),"")</f>
        <v/>
      </c>
      <c r="G5632" s="14"/>
      <c r="H5632" s="14" t="str">
        <f>IFERROR(VLOOKUP(G5632,工序对照表!B:C,2,0),"")</f>
        <v/>
      </c>
      <c r="I5632" s="14"/>
      <c r="J5632" s="14"/>
    </row>
    <row r="5633" spans="1:10">
      <c r="A5633" t="str">
        <f>IF(AND(C5633&lt;=员工工序明细查询!$I$3,C5633&gt;=员工工序明细查询!$F$3,OR(D5633=员工工序明细查询!$F$2,员工工序明细查询!$F$2=""),OR(G5633=员工工序明细查询!$I$2,员工工序明细查询!$I$2="")),ROW()&amp;"","")</f>
        <v/>
      </c>
      <c r="C5633" s="59"/>
      <c r="D5633" s="14"/>
      <c r="E5633" s="14" t="str">
        <f>IFERROR(VLOOKUP(D5633,员工信息表!B:D,2,0),"")</f>
        <v/>
      </c>
      <c r="F5633" s="14" t="str">
        <f>IFERROR(VLOOKUP(D5633,员工信息表!B:D,3,0),"")</f>
        <v/>
      </c>
      <c r="G5633" s="14"/>
      <c r="H5633" s="14" t="str">
        <f>IFERROR(VLOOKUP(G5633,工序对照表!B:C,2,0),"")</f>
        <v/>
      </c>
      <c r="I5633" s="14"/>
      <c r="J5633" s="14"/>
    </row>
    <row r="5634" spans="1:10">
      <c r="A5634" t="str">
        <f>IF(AND(C5634&lt;=员工工序明细查询!$I$3,C5634&gt;=员工工序明细查询!$F$3,OR(D5634=员工工序明细查询!$F$2,员工工序明细查询!$F$2=""),OR(G5634=员工工序明细查询!$I$2,员工工序明细查询!$I$2="")),ROW()&amp;"","")</f>
        <v/>
      </c>
      <c r="C5634" s="59"/>
      <c r="D5634" s="14"/>
      <c r="E5634" s="14" t="str">
        <f>IFERROR(VLOOKUP(D5634,员工信息表!B:D,2,0),"")</f>
        <v/>
      </c>
      <c r="F5634" s="14" t="str">
        <f>IFERROR(VLOOKUP(D5634,员工信息表!B:D,3,0),"")</f>
        <v/>
      </c>
      <c r="G5634" s="14"/>
      <c r="H5634" s="14" t="str">
        <f>IFERROR(VLOOKUP(G5634,工序对照表!B:C,2,0),"")</f>
        <v/>
      </c>
      <c r="I5634" s="14"/>
      <c r="J5634" s="14"/>
    </row>
    <row r="5635" spans="1:10">
      <c r="A5635" t="str">
        <f>IF(AND(C5635&lt;=员工工序明细查询!$I$3,C5635&gt;=员工工序明细查询!$F$3,OR(D5635=员工工序明细查询!$F$2,员工工序明细查询!$F$2=""),OR(G5635=员工工序明细查询!$I$2,员工工序明细查询!$I$2="")),ROW()&amp;"","")</f>
        <v/>
      </c>
      <c r="C5635" s="59"/>
      <c r="D5635" s="14"/>
      <c r="E5635" s="14" t="str">
        <f>IFERROR(VLOOKUP(D5635,员工信息表!B:D,2,0),"")</f>
        <v/>
      </c>
      <c r="F5635" s="14" t="str">
        <f>IFERROR(VLOOKUP(D5635,员工信息表!B:D,3,0),"")</f>
        <v/>
      </c>
      <c r="G5635" s="14"/>
      <c r="H5635" s="14" t="str">
        <f>IFERROR(VLOOKUP(G5635,工序对照表!B:C,2,0),"")</f>
        <v/>
      </c>
      <c r="I5635" s="14"/>
      <c r="J5635" s="14"/>
    </row>
    <row r="5636" spans="1:10">
      <c r="A5636" t="str">
        <f>IF(AND(C5636&lt;=员工工序明细查询!$I$3,C5636&gt;=员工工序明细查询!$F$3,OR(D5636=员工工序明细查询!$F$2,员工工序明细查询!$F$2=""),OR(G5636=员工工序明细查询!$I$2,员工工序明细查询!$I$2="")),ROW()&amp;"","")</f>
        <v/>
      </c>
      <c r="C5636" s="59"/>
      <c r="D5636" s="14"/>
      <c r="E5636" s="14" t="str">
        <f>IFERROR(VLOOKUP(D5636,员工信息表!B:D,2,0),"")</f>
        <v/>
      </c>
      <c r="F5636" s="14" t="str">
        <f>IFERROR(VLOOKUP(D5636,员工信息表!B:D,3,0),"")</f>
        <v/>
      </c>
      <c r="G5636" s="14"/>
      <c r="H5636" s="14" t="str">
        <f>IFERROR(VLOOKUP(G5636,工序对照表!B:C,2,0),"")</f>
        <v/>
      </c>
      <c r="I5636" s="14"/>
      <c r="J5636" s="14"/>
    </row>
    <row r="5637" spans="1:10">
      <c r="A5637" t="str">
        <f>IF(AND(C5637&lt;=员工工序明细查询!$I$3,C5637&gt;=员工工序明细查询!$F$3,OR(D5637=员工工序明细查询!$F$2,员工工序明细查询!$F$2=""),OR(G5637=员工工序明细查询!$I$2,员工工序明细查询!$I$2="")),ROW()&amp;"","")</f>
        <v/>
      </c>
      <c r="C5637" s="59"/>
      <c r="D5637" s="14"/>
      <c r="E5637" s="14" t="str">
        <f>IFERROR(VLOOKUP(D5637,员工信息表!B:D,2,0),"")</f>
        <v/>
      </c>
      <c r="F5637" s="14" t="str">
        <f>IFERROR(VLOOKUP(D5637,员工信息表!B:D,3,0),"")</f>
        <v/>
      </c>
      <c r="G5637" s="14"/>
      <c r="H5637" s="14" t="str">
        <f>IFERROR(VLOOKUP(G5637,工序对照表!B:C,2,0),"")</f>
        <v/>
      </c>
      <c r="I5637" s="14"/>
      <c r="J5637" s="14"/>
    </row>
    <row r="5638" spans="1:10">
      <c r="A5638" t="str">
        <f>IF(AND(C5638&lt;=员工工序明细查询!$I$3,C5638&gt;=员工工序明细查询!$F$3,OR(D5638=员工工序明细查询!$F$2,员工工序明细查询!$F$2=""),OR(G5638=员工工序明细查询!$I$2,员工工序明细查询!$I$2="")),ROW()&amp;"","")</f>
        <v/>
      </c>
      <c r="C5638" s="59"/>
      <c r="D5638" s="14"/>
      <c r="E5638" s="14" t="str">
        <f>IFERROR(VLOOKUP(D5638,员工信息表!B:D,2,0),"")</f>
        <v/>
      </c>
      <c r="F5638" s="14" t="str">
        <f>IFERROR(VLOOKUP(D5638,员工信息表!B:D,3,0),"")</f>
        <v/>
      </c>
      <c r="G5638" s="14"/>
      <c r="H5638" s="14" t="str">
        <f>IFERROR(VLOOKUP(G5638,工序对照表!B:C,2,0),"")</f>
        <v/>
      </c>
      <c r="I5638" s="14"/>
      <c r="J5638" s="14"/>
    </row>
    <row r="5639" spans="1:10">
      <c r="A5639" t="str">
        <f>IF(AND(C5639&lt;=员工工序明细查询!$I$3,C5639&gt;=员工工序明细查询!$F$3,OR(D5639=员工工序明细查询!$F$2,员工工序明细查询!$F$2=""),OR(G5639=员工工序明细查询!$I$2,员工工序明细查询!$I$2="")),ROW()&amp;"","")</f>
        <v/>
      </c>
      <c r="C5639" s="59"/>
      <c r="D5639" s="14"/>
      <c r="E5639" s="14" t="str">
        <f>IFERROR(VLOOKUP(D5639,员工信息表!B:D,2,0),"")</f>
        <v/>
      </c>
      <c r="F5639" s="14" t="str">
        <f>IFERROR(VLOOKUP(D5639,员工信息表!B:D,3,0),"")</f>
        <v/>
      </c>
      <c r="G5639" s="14"/>
      <c r="H5639" s="14" t="str">
        <f>IFERROR(VLOOKUP(G5639,工序对照表!B:C,2,0),"")</f>
        <v/>
      </c>
      <c r="I5639" s="14"/>
      <c r="J5639" s="14"/>
    </row>
    <row r="5640" spans="1:10">
      <c r="A5640" t="str">
        <f>IF(AND(C5640&lt;=员工工序明细查询!$I$3,C5640&gt;=员工工序明细查询!$F$3,OR(D5640=员工工序明细查询!$F$2,员工工序明细查询!$F$2=""),OR(G5640=员工工序明细查询!$I$2,员工工序明细查询!$I$2="")),ROW()&amp;"","")</f>
        <v/>
      </c>
      <c r="C5640" s="59"/>
      <c r="D5640" s="14"/>
      <c r="E5640" s="14" t="str">
        <f>IFERROR(VLOOKUP(D5640,员工信息表!B:D,2,0),"")</f>
        <v/>
      </c>
      <c r="F5640" s="14" t="str">
        <f>IFERROR(VLOOKUP(D5640,员工信息表!B:D,3,0),"")</f>
        <v/>
      </c>
      <c r="G5640" s="14"/>
      <c r="H5640" s="14" t="str">
        <f>IFERROR(VLOOKUP(G5640,工序对照表!B:C,2,0),"")</f>
        <v/>
      </c>
      <c r="I5640" s="14"/>
      <c r="J5640" s="14"/>
    </row>
    <row r="5641" spans="1:10">
      <c r="A5641" t="str">
        <f>IF(AND(C5641&lt;=员工工序明细查询!$I$3,C5641&gt;=员工工序明细查询!$F$3,OR(D5641=员工工序明细查询!$F$2,员工工序明细查询!$F$2=""),OR(G5641=员工工序明细查询!$I$2,员工工序明细查询!$I$2="")),ROW()&amp;"","")</f>
        <v/>
      </c>
      <c r="C5641" s="59"/>
      <c r="D5641" s="14"/>
      <c r="E5641" s="14" t="str">
        <f>IFERROR(VLOOKUP(D5641,员工信息表!B:D,2,0),"")</f>
        <v/>
      </c>
      <c r="F5641" s="14" t="str">
        <f>IFERROR(VLOOKUP(D5641,员工信息表!B:D,3,0),"")</f>
        <v/>
      </c>
      <c r="G5641" s="14"/>
      <c r="H5641" s="14" t="str">
        <f>IFERROR(VLOOKUP(G5641,工序对照表!B:C,2,0),"")</f>
        <v/>
      </c>
      <c r="I5641" s="14"/>
      <c r="J5641" s="14"/>
    </row>
    <row r="5642" spans="1:10">
      <c r="A5642" t="str">
        <f>IF(AND(C5642&lt;=员工工序明细查询!$I$3,C5642&gt;=员工工序明细查询!$F$3,OR(D5642=员工工序明细查询!$F$2,员工工序明细查询!$F$2=""),OR(G5642=员工工序明细查询!$I$2,员工工序明细查询!$I$2="")),ROW()&amp;"","")</f>
        <v/>
      </c>
      <c r="C5642" s="59"/>
      <c r="D5642" s="14"/>
      <c r="E5642" s="14" t="str">
        <f>IFERROR(VLOOKUP(D5642,员工信息表!B:D,2,0),"")</f>
        <v/>
      </c>
      <c r="F5642" s="14" t="str">
        <f>IFERROR(VLOOKUP(D5642,员工信息表!B:D,3,0),"")</f>
        <v/>
      </c>
      <c r="G5642" s="14"/>
      <c r="H5642" s="14" t="str">
        <f>IFERROR(VLOOKUP(G5642,工序对照表!B:C,2,0),"")</f>
        <v/>
      </c>
      <c r="I5642" s="14"/>
      <c r="J5642" s="14"/>
    </row>
    <row r="5643" spans="1:10">
      <c r="A5643" t="str">
        <f>IF(AND(C5643&lt;=员工工序明细查询!$I$3,C5643&gt;=员工工序明细查询!$F$3,OR(D5643=员工工序明细查询!$F$2,员工工序明细查询!$F$2=""),OR(G5643=员工工序明细查询!$I$2,员工工序明细查询!$I$2="")),ROW()&amp;"","")</f>
        <v/>
      </c>
      <c r="C5643" s="59"/>
      <c r="D5643" s="14"/>
      <c r="E5643" s="14" t="str">
        <f>IFERROR(VLOOKUP(D5643,员工信息表!B:D,2,0),"")</f>
        <v/>
      </c>
      <c r="F5643" s="14" t="str">
        <f>IFERROR(VLOOKUP(D5643,员工信息表!B:D,3,0),"")</f>
        <v/>
      </c>
      <c r="G5643" s="14"/>
      <c r="H5643" s="14" t="str">
        <f>IFERROR(VLOOKUP(G5643,工序对照表!B:C,2,0),"")</f>
        <v/>
      </c>
      <c r="I5643" s="14"/>
      <c r="J5643" s="14"/>
    </row>
    <row r="5644" spans="1:10">
      <c r="A5644" t="str">
        <f>IF(AND(C5644&lt;=员工工序明细查询!$I$3,C5644&gt;=员工工序明细查询!$F$3,OR(D5644=员工工序明细查询!$F$2,员工工序明细查询!$F$2=""),OR(G5644=员工工序明细查询!$I$2,员工工序明细查询!$I$2="")),ROW()&amp;"","")</f>
        <v/>
      </c>
      <c r="C5644" s="59"/>
      <c r="D5644" s="14"/>
      <c r="E5644" s="14" t="str">
        <f>IFERROR(VLOOKUP(D5644,员工信息表!B:D,2,0),"")</f>
        <v/>
      </c>
      <c r="F5644" s="14" t="str">
        <f>IFERROR(VLOOKUP(D5644,员工信息表!B:D,3,0),"")</f>
        <v/>
      </c>
      <c r="G5644" s="14"/>
      <c r="H5644" s="14" t="str">
        <f>IFERROR(VLOOKUP(G5644,工序对照表!B:C,2,0),"")</f>
        <v/>
      </c>
      <c r="I5644" s="14"/>
      <c r="J5644" s="14"/>
    </row>
    <row r="5645" spans="1:10">
      <c r="A5645" t="str">
        <f>IF(AND(C5645&lt;=员工工序明细查询!$I$3,C5645&gt;=员工工序明细查询!$F$3,OR(D5645=员工工序明细查询!$F$2,员工工序明细查询!$F$2=""),OR(G5645=员工工序明细查询!$I$2,员工工序明细查询!$I$2="")),ROW()&amp;"","")</f>
        <v/>
      </c>
      <c r="C5645" s="59"/>
      <c r="D5645" s="14"/>
      <c r="E5645" s="14" t="str">
        <f>IFERROR(VLOOKUP(D5645,员工信息表!B:D,2,0),"")</f>
        <v/>
      </c>
      <c r="F5645" s="14" t="str">
        <f>IFERROR(VLOOKUP(D5645,员工信息表!B:D,3,0),"")</f>
        <v/>
      </c>
      <c r="G5645" s="14"/>
      <c r="H5645" s="14" t="str">
        <f>IFERROR(VLOOKUP(G5645,工序对照表!B:C,2,0),"")</f>
        <v/>
      </c>
      <c r="I5645" s="14"/>
      <c r="J5645" s="14"/>
    </row>
    <row r="5646" spans="1:10">
      <c r="A5646" t="str">
        <f>IF(AND(C5646&lt;=员工工序明细查询!$I$3,C5646&gt;=员工工序明细查询!$F$3,OR(D5646=员工工序明细查询!$F$2,员工工序明细查询!$F$2=""),OR(G5646=员工工序明细查询!$I$2,员工工序明细查询!$I$2="")),ROW()&amp;"","")</f>
        <v/>
      </c>
      <c r="C5646" s="59"/>
      <c r="D5646" s="14"/>
      <c r="E5646" s="14" t="str">
        <f>IFERROR(VLOOKUP(D5646,员工信息表!B:D,2,0),"")</f>
        <v/>
      </c>
      <c r="F5646" s="14" t="str">
        <f>IFERROR(VLOOKUP(D5646,员工信息表!B:D,3,0),"")</f>
        <v/>
      </c>
      <c r="G5646" s="14"/>
      <c r="H5646" s="14" t="str">
        <f>IFERROR(VLOOKUP(G5646,工序对照表!B:C,2,0),"")</f>
        <v/>
      </c>
      <c r="I5646" s="14"/>
      <c r="J5646" s="14"/>
    </row>
    <row r="5647" spans="1:10">
      <c r="A5647" t="str">
        <f>IF(AND(C5647&lt;=员工工序明细查询!$I$3,C5647&gt;=员工工序明细查询!$F$3,OR(D5647=员工工序明细查询!$F$2,员工工序明细查询!$F$2=""),OR(G5647=员工工序明细查询!$I$2,员工工序明细查询!$I$2="")),ROW()&amp;"","")</f>
        <v/>
      </c>
      <c r="C5647" s="59"/>
      <c r="D5647" s="14"/>
      <c r="E5647" s="14" t="str">
        <f>IFERROR(VLOOKUP(D5647,员工信息表!B:D,2,0),"")</f>
        <v/>
      </c>
      <c r="F5647" s="14" t="str">
        <f>IFERROR(VLOOKUP(D5647,员工信息表!B:D,3,0),"")</f>
        <v/>
      </c>
      <c r="G5647" s="14"/>
      <c r="H5647" s="14" t="str">
        <f>IFERROR(VLOOKUP(G5647,工序对照表!B:C,2,0),"")</f>
        <v/>
      </c>
      <c r="I5647" s="14"/>
      <c r="J5647" s="14"/>
    </row>
    <row r="5648" spans="1:10">
      <c r="A5648" t="str">
        <f>IF(AND(C5648&lt;=员工工序明细查询!$I$3,C5648&gt;=员工工序明细查询!$F$3,OR(D5648=员工工序明细查询!$F$2,员工工序明细查询!$F$2=""),OR(G5648=员工工序明细查询!$I$2,员工工序明细查询!$I$2="")),ROW()&amp;"","")</f>
        <v/>
      </c>
      <c r="C5648" s="59"/>
      <c r="D5648" s="14"/>
      <c r="E5648" s="14" t="str">
        <f>IFERROR(VLOOKUP(D5648,员工信息表!B:D,2,0),"")</f>
        <v/>
      </c>
      <c r="F5648" s="14" t="str">
        <f>IFERROR(VLOOKUP(D5648,员工信息表!B:D,3,0),"")</f>
        <v/>
      </c>
      <c r="G5648" s="14"/>
      <c r="H5648" s="14" t="str">
        <f>IFERROR(VLOOKUP(G5648,工序对照表!B:C,2,0),"")</f>
        <v/>
      </c>
      <c r="I5648" s="14"/>
      <c r="J5648" s="14"/>
    </row>
    <row r="5649" spans="1:10">
      <c r="A5649" t="str">
        <f>IF(AND(C5649&lt;=员工工序明细查询!$I$3,C5649&gt;=员工工序明细查询!$F$3,OR(D5649=员工工序明细查询!$F$2,员工工序明细查询!$F$2=""),OR(G5649=员工工序明细查询!$I$2,员工工序明细查询!$I$2="")),ROW()&amp;"","")</f>
        <v/>
      </c>
      <c r="C5649" s="59"/>
      <c r="D5649" s="14"/>
      <c r="E5649" s="14" t="str">
        <f>IFERROR(VLOOKUP(D5649,员工信息表!B:D,2,0),"")</f>
        <v/>
      </c>
      <c r="F5649" s="14" t="str">
        <f>IFERROR(VLOOKUP(D5649,员工信息表!B:D,3,0),"")</f>
        <v/>
      </c>
      <c r="G5649" s="14"/>
      <c r="H5649" s="14" t="str">
        <f>IFERROR(VLOOKUP(G5649,工序对照表!B:C,2,0),"")</f>
        <v/>
      </c>
      <c r="I5649" s="14"/>
      <c r="J5649" s="14"/>
    </row>
    <row r="5650" spans="1:10">
      <c r="A5650" t="str">
        <f>IF(AND(C5650&lt;=员工工序明细查询!$I$3,C5650&gt;=员工工序明细查询!$F$3,OR(D5650=员工工序明细查询!$F$2,员工工序明细查询!$F$2=""),OR(G5650=员工工序明细查询!$I$2,员工工序明细查询!$I$2="")),ROW()&amp;"","")</f>
        <v/>
      </c>
      <c r="C5650" s="59"/>
      <c r="D5650" s="14"/>
      <c r="E5650" s="14" t="str">
        <f>IFERROR(VLOOKUP(D5650,员工信息表!B:D,2,0),"")</f>
        <v/>
      </c>
      <c r="F5650" s="14" t="str">
        <f>IFERROR(VLOOKUP(D5650,员工信息表!B:D,3,0),"")</f>
        <v/>
      </c>
      <c r="G5650" s="14"/>
      <c r="H5650" s="14" t="str">
        <f>IFERROR(VLOOKUP(G5650,工序对照表!B:C,2,0),"")</f>
        <v/>
      </c>
      <c r="I5650" s="14"/>
      <c r="J5650" s="14"/>
    </row>
    <row r="5651" spans="1:10">
      <c r="A5651" t="str">
        <f>IF(AND(C5651&lt;=员工工序明细查询!$I$3,C5651&gt;=员工工序明细查询!$F$3,OR(D5651=员工工序明细查询!$F$2,员工工序明细查询!$F$2=""),OR(G5651=员工工序明细查询!$I$2,员工工序明细查询!$I$2="")),ROW()&amp;"","")</f>
        <v/>
      </c>
      <c r="C5651" s="59"/>
      <c r="D5651" s="14"/>
      <c r="E5651" s="14" t="str">
        <f>IFERROR(VLOOKUP(D5651,员工信息表!B:D,2,0),"")</f>
        <v/>
      </c>
      <c r="F5651" s="14" t="str">
        <f>IFERROR(VLOOKUP(D5651,员工信息表!B:D,3,0),"")</f>
        <v/>
      </c>
      <c r="G5651" s="14"/>
      <c r="H5651" s="14" t="str">
        <f>IFERROR(VLOOKUP(G5651,工序对照表!B:C,2,0),"")</f>
        <v/>
      </c>
      <c r="I5651" s="14"/>
      <c r="J5651" s="14"/>
    </row>
    <row r="5652" spans="1:10">
      <c r="A5652" t="str">
        <f>IF(AND(C5652&lt;=员工工序明细查询!$I$3,C5652&gt;=员工工序明细查询!$F$3,OR(D5652=员工工序明细查询!$F$2,员工工序明细查询!$F$2=""),OR(G5652=员工工序明细查询!$I$2,员工工序明细查询!$I$2="")),ROW()&amp;"","")</f>
        <v/>
      </c>
      <c r="C5652" s="59"/>
      <c r="D5652" s="14"/>
      <c r="E5652" s="14" t="str">
        <f>IFERROR(VLOOKUP(D5652,员工信息表!B:D,2,0),"")</f>
        <v/>
      </c>
      <c r="F5652" s="14" t="str">
        <f>IFERROR(VLOOKUP(D5652,员工信息表!B:D,3,0),"")</f>
        <v/>
      </c>
      <c r="G5652" s="14"/>
      <c r="H5652" s="14" t="str">
        <f>IFERROR(VLOOKUP(G5652,工序对照表!B:C,2,0),"")</f>
        <v/>
      </c>
      <c r="I5652" s="14"/>
      <c r="J5652" s="14"/>
    </row>
    <row r="5653" spans="1:10">
      <c r="A5653" t="str">
        <f>IF(AND(C5653&lt;=员工工序明细查询!$I$3,C5653&gt;=员工工序明细查询!$F$3,OR(D5653=员工工序明细查询!$F$2,员工工序明细查询!$F$2=""),OR(G5653=员工工序明细查询!$I$2,员工工序明细查询!$I$2="")),ROW()&amp;"","")</f>
        <v/>
      </c>
      <c r="C5653" s="59"/>
      <c r="D5653" s="14"/>
      <c r="E5653" s="14" t="str">
        <f>IFERROR(VLOOKUP(D5653,员工信息表!B:D,2,0),"")</f>
        <v/>
      </c>
      <c r="F5653" s="14" t="str">
        <f>IFERROR(VLOOKUP(D5653,员工信息表!B:D,3,0),"")</f>
        <v/>
      </c>
      <c r="G5653" s="14"/>
      <c r="H5653" s="14" t="str">
        <f>IFERROR(VLOOKUP(G5653,工序对照表!B:C,2,0),"")</f>
        <v/>
      </c>
      <c r="I5653" s="14"/>
      <c r="J5653" s="14"/>
    </row>
    <row r="5654" spans="1:10">
      <c r="A5654" t="str">
        <f>IF(AND(C5654&lt;=员工工序明细查询!$I$3,C5654&gt;=员工工序明细查询!$F$3,OR(D5654=员工工序明细查询!$F$2,员工工序明细查询!$F$2=""),OR(G5654=员工工序明细查询!$I$2,员工工序明细查询!$I$2="")),ROW()&amp;"","")</f>
        <v/>
      </c>
      <c r="C5654" s="59"/>
      <c r="D5654" s="14"/>
      <c r="E5654" s="14" t="str">
        <f>IFERROR(VLOOKUP(D5654,员工信息表!B:D,2,0),"")</f>
        <v/>
      </c>
      <c r="F5654" s="14" t="str">
        <f>IFERROR(VLOOKUP(D5654,员工信息表!B:D,3,0),"")</f>
        <v/>
      </c>
      <c r="G5654" s="14"/>
      <c r="H5654" s="14" t="str">
        <f>IFERROR(VLOOKUP(G5654,工序对照表!B:C,2,0),"")</f>
        <v/>
      </c>
      <c r="I5654" s="14"/>
      <c r="J5654" s="14"/>
    </row>
    <row r="5655" spans="1:10">
      <c r="A5655" t="str">
        <f>IF(AND(C5655&lt;=员工工序明细查询!$I$3,C5655&gt;=员工工序明细查询!$F$3,OR(D5655=员工工序明细查询!$F$2,员工工序明细查询!$F$2=""),OR(G5655=员工工序明细查询!$I$2,员工工序明细查询!$I$2="")),ROW()&amp;"","")</f>
        <v/>
      </c>
      <c r="C5655" s="59"/>
      <c r="D5655" s="14"/>
      <c r="E5655" s="14" t="str">
        <f>IFERROR(VLOOKUP(D5655,员工信息表!B:D,2,0),"")</f>
        <v/>
      </c>
      <c r="F5655" s="14" t="str">
        <f>IFERROR(VLOOKUP(D5655,员工信息表!B:D,3,0),"")</f>
        <v/>
      </c>
      <c r="G5655" s="14"/>
      <c r="H5655" s="14" t="str">
        <f>IFERROR(VLOOKUP(G5655,工序对照表!B:C,2,0),"")</f>
        <v/>
      </c>
      <c r="I5655" s="14"/>
      <c r="J5655" s="14"/>
    </row>
    <row r="5656" spans="1:10">
      <c r="A5656" t="str">
        <f>IF(AND(C5656&lt;=员工工序明细查询!$I$3,C5656&gt;=员工工序明细查询!$F$3,OR(D5656=员工工序明细查询!$F$2,员工工序明细查询!$F$2=""),OR(G5656=员工工序明细查询!$I$2,员工工序明细查询!$I$2="")),ROW()&amp;"","")</f>
        <v/>
      </c>
      <c r="C5656" s="59"/>
      <c r="D5656" s="14"/>
      <c r="E5656" s="14" t="str">
        <f>IFERROR(VLOOKUP(D5656,员工信息表!B:D,2,0),"")</f>
        <v/>
      </c>
      <c r="F5656" s="14" t="str">
        <f>IFERROR(VLOOKUP(D5656,员工信息表!B:D,3,0),"")</f>
        <v/>
      </c>
      <c r="G5656" s="14"/>
      <c r="H5656" s="14" t="str">
        <f>IFERROR(VLOOKUP(G5656,工序对照表!B:C,2,0),"")</f>
        <v/>
      </c>
      <c r="I5656" s="14"/>
      <c r="J5656" s="14"/>
    </row>
    <row r="5657" spans="1:10">
      <c r="A5657" t="str">
        <f>IF(AND(C5657&lt;=员工工序明细查询!$I$3,C5657&gt;=员工工序明细查询!$F$3,OR(D5657=员工工序明细查询!$F$2,员工工序明细查询!$F$2=""),OR(G5657=员工工序明细查询!$I$2,员工工序明细查询!$I$2="")),ROW()&amp;"","")</f>
        <v/>
      </c>
      <c r="C5657" s="59"/>
      <c r="D5657" s="14"/>
      <c r="E5657" s="14" t="str">
        <f>IFERROR(VLOOKUP(D5657,员工信息表!B:D,2,0),"")</f>
        <v/>
      </c>
      <c r="F5657" s="14" t="str">
        <f>IFERROR(VLOOKUP(D5657,员工信息表!B:D,3,0),"")</f>
        <v/>
      </c>
      <c r="G5657" s="14"/>
      <c r="H5657" s="14" t="str">
        <f>IFERROR(VLOOKUP(G5657,工序对照表!B:C,2,0),"")</f>
        <v/>
      </c>
      <c r="I5657" s="14"/>
      <c r="J5657" s="14"/>
    </row>
    <row r="5658" spans="1:10">
      <c r="A5658" t="str">
        <f>IF(AND(C5658&lt;=员工工序明细查询!$I$3,C5658&gt;=员工工序明细查询!$F$3,OR(D5658=员工工序明细查询!$F$2,员工工序明细查询!$F$2=""),OR(G5658=员工工序明细查询!$I$2,员工工序明细查询!$I$2="")),ROW()&amp;"","")</f>
        <v/>
      </c>
      <c r="C5658" s="59"/>
      <c r="D5658" s="14"/>
      <c r="E5658" s="14" t="str">
        <f>IFERROR(VLOOKUP(D5658,员工信息表!B:D,2,0),"")</f>
        <v/>
      </c>
      <c r="F5658" s="14" t="str">
        <f>IFERROR(VLOOKUP(D5658,员工信息表!B:D,3,0),"")</f>
        <v/>
      </c>
      <c r="G5658" s="14"/>
      <c r="H5658" s="14" t="str">
        <f>IFERROR(VLOOKUP(G5658,工序对照表!B:C,2,0),"")</f>
        <v/>
      </c>
      <c r="I5658" s="14"/>
      <c r="J5658" s="14"/>
    </row>
    <row r="5659" spans="1:10">
      <c r="A5659" t="str">
        <f>IF(AND(C5659&lt;=员工工序明细查询!$I$3,C5659&gt;=员工工序明细查询!$F$3,OR(D5659=员工工序明细查询!$F$2,员工工序明细查询!$F$2=""),OR(G5659=员工工序明细查询!$I$2,员工工序明细查询!$I$2="")),ROW()&amp;"","")</f>
        <v/>
      </c>
      <c r="C5659" s="59"/>
      <c r="D5659" s="14"/>
      <c r="E5659" s="14" t="str">
        <f>IFERROR(VLOOKUP(D5659,员工信息表!B:D,2,0),"")</f>
        <v/>
      </c>
      <c r="F5659" s="14" t="str">
        <f>IFERROR(VLOOKUP(D5659,员工信息表!B:D,3,0),"")</f>
        <v/>
      </c>
      <c r="G5659" s="14"/>
      <c r="H5659" s="14" t="str">
        <f>IFERROR(VLOOKUP(G5659,工序对照表!B:C,2,0),"")</f>
        <v/>
      </c>
      <c r="I5659" s="14"/>
      <c r="J5659" s="14"/>
    </row>
    <row r="5660" spans="1:10">
      <c r="A5660" t="str">
        <f>IF(AND(C5660&lt;=员工工序明细查询!$I$3,C5660&gt;=员工工序明细查询!$F$3,OR(D5660=员工工序明细查询!$F$2,员工工序明细查询!$F$2=""),OR(G5660=员工工序明细查询!$I$2,员工工序明细查询!$I$2="")),ROW()&amp;"","")</f>
        <v/>
      </c>
      <c r="C5660" s="59"/>
      <c r="D5660" s="14"/>
      <c r="E5660" s="14" t="str">
        <f>IFERROR(VLOOKUP(D5660,员工信息表!B:D,2,0),"")</f>
        <v/>
      </c>
      <c r="F5660" s="14" t="str">
        <f>IFERROR(VLOOKUP(D5660,员工信息表!B:D,3,0),"")</f>
        <v/>
      </c>
      <c r="G5660" s="14"/>
      <c r="H5660" s="14" t="str">
        <f>IFERROR(VLOOKUP(G5660,工序对照表!B:C,2,0),"")</f>
        <v/>
      </c>
      <c r="I5660" s="14"/>
      <c r="J5660" s="14"/>
    </row>
    <row r="5661" spans="1:10">
      <c r="A5661" t="str">
        <f>IF(AND(C5661&lt;=员工工序明细查询!$I$3,C5661&gt;=员工工序明细查询!$F$3,OR(D5661=员工工序明细查询!$F$2,员工工序明细查询!$F$2=""),OR(G5661=员工工序明细查询!$I$2,员工工序明细查询!$I$2="")),ROW()&amp;"","")</f>
        <v/>
      </c>
      <c r="C5661" s="59"/>
      <c r="D5661" s="14"/>
      <c r="E5661" s="14" t="str">
        <f>IFERROR(VLOOKUP(D5661,员工信息表!B:D,2,0),"")</f>
        <v/>
      </c>
      <c r="F5661" s="14" t="str">
        <f>IFERROR(VLOOKUP(D5661,员工信息表!B:D,3,0),"")</f>
        <v/>
      </c>
      <c r="G5661" s="14"/>
      <c r="H5661" s="14" t="str">
        <f>IFERROR(VLOOKUP(G5661,工序对照表!B:C,2,0),"")</f>
        <v/>
      </c>
      <c r="I5661" s="14"/>
      <c r="J5661" s="14"/>
    </row>
    <row r="5662" spans="1:10">
      <c r="A5662" t="str">
        <f>IF(AND(C5662&lt;=员工工序明细查询!$I$3,C5662&gt;=员工工序明细查询!$F$3,OR(D5662=员工工序明细查询!$F$2,员工工序明细查询!$F$2=""),OR(G5662=员工工序明细查询!$I$2,员工工序明细查询!$I$2="")),ROW()&amp;"","")</f>
        <v/>
      </c>
      <c r="C5662" s="59"/>
      <c r="D5662" s="14"/>
      <c r="E5662" s="14" t="str">
        <f>IFERROR(VLOOKUP(D5662,员工信息表!B:D,2,0),"")</f>
        <v/>
      </c>
      <c r="F5662" s="14" t="str">
        <f>IFERROR(VLOOKUP(D5662,员工信息表!B:D,3,0),"")</f>
        <v/>
      </c>
      <c r="G5662" s="14"/>
      <c r="H5662" s="14" t="str">
        <f>IFERROR(VLOOKUP(G5662,工序对照表!B:C,2,0),"")</f>
        <v/>
      </c>
      <c r="I5662" s="14"/>
      <c r="J5662" s="14"/>
    </row>
    <row r="5663" spans="1:10">
      <c r="A5663" t="str">
        <f>IF(AND(C5663&lt;=员工工序明细查询!$I$3,C5663&gt;=员工工序明细查询!$F$3,OR(D5663=员工工序明细查询!$F$2,员工工序明细查询!$F$2=""),OR(G5663=员工工序明细查询!$I$2,员工工序明细查询!$I$2="")),ROW()&amp;"","")</f>
        <v/>
      </c>
      <c r="C5663" s="59"/>
      <c r="D5663" s="14"/>
      <c r="E5663" s="14" t="str">
        <f>IFERROR(VLOOKUP(D5663,员工信息表!B:D,2,0),"")</f>
        <v/>
      </c>
      <c r="F5663" s="14" t="str">
        <f>IFERROR(VLOOKUP(D5663,员工信息表!B:D,3,0),"")</f>
        <v/>
      </c>
      <c r="G5663" s="14"/>
      <c r="H5663" s="14" t="str">
        <f>IFERROR(VLOOKUP(G5663,工序对照表!B:C,2,0),"")</f>
        <v/>
      </c>
      <c r="I5663" s="14"/>
      <c r="J5663" s="14"/>
    </row>
    <row r="5664" spans="1:10">
      <c r="A5664" t="str">
        <f>IF(AND(C5664&lt;=员工工序明细查询!$I$3,C5664&gt;=员工工序明细查询!$F$3,OR(D5664=员工工序明细查询!$F$2,员工工序明细查询!$F$2=""),OR(G5664=员工工序明细查询!$I$2,员工工序明细查询!$I$2="")),ROW()&amp;"","")</f>
        <v/>
      </c>
      <c r="C5664" s="59"/>
      <c r="D5664" s="14"/>
      <c r="E5664" s="14" t="str">
        <f>IFERROR(VLOOKUP(D5664,员工信息表!B:D,2,0),"")</f>
        <v/>
      </c>
      <c r="F5664" s="14" t="str">
        <f>IFERROR(VLOOKUP(D5664,员工信息表!B:D,3,0),"")</f>
        <v/>
      </c>
      <c r="G5664" s="14"/>
      <c r="H5664" s="14" t="str">
        <f>IFERROR(VLOOKUP(G5664,工序对照表!B:C,2,0),"")</f>
        <v/>
      </c>
      <c r="I5664" s="14"/>
      <c r="J5664" s="14"/>
    </row>
    <row r="5665" spans="1:10">
      <c r="A5665" t="str">
        <f>IF(AND(C5665&lt;=员工工序明细查询!$I$3,C5665&gt;=员工工序明细查询!$F$3,OR(D5665=员工工序明细查询!$F$2,员工工序明细查询!$F$2=""),OR(G5665=员工工序明细查询!$I$2,员工工序明细查询!$I$2="")),ROW()&amp;"","")</f>
        <v/>
      </c>
      <c r="C5665" s="59"/>
      <c r="D5665" s="14"/>
      <c r="E5665" s="14" t="str">
        <f>IFERROR(VLOOKUP(D5665,员工信息表!B:D,2,0),"")</f>
        <v/>
      </c>
      <c r="F5665" s="14" t="str">
        <f>IFERROR(VLOOKUP(D5665,员工信息表!B:D,3,0),"")</f>
        <v/>
      </c>
      <c r="G5665" s="14"/>
      <c r="H5665" s="14" t="str">
        <f>IFERROR(VLOOKUP(G5665,工序对照表!B:C,2,0),"")</f>
        <v/>
      </c>
      <c r="I5665" s="14"/>
      <c r="J5665" s="14"/>
    </row>
    <row r="5666" spans="1:10">
      <c r="A5666" t="str">
        <f>IF(AND(C5666&lt;=员工工序明细查询!$I$3,C5666&gt;=员工工序明细查询!$F$3,OR(D5666=员工工序明细查询!$F$2,员工工序明细查询!$F$2=""),OR(G5666=员工工序明细查询!$I$2,员工工序明细查询!$I$2="")),ROW()&amp;"","")</f>
        <v/>
      </c>
      <c r="C5666" s="59"/>
      <c r="D5666" s="14"/>
      <c r="E5666" s="14" t="str">
        <f>IFERROR(VLOOKUP(D5666,员工信息表!B:D,2,0),"")</f>
        <v/>
      </c>
      <c r="F5666" s="14" t="str">
        <f>IFERROR(VLOOKUP(D5666,员工信息表!B:D,3,0),"")</f>
        <v/>
      </c>
      <c r="G5666" s="14"/>
      <c r="H5666" s="14" t="str">
        <f>IFERROR(VLOOKUP(G5666,工序对照表!B:C,2,0),"")</f>
        <v/>
      </c>
      <c r="I5666" s="14"/>
      <c r="J5666" s="14"/>
    </row>
    <row r="5667" spans="1:10">
      <c r="A5667" t="str">
        <f>IF(AND(C5667&lt;=员工工序明细查询!$I$3,C5667&gt;=员工工序明细查询!$F$3,OR(D5667=员工工序明细查询!$F$2,员工工序明细查询!$F$2=""),OR(G5667=员工工序明细查询!$I$2,员工工序明细查询!$I$2="")),ROW()&amp;"","")</f>
        <v/>
      </c>
      <c r="C5667" s="59"/>
      <c r="D5667" s="14"/>
      <c r="E5667" s="14" t="str">
        <f>IFERROR(VLOOKUP(D5667,员工信息表!B:D,2,0),"")</f>
        <v/>
      </c>
      <c r="F5667" s="14" t="str">
        <f>IFERROR(VLOOKUP(D5667,员工信息表!B:D,3,0),"")</f>
        <v/>
      </c>
      <c r="G5667" s="14"/>
      <c r="H5667" s="14" t="str">
        <f>IFERROR(VLOOKUP(G5667,工序对照表!B:C,2,0),"")</f>
        <v/>
      </c>
      <c r="I5667" s="14"/>
      <c r="J5667" s="14"/>
    </row>
    <row r="5668" spans="1:10">
      <c r="A5668" t="str">
        <f>IF(AND(C5668&lt;=员工工序明细查询!$I$3,C5668&gt;=员工工序明细查询!$F$3,OR(D5668=员工工序明细查询!$F$2,员工工序明细查询!$F$2=""),OR(G5668=员工工序明细查询!$I$2,员工工序明细查询!$I$2="")),ROW()&amp;"","")</f>
        <v/>
      </c>
      <c r="C5668" s="59"/>
      <c r="D5668" s="14"/>
      <c r="E5668" s="14" t="str">
        <f>IFERROR(VLOOKUP(D5668,员工信息表!B:D,2,0),"")</f>
        <v/>
      </c>
      <c r="F5668" s="14" t="str">
        <f>IFERROR(VLOOKUP(D5668,员工信息表!B:D,3,0),"")</f>
        <v/>
      </c>
      <c r="G5668" s="14"/>
      <c r="H5668" s="14" t="str">
        <f>IFERROR(VLOOKUP(G5668,工序对照表!B:C,2,0),"")</f>
        <v/>
      </c>
      <c r="I5668" s="14"/>
      <c r="J5668" s="14"/>
    </row>
    <row r="5669" spans="1:10">
      <c r="A5669" t="str">
        <f>IF(AND(C5669&lt;=员工工序明细查询!$I$3,C5669&gt;=员工工序明细查询!$F$3,OR(D5669=员工工序明细查询!$F$2,员工工序明细查询!$F$2=""),OR(G5669=员工工序明细查询!$I$2,员工工序明细查询!$I$2="")),ROW()&amp;"","")</f>
        <v/>
      </c>
      <c r="C5669" s="59"/>
      <c r="D5669" s="14"/>
      <c r="E5669" s="14" t="str">
        <f>IFERROR(VLOOKUP(D5669,员工信息表!B:D,2,0),"")</f>
        <v/>
      </c>
      <c r="F5669" s="14" t="str">
        <f>IFERROR(VLOOKUP(D5669,员工信息表!B:D,3,0),"")</f>
        <v/>
      </c>
      <c r="G5669" s="14"/>
      <c r="H5669" s="14" t="str">
        <f>IFERROR(VLOOKUP(G5669,工序对照表!B:C,2,0),"")</f>
        <v/>
      </c>
      <c r="I5669" s="14"/>
      <c r="J5669" s="14"/>
    </row>
    <row r="5670" spans="1:10">
      <c r="A5670" t="str">
        <f>IF(AND(C5670&lt;=员工工序明细查询!$I$3,C5670&gt;=员工工序明细查询!$F$3,OR(D5670=员工工序明细查询!$F$2,员工工序明细查询!$F$2=""),OR(G5670=员工工序明细查询!$I$2,员工工序明细查询!$I$2="")),ROW()&amp;"","")</f>
        <v/>
      </c>
      <c r="C5670" s="59"/>
      <c r="D5670" s="14"/>
      <c r="E5670" s="14" t="str">
        <f>IFERROR(VLOOKUP(D5670,员工信息表!B:D,2,0),"")</f>
        <v/>
      </c>
      <c r="F5670" s="14" t="str">
        <f>IFERROR(VLOOKUP(D5670,员工信息表!B:D,3,0),"")</f>
        <v/>
      </c>
      <c r="G5670" s="14"/>
      <c r="H5670" s="14" t="str">
        <f>IFERROR(VLOOKUP(G5670,工序对照表!B:C,2,0),"")</f>
        <v/>
      </c>
      <c r="I5670" s="14"/>
      <c r="J5670" s="14"/>
    </row>
    <row r="5671" spans="1:10">
      <c r="A5671" t="str">
        <f>IF(AND(C5671&lt;=员工工序明细查询!$I$3,C5671&gt;=员工工序明细查询!$F$3,OR(D5671=员工工序明细查询!$F$2,员工工序明细查询!$F$2=""),OR(G5671=员工工序明细查询!$I$2,员工工序明细查询!$I$2="")),ROW()&amp;"","")</f>
        <v/>
      </c>
      <c r="C5671" s="59"/>
      <c r="D5671" s="14"/>
      <c r="E5671" s="14" t="str">
        <f>IFERROR(VLOOKUP(D5671,员工信息表!B:D,2,0),"")</f>
        <v/>
      </c>
      <c r="F5671" s="14" t="str">
        <f>IFERROR(VLOOKUP(D5671,员工信息表!B:D,3,0),"")</f>
        <v/>
      </c>
      <c r="G5671" s="14"/>
      <c r="H5671" s="14" t="str">
        <f>IFERROR(VLOOKUP(G5671,工序对照表!B:C,2,0),"")</f>
        <v/>
      </c>
      <c r="I5671" s="14"/>
      <c r="J5671" s="14"/>
    </row>
    <row r="5672" spans="1:10">
      <c r="A5672" t="str">
        <f>IF(AND(C5672&lt;=员工工序明细查询!$I$3,C5672&gt;=员工工序明细查询!$F$3,OR(D5672=员工工序明细查询!$F$2,员工工序明细查询!$F$2=""),OR(G5672=员工工序明细查询!$I$2,员工工序明细查询!$I$2="")),ROW()&amp;"","")</f>
        <v/>
      </c>
      <c r="C5672" s="59"/>
      <c r="D5672" s="14"/>
      <c r="E5672" s="14" t="str">
        <f>IFERROR(VLOOKUP(D5672,员工信息表!B:D,2,0),"")</f>
        <v/>
      </c>
      <c r="F5672" s="14" t="str">
        <f>IFERROR(VLOOKUP(D5672,员工信息表!B:D,3,0),"")</f>
        <v/>
      </c>
      <c r="G5672" s="14"/>
      <c r="H5672" s="14" t="str">
        <f>IFERROR(VLOOKUP(G5672,工序对照表!B:C,2,0),"")</f>
        <v/>
      </c>
      <c r="I5672" s="14"/>
      <c r="J5672" s="14"/>
    </row>
    <row r="5673" spans="1:10">
      <c r="A5673" t="str">
        <f>IF(AND(C5673&lt;=员工工序明细查询!$I$3,C5673&gt;=员工工序明细查询!$F$3,OR(D5673=员工工序明细查询!$F$2,员工工序明细查询!$F$2=""),OR(G5673=员工工序明细查询!$I$2,员工工序明细查询!$I$2="")),ROW()&amp;"","")</f>
        <v/>
      </c>
      <c r="C5673" s="59"/>
      <c r="D5673" s="14"/>
      <c r="E5673" s="14" t="str">
        <f>IFERROR(VLOOKUP(D5673,员工信息表!B:D,2,0),"")</f>
        <v/>
      </c>
      <c r="F5673" s="14" t="str">
        <f>IFERROR(VLOOKUP(D5673,员工信息表!B:D,3,0),"")</f>
        <v/>
      </c>
      <c r="G5673" s="14"/>
      <c r="H5673" s="14" t="str">
        <f>IFERROR(VLOOKUP(G5673,工序对照表!B:C,2,0),"")</f>
        <v/>
      </c>
      <c r="I5673" s="14"/>
      <c r="J5673" s="14"/>
    </row>
    <row r="5674" spans="1:10">
      <c r="A5674" t="str">
        <f>IF(AND(C5674&lt;=员工工序明细查询!$I$3,C5674&gt;=员工工序明细查询!$F$3,OR(D5674=员工工序明细查询!$F$2,员工工序明细查询!$F$2=""),OR(G5674=员工工序明细查询!$I$2,员工工序明细查询!$I$2="")),ROW()&amp;"","")</f>
        <v/>
      </c>
      <c r="C5674" s="59"/>
      <c r="D5674" s="14"/>
      <c r="E5674" s="14" t="str">
        <f>IFERROR(VLOOKUP(D5674,员工信息表!B:D,2,0),"")</f>
        <v/>
      </c>
      <c r="F5674" s="14" t="str">
        <f>IFERROR(VLOOKUP(D5674,员工信息表!B:D,3,0),"")</f>
        <v/>
      </c>
      <c r="G5674" s="14"/>
      <c r="H5674" s="14" t="str">
        <f>IFERROR(VLOOKUP(G5674,工序对照表!B:C,2,0),"")</f>
        <v/>
      </c>
      <c r="I5674" s="14"/>
      <c r="J5674" s="14"/>
    </row>
    <row r="5675" spans="1:10">
      <c r="A5675" t="str">
        <f>IF(AND(C5675&lt;=员工工序明细查询!$I$3,C5675&gt;=员工工序明细查询!$F$3,OR(D5675=员工工序明细查询!$F$2,员工工序明细查询!$F$2=""),OR(G5675=员工工序明细查询!$I$2,员工工序明细查询!$I$2="")),ROW()&amp;"","")</f>
        <v/>
      </c>
      <c r="C5675" s="59"/>
      <c r="D5675" s="14"/>
      <c r="E5675" s="14" t="str">
        <f>IFERROR(VLOOKUP(D5675,员工信息表!B:D,2,0),"")</f>
        <v/>
      </c>
      <c r="F5675" s="14" t="str">
        <f>IFERROR(VLOOKUP(D5675,员工信息表!B:D,3,0),"")</f>
        <v/>
      </c>
      <c r="G5675" s="14"/>
      <c r="H5675" s="14" t="str">
        <f>IFERROR(VLOOKUP(G5675,工序对照表!B:C,2,0),"")</f>
        <v/>
      </c>
      <c r="I5675" s="14"/>
      <c r="J5675" s="14"/>
    </row>
    <row r="5676" spans="1:10">
      <c r="A5676" t="str">
        <f>IF(AND(C5676&lt;=员工工序明细查询!$I$3,C5676&gt;=员工工序明细查询!$F$3,OR(D5676=员工工序明细查询!$F$2,员工工序明细查询!$F$2=""),OR(G5676=员工工序明细查询!$I$2,员工工序明细查询!$I$2="")),ROW()&amp;"","")</f>
        <v/>
      </c>
      <c r="C5676" s="59"/>
      <c r="D5676" s="14"/>
      <c r="E5676" s="14" t="str">
        <f>IFERROR(VLOOKUP(D5676,员工信息表!B:D,2,0),"")</f>
        <v/>
      </c>
      <c r="F5676" s="14" t="str">
        <f>IFERROR(VLOOKUP(D5676,员工信息表!B:D,3,0),"")</f>
        <v/>
      </c>
      <c r="G5676" s="14"/>
      <c r="H5676" s="14" t="str">
        <f>IFERROR(VLOOKUP(G5676,工序对照表!B:C,2,0),"")</f>
        <v/>
      </c>
      <c r="I5676" s="14"/>
      <c r="J5676" s="14"/>
    </row>
    <row r="5677" spans="1:10">
      <c r="A5677" t="str">
        <f>IF(AND(C5677&lt;=员工工序明细查询!$I$3,C5677&gt;=员工工序明细查询!$F$3,OR(D5677=员工工序明细查询!$F$2,员工工序明细查询!$F$2=""),OR(G5677=员工工序明细查询!$I$2,员工工序明细查询!$I$2="")),ROW()&amp;"","")</f>
        <v/>
      </c>
      <c r="C5677" s="59"/>
      <c r="D5677" s="14"/>
      <c r="E5677" s="14" t="str">
        <f>IFERROR(VLOOKUP(D5677,员工信息表!B:D,2,0),"")</f>
        <v/>
      </c>
      <c r="F5677" s="14" t="str">
        <f>IFERROR(VLOOKUP(D5677,员工信息表!B:D,3,0),"")</f>
        <v/>
      </c>
      <c r="G5677" s="14"/>
      <c r="H5677" s="14" t="str">
        <f>IFERROR(VLOOKUP(G5677,工序对照表!B:C,2,0),"")</f>
        <v/>
      </c>
      <c r="I5677" s="14"/>
      <c r="J5677" s="14"/>
    </row>
    <row r="5678" spans="1:10">
      <c r="A5678" t="str">
        <f>IF(AND(C5678&lt;=员工工序明细查询!$I$3,C5678&gt;=员工工序明细查询!$F$3,OR(D5678=员工工序明细查询!$F$2,员工工序明细查询!$F$2=""),OR(G5678=员工工序明细查询!$I$2,员工工序明细查询!$I$2="")),ROW()&amp;"","")</f>
        <v/>
      </c>
      <c r="C5678" s="59"/>
      <c r="D5678" s="14"/>
      <c r="E5678" s="14" t="str">
        <f>IFERROR(VLOOKUP(D5678,员工信息表!B:D,2,0),"")</f>
        <v/>
      </c>
      <c r="F5678" s="14" t="str">
        <f>IFERROR(VLOOKUP(D5678,员工信息表!B:D,3,0),"")</f>
        <v/>
      </c>
      <c r="G5678" s="14"/>
      <c r="H5678" s="14" t="str">
        <f>IFERROR(VLOOKUP(G5678,工序对照表!B:C,2,0),"")</f>
        <v/>
      </c>
      <c r="I5678" s="14"/>
      <c r="J5678" s="14"/>
    </row>
    <row r="5679" spans="1:10">
      <c r="A5679" t="str">
        <f>IF(AND(C5679&lt;=员工工序明细查询!$I$3,C5679&gt;=员工工序明细查询!$F$3,OR(D5679=员工工序明细查询!$F$2,员工工序明细查询!$F$2=""),OR(G5679=员工工序明细查询!$I$2,员工工序明细查询!$I$2="")),ROW()&amp;"","")</f>
        <v/>
      </c>
      <c r="C5679" s="59"/>
      <c r="D5679" s="14"/>
      <c r="E5679" s="14" t="str">
        <f>IFERROR(VLOOKUP(D5679,员工信息表!B:D,2,0),"")</f>
        <v/>
      </c>
      <c r="F5679" s="14" t="str">
        <f>IFERROR(VLOOKUP(D5679,员工信息表!B:D,3,0),"")</f>
        <v/>
      </c>
      <c r="G5679" s="14"/>
      <c r="H5679" s="14" t="str">
        <f>IFERROR(VLOOKUP(G5679,工序对照表!B:C,2,0),"")</f>
        <v/>
      </c>
      <c r="I5679" s="14"/>
      <c r="J5679" s="14"/>
    </row>
    <row r="5680" spans="1:10">
      <c r="A5680" t="str">
        <f>IF(AND(C5680&lt;=员工工序明细查询!$I$3,C5680&gt;=员工工序明细查询!$F$3,OR(D5680=员工工序明细查询!$F$2,员工工序明细查询!$F$2=""),OR(G5680=员工工序明细查询!$I$2,员工工序明细查询!$I$2="")),ROW()&amp;"","")</f>
        <v/>
      </c>
      <c r="C5680" s="59"/>
      <c r="D5680" s="14"/>
      <c r="E5680" s="14" t="str">
        <f>IFERROR(VLOOKUP(D5680,员工信息表!B:D,2,0),"")</f>
        <v/>
      </c>
      <c r="F5680" s="14" t="str">
        <f>IFERROR(VLOOKUP(D5680,员工信息表!B:D,3,0),"")</f>
        <v/>
      </c>
      <c r="G5680" s="14"/>
      <c r="H5680" s="14" t="str">
        <f>IFERROR(VLOOKUP(G5680,工序对照表!B:C,2,0),"")</f>
        <v/>
      </c>
      <c r="I5680" s="14"/>
      <c r="J5680" s="14"/>
    </row>
    <row r="5681" spans="1:10">
      <c r="A5681" t="str">
        <f>IF(AND(C5681&lt;=员工工序明细查询!$I$3,C5681&gt;=员工工序明细查询!$F$3,OR(D5681=员工工序明细查询!$F$2,员工工序明细查询!$F$2=""),OR(G5681=员工工序明细查询!$I$2,员工工序明细查询!$I$2="")),ROW()&amp;"","")</f>
        <v/>
      </c>
      <c r="C5681" s="59"/>
      <c r="D5681" s="14"/>
      <c r="E5681" s="14" t="str">
        <f>IFERROR(VLOOKUP(D5681,员工信息表!B:D,2,0),"")</f>
        <v/>
      </c>
      <c r="F5681" s="14" t="str">
        <f>IFERROR(VLOOKUP(D5681,员工信息表!B:D,3,0),"")</f>
        <v/>
      </c>
      <c r="G5681" s="14"/>
      <c r="H5681" s="14" t="str">
        <f>IFERROR(VLOOKUP(G5681,工序对照表!B:C,2,0),"")</f>
        <v/>
      </c>
      <c r="I5681" s="14"/>
      <c r="J5681" s="14"/>
    </row>
    <row r="5682" spans="1:10">
      <c r="A5682" t="str">
        <f>IF(AND(C5682&lt;=员工工序明细查询!$I$3,C5682&gt;=员工工序明细查询!$F$3,OR(D5682=员工工序明细查询!$F$2,员工工序明细查询!$F$2=""),OR(G5682=员工工序明细查询!$I$2,员工工序明细查询!$I$2="")),ROW()&amp;"","")</f>
        <v/>
      </c>
      <c r="C5682" s="59"/>
      <c r="D5682" s="14"/>
      <c r="E5682" s="14" t="str">
        <f>IFERROR(VLOOKUP(D5682,员工信息表!B:D,2,0),"")</f>
        <v/>
      </c>
      <c r="F5682" s="14" t="str">
        <f>IFERROR(VLOOKUP(D5682,员工信息表!B:D,3,0),"")</f>
        <v/>
      </c>
      <c r="G5682" s="14"/>
      <c r="H5682" s="14" t="str">
        <f>IFERROR(VLOOKUP(G5682,工序对照表!B:C,2,0),"")</f>
        <v/>
      </c>
      <c r="I5682" s="14"/>
      <c r="J5682" s="14"/>
    </row>
    <row r="5683" spans="1:10">
      <c r="A5683" t="str">
        <f>IF(AND(C5683&lt;=员工工序明细查询!$I$3,C5683&gt;=员工工序明细查询!$F$3,OR(D5683=员工工序明细查询!$F$2,员工工序明细查询!$F$2=""),OR(G5683=员工工序明细查询!$I$2,员工工序明细查询!$I$2="")),ROW()&amp;"","")</f>
        <v/>
      </c>
      <c r="C5683" s="59"/>
      <c r="D5683" s="14"/>
      <c r="E5683" s="14" t="str">
        <f>IFERROR(VLOOKUP(D5683,员工信息表!B:D,2,0),"")</f>
        <v/>
      </c>
      <c r="F5683" s="14" t="str">
        <f>IFERROR(VLOOKUP(D5683,员工信息表!B:D,3,0),"")</f>
        <v/>
      </c>
      <c r="G5683" s="14"/>
      <c r="H5683" s="14" t="str">
        <f>IFERROR(VLOOKUP(G5683,工序对照表!B:C,2,0),"")</f>
        <v/>
      </c>
      <c r="I5683" s="14"/>
      <c r="J5683" s="14"/>
    </row>
    <row r="5684" spans="1:10">
      <c r="A5684" t="str">
        <f>IF(AND(C5684&lt;=员工工序明细查询!$I$3,C5684&gt;=员工工序明细查询!$F$3,OR(D5684=员工工序明细查询!$F$2,员工工序明细查询!$F$2=""),OR(G5684=员工工序明细查询!$I$2,员工工序明细查询!$I$2="")),ROW()&amp;"","")</f>
        <v/>
      </c>
      <c r="C5684" s="59"/>
      <c r="D5684" s="14"/>
      <c r="E5684" s="14" t="str">
        <f>IFERROR(VLOOKUP(D5684,员工信息表!B:D,2,0),"")</f>
        <v/>
      </c>
      <c r="F5684" s="14" t="str">
        <f>IFERROR(VLOOKUP(D5684,员工信息表!B:D,3,0),"")</f>
        <v/>
      </c>
      <c r="G5684" s="14"/>
      <c r="H5684" s="14" t="str">
        <f>IFERROR(VLOOKUP(G5684,工序对照表!B:C,2,0),"")</f>
        <v/>
      </c>
      <c r="I5684" s="14"/>
      <c r="J5684" s="14"/>
    </row>
    <row r="5685" spans="1:10">
      <c r="A5685" t="str">
        <f>IF(AND(C5685&lt;=员工工序明细查询!$I$3,C5685&gt;=员工工序明细查询!$F$3,OR(D5685=员工工序明细查询!$F$2,员工工序明细查询!$F$2=""),OR(G5685=员工工序明细查询!$I$2,员工工序明细查询!$I$2="")),ROW()&amp;"","")</f>
        <v/>
      </c>
      <c r="C5685" s="59"/>
      <c r="D5685" s="14"/>
      <c r="E5685" s="14" t="str">
        <f>IFERROR(VLOOKUP(D5685,员工信息表!B:D,2,0),"")</f>
        <v/>
      </c>
      <c r="F5685" s="14" t="str">
        <f>IFERROR(VLOOKUP(D5685,员工信息表!B:D,3,0),"")</f>
        <v/>
      </c>
      <c r="G5685" s="14"/>
      <c r="H5685" s="14" t="str">
        <f>IFERROR(VLOOKUP(G5685,工序对照表!B:C,2,0),"")</f>
        <v/>
      </c>
      <c r="I5685" s="14"/>
      <c r="J5685" s="14"/>
    </row>
    <row r="5686" spans="1:10">
      <c r="A5686" t="str">
        <f>IF(AND(C5686&lt;=员工工序明细查询!$I$3,C5686&gt;=员工工序明细查询!$F$3,OR(D5686=员工工序明细查询!$F$2,员工工序明细查询!$F$2=""),OR(G5686=员工工序明细查询!$I$2,员工工序明细查询!$I$2="")),ROW()&amp;"","")</f>
        <v/>
      </c>
      <c r="C5686" s="59"/>
      <c r="D5686" s="14"/>
      <c r="E5686" s="14" t="str">
        <f>IFERROR(VLOOKUP(D5686,员工信息表!B:D,2,0),"")</f>
        <v/>
      </c>
      <c r="F5686" s="14" t="str">
        <f>IFERROR(VLOOKUP(D5686,员工信息表!B:D,3,0),"")</f>
        <v/>
      </c>
      <c r="G5686" s="14"/>
      <c r="H5686" s="14" t="str">
        <f>IFERROR(VLOOKUP(G5686,工序对照表!B:C,2,0),"")</f>
        <v/>
      </c>
      <c r="I5686" s="14"/>
      <c r="J5686" s="14"/>
    </row>
    <row r="5687" spans="1:10">
      <c r="A5687" t="str">
        <f>IF(AND(C5687&lt;=员工工序明细查询!$I$3,C5687&gt;=员工工序明细查询!$F$3,OR(D5687=员工工序明细查询!$F$2,员工工序明细查询!$F$2=""),OR(G5687=员工工序明细查询!$I$2,员工工序明细查询!$I$2="")),ROW()&amp;"","")</f>
        <v/>
      </c>
      <c r="C5687" s="59"/>
      <c r="D5687" s="14"/>
      <c r="E5687" s="14" t="str">
        <f>IFERROR(VLOOKUP(D5687,员工信息表!B:D,2,0),"")</f>
        <v/>
      </c>
      <c r="F5687" s="14" t="str">
        <f>IFERROR(VLOOKUP(D5687,员工信息表!B:D,3,0),"")</f>
        <v/>
      </c>
      <c r="G5687" s="14"/>
      <c r="H5687" s="14" t="str">
        <f>IFERROR(VLOOKUP(G5687,工序对照表!B:C,2,0),"")</f>
        <v/>
      </c>
      <c r="I5687" s="14"/>
      <c r="J5687" s="14"/>
    </row>
    <row r="5688" spans="1:10">
      <c r="A5688" t="str">
        <f>IF(AND(C5688&lt;=员工工序明细查询!$I$3,C5688&gt;=员工工序明细查询!$F$3,OR(D5688=员工工序明细查询!$F$2,员工工序明细查询!$F$2=""),OR(G5688=员工工序明细查询!$I$2,员工工序明细查询!$I$2="")),ROW()&amp;"","")</f>
        <v/>
      </c>
      <c r="C5688" s="59"/>
      <c r="D5688" s="14"/>
      <c r="E5688" s="14" t="str">
        <f>IFERROR(VLOOKUP(D5688,员工信息表!B:D,2,0),"")</f>
        <v/>
      </c>
      <c r="F5688" s="14" t="str">
        <f>IFERROR(VLOOKUP(D5688,员工信息表!B:D,3,0),"")</f>
        <v/>
      </c>
      <c r="G5688" s="14"/>
      <c r="H5688" s="14" t="str">
        <f>IFERROR(VLOOKUP(G5688,工序对照表!B:C,2,0),"")</f>
        <v/>
      </c>
      <c r="I5688" s="14"/>
      <c r="J5688" s="14"/>
    </row>
    <row r="5689" spans="1:10">
      <c r="A5689" t="str">
        <f>IF(AND(C5689&lt;=员工工序明细查询!$I$3,C5689&gt;=员工工序明细查询!$F$3,OR(D5689=员工工序明细查询!$F$2,员工工序明细查询!$F$2=""),OR(G5689=员工工序明细查询!$I$2,员工工序明细查询!$I$2="")),ROW()&amp;"","")</f>
        <v/>
      </c>
      <c r="C5689" s="59"/>
      <c r="D5689" s="14"/>
      <c r="E5689" s="14" t="str">
        <f>IFERROR(VLOOKUP(D5689,员工信息表!B:D,2,0),"")</f>
        <v/>
      </c>
      <c r="F5689" s="14" t="str">
        <f>IFERROR(VLOOKUP(D5689,员工信息表!B:D,3,0),"")</f>
        <v/>
      </c>
      <c r="G5689" s="14"/>
      <c r="H5689" s="14" t="str">
        <f>IFERROR(VLOOKUP(G5689,工序对照表!B:C,2,0),"")</f>
        <v/>
      </c>
      <c r="I5689" s="14"/>
      <c r="J5689" s="14"/>
    </row>
    <row r="5690" spans="1:10">
      <c r="A5690" t="str">
        <f>IF(AND(C5690&lt;=员工工序明细查询!$I$3,C5690&gt;=员工工序明细查询!$F$3,OR(D5690=员工工序明细查询!$F$2,员工工序明细查询!$F$2=""),OR(G5690=员工工序明细查询!$I$2,员工工序明细查询!$I$2="")),ROW()&amp;"","")</f>
        <v/>
      </c>
      <c r="C5690" s="59"/>
      <c r="D5690" s="14"/>
      <c r="E5690" s="14" t="str">
        <f>IFERROR(VLOOKUP(D5690,员工信息表!B:D,2,0),"")</f>
        <v/>
      </c>
      <c r="F5690" s="14" t="str">
        <f>IFERROR(VLOOKUP(D5690,员工信息表!B:D,3,0),"")</f>
        <v/>
      </c>
      <c r="G5690" s="14"/>
      <c r="H5690" s="14" t="str">
        <f>IFERROR(VLOOKUP(G5690,工序对照表!B:C,2,0),"")</f>
        <v/>
      </c>
      <c r="I5690" s="14"/>
      <c r="J5690" s="14"/>
    </row>
    <row r="5691" spans="1:10">
      <c r="A5691" t="str">
        <f>IF(AND(C5691&lt;=员工工序明细查询!$I$3,C5691&gt;=员工工序明细查询!$F$3,OR(D5691=员工工序明细查询!$F$2,员工工序明细查询!$F$2=""),OR(G5691=员工工序明细查询!$I$2,员工工序明细查询!$I$2="")),ROW()&amp;"","")</f>
        <v/>
      </c>
      <c r="C5691" s="59"/>
      <c r="D5691" s="14"/>
      <c r="E5691" s="14" t="str">
        <f>IFERROR(VLOOKUP(D5691,员工信息表!B:D,2,0),"")</f>
        <v/>
      </c>
      <c r="F5691" s="14" t="str">
        <f>IFERROR(VLOOKUP(D5691,员工信息表!B:D,3,0),"")</f>
        <v/>
      </c>
      <c r="G5691" s="14"/>
      <c r="H5691" s="14" t="str">
        <f>IFERROR(VLOOKUP(G5691,工序对照表!B:C,2,0),"")</f>
        <v/>
      </c>
      <c r="I5691" s="14"/>
      <c r="J5691" s="14"/>
    </row>
    <row r="5692" spans="1:10">
      <c r="A5692" t="str">
        <f>IF(AND(C5692&lt;=员工工序明细查询!$I$3,C5692&gt;=员工工序明细查询!$F$3,OR(D5692=员工工序明细查询!$F$2,员工工序明细查询!$F$2=""),OR(G5692=员工工序明细查询!$I$2,员工工序明细查询!$I$2="")),ROW()&amp;"","")</f>
        <v/>
      </c>
      <c r="C5692" s="59"/>
      <c r="D5692" s="14"/>
      <c r="E5692" s="14" t="str">
        <f>IFERROR(VLOOKUP(D5692,员工信息表!B:D,2,0),"")</f>
        <v/>
      </c>
      <c r="F5692" s="14" t="str">
        <f>IFERROR(VLOOKUP(D5692,员工信息表!B:D,3,0),"")</f>
        <v/>
      </c>
      <c r="G5692" s="14"/>
      <c r="H5692" s="14" t="str">
        <f>IFERROR(VLOOKUP(G5692,工序对照表!B:C,2,0),"")</f>
        <v/>
      </c>
      <c r="I5692" s="14"/>
      <c r="J5692" s="14"/>
    </row>
    <row r="5693" spans="1:10">
      <c r="A5693" t="str">
        <f>IF(AND(C5693&lt;=员工工序明细查询!$I$3,C5693&gt;=员工工序明细查询!$F$3,OR(D5693=员工工序明细查询!$F$2,员工工序明细查询!$F$2=""),OR(G5693=员工工序明细查询!$I$2,员工工序明细查询!$I$2="")),ROW()&amp;"","")</f>
        <v/>
      </c>
      <c r="C5693" s="59"/>
      <c r="D5693" s="14"/>
      <c r="E5693" s="14" t="str">
        <f>IFERROR(VLOOKUP(D5693,员工信息表!B:D,2,0),"")</f>
        <v/>
      </c>
      <c r="F5693" s="14" t="str">
        <f>IFERROR(VLOOKUP(D5693,员工信息表!B:D,3,0),"")</f>
        <v/>
      </c>
      <c r="G5693" s="14"/>
      <c r="H5693" s="14" t="str">
        <f>IFERROR(VLOOKUP(G5693,工序对照表!B:C,2,0),"")</f>
        <v/>
      </c>
      <c r="I5693" s="14"/>
      <c r="J5693" s="14"/>
    </row>
    <row r="5694" spans="1:10">
      <c r="A5694" t="str">
        <f>IF(AND(C5694&lt;=员工工序明细查询!$I$3,C5694&gt;=员工工序明细查询!$F$3,OR(D5694=员工工序明细查询!$F$2,员工工序明细查询!$F$2=""),OR(G5694=员工工序明细查询!$I$2,员工工序明细查询!$I$2="")),ROW()&amp;"","")</f>
        <v/>
      </c>
      <c r="C5694" s="59"/>
      <c r="D5694" s="14"/>
      <c r="E5694" s="14" t="str">
        <f>IFERROR(VLOOKUP(D5694,员工信息表!B:D,2,0),"")</f>
        <v/>
      </c>
      <c r="F5694" s="14" t="str">
        <f>IFERROR(VLOOKUP(D5694,员工信息表!B:D,3,0),"")</f>
        <v/>
      </c>
      <c r="G5694" s="14"/>
      <c r="H5694" s="14" t="str">
        <f>IFERROR(VLOOKUP(G5694,工序对照表!B:C,2,0),"")</f>
        <v/>
      </c>
      <c r="I5694" s="14"/>
      <c r="J5694" s="14"/>
    </row>
    <row r="5695" spans="1:10">
      <c r="A5695" t="str">
        <f>IF(AND(C5695&lt;=员工工序明细查询!$I$3,C5695&gt;=员工工序明细查询!$F$3,OR(D5695=员工工序明细查询!$F$2,员工工序明细查询!$F$2=""),OR(G5695=员工工序明细查询!$I$2,员工工序明细查询!$I$2="")),ROW()&amp;"","")</f>
        <v/>
      </c>
      <c r="C5695" s="59"/>
      <c r="D5695" s="14"/>
      <c r="E5695" s="14" t="str">
        <f>IFERROR(VLOOKUP(D5695,员工信息表!B:D,2,0),"")</f>
        <v/>
      </c>
      <c r="F5695" s="14" t="str">
        <f>IFERROR(VLOOKUP(D5695,员工信息表!B:D,3,0),"")</f>
        <v/>
      </c>
      <c r="G5695" s="14"/>
      <c r="H5695" s="14" t="str">
        <f>IFERROR(VLOOKUP(G5695,工序对照表!B:C,2,0),"")</f>
        <v/>
      </c>
      <c r="I5695" s="14"/>
      <c r="J5695" s="14"/>
    </row>
    <row r="5696" spans="1:10">
      <c r="A5696" t="str">
        <f>IF(AND(C5696&lt;=员工工序明细查询!$I$3,C5696&gt;=员工工序明细查询!$F$3,OR(D5696=员工工序明细查询!$F$2,员工工序明细查询!$F$2=""),OR(G5696=员工工序明细查询!$I$2,员工工序明细查询!$I$2="")),ROW()&amp;"","")</f>
        <v/>
      </c>
      <c r="C5696" s="59"/>
      <c r="D5696" s="14"/>
      <c r="E5696" s="14" t="str">
        <f>IFERROR(VLOOKUP(D5696,员工信息表!B:D,2,0),"")</f>
        <v/>
      </c>
      <c r="F5696" s="14" t="str">
        <f>IFERROR(VLOOKUP(D5696,员工信息表!B:D,3,0),"")</f>
        <v/>
      </c>
      <c r="G5696" s="14"/>
      <c r="H5696" s="14" t="str">
        <f>IFERROR(VLOOKUP(G5696,工序对照表!B:C,2,0),"")</f>
        <v/>
      </c>
      <c r="I5696" s="14"/>
      <c r="J5696" s="14"/>
    </row>
    <row r="5697" spans="1:10">
      <c r="A5697" t="str">
        <f>IF(AND(C5697&lt;=员工工序明细查询!$I$3,C5697&gt;=员工工序明细查询!$F$3,OR(D5697=员工工序明细查询!$F$2,员工工序明细查询!$F$2=""),OR(G5697=员工工序明细查询!$I$2,员工工序明细查询!$I$2="")),ROW()&amp;"","")</f>
        <v/>
      </c>
      <c r="C5697" s="59"/>
      <c r="D5697" s="14"/>
      <c r="E5697" s="14" t="str">
        <f>IFERROR(VLOOKUP(D5697,员工信息表!B:D,2,0),"")</f>
        <v/>
      </c>
      <c r="F5697" s="14" t="str">
        <f>IFERROR(VLOOKUP(D5697,员工信息表!B:D,3,0),"")</f>
        <v/>
      </c>
      <c r="G5697" s="14"/>
      <c r="H5697" s="14" t="str">
        <f>IFERROR(VLOOKUP(G5697,工序对照表!B:C,2,0),"")</f>
        <v/>
      </c>
      <c r="I5697" s="14"/>
      <c r="J5697" s="14"/>
    </row>
    <row r="5698" spans="1:10">
      <c r="A5698" t="str">
        <f>IF(AND(C5698&lt;=员工工序明细查询!$I$3,C5698&gt;=员工工序明细查询!$F$3,OR(D5698=员工工序明细查询!$F$2,员工工序明细查询!$F$2=""),OR(G5698=员工工序明细查询!$I$2,员工工序明细查询!$I$2="")),ROW()&amp;"","")</f>
        <v/>
      </c>
      <c r="C5698" s="59"/>
      <c r="D5698" s="14"/>
      <c r="E5698" s="14" t="str">
        <f>IFERROR(VLOOKUP(D5698,员工信息表!B:D,2,0),"")</f>
        <v/>
      </c>
      <c r="F5698" s="14" t="str">
        <f>IFERROR(VLOOKUP(D5698,员工信息表!B:D,3,0),"")</f>
        <v/>
      </c>
      <c r="G5698" s="14"/>
      <c r="H5698" s="14" t="str">
        <f>IFERROR(VLOOKUP(G5698,工序对照表!B:C,2,0),"")</f>
        <v/>
      </c>
      <c r="I5698" s="14"/>
      <c r="J5698" s="14"/>
    </row>
    <row r="5699" spans="1:10">
      <c r="A5699" t="str">
        <f>IF(AND(C5699&lt;=员工工序明细查询!$I$3,C5699&gt;=员工工序明细查询!$F$3,OR(D5699=员工工序明细查询!$F$2,员工工序明细查询!$F$2=""),OR(G5699=员工工序明细查询!$I$2,员工工序明细查询!$I$2="")),ROW()&amp;"","")</f>
        <v/>
      </c>
      <c r="C5699" s="59"/>
      <c r="D5699" s="14"/>
      <c r="E5699" s="14" t="str">
        <f>IFERROR(VLOOKUP(D5699,员工信息表!B:D,2,0),"")</f>
        <v/>
      </c>
      <c r="F5699" s="14" t="str">
        <f>IFERROR(VLOOKUP(D5699,员工信息表!B:D,3,0),"")</f>
        <v/>
      </c>
      <c r="G5699" s="14"/>
      <c r="H5699" s="14" t="str">
        <f>IFERROR(VLOOKUP(G5699,工序对照表!B:C,2,0),"")</f>
        <v/>
      </c>
      <c r="I5699" s="14"/>
      <c r="J5699" s="14"/>
    </row>
    <row r="5700" spans="1:10">
      <c r="A5700" t="str">
        <f>IF(AND(C5700&lt;=员工工序明细查询!$I$3,C5700&gt;=员工工序明细查询!$F$3,OR(D5700=员工工序明细查询!$F$2,员工工序明细查询!$F$2=""),OR(G5700=员工工序明细查询!$I$2,员工工序明细查询!$I$2="")),ROW()&amp;"","")</f>
        <v/>
      </c>
      <c r="C5700" s="59"/>
      <c r="D5700" s="14"/>
      <c r="E5700" s="14" t="str">
        <f>IFERROR(VLOOKUP(D5700,员工信息表!B:D,2,0),"")</f>
        <v/>
      </c>
      <c r="F5700" s="14" t="str">
        <f>IFERROR(VLOOKUP(D5700,员工信息表!B:D,3,0),"")</f>
        <v/>
      </c>
      <c r="G5700" s="14"/>
      <c r="H5700" s="14" t="str">
        <f>IFERROR(VLOOKUP(G5700,工序对照表!B:C,2,0),"")</f>
        <v/>
      </c>
      <c r="I5700" s="14"/>
      <c r="J5700" s="14"/>
    </row>
    <row r="5701" spans="1:10">
      <c r="A5701" t="str">
        <f>IF(AND(C5701&lt;=员工工序明细查询!$I$3,C5701&gt;=员工工序明细查询!$F$3,OR(D5701=员工工序明细查询!$F$2,员工工序明细查询!$F$2=""),OR(G5701=员工工序明细查询!$I$2,员工工序明细查询!$I$2="")),ROW()&amp;"","")</f>
        <v/>
      </c>
      <c r="C5701" s="59"/>
      <c r="D5701" s="14"/>
      <c r="E5701" s="14" t="str">
        <f>IFERROR(VLOOKUP(D5701,员工信息表!B:D,2,0),"")</f>
        <v/>
      </c>
      <c r="F5701" s="14" t="str">
        <f>IFERROR(VLOOKUP(D5701,员工信息表!B:D,3,0),"")</f>
        <v/>
      </c>
      <c r="G5701" s="14"/>
      <c r="H5701" s="14" t="str">
        <f>IFERROR(VLOOKUP(G5701,工序对照表!B:C,2,0),"")</f>
        <v/>
      </c>
      <c r="I5701" s="14"/>
      <c r="J5701" s="14"/>
    </row>
    <row r="5702" spans="1:10">
      <c r="A5702" t="str">
        <f>IF(AND(C5702&lt;=员工工序明细查询!$I$3,C5702&gt;=员工工序明细查询!$F$3,OR(D5702=员工工序明细查询!$F$2,员工工序明细查询!$F$2=""),OR(G5702=员工工序明细查询!$I$2,员工工序明细查询!$I$2="")),ROW()&amp;"","")</f>
        <v/>
      </c>
      <c r="C5702" s="59"/>
      <c r="D5702" s="14"/>
      <c r="E5702" s="14" t="str">
        <f>IFERROR(VLOOKUP(D5702,员工信息表!B:D,2,0),"")</f>
        <v/>
      </c>
      <c r="F5702" s="14" t="str">
        <f>IFERROR(VLOOKUP(D5702,员工信息表!B:D,3,0),"")</f>
        <v/>
      </c>
      <c r="G5702" s="14"/>
      <c r="H5702" s="14" t="str">
        <f>IFERROR(VLOOKUP(G5702,工序对照表!B:C,2,0),"")</f>
        <v/>
      </c>
      <c r="I5702" s="14"/>
      <c r="J5702" s="14"/>
    </row>
    <row r="5703" spans="1:10">
      <c r="A5703" t="str">
        <f>IF(AND(C5703&lt;=员工工序明细查询!$I$3,C5703&gt;=员工工序明细查询!$F$3,OR(D5703=员工工序明细查询!$F$2,员工工序明细查询!$F$2=""),OR(G5703=员工工序明细查询!$I$2,员工工序明细查询!$I$2="")),ROW()&amp;"","")</f>
        <v/>
      </c>
      <c r="C5703" s="59"/>
      <c r="D5703" s="14"/>
      <c r="E5703" s="14" t="str">
        <f>IFERROR(VLOOKUP(D5703,员工信息表!B:D,2,0),"")</f>
        <v/>
      </c>
      <c r="F5703" s="14" t="str">
        <f>IFERROR(VLOOKUP(D5703,员工信息表!B:D,3,0),"")</f>
        <v/>
      </c>
      <c r="G5703" s="14"/>
      <c r="H5703" s="14" t="str">
        <f>IFERROR(VLOOKUP(G5703,工序对照表!B:C,2,0),"")</f>
        <v/>
      </c>
      <c r="I5703" s="14"/>
      <c r="J5703" s="14"/>
    </row>
    <row r="5704" spans="1:10">
      <c r="A5704" t="str">
        <f>IF(AND(C5704&lt;=员工工序明细查询!$I$3,C5704&gt;=员工工序明细查询!$F$3,OR(D5704=员工工序明细查询!$F$2,员工工序明细查询!$F$2=""),OR(G5704=员工工序明细查询!$I$2,员工工序明细查询!$I$2="")),ROW()&amp;"","")</f>
        <v/>
      </c>
      <c r="C5704" s="59"/>
      <c r="D5704" s="14"/>
      <c r="E5704" s="14" t="str">
        <f>IFERROR(VLOOKUP(D5704,员工信息表!B:D,2,0),"")</f>
        <v/>
      </c>
      <c r="F5704" s="14" t="str">
        <f>IFERROR(VLOOKUP(D5704,员工信息表!B:D,3,0),"")</f>
        <v/>
      </c>
      <c r="G5704" s="14"/>
      <c r="H5704" s="14" t="str">
        <f>IFERROR(VLOOKUP(G5704,工序对照表!B:C,2,0),"")</f>
        <v/>
      </c>
      <c r="I5704" s="14"/>
      <c r="J5704" s="14"/>
    </row>
    <row r="5705" spans="1:10">
      <c r="A5705" t="str">
        <f>IF(AND(C5705&lt;=员工工序明细查询!$I$3,C5705&gt;=员工工序明细查询!$F$3,OR(D5705=员工工序明细查询!$F$2,员工工序明细查询!$F$2=""),OR(G5705=员工工序明细查询!$I$2,员工工序明细查询!$I$2="")),ROW()&amp;"","")</f>
        <v/>
      </c>
      <c r="C5705" s="59"/>
      <c r="D5705" s="14"/>
      <c r="E5705" s="14" t="str">
        <f>IFERROR(VLOOKUP(D5705,员工信息表!B:D,2,0),"")</f>
        <v/>
      </c>
      <c r="F5705" s="14" t="str">
        <f>IFERROR(VLOOKUP(D5705,员工信息表!B:D,3,0),"")</f>
        <v/>
      </c>
      <c r="G5705" s="14"/>
      <c r="H5705" s="14" t="str">
        <f>IFERROR(VLOOKUP(G5705,工序对照表!B:C,2,0),"")</f>
        <v/>
      </c>
      <c r="I5705" s="14"/>
      <c r="J5705" s="14"/>
    </row>
    <row r="5706" spans="1:10">
      <c r="A5706" t="str">
        <f>IF(AND(C5706&lt;=员工工序明细查询!$I$3,C5706&gt;=员工工序明细查询!$F$3,OR(D5706=员工工序明细查询!$F$2,员工工序明细查询!$F$2=""),OR(G5706=员工工序明细查询!$I$2,员工工序明细查询!$I$2="")),ROW()&amp;"","")</f>
        <v/>
      </c>
      <c r="C5706" s="59"/>
      <c r="D5706" s="14"/>
      <c r="E5706" s="14" t="str">
        <f>IFERROR(VLOOKUP(D5706,员工信息表!B:D,2,0),"")</f>
        <v/>
      </c>
      <c r="F5706" s="14" t="str">
        <f>IFERROR(VLOOKUP(D5706,员工信息表!B:D,3,0),"")</f>
        <v/>
      </c>
      <c r="G5706" s="14"/>
      <c r="H5706" s="14" t="str">
        <f>IFERROR(VLOOKUP(G5706,工序对照表!B:C,2,0),"")</f>
        <v/>
      </c>
      <c r="I5706" s="14"/>
      <c r="J5706" s="14"/>
    </row>
    <row r="5707" spans="1:10">
      <c r="A5707" t="str">
        <f>IF(AND(C5707&lt;=员工工序明细查询!$I$3,C5707&gt;=员工工序明细查询!$F$3,OR(D5707=员工工序明细查询!$F$2,员工工序明细查询!$F$2=""),OR(G5707=员工工序明细查询!$I$2,员工工序明细查询!$I$2="")),ROW()&amp;"","")</f>
        <v/>
      </c>
      <c r="C5707" s="59"/>
      <c r="D5707" s="14"/>
      <c r="E5707" s="14" t="str">
        <f>IFERROR(VLOOKUP(D5707,员工信息表!B:D,2,0),"")</f>
        <v/>
      </c>
      <c r="F5707" s="14" t="str">
        <f>IFERROR(VLOOKUP(D5707,员工信息表!B:D,3,0),"")</f>
        <v/>
      </c>
      <c r="G5707" s="14"/>
      <c r="H5707" s="14" t="str">
        <f>IFERROR(VLOOKUP(G5707,工序对照表!B:C,2,0),"")</f>
        <v/>
      </c>
      <c r="I5707" s="14"/>
      <c r="J5707" s="14"/>
    </row>
    <row r="5708" spans="1:10">
      <c r="A5708" t="str">
        <f>IF(AND(C5708&lt;=员工工序明细查询!$I$3,C5708&gt;=员工工序明细查询!$F$3,OR(D5708=员工工序明细查询!$F$2,员工工序明细查询!$F$2=""),OR(G5708=员工工序明细查询!$I$2,员工工序明细查询!$I$2="")),ROW()&amp;"","")</f>
        <v/>
      </c>
      <c r="C5708" s="59"/>
      <c r="D5708" s="14"/>
      <c r="E5708" s="14" t="str">
        <f>IFERROR(VLOOKUP(D5708,员工信息表!B:D,2,0),"")</f>
        <v/>
      </c>
      <c r="F5708" s="14" t="str">
        <f>IFERROR(VLOOKUP(D5708,员工信息表!B:D,3,0),"")</f>
        <v/>
      </c>
      <c r="G5708" s="14"/>
      <c r="H5708" s="14" t="str">
        <f>IFERROR(VLOOKUP(G5708,工序对照表!B:C,2,0),"")</f>
        <v/>
      </c>
      <c r="I5708" s="14"/>
      <c r="J5708" s="14"/>
    </row>
    <row r="5709" spans="1:10">
      <c r="A5709" t="str">
        <f>IF(AND(C5709&lt;=员工工序明细查询!$I$3,C5709&gt;=员工工序明细查询!$F$3,OR(D5709=员工工序明细查询!$F$2,员工工序明细查询!$F$2=""),OR(G5709=员工工序明细查询!$I$2,员工工序明细查询!$I$2="")),ROW()&amp;"","")</f>
        <v/>
      </c>
      <c r="C5709" s="59"/>
      <c r="D5709" s="14"/>
      <c r="E5709" s="14" t="str">
        <f>IFERROR(VLOOKUP(D5709,员工信息表!B:D,2,0),"")</f>
        <v/>
      </c>
      <c r="F5709" s="14" t="str">
        <f>IFERROR(VLOOKUP(D5709,员工信息表!B:D,3,0),"")</f>
        <v/>
      </c>
      <c r="G5709" s="14"/>
      <c r="H5709" s="14" t="str">
        <f>IFERROR(VLOOKUP(G5709,工序对照表!B:C,2,0),"")</f>
        <v/>
      </c>
      <c r="I5709" s="14"/>
      <c r="J5709" s="14"/>
    </row>
    <row r="5710" spans="1:10">
      <c r="A5710" t="str">
        <f>IF(AND(C5710&lt;=员工工序明细查询!$I$3,C5710&gt;=员工工序明细查询!$F$3,OR(D5710=员工工序明细查询!$F$2,员工工序明细查询!$F$2=""),OR(G5710=员工工序明细查询!$I$2,员工工序明细查询!$I$2="")),ROW()&amp;"","")</f>
        <v/>
      </c>
      <c r="C5710" s="59"/>
      <c r="D5710" s="14"/>
      <c r="E5710" s="14" t="str">
        <f>IFERROR(VLOOKUP(D5710,员工信息表!B:D,2,0),"")</f>
        <v/>
      </c>
      <c r="F5710" s="14" t="str">
        <f>IFERROR(VLOOKUP(D5710,员工信息表!B:D,3,0),"")</f>
        <v/>
      </c>
      <c r="G5710" s="14"/>
      <c r="H5710" s="14" t="str">
        <f>IFERROR(VLOOKUP(G5710,工序对照表!B:C,2,0),"")</f>
        <v/>
      </c>
      <c r="I5710" s="14"/>
      <c r="J5710" s="14"/>
    </row>
    <row r="5711" spans="1:10">
      <c r="A5711" t="str">
        <f>IF(AND(C5711&lt;=员工工序明细查询!$I$3,C5711&gt;=员工工序明细查询!$F$3,OR(D5711=员工工序明细查询!$F$2,员工工序明细查询!$F$2=""),OR(G5711=员工工序明细查询!$I$2,员工工序明细查询!$I$2="")),ROW()&amp;"","")</f>
        <v/>
      </c>
      <c r="C5711" s="59"/>
      <c r="D5711" s="14"/>
      <c r="E5711" s="14" t="str">
        <f>IFERROR(VLOOKUP(D5711,员工信息表!B:D,2,0),"")</f>
        <v/>
      </c>
      <c r="F5711" s="14" t="str">
        <f>IFERROR(VLOOKUP(D5711,员工信息表!B:D,3,0),"")</f>
        <v/>
      </c>
      <c r="G5711" s="14"/>
      <c r="H5711" s="14" t="str">
        <f>IFERROR(VLOOKUP(G5711,工序对照表!B:C,2,0),"")</f>
        <v/>
      </c>
      <c r="I5711" s="14"/>
      <c r="J5711" s="14"/>
    </row>
    <row r="5712" spans="1:10">
      <c r="A5712" t="str">
        <f>IF(AND(C5712&lt;=员工工序明细查询!$I$3,C5712&gt;=员工工序明细查询!$F$3,OR(D5712=员工工序明细查询!$F$2,员工工序明细查询!$F$2=""),OR(G5712=员工工序明细查询!$I$2,员工工序明细查询!$I$2="")),ROW()&amp;"","")</f>
        <v/>
      </c>
      <c r="C5712" s="59"/>
      <c r="D5712" s="14"/>
      <c r="E5712" s="14" t="str">
        <f>IFERROR(VLOOKUP(D5712,员工信息表!B:D,2,0),"")</f>
        <v/>
      </c>
      <c r="F5712" s="14" t="str">
        <f>IFERROR(VLOOKUP(D5712,员工信息表!B:D,3,0),"")</f>
        <v/>
      </c>
      <c r="G5712" s="14"/>
      <c r="H5712" s="14" t="str">
        <f>IFERROR(VLOOKUP(G5712,工序对照表!B:C,2,0),"")</f>
        <v/>
      </c>
      <c r="I5712" s="14"/>
      <c r="J5712" s="14"/>
    </row>
    <row r="5713" spans="1:10">
      <c r="A5713" t="str">
        <f>IF(AND(C5713&lt;=员工工序明细查询!$I$3,C5713&gt;=员工工序明细查询!$F$3,OR(D5713=员工工序明细查询!$F$2,员工工序明细查询!$F$2=""),OR(G5713=员工工序明细查询!$I$2,员工工序明细查询!$I$2="")),ROW()&amp;"","")</f>
        <v/>
      </c>
      <c r="C5713" s="59"/>
      <c r="D5713" s="14"/>
      <c r="E5713" s="14" t="str">
        <f>IFERROR(VLOOKUP(D5713,员工信息表!B:D,2,0),"")</f>
        <v/>
      </c>
      <c r="F5713" s="14" t="str">
        <f>IFERROR(VLOOKUP(D5713,员工信息表!B:D,3,0),"")</f>
        <v/>
      </c>
      <c r="G5713" s="14"/>
      <c r="H5713" s="14" t="str">
        <f>IFERROR(VLOOKUP(G5713,工序对照表!B:C,2,0),"")</f>
        <v/>
      </c>
      <c r="I5713" s="14"/>
      <c r="J5713" s="14"/>
    </row>
    <row r="5714" spans="1:10">
      <c r="A5714" t="str">
        <f>IF(AND(C5714&lt;=员工工序明细查询!$I$3,C5714&gt;=员工工序明细查询!$F$3,OR(D5714=员工工序明细查询!$F$2,员工工序明细查询!$F$2=""),OR(G5714=员工工序明细查询!$I$2,员工工序明细查询!$I$2="")),ROW()&amp;"","")</f>
        <v/>
      </c>
      <c r="C5714" s="59"/>
      <c r="D5714" s="14"/>
      <c r="E5714" s="14" t="str">
        <f>IFERROR(VLOOKUP(D5714,员工信息表!B:D,2,0),"")</f>
        <v/>
      </c>
      <c r="F5714" s="14" t="str">
        <f>IFERROR(VLOOKUP(D5714,员工信息表!B:D,3,0),"")</f>
        <v/>
      </c>
      <c r="G5714" s="14"/>
      <c r="H5714" s="14" t="str">
        <f>IFERROR(VLOOKUP(G5714,工序对照表!B:C,2,0),"")</f>
        <v/>
      </c>
      <c r="I5714" s="14"/>
      <c r="J5714" s="14"/>
    </row>
    <row r="5715" spans="1:10">
      <c r="A5715" t="str">
        <f>IF(AND(C5715&lt;=员工工序明细查询!$I$3,C5715&gt;=员工工序明细查询!$F$3,OR(D5715=员工工序明细查询!$F$2,员工工序明细查询!$F$2=""),OR(G5715=员工工序明细查询!$I$2,员工工序明细查询!$I$2="")),ROW()&amp;"","")</f>
        <v/>
      </c>
      <c r="C5715" s="59"/>
      <c r="D5715" s="14"/>
      <c r="E5715" s="14" t="str">
        <f>IFERROR(VLOOKUP(D5715,员工信息表!B:D,2,0),"")</f>
        <v/>
      </c>
      <c r="F5715" s="14" t="str">
        <f>IFERROR(VLOOKUP(D5715,员工信息表!B:D,3,0),"")</f>
        <v/>
      </c>
      <c r="G5715" s="14"/>
      <c r="H5715" s="14" t="str">
        <f>IFERROR(VLOOKUP(G5715,工序对照表!B:C,2,0),"")</f>
        <v/>
      </c>
      <c r="I5715" s="14"/>
      <c r="J5715" s="14"/>
    </row>
    <row r="5716" spans="1:10">
      <c r="A5716" t="str">
        <f>IF(AND(C5716&lt;=员工工序明细查询!$I$3,C5716&gt;=员工工序明细查询!$F$3,OR(D5716=员工工序明细查询!$F$2,员工工序明细查询!$F$2=""),OR(G5716=员工工序明细查询!$I$2,员工工序明细查询!$I$2="")),ROW()&amp;"","")</f>
        <v/>
      </c>
      <c r="C5716" s="59"/>
      <c r="D5716" s="14"/>
      <c r="E5716" s="14" t="str">
        <f>IFERROR(VLOOKUP(D5716,员工信息表!B:D,2,0),"")</f>
        <v/>
      </c>
      <c r="F5716" s="14" t="str">
        <f>IFERROR(VLOOKUP(D5716,员工信息表!B:D,3,0),"")</f>
        <v/>
      </c>
      <c r="G5716" s="14"/>
      <c r="H5716" s="14" t="str">
        <f>IFERROR(VLOOKUP(G5716,工序对照表!B:C,2,0),"")</f>
        <v/>
      </c>
      <c r="I5716" s="14"/>
      <c r="J5716" s="14"/>
    </row>
    <row r="5717" spans="1:10">
      <c r="A5717" t="str">
        <f>IF(AND(C5717&lt;=员工工序明细查询!$I$3,C5717&gt;=员工工序明细查询!$F$3,OR(D5717=员工工序明细查询!$F$2,员工工序明细查询!$F$2=""),OR(G5717=员工工序明细查询!$I$2,员工工序明细查询!$I$2="")),ROW()&amp;"","")</f>
        <v/>
      </c>
      <c r="C5717" s="59"/>
      <c r="D5717" s="14"/>
      <c r="E5717" s="14" t="str">
        <f>IFERROR(VLOOKUP(D5717,员工信息表!B:D,2,0),"")</f>
        <v/>
      </c>
      <c r="F5717" s="14" t="str">
        <f>IFERROR(VLOOKUP(D5717,员工信息表!B:D,3,0),"")</f>
        <v/>
      </c>
      <c r="G5717" s="14"/>
      <c r="H5717" s="14" t="str">
        <f>IFERROR(VLOOKUP(G5717,工序对照表!B:C,2,0),"")</f>
        <v/>
      </c>
      <c r="I5717" s="14"/>
      <c r="J5717" s="14"/>
    </row>
    <row r="5718" spans="1:10">
      <c r="A5718" t="str">
        <f>IF(AND(C5718&lt;=员工工序明细查询!$I$3,C5718&gt;=员工工序明细查询!$F$3,OR(D5718=员工工序明细查询!$F$2,员工工序明细查询!$F$2=""),OR(G5718=员工工序明细查询!$I$2,员工工序明细查询!$I$2="")),ROW()&amp;"","")</f>
        <v/>
      </c>
      <c r="C5718" s="59"/>
      <c r="D5718" s="14"/>
      <c r="E5718" s="14" t="str">
        <f>IFERROR(VLOOKUP(D5718,员工信息表!B:D,2,0),"")</f>
        <v/>
      </c>
      <c r="F5718" s="14" t="str">
        <f>IFERROR(VLOOKUP(D5718,员工信息表!B:D,3,0),"")</f>
        <v/>
      </c>
      <c r="G5718" s="14"/>
      <c r="H5718" s="14" t="str">
        <f>IFERROR(VLOOKUP(G5718,工序对照表!B:C,2,0),"")</f>
        <v/>
      </c>
      <c r="I5718" s="14"/>
      <c r="J5718" s="14"/>
    </row>
    <row r="5719" spans="1:10">
      <c r="A5719" t="str">
        <f>IF(AND(C5719&lt;=员工工序明细查询!$I$3,C5719&gt;=员工工序明细查询!$F$3,OR(D5719=员工工序明细查询!$F$2,员工工序明细查询!$F$2=""),OR(G5719=员工工序明细查询!$I$2,员工工序明细查询!$I$2="")),ROW()&amp;"","")</f>
        <v/>
      </c>
      <c r="C5719" s="59"/>
      <c r="D5719" s="14"/>
      <c r="E5719" s="14" t="str">
        <f>IFERROR(VLOOKUP(D5719,员工信息表!B:D,2,0),"")</f>
        <v/>
      </c>
      <c r="F5719" s="14" t="str">
        <f>IFERROR(VLOOKUP(D5719,员工信息表!B:D,3,0),"")</f>
        <v/>
      </c>
      <c r="G5719" s="14"/>
      <c r="H5719" s="14" t="str">
        <f>IFERROR(VLOOKUP(G5719,工序对照表!B:C,2,0),"")</f>
        <v/>
      </c>
      <c r="I5719" s="14"/>
      <c r="J5719" s="14"/>
    </row>
    <row r="5720" spans="1:10">
      <c r="A5720" t="str">
        <f>IF(AND(C5720&lt;=员工工序明细查询!$I$3,C5720&gt;=员工工序明细查询!$F$3,OR(D5720=员工工序明细查询!$F$2,员工工序明细查询!$F$2=""),OR(G5720=员工工序明细查询!$I$2,员工工序明细查询!$I$2="")),ROW()&amp;"","")</f>
        <v/>
      </c>
      <c r="C5720" s="59"/>
      <c r="D5720" s="14"/>
      <c r="E5720" s="14" t="str">
        <f>IFERROR(VLOOKUP(D5720,员工信息表!B:D,2,0),"")</f>
        <v/>
      </c>
      <c r="F5720" s="14" t="str">
        <f>IFERROR(VLOOKUP(D5720,员工信息表!B:D,3,0),"")</f>
        <v/>
      </c>
      <c r="G5720" s="14"/>
      <c r="H5720" s="14" t="str">
        <f>IFERROR(VLOOKUP(G5720,工序对照表!B:C,2,0),"")</f>
        <v/>
      </c>
      <c r="I5720" s="14"/>
      <c r="J5720" s="14"/>
    </row>
    <row r="5721" spans="1:10">
      <c r="A5721" t="str">
        <f>IF(AND(C5721&lt;=员工工序明细查询!$I$3,C5721&gt;=员工工序明细查询!$F$3,OR(D5721=员工工序明细查询!$F$2,员工工序明细查询!$F$2=""),OR(G5721=员工工序明细查询!$I$2,员工工序明细查询!$I$2="")),ROW()&amp;"","")</f>
        <v/>
      </c>
      <c r="C5721" s="59"/>
      <c r="D5721" s="14"/>
      <c r="E5721" s="14" t="str">
        <f>IFERROR(VLOOKUP(D5721,员工信息表!B:D,2,0),"")</f>
        <v/>
      </c>
      <c r="F5721" s="14" t="str">
        <f>IFERROR(VLOOKUP(D5721,员工信息表!B:D,3,0),"")</f>
        <v/>
      </c>
      <c r="G5721" s="14"/>
      <c r="H5721" s="14" t="str">
        <f>IFERROR(VLOOKUP(G5721,工序对照表!B:C,2,0),"")</f>
        <v/>
      </c>
      <c r="I5721" s="14"/>
      <c r="J5721" s="14"/>
    </row>
    <row r="5722" spans="1:10">
      <c r="A5722" t="str">
        <f>IF(AND(C5722&lt;=员工工序明细查询!$I$3,C5722&gt;=员工工序明细查询!$F$3,OR(D5722=员工工序明细查询!$F$2,员工工序明细查询!$F$2=""),OR(G5722=员工工序明细查询!$I$2,员工工序明细查询!$I$2="")),ROW()&amp;"","")</f>
        <v/>
      </c>
      <c r="C5722" s="59"/>
      <c r="D5722" s="14"/>
      <c r="E5722" s="14" t="str">
        <f>IFERROR(VLOOKUP(D5722,员工信息表!B:D,2,0),"")</f>
        <v/>
      </c>
      <c r="F5722" s="14" t="str">
        <f>IFERROR(VLOOKUP(D5722,员工信息表!B:D,3,0),"")</f>
        <v/>
      </c>
      <c r="G5722" s="14"/>
      <c r="H5722" s="14" t="str">
        <f>IFERROR(VLOOKUP(G5722,工序对照表!B:C,2,0),"")</f>
        <v/>
      </c>
      <c r="I5722" s="14"/>
      <c r="J5722" s="14"/>
    </row>
    <row r="5723" spans="1:10">
      <c r="A5723" t="str">
        <f>IF(AND(C5723&lt;=员工工序明细查询!$I$3,C5723&gt;=员工工序明细查询!$F$3,OR(D5723=员工工序明细查询!$F$2,员工工序明细查询!$F$2=""),OR(G5723=员工工序明细查询!$I$2,员工工序明细查询!$I$2="")),ROW()&amp;"","")</f>
        <v/>
      </c>
      <c r="C5723" s="59"/>
      <c r="D5723" s="14"/>
      <c r="E5723" s="14" t="str">
        <f>IFERROR(VLOOKUP(D5723,员工信息表!B:D,2,0),"")</f>
        <v/>
      </c>
      <c r="F5723" s="14" t="str">
        <f>IFERROR(VLOOKUP(D5723,员工信息表!B:D,3,0),"")</f>
        <v/>
      </c>
      <c r="G5723" s="14"/>
      <c r="H5723" s="14" t="str">
        <f>IFERROR(VLOOKUP(G5723,工序对照表!B:C,2,0),"")</f>
        <v/>
      </c>
      <c r="I5723" s="14"/>
      <c r="J5723" s="14"/>
    </row>
    <row r="5724" spans="1:10">
      <c r="A5724" t="str">
        <f>IF(AND(C5724&lt;=员工工序明细查询!$I$3,C5724&gt;=员工工序明细查询!$F$3,OR(D5724=员工工序明细查询!$F$2,员工工序明细查询!$F$2=""),OR(G5724=员工工序明细查询!$I$2,员工工序明细查询!$I$2="")),ROW()&amp;"","")</f>
        <v/>
      </c>
      <c r="C5724" s="59"/>
      <c r="D5724" s="14"/>
      <c r="E5724" s="14" t="str">
        <f>IFERROR(VLOOKUP(D5724,员工信息表!B:D,2,0),"")</f>
        <v/>
      </c>
      <c r="F5724" s="14" t="str">
        <f>IFERROR(VLOOKUP(D5724,员工信息表!B:D,3,0),"")</f>
        <v/>
      </c>
      <c r="G5724" s="14"/>
      <c r="H5724" s="14" t="str">
        <f>IFERROR(VLOOKUP(G5724,工序对照表!B:C,2,0),"")</f>
        <v/>
      </c>
      <c r="I5724" s="14"/>
      <c r="J5724" s="14"/>
    </row>
    <row r="5725" spans="1:10">
      <c r="A5725" t="str">
        <f>IF(AND(C5725&lt;=员工工序明细查询!$I$3,C5725&gt;=员工工序明细查询!$F$3,OR(D5725=员工工序明细查询!$F$2,员工工序明细查询!$F$2=""),OR(G5725=员工工序明细查询!$I$2,员工工序明细查询!$I$2="")),ROW()&amp;"","")</f>
        <v/>
      </c>
      <c r="C5725" s="59"/>
      <c r="D5725" s="14"/>
      <c r="E5725" s="14" t="str">
        <f>IFERROR(VLOOKUP(D5725,员工信息表!B:D,2,0),"")</f>
        <v/>
      </c>
      <c r="F5725" s="14" t="str">
        <f>IFERROR(VLOOKUP(D5725,员工信息表!B:D,3,0),"")</f>
        <v/>
      </c>
      <c r="G5725" s="14"/>
      <c r="H5725" s="14" t="str">
        <f>IFERROR(VLOOKUP(G5725,工序对照表!B:C,2,0),"")</f>
        <v/>
      </c>
      <c r="I5725" s="14"/>
      <c r="J5725" s="14"/>
    </row>
    <row r="5726" spans="1:10">
      <c r="A5726" t="str">
        <f>IF(AND(C5726&lt;=员工工序明细查询!$I$3,C5726&gt;=员工工序明细查询!$F$3,OR(D5726=员工工序明细查询!$F$2,员工工序明细查询!$F$2=""),OR(G5726=员工工序明细查询!$I$2,员工工序明细查询!$I$2="")),ROW()&amp;"","")</f>
        <v/>
      </c>
      <c r="C5726" s="59"/>
      <c r="D5726" s="14"/>
      <c r="E5726" s="14" t="str">
        <f>IFERROR(VLOOKUP(D5726,员工信息表!B:D,2,0),"")</f>
        <v/>
      </c>
      <c r="F5726" s="14" t="str">
        <f>IFERROR(VLOOKUP(D5726,员工信息表!B:D,3,0),"")</f>
        <v/>
      </c>
      <c r="G5726" s="14"/>
      <c r="H5726" s="14" t="str">
        <f>IFERROR(VLOOKUP(G5726,工序对照表!B:C,2,0),"")</f>
        <v/>
      </c>
      <c r="I5726" s="14"/>
      <c r="J5726" s="14"/>
    </row>
    <row r="5727" spans="1:10">
      <c r="A5727" t="str">
        <f>IF(AND(C5727&lt;=员工工序明细查询!$I$3,C5727&gt;=员工工序明细查询!$F$3,OR(D5727=员工工序明细查询!$F$2,员工工序明细查询!$F$2=""),OR(G5727=员工工序明细查询!$I$2,员工工序明细查询!$I$2="")),ROW()&amp;"","")</f>
        <v/>
      </c>
      <c r="C5727" s="59"/>
      <c r="D5727" s="14"/>
      <c r="E5727" s="14" t="str">
        <f>IFERROR(VLOOKUP(D5727,员工信息表!B:D,2,0),"")</f>
        <v/>
      </c>
      <c r="F5727" s="14" t="str">
        <f>IFERROR(VLOOKUP(D5727,员工信息表!B:D,3,0),"")</f>
        <v/>
      </c>
      <c r="G5727" s="14"/>
      <c r="H5727" s="14" t="str">
        <f>IFERROR(VLOOKUP(G5727,工序对照表!B:C,2,0),"")</f>
        <v/>
      </c>
      <c r="I5727" s="14"/>
      <c r="J5727" s="14"/>
    </row>
    <row r="5728" spans="1:10">
      <c r="A5728" t="str">
        <f>IF(AND(C5728&lt;=员工工序明细查询!$I$3,C5728&gt;=员工工序明细查询!$F$3,OR(D5728=员工工序明细查询!$F$2,员工工序明细查询!$F$2=""),OR(G5728=员工工序明细查询!$I$2,员工工序明细查询!$I$2="")),ROW()&amp;"","")</f>
        <v/>
      </c>
      <c r="C5728" s="59"/>
      <c r="D5728" s="14"/>
      <c r="E5728" s="14" t="str">
        <f>IFERROR(VLOOKUP(D5728,员工信息表!B:D,2,0),"")</f>
        <v/>
      </c>
      <c r="F5728" s="14" t="str">
        <f>IFERROR(VLOOKUP(D5728,员工信息表!B:D,3,0),"")</f>
        <v/>
      </c>
      <c r="G5728" s="14"/>
      <c r="H5728" s="14" t="str">
        <f>IFERROR(VLOOKUP(G5728,工序对照表!B:C,2,0),"")</f>
        <v/>
      </c>
      <c r="I5728" s="14"/>
      <c r="J5728" s="14"/>
    </row>
    <row r="5729" spans="1:10">
      <c r="A5729" t="str">
        <f>IF(AND(C5729&lt;=员工工序明细查询!$I$3,C5729&gt;=员工工序明细查询!$F$3,OR(D5729=员工工序明细查询!$F$2,员工工序明细查询!$F$2=""),OR(G5729=员工工序明细查询!$I$2,员工工序明细查询!$I$2="")),ROW()&amp;"","")</f>
        <v/>
      </c>
      <c r="C5729" s="59"/>
      <c r="D5729" s="14"/>
      <c r="E5729" s="14" t="str">
        <f>IFERROR(VLOOKUP(D5729,员工信息表!B:D,2,0),"")</f>
        <v/>
      </c>
      <c r="F5729" s="14" t="str">
        <f>IFERROR(VLOOKUP(D5729,员工信息表!B:D,3,0),"")</f>
        <v/>
      </c>
      <c r="G5729" s="14"/>
      <c r="H5729" s="14" t="str">
        <f>IFERROR(VLOOKUP(G5729,工序对照表!B:C,2,0),"")</f>
        <v/>
      </c>
      <c r="I5729" s="14"/>
      <c r="J5729" s="14"/>
    </row>
    <row r="5730" spans="1:10">
      <c r="A5730" t="str">
        <f>IF(AND(C5730&lt;=员工工序明细查询!$I$3,C5730&gt;=员工工序明细查询!$F$3,OR(D5730=员工工序明细查询!$F$2,员工工序明细查询!$F$2=""),OR(G5730=员工工序明细查询!$I$2,员工工序明细查询!$I$2="")),ROW()&amp;"","")</f>
        <v/>
      </c>
      <c r="C5730" s="59"/>
      <c r="D5730" s="14"/>
      <c r="E5730" s="14" t="str">
        <f>IFERROR(VLOOKUP(D5730,员工信息表!B:D,2,0),"")</f>
        <v/>
      </c>
      <c r="F5730" s="14" t="str">
        <f>IFERROR(VLOOKUP(D5730,员工信息表!B:D,3,0),"")</f>
        <v/>
      </c>
      <c r="G5730" s="14"/>
      <c r="H5730" s="14" t="str">
        <f>IFERROR(VLOOKUP(G5730,工序对照表!B:C,2,0),"")</f>
        <v/>
      </c>
      <c r="I5730" s="14"/>
      <c r="J5730" s="14"/>
    </row>
    <row r="5731" spans="1:10">
      <c r="A5731" t="str">
        <f>IF(AND(C5731&lt;=员工工序明细查询!$I$3,C5731&gt;=员工工序明细查询!$F$3,OR(D5731=员工工序明细查询!$F$2,员工工序明细查询!$F$2=""),OR(G5731=员工工序明细查询!$I$2,员工工序明细查询!$I$2="")),ROW()&amp;"","")</f>
        <v/>
      </c>
      <c r="C5731" s="59"/>
      <c r="D5731" s="14"/>
      <c r="E5731" s="14" t="str">
        <f>IFERROR(VLOOKUP(D5731,员工信息表!B:D,2,0),"")</f>
        <v/>
      </c>
      <c r="F5731" s="14" t="str">
        <f>IFERROR(VLOOKUP(D5731,员工信息表!B:D,3,0),"")</f>
        <v/>
      </c>
      <c r="G5731" s="14"/>
      <c r="H5731" s="14" t="str">
        <f>IFERROR(VLOOKUP(G5731,工序对照表!B:C,2,0),"")</f>
        <v/>
      </c>
      <c r="I5731" s="14"/>
      <c r="J5731" s="14"/>
    </row>
    <row r="5732" spans="1:10">
      <c r="A5732" t="str">
        <f>IF(AND(C5732&lt;=员工工序明细查询!$I$3,C5732&gt;=员工工序明细查询!$F$3,OR(D5732=员工工序明细查询!$F$2,员工工序明细查询!$F$2=""),OR(G5732=员工工序明细查询!$I$2,员工工序明细查询!$I$2="")),ROW()&amp;"","")</f>
        <v/>
      </c>
      <c r="C5732" s="59"/>
      <c r="D5732" s="14"/>
      <c r="E5732" s="14" t="str">
        <f>IFERROR(VLOOKUP(D5732,员工信息表!B:D,2,0),"")</f>
        <v/>
      </c>
      <c r="F5732" s="14" t="str">
        <f>IFERROR(VLOOKUP(D5732,员工信息表!B:D,3,0),"")</f>
        <v/>
      </c>
      <c r="G5732" s="14"/>
      <c r="H5732" s="14" t="str">
        <f>IFERROR(VLOOKUP(G5732,工序对照表!B:C,2,0),"")</f>
        <v/>
      </c>
      <c r="I5732" s="14"/>
      <c r="J5732" s="14"/>
    </row>
    <row r="5733" spans="1:10">
      <c r="A5733" t="str">
        <f>IF(AND(C5733&lt;=员工工序明细查询!$I$3,C5733&gt;=员工工序明细查询!$F$3,OR(D5733=员工工序明细查询!$F$2,员工工序明细查询!$F$2=""),OR(G5733=员工工序明细查询!$I$2,员工工序明细查询!$I$2="")),ROW()&amp;"","")</f>
        <v/>
      </c>
      <c r="C5733" s="59"/>
      <c r="D5733" s="14"/>
      <c r="E5733" s="14" t="str">
        <f>IFERROR(VLOOKUP(D5733,员工信息表!B:D,2,0),"")</f>
        <v/>
      </c>
      <c r="F5733" s="14" t="str">
        <f>IFERROR(VLOOKUP(D5733,员工信息表!B:D,3,0),"")</f>
        <v/>
      </c>
      <c r="G5733" s="14"/>
      <c r="H5733" s="14" t="str">
        <f>IFERROR(VLOOKUP(G5733,工序对照表!B:C,2,0),"")</f>
        <v/>
      </c>
      <c r="I5733" s="14"/>
      <c r="J5733" s="14"/>
    </row>
    <row r="5734" spans="1:10">
      <c r="A5734" t="str">
        <f>IF(AND(C5734&lt;=员工工序明细查询!$I$3,C5734&gt;=员工工序明细查询!$F$3,OR(D5734=员工工序明细查询!$F$2,员工工序明细查询!$F$2=""),OR(G5734=员工工序明细查询!$I$2,员工工序明细查询!$I$2="")),ROW()&amp;"","")</f>
        <v/>
      </c>
      <c r="C5734" s="59"/>
      <c r="D5734" s="14"/>
      <c r="E5734" s="14" t="str">
        <f>IFERROR(VLOOKUP(D5734,员工信息表!B:D,2,0),"")</f>
        <v/>
      </c>
      <c r="F5734" s="14" t="str">
        <f>IFERROR(VLOOKUP(D5734,员工信息表!B:D,3,0),"")</f>
        <v/>
      </c>
      <c r="G5734" s="14"/>
      <c r="H5734" s="14" t="str">
        <f>IFERROR(VLOOKUP(G5734,工序对照表!B:C,2,0),"")</f>
        <v/>
      </c>
      <c r="I5734" s="14"/>
      <c r="J5734" s="14"/>
    </row>
    <row r="5735" spans="1:10">
      <c r="A5735" t="str">
        <f>IF(AND(C5735&lt;=员工工序明细查询!$I$3,C5735&gt;=员工工序明细查询!$F$3,OR(D5735=员工工序明细查询!$F$2,员工工序明细查询!$F$2=""),OR(G5735=员工工序明细查询!$I$2,员工工序明细查询!$I$2="")),ROW()&amp;"","")</f>
        <v/>
      </c>
      <c r="C5735" s="59"/>
      <c r="D5735" s="14"/>
      <c r="E5735" s="14" t="str">
        <f>IFERROR(VLOOKUP(D5735,员工信息表!B:D,2,0),"")</f>
        <v/>
      </c>
      <c r="F5735" s="14" t="str">
        <f>IFERROR(VLOOKUP(D5735,员工信息表!B:D,3,0),"")</f>
        <v/>
      </c>
      <c r="G5735" s="14"/>
      <c r="H5735" s="14" t="str">
        <f>IFERROR(VLOOKUP(G5735,工序对照表!B:C,2,0),"")</f>
        <v/>
      </c>
      <c r="I5735" s="14"/>
      <c r="J5735" s="14"/>
    </row>
    <row r="5736" spans="1:10">
      <c r="A5736" t="str">
        <f>IF(AND(C5736&lt;=员工工序明细查询!$I$3,C5736&gt;=员工工序明细查询!$F$3,OR(D5736=员工工序明细查询!$F$2,员工工序明细查询!$F$2=""),OR(G5736=员工工序明细查询!$I$2,员工工序明细查询!$I$2="")),ROW()&amp;"","")</f>
        <v/>
      </c>
      <c r="C5736" s="59"/>
      <c r="D5736" s="14"/>
      <c r="E5736" s="14" t="str">
        <f>IFERROR(VLOOKUP(D5736,员工信息表!B:D,2,0),"")</f>
        <v/>
      </c>
      <c r="F5736" s="14" t="str">
        <f>IFERROR(VLOOKUP(D5736,员工信息表!B:D,3,0),"")</f>
        <v/>
      </c>
      <c r="G5736" s="14"/>
      <c r="H5736" s="14" t="str">
        <f>IFERROR(VLOOKUP(G5736,工序对照表!B:C,2,0),"")</f>
        <v/>
      </c>
      <c r="I5736" s="14"/>
      <c r="J5736" s="14"/>
    </row>
    <row r="5737" spans="1:10">
      <c r="A5737" t="str">
        <f>IF(AND(C5737&lt;=员工工序明细查询!$I$3,C5737&gt;=员工工序明细查询!$F$3,OR(D5737=员工工序明细查询!$F$2,员工工序明细查询!$F$2=""),OR(G5737=员工工序明细查询!$I$2,员工工序明细查询!$I$2="")),ROW()&amp;"","")</f>
        <v/>
      </c>
      <c r="C5737" s="59"/>
      <c r="D5737" s="14"/>
      <c r="E5737" s="14" t="str">
        <f>IFERROR(VLOOKUP(D5737,员工信息表!B:D,2,0),"")</f>
        <v/>
      </c>
      <c r="F5737" s="14" t="str">
        <f>IFERROR(VLOOKUP(D5737,员工信息表!B:D,3,0),"")</f>
        <v/>
      </c>
      <c r="G5737" s="14"/>
      <c r="H5737" s="14" t="str">
        <f>IFERROR(VLOOKUP(G5737,工序对照表!B:C,2,0),"")</f>
        <v/>
      </c>
      <c r="I5737" s="14"/>
      <c r="J5737" s="14"/>
    </row>
    <row r="5738" spans="1:10">
      <c r="A5738" t="str">
        <f>IF(AND(C5738&lt;=员工工序明细查询!$I$3,C5738&gt;=员工工序明细查询!$F$3,OR(D5738=员工工序明细查询!$F$2,员工工序明细查询!$F$2=""),OR(G5738=员工工序明细查询!$I$2,员工工序明细查询!$I$2="")),ROW()&amp;"","")</f>
        <v/>
      </c>
      <c r="C5738" s="59"/>
      <c r="D5738" s="14"/>
      <c r="E5738" s="14" t="str">
        <f>IFERROR(VLOOKUP(D5738,员工信息表!B:D,2,0),"")</f>
        <v/>
      </c>
      <c r="F5738" s="14" t="str">
        <f>IFERROR(VLOOKUP(D5738,员工信息表!B:D,3,0),"")</f>
        <v/>
      </c>
      <c r="G5738" s="14"/>
      <c r="H5738" s="14" t="str">
        <f>IFERROR(VLOOKUP(G5738,工序对照表!B:C,2,0),"")</f>
        <v/>
      </c>
      <c r="I5738" s="14"/>
      <c r="J5738" s="14"/>
    </row>
    <row r="5739" spans="1:10">
      <c r="A5739" t="str">
        <f>IF(AND(C5739&lt;=员工工序明细查询!$I$3,C5739&gt;=员工工序明细查询!$F$3,OR(D5739=员工工序明细查询!$F$2,员工工序明细查询!$F$2=""),OR(G5739=员工工序明细查询!$I$2,员工工序明细查询!$I$2="")),ROW()&amp;"","")</f>
        <v/>
      </c>
      <c r="C5739" s="59"/>
      <c r="D5739" s="14"/>
      <c r="E5739" s="14" t="str">
        <f>IFERROR(VLOOKUP(D5739,员工信息表!B:D,2,0),"")</f>
        <v/>
      </c>
      <c r="F5739" s="14" t="str">
        <f>IFERROR(VLOOKUP(D5739,员工信息表!B:D,3,0),"")</f>
        <v/>
      </c>
      <c r="G5739" s="14"/>
      <c r="H5739" s="14" t="str">
        <f>IFERROR(VLOOKUP(G5739,工序对照表!B:C,2,0),"")</f>
        <v/>
      </c>
      <c r="I5739" s="14"/>
      <c r="J5739" s="14"/>
    </row>
    <row r="5740" spans="1:10">
      <c r="A5740" t="str">
        <f>IF(AND(C5740&lt;=员工工序明细查询!$I$3,C5740&gt;=员工工序明细查询!$F$3,OR(D5740=员工工序明细查询!$F$2,员工工序明细查询!$F$2=""),OR(G5740=员工工序明细查询!$I$2,员工工序明细查询!$I$2="")),ROW()&amp;"","")</f>
        <v/>
      </c>
      <c r="C5740" s="59"/>
      <c r="D5740" s="14"/>
      <c r="E5740" s="14" t="str">
        <f>IFERROR(VLOOKUP(D5740,员工信息表!B:D,2,0),"")</f>
        <v/>
      </c>
      <c r="F5740" s="14" t="str">
        <f>IFERROR(VLOOKUP(D5740,员工信息表!B:D,3,0),"")</f>
        <v/>
      </c>
      <c r="G5740" s="14"/>
      <c r="H5740" s="14" t="str">
        <f>IFERROR(VLOOKUP(G5740,工序对照表!B:C,2,0),"")</f>
        <v/>
      </c>
      <c r="I5740" s="14"/>
      <c r="J5740" s="14"/>
    </row>
    <row r="5741" spans="1:10">
      <c r="A5741" t="str">
        <f>IF(AND(C5741&lt;=员工工序明细查询!$I$3,C5741&gt;=员工工序明细查询!$F$3,OR(D5741=员工工序明细查询!$F$2,员工工序明细查询!$F$2=""),OR(G5741=员工工序明细查询!$I$2,员工工序明细查询!$I$2="")),ROW()&amp;"","")</f>
        <v/>
      </c>
      <c r="C5741" s="59"/>
      <c r="D5741" s="14"/>
      <c r="E5741" s="14" t="str">
        <f>IFERROR(VLOOKUP(D5741,员工信息表!B:D,2,0),"")</f>
        <v/>
      </c>
      <c r="F5741" s="14" t="str">
        <f>IFERROR(VLOOKUP(D5741,员工信息表!B:D,3,0),"")</f>
        <v/>
      </c>
      <c r="G5741" s="14"/>
      <c r="H5741" s="14" t="str">
        <f>IFERROR(VLOOKUP(G5741,工序对照表!B:C,2,0),"")</f>
        <v/>
      </c>
      <c r="I5741" s="14"/>
      <c r="J5741" s="14"/>
    </row>
    <row r="5742" spans="1:10">
      <c r="A5742" t="str">
        <f>IF(AND(C5742&lt;=员工工序明细查询!$I$3,C5742&gt;=员工工序明细查询!$F$3,OR(D5742=员工工序明细查询!$F$2,员工工序明细查询!$F$2=""),OR(G5742=员工工序明细查询!$I$2,员工工序明细查询!$I$2="")),ROW()&amp;"","")</f>
        <v/>
      </c>
      <c r="C5742" s="59"/>
      <c r="D5742" s="14"/>
      <c r="E5742" s="14" t="str">
        <f>IFERROR(VLOOKUP(D5742,员工信息表!B:D,2,0),"")</f>
        <v/>
      </c>
      <c r="F5742" s="14" t="str">
        <f>IFERROR(VLOOKUP(D5742,员工信息表!B:D,3,0),"")</f>
        <v/>
      </c>
      <c r="G5742" s="14"/>
      <c r="H5742" s="14" t="str">
        <f>IFERROR(VLOOKUP(G5742,工序对照表!B:C,2,0),"")</f>
        <v/>
      </c>
      <c r="I5742" s="14"/>
      <c r="J5742" s="14"/>
    </row>
    <row r="5743" spans="1:10">
      <c r="A5743" t="str">
        <f>IF(AND(C5743&lt;=员工工序明细查询!$I$3,C5743&gt;=员工工序明细查询!$F$3,OR(D5743=员工工序明细查询!$F$2,员工工序明细查询!$F$2=""),OR(G5743=员工工序明细查询!$I$2,员工工序明细查询!$I$2="")),ROW()&amp;"","")</f>
        <v/>
      </c>
      <c r="C5743" s="59"/>
      <c r="D5743" s="14"/>
      <c r="E5743" s="14" t="str">
        <f>IFERROR(VLOOKUP(D5743,员工信息表!B:D,2,0),"")</f>
        <v/>
      </c>
      <c r="F5743" s="14" t="str">
        <f>IFERROR(VLOOKUP(D5743,员工信息表!B:D,3,0),"")</f>
        <v/>
      </c>
      <c r="G5743" s="14"/>
      <c r="H5743" s="14" t="str">
        <f>IFERROR(VLOOKUP(G5743,工序对照表!B:C,2,0),"")</f>
        <v/>
      </c>
      <c r="I5743" s="14"/>
      <c r="J5743" s="14"/>
    </row>
    <row r="5744" spans="1:10">
      <c r="A5744" t="str">
        <f>IF(AND(C5744&lt;=员工工序明细查询!$I$3,C5744&gt;=员工工序明细查询!$F$3,OR(D5744=员工工序明细查询!$F$2,员工工序明细查询!$F$2=""),OR(G5744=员工工序明细查询!$I$2,员工工序明细查询!$I$2="")),ROW()&amp;"","")</f>
        <v/>
      </c>
      <c r="C5744" s="59"/>
      <c r="D5744" s="14"/>
      <c r="E5744" s="14" t="str">
        <f>IFERROR(VLOOKUP(D5744,员工信息表!B:D,2,0),"")</f>
        <v/>
      </c>
      <c r="F5744" s="14" t="str">
        <f>IFERROR(VLOOKUP(D5744,员工信息表!B:D,3,0),"")</f>
        <v/>
      </c>
      <c r="G5744" s="14"/>
      <c r="H5744" s="14" t="str">
        <f>IFERROR(VLOOKUP(G5744,工序对照表!B:C,2,0),"")</f>
        <v/>
      </c>
      <c r="I5744" s="14"/>
      <c r="J5744" s="14"/>
    </row>
    <row r="5745" spans="1:10">
      <c r="A5745" t="str">
        <f>IF(AND(C5745&lt;=员工工序明细查询!$I$3,C5745&gt;=员工工序明细查询!$F$3,OR(D5745=员工工序明细查询!$F$2,员工工序明细查询!$F$2=""),OR(G5745=员工工序明细查询!$I$2,员工工序明细查询!$I$2="")),ROW()&amp;"","")</f>
        <v/>
      </c>
      <c r="C5745" s="59"/>
      <c r="D5745" s="14"/>
      <c r="E5745" s="14" t="str">
        <f>IFERROR(VLOOKUP(D5745,员工信息表!B:D,2,0),"")</f>
        <v/>
      </c>
      <c r="F5745" s="14" t="str">
        <f>IFERROR(VLOOKUP(D5745,员工信息表!B:D,3,0),"")</f>
        <v/>
      </c>
      <c r="G5745" s="14"/>
      <c r="H5745" s="14" t="str">
        <f>IFERROR(VLOOKUP(G5745,工序对照表!B:C,2,0),"")</f>
        <v/>
      </c>
      <c r="I5745" s="14"/>
      <c r="J5745" s="14"/>
    </row>
    <row r="5746" spans="1:10">
      <c r="A5746" t="str">
        <f>IF(AND(C5746&lt;=员工工序明细查询!$I$3,C5746&gt;=员工工序明细查询!$F$3,OR(D5746=员工工序明细查询!$F$2,员工工序明细查询!$F$2=""),OR(G5746=员工工序明细查询!$I$2,员工工序明细查询!$I$2="")),ROW()&amp;"","")</f>
        <v/>
      </c>
      <c r="C5746" s="59"/>
      <c r="D5746" s="14"/>
      <c r="E5746" s="14" t="str">
        <f>IFERROR(VLOOKUP(D5746,员工信息表!B:D,2,0),"")</f>
        <v/>
      </c>
      <c r="F5746" s="14" t="str">
        <f>IFERROR(VLOOKUP(D5746,员工信息表!B:D,3,0),"")</f>
        <v/>
      </c>
      <c r="G5746" s="14"/>
      <c r="H5746" s="14" t="str">
        <f>IFERROR(VLOOKUP(G5746,工序对照表!B:C,2,0),"")</f>
        <v/>
      </c>
      <c r="I5746" s="14"/>
      <c r="J5746" s="14"/>
    </row>
    <row r="5747" spans="1:10">
      <c r="A5747" t="str">
        <f>IF(AND(C5747&lt;=员工工序明细查询!$I$3,C5747&gt;=员工工序明细查询!$F$3,OR(D5747=员工工序明细查询!$F$2,员工工序明细查询!$F$2=""),OR(G5747=员工工序明细查询!$I$2,员工工序明细查询!$I$2="")),ROW()&amp;"","")</f>
        <v/>
      </c>
      <c r="C5747" s="59"/>
      <c r="D5747" s="14"/>
      <c r="E5747" s="14" t="str">
        <f>IFERROR(VLOOKUP(D5747,员工信息表!B:D,2,0),"")</f>
        <v/>
      </c>
      <c r="F5747" s="14" t="str">
        <f>IFERROR(VLOOKUP(D5747,员工信息表!B:D,3,0),"")</f>
        <v/>
      </c>
      <c r="G5747" s="14"/>
      <c r="H5747" s="14" t="str">
        <f>IFERROR(VLOOKUP(G5747,工序对照表!B:C,2,0),"")</f>
        <v/>
      </c>
      <c r="I5747" s="14"/>
      <c r="J5747" s="14"/>
    </row>
    <row r="5748" spans="1:10">
      <c r="A5748" t="str">
        <f>IF(AND(C5748&lt;=员工工序明细查询!$I$3,C5748&gt;=员工工序明细查询!$F$3,OR(D5748=员工工序明细查询!$F$2,员工工序明细查询!$F$2=""),OR(G5748=员工工序明细查询!$I$2,员工工序明细查询!$I$2="")),ROW()&amp;"","")</f>
        <v/>
      </c>
      <c r="C5748" s="59"/>
      <c r="D5748" s="14"/>
      <c r="E5748" s="14" t="str">
        <f>IFERROR(VLOOKUP(D5748,员工信息表!B:D,2,0),"")</f>
        <v/>
      </c>
      <c r="F5748" s="14" t="str">
        <f>IFERROR(VLOOKUP(D5748,员工信息表!B:D,3,0),"")</f>
        <v/>
      </c>
      <c r="G5748" s="14"/>
      <c r="H5748" s="14" t="str">
        <f>IFERROR(VLOOKUP(G5748,工序对照表!B:C,2,0),"")</f>
        <v/>
      </c>
      <c r="I5748" s="14"/>
      <c r="J5748" s="14"/>
    </row>
    <row r="5749" spans="1:10">
      <c r="A5749" t="str">
        <f>IF(AND(C5749&lt;=员工工序明细查询!$I$3,C5749&gt;=员工工序明细查询!$F$3,OR(D5749=员工工序明细查询!$F$2,员工工序明细查询!$F$2=""),OR(G5749=员工工序明细查询!$I$2,员工工序明细查询!$I$2="")),ROW()&amp;"","")</f>
        <v/>
      </c>
      <c r="C5749" s="59"/>
      <c r="D5749" s="14"/>
      <c r="E5749" s="14" t="str">
        <f>IFERROR(VLOOKUP(D5749,员工信息表!B:D,2,0),"")</f>
        <v/>
      </c>
      <c r="F5749" s="14" t="str">
        <f>IFERROR(VLOOKUP(D5749,员工信息表!B:D,3,0),"")</f>
        <v/>
      </c>
      <c r="G5749" s="14"/>
      <c r="H5749" s="14" t="str">
        <f>IFERROR(VLOOKUP(G5749,工序对照表!B:C,2,0),"")</f>
        <v/>
      </c>
      <c r="I5749" s="14"/>
      <c r="J5749" s="14"/>
    </row>
    <row r="5750" spans="1:10">
      <c r="A5750" t="str">
        <f>IF(AND(C5750&lt;=员工工序明细查询!$I$3,C5750&gt;=员工工序明细查询!$F$3,OR(D5750=员工工序明细查询!$F$2,员工工序明细查询!$F$2=""),OR(G5750=员工工序明细查询!$I$2,员工工序明细查询!$I$2="")),ROW()&amp;"","")</f>
        <v/>
      </c>
      <c r="C5750" s="59"/>
      <c r="D5750" s="14"/>
      <c r="E5750" s="14" t="str">
        <f>IFERROR(VLOOKUP(D5750,员工信息表!B:D,2,0),"")</f>
        <v/>
      </c>
      <c r="F5750" s="14" t="str">
        <f>IFERROR(VLOOKUP(D5750,员工信息表!B:D,3,0),"")</f>
        <v/>
      </c>
      <c r="G5750" s="14"/>
      <c r="H5750" s="14" t="str">
        <f>IFERROR(VLOOKUP(G5750,工序对照表!B:C,2,0),"")</f>
        <v/>
      </c>
      <c r="I5750" s="14"/>
      <c r="J5750" s="14"/>
    </row>
    <row r="5751" spans="1:10">
      <c r="A5751" t="str">
        <f>IF(AND(C5751&lt;=员工工序明细查询!$I$3,C5751&gt;=员工工序明细查询!$F$3,OR(D5751=员工工序明细查询!$F$2,员工工序明细查询!$F$2=""),OR(G5751=员工工序明细查询!$I$2,员工工序明细查询!$I$2="")),ROW()&amp;"","")</f>
        <v/>
      </c>
      <c r="C5751" s="59"/>
      <c r="D5751" s="14"/>
      <c r="E5751" s="14" t="str">
        <f>IFERROR(VLOOKUP(D5751,员工信息表!B:D,2,0),"")</f>
        <v/>
      </c>
      <c r="F5751" s="14" t="str">
        <f>IFERROR(VLOOKUP(D5751,员工信息表!B:D,3,0),"")</f>
        <v/>
      </c>
      <c r="G5751" s="14"/>
      <c r="H5751" s="14" t="str">
        <f>IFERROR(VLOOKUP(G5751,工序对照表!B:C,2,0),"")</f>
        <v/>
      </c>
      <c r="I5751" s="14"/>
      <c r="J5751" s="14"/>
    </row>
    <row r="5752" spans="1:10">
      <c r="A5752" t="str">
        <f>IF(AND(C5752&lt;=员工工序明细查询!$I$3,C5752&gt;=员工工序明细查询!$F$3,OR(D5752=员工工序明细查询!$F$2,员工工序明细查询!$F$2=""),OR(G5752=员工工序明细查询!$I$2,员工工序明细查询!$I$2="")),ROW()&amp;"","")</f>
        <v/>
      </c>
      <c r="C5752" s="59"/>
      <c r="D5752" s="14"/>
      <c r="E5752" s="14" t="str">
        <f>IFERROR(VLOOKUP(D5752,员工信息表!B:D,2,0),"")</f>
        <v/>
      </c>
      <c r="F5752" s="14" t="str">
        <f>IFERROR(VLOOKUP(D5752,员工信息表!B:D,3,0),"")</f>
        <v/>
      </c>
      <c r="G5752" s="14"/>
      <c r="H5752" s="14" t="str">
        <f>IFERROR(VLOOKUP(G5752,工序对照表!B:C,2,0),"")</f>
        <v/>
      </c>
      <c r="I5752" s="14"/>
      <c r="J5752" s="14"/>
    </row>
    <row r="5753" spans="1:10">
      <c r="A5753" t="str">
        <f>IF(AND(C5753&lt;=员工工序明细查询!$I$3,C5753&gt;=员工工序明细查询!$F$3,OR(D5753=员工工序明细查询!$F$2,员工工序明细查询!$F$2=""),OR(G5753=员工工序明细查询!$I$2,员工工序明细查询!$I$2="")),ROW()&amp;"","")</f>
        <v/>
      </c>
      <c r="C5753" s="59"/>
      <c r="D5753" s="14"/>
      <c r="E5753" s="14" t="str">
        <f>IFERROR(VLOOKUP(D5753,员工信息表!B:D,2,0),"")</f>
        <v/>
      </c>
      <c r="F5753" s="14" t="str">
        <f>IFERROR(VLOOKUP(D5753,员工信息表!B:D,3,0),"")</f>
        <v/>
      </c>
      <c r="G5753" s="14"/>
      <c r="H5753" s="14" t="str">
        <f>IFERROR(VLOOKUP(G5753,工序对照表!B:C,2,0),"")</f>
        <v/>
      </c>
      <c r="I5753" s="14"/>
      <c r="J5753" s="14"/>
    </row>
    <row r="5754" spans="1:10">
      <c r="A5754" t="str">
        <f>IF(AND(C5754&lt;=员工工序明细查询!$I$3,C5754&gt;=员工工序明细查询!$F$3,OR(D5754=员工工序明细查询!$F$2,员工工序明细查询!$F$2=""),OR(G5754=员工工序明细查询!$I$2,员工工序明细查询!$I$2="")),ROW()&amp;"","")</f>
        <v/>
      </c>
      <c r="C5754" s="59"/>
      <c r="D5754" s="14"/>
      <c r="E5754" s="14" t="str">
        <f>IFERROR(VLOOKUP(D5754,员工信息表!B:D,2,0),"")</f>
        <v/>
      </c>
      <c r="F5754" s="14" t="str">
        <f>IFERROR(VLOOKUP(D5754,员工信息表!B:D,3,0),"")</f>
        <v/>
      </c>
      <c r="G5754" s="14"/>
      <c r="H5754" s="14" t="str">
        <f>IFERROR(VLOOKUP(G5754,工序对照表!B:C,2,0),"")</f>
        <v/>
      </c>
      <c r="I5754" s="14"/>
      <c r="J5754" s="14"/>
    </row>
    <row r="5755" spans="1:10">
      <c r="A5755" t="str">
        <f>IF(AND(C5755&lt;=员工工序明细查询!$I$3,C5755&gt;=员工工序明细查询!$F$3,OR(D5755=员工工序明细查询!$F$2,员工工序明细查询!$F$2=""),OR(G5755=员工工序明细查询!$I$2,员工工序明细查询!$I$2="")),ROW()&amp;"","")</f>
        <v/>
      </c>
      <c r="C5755" s="59"/>
      <c r="D5755" s="14"/>
      <c r="E5755" s="14" t="str">
        <f>IFERROR(VLOOKUP(D5755,员工信息表!B:D,2,0),"")</f>
        <v/>
      </c>
      <c r="F5755" s="14" t="str">
        <f>IFERROR(VLOOKUP(D5755,员工信息表!B:D,3,0),"")</f>
        <v/>
      </c>
      <c r="G5755" s="14"/>
      <c r="H5755" s="14" t="str">
        <f>IFERROR(VLOOKUP(G5755,工序对照表!B:C,2,0),"")</f>
        <v/>
      </c>
      <c r="I5755" s="14"/>
      <c r="J5755" s="14"/>
    </row>
    <row r="5756" spans="1:10">
      <c r="A5756" t="str">
        <f>IF(AND(C5756&lt;=员工工序明细查询!$I$3,C5756&gt;=员工工序明细查询!$F$3,OR(D5756=员工工序明细查询!$F$2,员工工序明细查询!$F$2=""),OR(G5756=员工工序明细查询!$I$2,员工工序明细查询!$I$2="")),ROW()&amp;"","")</f>
        <v/>
      </c>
      <c r="C5756" s="59"/>
      <c r="D5756" s="14"/>
      <c r="E5756" s="14" t="str">
        <f>IFERROR(VLOOKUP(D5756,员工信息表!B:D,2,0),"")</f>
        <v/>
      </c>
      <c r="F5756" s="14" t="str">
        <f>IFERROR(VLOOKUP(D5756,员工信息表!B:D,3,0),"")</f>
        <v/>
      </c>
      <c r="G5756" s="14"/>
      <c r="H5756" s="14" t="str">
        <f>IFERROR(VLOOKUP(G5756,工序对照表!B:C,2,0),"")</f>
        <v/>
      </c>
      <c r="I5756" s="14"/>
      <c r="J5756" s="14"/>
    </row>
    <row r="5757" spans="1:10">
      <c r="A5757" t="str">
        <f>IF(AND(C5757&lt;=员工工序明细查询!$I$3,C5757&gt;=员工工序明细查询!$F$3,OR(D5757=员工工序明细查询!$F$2,员工工序明细查询!$F$2=""),OR(G5757=员工工序明细查询!$I$2,员工工序明细查询!$I$2="")),ROW()&amp;"","")</f>
        <v/>
      </c>
      <c r="C5757" s="59"/>
      <c r="D5757" s="14"/>
      <c r="E5757" s="14" t="str">
        <f>IFERROR(VLOOKUP(D5757,员工信息表!B:D,2,0),"")</f>
        <v/>
      </c>
      <c r="F5757" s="14" t="str">
        <f>IFERROR(VLOOKUP(D5757,员工信息表!B:D,3,0),"")</f>
        <v/>
      </c>
      <c r="G5757" s="14"/>
      <c r="H5757" s="14" t="str">
        <f>IFERROR(VLOOKUP(G5757,工序对照表!B:C,2,0),"")</f>
        <v/>
      </c>
      <c r="I5757" s="14"/>
      <c r="J5757" s="14"/>
    </row>
    <row r="5758" spans="1:10">
      <c r="A5758" t="str">
        <f>IF(AND(C5758&lt;=员工工序明细查询!$I$3,C5758&gt;=员工工序明细查询!$F$3,OR(D5758=员工工序明细查询!$F$2,员工工序明细查询!$F$2=""),OR(G5758=员工工序明细查询!$I$2,员工工序明细查询!$I$2="")),ROW()&amp;"","")</f>
        <v/>
      </c>
      <c r="C5758" s="59"/>
      <c r="D5758" s="14"/>
      <c r="E5758" s="14" t="str">
        <f>IFERROR(VLOOKUP(D5758,员工信息表!B:D,2,0),"")</f>
        <v/>
      </c>
      <c r="F5758" s="14" t="str">
        <f>IFERROR(VLOOKUP(D5758,员工信息表!B:D,3,0),"")</f>
        <v/>
      </c>
      <c r="G5758" s="14"/>
      <c r="H5758" s="14" t="str">
        <f>IFERROR(VLOOKUP(G5758,工序对照表!B:C,2,0),"")</f>
        <v/>
      </c>
      <c r="I5758" s="14"/>
      <c r="J5758" s="14"/>
    </row>
    <row r="5759" spans="1:10">
      <c r="A5759" t="str">
        <f>IF(AND(C5759&lt;=员工工序明细查询!$I$3,C5759&gt;=员工工序明细查询!$F$3,OR(D5759=员工工序明细查询!$F$2,员工工序明细查询!$F$2=""),OR(G5759=员工工序明细查询!$I$2,员工工序明细查询!$I$2="")),ROW()&amp;"","")</f>
        <v/>
      </c>
      <c r="C5759" s="59"/>
      <c r="D5759" s="14"/>
      <c r="E5759" s="14" t="str">
        <f>IFERROR(VLOOKUP(D5759,员工信息表!B:D,2,0),"")</f>
        <v/>
      </c>
      <c r="F5759" s="14" t="str">
        <f>IFERROR(VLOOKUP(D5759,员工信息表!B:D,3,0),"")</f>
        <v/>
      </c>
      <c r="G5759" s="14"/>
      <c r="H5759" s="14" t="str">
        <f>IFERROR(VLOOKUP(G5759,工序对照表!B:C,2,0),"")</f>
        <v/>
      </c>
      <c r="I5759" s="14"/>
      <c r="J5759" s="14"/>
    </row>
    <row r="5760" spans="1:10">
      <c r="A5760" t="str">
        <f>IF(AND(C5760&lt;=员工工序明细查询!$I$3,C5760&gt;=员工工序明细查询!$F$3,OR(D5760=员工工序明细查询!$F$2,员工工序明细查询!$F$2=""),OR(G5760=员工工序明细查询!$I$2,员工工序明细查询!$I$2="")),ROW()&amp;"","")</f>
        <v/>
      </c>
      <c r="C5760" s="59"/>
      <c r="D5760" s="14"/>
      <c r="E5760" s="14" t="str">
        <f>IFERROR(VLOOKUP(D5760,员工信息表!B:D,2,0),"")</f>
        <v/>
      </c>
      <c r="F5760" s="14" t="str">
        <f>IFERROR(VLOOKUP(D5760,员工信息表!B:D,3,0),"")</f>
        <v/>
      </c>
      <c r="G5760" s="14"/>
      <c r="H5760" s="14" t="str">
        <f>IFERROR(VLOOKUP(G5760,工序对照表!B:C,2,0),"")</f>
        <v/>
      </c>
      <c r="I5760" s="14"/>
      <c r="J5760" s="14"/>
    </row>
    <row r="5761" spans="1:10">
      <c r="A5761" t="str">
        <f>IF(AND(C5761&lt;=员工工序明细查询!$I$3,C5761&gt;=员工工序明细查询!$F$3,OR(D5761=员工工序明细查询!$F$2,员工工序明细查询!$F$2=""),OR(G5761=员工工序明细查询!$I$2,员工工序明细查询!$I$2="")),ROW()&amp;"","")</f>
        <v/>
      </c>
      <c r="C5761" s="59"/>
      <c r="D5761" s="14"/>
      <c r="E5761" s="14" t="str">
        <f>IFERROR(VLOOKUP(D5761,员工信息表!B:D,2,0),"")</f>
        <v/>
      </c>
      <c r="F5761" s="14" t="str">
        <f>IFERROR(VLOOKUP(D5761,员工信息表!B:D,3,0),"")</f>
        <v/>
      </c>
      <c r="G5761" s="14"/>
      <c r="H5761" s="14" t="str">
        <f>IFERROR(VLOOKUP(G5761,工序对照表!B:C,2,0),"")</f>
        <v/>
      </c>
      <c r="I5761" s="14"/>
      <c r="J5761" s="14"/>
    </row>
    <row r="5762" spans="1:10">
      <c r="A5762" t="str">
        <f>IF(AND(C5762&lt;=员工工序明细查询!$I$3,C5762&gt;=员工工序明细查询!$F$3,OR(D5762=员工工序明细查询!$F$2,员工工序明细查询!$F$2=""),OR(G5762=员工工序明细查询!$I$2,员工工序明细查询!$I$2="")),ROW()&amp;"","")</f>
        <v/>
      </c>
      <c r="C5762" s="59"/>
      <c r="D5762" s="14"/>
      <c r="E5762" s="14" t="str">
        <f>IFERROR(VLOOKUP(D5762,员工信息表!B:D,2,0),"")</f>
        <v/>
      </c>
      <c r="F5762" s="14" t="str">
        <f>IFERROR(VLOOKUP(D5762,员工信息表!B:D,3,0),"")</f>
        <v/>
      </c>
      <c r="G5762" s="14"/>
      <c r="H5762" s="14" t="str">
        <f>IFERROR(VLOOKUP(G5762,工序对照表!B:C,2,0),"")</f>
        <v/>
      </c>
      <c r="I5762" s="14"/>
      <c r="J5762" s="14"/>
    </row>
    <row r="5763" spans="1:10">
      <c r="A5763" t="str">
        <f>IF(AND(C5763&lt;=员工工序明细查询!$I$3,C5763&gt;=员工工序明细查询!$F$3,OR(D5763=员工工序明细查询!$F$2,员工工序明细查询!$F$2=""),OR(G5763=员工工序明细查询!$I$2,员工工序明细查询!$I$2="")),ROW()&amp;"","")</f>
        <v/>
      </c>
      <c r="C5763" s="59"/>
      <c r="D5763" s="14"/>
      <c r="E5763" s="14" t="str">
        <f>IFERROR(VLOOKUP(D5763,员工信息表!B:D,2,0),"")</f>
        <v/>
      </c>
      <c r="F5763" s="14" t="str">
        <f>IFERROR(VLOOKUP(D5763,员工信息表!B:D,3,0),"")</f>
        <v/>
      </c>
      <c r="G5763" s="14"/>
      <c r="H5763" s="14" t="str">
        <f>IFERROR(VLOOKUP(G5763,工序对照表!B:C,2,0),"")</f>
        <v/>
      </c>
      <c r="I5763" s="14"/>
      <c r="J5763" s="14"/>
    </row>
    <row r="5764" spans="1:10">
      <c r="A5764" t="str">
        <f>IF(AND(C5764&lt;=员工工序明细查询!$I$3,C5764&gt;=员工工序明细查询!$F$3,OR(D5764=员工工序明细查询!$F$2,员工工序明细查询!$F$2=""),OR(G5764=员工工序明细查询!$I$2,员工工序明细查询!$I$2="")),ROW()&amp;"","")</f>
        <v/>
      </c>
      <c r="C5764" s="59"/>
      <c r="D5764" s="14"/>
      <c r="E5764" s="14" t="str">
        <f>IFERROR(VLOOKUP(D5764,员工信息表!B:D,2,0),"")</f>
        <v/>
      </c>
      <c r="F5764" s="14" t="str">
        <f>IFERROR(VLOOKUP(D5764,员工信息表!B:D,3,0),"")</f>
        <v/>
      </c>
      <c r="G5764" s="14"/>
      <c r="H5764" s="14" t="str">
        <f>IFERROR(VLOOKUP(G5764,工序对照表!B:C,2,0),"")</f>
        <v/>
      </c>
      <c r="I5764" s="14"/>
      <c r="J5764" s="14"/>
    </row>
    <row r="5765" spans="1:10">
      <c r="A5765" t="str">
        <f>IF(AND(C5765&lt;=员工工序明细查询!$I$3,C5765&gt;=员工工序明细查询!$F$3,OR(D5765=员工工序明细查询!$F$2,员工工序明细查询!$F$2=""),OR(G5765=员工工序明细查询!$I$2,员工工序明细查询!$I$2="")),ROW()&amp;"","")</f>
        <v/>
      </c>
      <c r="C5765" s="59"/>
      <c r="D5765" s="14"/>
      <c r="E5765" s="14" t="str">
        <f>IFERROR(VLOOKUP(D5765,员工信息表!B:D,2,0),"")</f>
        <v/>
      </c>
      <c r="F5765" s="14" t="str">
        <f>IFERROR(VLOOKUP(D5765,员工信息表!B:D,3,0),"")</f>
        <v/>
      </c>
      <c r="G5765" s="14"/>
      <c r="H5765" s="14" t="str">
        <f>IFERROR(VLOOKUP(G5765,工序对照表!B:C,2,0),"")</f>
        <v/>
      </c>
      <c r="I5765" s="14"/>
      <c r="J5765" s="14"/>
    </row>
    <row r="5766" spans="1:10">
      <c r="A5766" t="str">
        <f>IF(AND(C5766&lt;=员工工序明细查询!$I$3,C5766&gt;=员工工序明细查询!$F$3,OR(D5766=员工工序明细查询!$F$2,员工工序明细查询!$F$2=""),OR(G5766=员工工序明细查询!$I$2,员工工序明细查询!$I$2="")),ROW()&amp;"","")</f>
        <v/>
      </c>
      <c r="C5766" s="59"/>
      <c r="D5766" s="14"/>
      <c r="E5766" s="14" t="str">
        <f>IFERROR(VLOOKUP(D5766,员工信息表!B:D,2,0),"")</f>
        <v/>
      </c>
      <c r="F5766" s="14" t="str">
        <f>IFERROR(VLOOKUP(D5766,员工信息表!B:D,3,0),"")</f>
        <v/>
      </c>
      <c r="G5766" s="14"/>
      <c r="H5766" s="14" t="str">
        <f>IFERROR(VLOOKUP(G5766,工序对照表!B:C,2,0),"")</f>
        <v/>
      </c>
      <c r="I5766" s="14"/>
      <c r="J5766" s="14"/>
    </row>
    <row r="5767" spans="1:10">
      <c r="A5767" t="str">
        <f>IF(AND(C5767&lt;=员工工序明细查询!$I$3,C5767&gt;=员工工序明细查询!$F$3,OR(D5767=员工工序明细查询!$F$2,员工工序明细查询!$F$2=""),OR(G5767=员工工序明细查询!$I$2,员工工序明细查询!$I$2="")),ROW()&amp;"","")</f>
        <v/>
      </c>
      <c r="C5767" s="59"/>
      <c r="D5767" s="14"/>
      <c r="E5767" s="14" t="str">
        <f>IFERROR(VLOOKUP(D5767,员工信息表!B:D,2,0),"")</f>
        <v/>
      </c>
      <c r="F5767" s="14" t="str">
        <f>IFERROR(VLOOKUP(D5767,员工信息表!B:D,3,0),"")</f>
        <v/>
      </c>
      <c r="G5767" s="14"/>
      <c r="H5767" s="14" t="str">
        <f>IFERROR(VLOOKUP(G5767,工序对照表!B:C,2,0),"")</f>
        <v/>
      </c>
      <c r="I5767" s="14"/>
      <c r="J5767" s="14"/>
    </row>
    <row r="5768" spans="1:10">
      <c r="A5768" t="str">
        <f>IF(AND(C5768&lt;=员工工序明细查询!$I$3,C5768&gt;=员工工序明细查询!$F$3,OR(D5768=员工工序明细查询!$F$2,员工工序明细查询!$F$2=""),OR(G5768=员工工序明细查询!$I$2,员工工序明细查询!$I$2="")),ROW()&amp;"","")</f>
        <v/>
      </c>
      <c r="C5768" s="59"/>
      <c r="D5768" s="14"/>
      <c r="E5768" s="14" t="str">
        <f>IFERROR(VLOOKUP(D5768,员工信息表!B:D,2,0),"")</f>
        <v/>
      </c>
      <c r="F5768" s="14" t="str">
        <f>IFERROR(VLOOKUP(D5768,员工信息表!B:D,3,0),"")</f>
        <v/>
      </c>
      <c r="G5768" s="14"/>
      <c r="H5768" s="14" t="str">
        <f>IFERROR(VLOOKUP(G5768,工序对照表!B:C,2,0),"")</f>
        <v/>
      </c>
      <c r="I5768" s="14"/>
      <c r="J5768" s="14"/>
    </row>
    <row r="5769" spans="1:10">
      <c r="A5769" t="str">
        <f>IF(AND(C5769&lt;=员工工序明细查询!$I$3,C5769&gt;=员工工序明细查询!$F$3,OR(D5769=员工工序明细查询!$F$2,员工工序明细查询!$F$2=""),OR(G5769=员工工序明细查询!$I$2,员工工序明细查询!$I$2="")),ROW()&amp;"","")</f>
        <v/>
      </c>
      <c r="C5769" s="59"/>
      <c r="D5769" s="14"/>
      <c r="E5769" s="14" t="str">
        <f>IFERROR(VLOOKUP(D5769,员工信息表!B:D,2,0),"")</f>
        <v/>
      </c>
      <c r="F5769" s="14" t="str">
        <f>IFERROR(VLOOKUP(D5769,员工信息表!B:D,3,0),"")</f>
        <v/>
      </c>
      <c r="G5769" s="14"/>
      <c r="H5769" s="14" t="str">
        <f>IFERROR(VLOOKUP(G5769,工序对照表!B:C,2,0),"")</f>
        <v/>
      </c>
      <c r="I5769" s="14"/>
      <c r="J5769" s="14"/>
    </row>
    <row r="5770" spans="1:10">
      <c r="A5770" t="str">
        <f>IF(AND(C5770&lt;=员工工序明细查询!$I$3,C5770&gt;=员工工序明细查询!$F$3,OR(D5770=员工工序明细查询!$F$2,员工工序明细查询!$F$2=""),OR(G5770=员工工序明细查询!$I$2,员工工序明细查询!$I$2="")),ROW()&amp;"","")</f>
        <v/>
      </c>
      <c r="C5770" s="59"/>
      <c r="D5770" s="14"/>
      <c r="E5770" s="14" t="str">
        <f>IFERROR(VLOOKUP(D5770,员工信息表!B:D,2,0),"")</f>
        <v/>
      </c>
      <c r="F5770" s="14" t="str">
        <f>IFERROR(VLOOKUP(D5770,员工信息表!B:D,3,0),"")</f>
        <v/>
      </c>
      <c r="G5770" s="14"/>
      <c r="H5770" s="14" t="str">
        <f>IFERROR(VLOOKUP(G5770,工序对照表!B:C,2,0),"")</f>
        <v/>
      </c>
      <c r="I5770" s="14"/>
      <c r="J5770" s="14"/>
    </row>
    <row r="5771" spans="1:10">
      <c r="A5771" t="str">
        <f>IF(AND(C5771&lt;=员工工序明细查询!$I$3,C5771&gt;=员工工序明细查询!$F$3,OR(D5771=员工工序明细查询!$F$2,员工工序明细查询!$F$2=""),OR(G5771=员工工序明细查询!$I$2,员工工序明细查询!$I$2="")),ROW()&amp;"","")</f>
        <v/>
      </c>
      <c r="C5771" s="59"/>
      <c r="D5771" s="14"/>
      <c r="E5771" s="14" t="str">
        <f>IFERROR(VLOOKUP(D5771,员工信息表!B:D,2,0),"")</f>
        <v/>
      </c>
      <c r="F5771" s="14" t="str">
        <f>IFERROR(VLOOKUP(D5771,员工信息表!B:D,3,0),"")</f>
        <v/>
      </c>
      <c r="G5771" s="14"/>
      <c r="H5771" s="14" t="str">
        <f>IFERROR(VLOOKUP(G5771,工序对照表!B:C,2,0),"")</f>
        <v/>
      </c>
      <c r="I5771" s="14"/>
      <c r="J5771" s="14"/>
    </row>
    <row r="5772" spans="1:10">
      <c r="A5772" t="str">
        <f>IF(AND(C5772&lt;=员工工序明细查询!$I$3,C5772&gt;=员工工序明细查询!$F$3,OR(D5772=员工工序明细查询!$F$2,员工工序明细查询!$F$2=""),OR(G5772=员工工序明细查询!$I$2,员工工序明细查询!$I$2="")),ROW()&amp;"","")</f>
        <v/>
      </c>
      <c r="C5772" s="59"/>
      <c r="D5772" s="14"/>
      <c r="E5772" s="14" t="str">
        <f>IFERROR(VLOOKUP(D5772,员工信息表!B:D,2,0),"")</f>
        <v/>
      </c>
      <c r="F5772" s="14" t="str">
        <f>IFERROR(VLOOKUP(D5772,员工信息表!B:D,3,0),"")</f>
        <v/>
      </c>
      <c r="G5772" s="14"/>
      <c r="H5772" s="14" t="str">
        <f>IFERROR(VLOOKUP(G5772,工序对照表!B:C,2,0),"")</f>
        <v/>
      </c>
      <c r="I5772" s="14"/>
      <c r="J5772" s="14"/>
    </row>
    <row r="5773" spans="1:10">
      <c r="A5773" t="str">
        <f>IF(AND(C5773&lt;=员工工序明细查询!$I$3,C5773&gt;=员工工序明细查询!$F$3,OR(D5773=员工工序明细查询!$F$2,员工工序明细查询!$F$2=""),OR(G5773=员工工序明细查询!$I$2,员工工序明细查询!$I$2="")),ROW()&amp;"","")</f>
        <v/>
      </c>
      <c r="C5773" s="59"/>
      <c r="D5773" s="14"/>
      <c r="E5773" s="14" t="str">
        <f>IFERROR(VLOOKUP(D5773,员工信息表!B:D,2,0),"")</f>
        <v/>
      </c>
      <c r="F5773" s="14" t="str">
        <f>IFERROR(VLOOKUP(D5773,员工信息表!B:D,3,0),"")</f>
        <v/>
      </c>
      <c r="G5773" s="14"/>
      <c r="H5773" s="14" t="str">
        <f>IFERROR(VLOOKUP(G5773,工序对照表!B:C,2,0),"")</f>
        <v/>
      </c>
      <c r="I5773" s="14"/>
      <c r="J5773" s="14"/>
    </row>
    <row r="5774" spans="1:10">
      <c r="A5774" t="str">
        <f>IF(AND(C5774&lt;=员工工序明细查询!$I$3,C5774&gt;=员工工序明细查询!$F$3,OR(D5774=员工工序明细查询!$F$2,员工工序明细查询!$F$2=""),OR(G5774=员工工序明细查询!$I$2,员工工序明细查询!$I$2="")),ROW()&amp;"","")</f>
        <v/>
      </c>
      <c r="C5774" s="59"/>
      <c r="D5774" s="14"/>
      <c r="E5774" s="14" t="str">
        <f>IFERROR(VLOOKUP(D5774,员工信息表!B:D,2,0),"")</f>
        <v/>
      </c>
      <c r="F5774" s="14" t="str">
        <f>IFERROR(VLOOKUP(D5774,员工信息表!B:D,3,0),"")</f>
        <v/>
      </c>
      <c r="G5774" s="14"/>
      <c r="H5774" s="14" t="str">
        <f>IFERROR(VLOOKUP(G5774,工序对照表!B:C,2,0),"")</f>
        <v/>
      </c>
      <c r="I5774" s="14"/>
      <c r="J5774" s="14"/>
    </row>
    <row r="5775" spans="1:10">
      <c r="A5775" t="str">
        <f>IF(AND(C5775&lt;=员工工序明细查询!$I$3,C5775&gt;=员工工序明细查询!$F$3,OR(D5775=员工工序明细查询!$F$2,员工工序明细查询!$F$2=""),OR(G5775=员工工序明细查询!$I$2,员工工序明细查询!$I$2="")),ROW()&amp;"","")</f>
        <v/>
      </c>
      <c r="C5775" s="59"/>
      <c r="D5775" s="14"/>
      <c r="E5775" s="14" t="str">
        <f>IFERROR(VLOOKUP(D5775,员工信息表!B:D,2,0),"")</f>
        <v/>
      </c>
      <c r="F5775" s="14" t="str">
        <f>IFERROR(VLOOKUP(D5775,员工信息表!B:D,3,0),"")</f>
        <v/>
      </c>
      <c r="G5775" s="14"/>
      <c r="H5775" s="14" t="str">
        <f>IFERROR(VLOOKUP(G5775,工序对照表!B:C,2,0),"")</f>
        <v/>
      </c>
      <c r="I5775" s="14"/>
      <c r="J5775" s="14"/>
    </row>
    <row r="5776" spans="1:10">
      <c r="A5776" t="str">
        <f>IF(AND(C5776&lt;=员工工序明细查询!$I$3,C5776&gt;=员工工序明细查询!$F$3,OR(D5776=员工工序明细查询!$F$2,员工工序明细查询!$F$2=""),OR(G5776=员工工序明细查询!$I$2,员工工序明细查询!$I$2="")),ROW()&amp;"","")</f>
        <v/>
      </c>
      <c r="C5776" s="59"/>
      <c r="D5776" s="14"/>
      <c r="E5776" s="14" t="str">
        <f>IFERROR(VLOOKUP(D5776,员工信息表!B:D,2,0),"")</f>
        <v/>
      </c>
      <c r="F5776" s="14" t="str">
        <f>IFERROR(VLOOKUP(D5776,员工信息表!B:D,3,0),"")</f>
        <v/>
      </c>
      <c r="G5776" s="14"/>
      <c r="H5776" s="14" t="str">
        <f>IFERROR(VLOOKUP(G5776,工序对照表!B:C,2,0),"")</f>
        <v/>
      </c>
      <c r="I5776" s="14"/>
      <c r="J5776" s="14"/>
    </row>
    <row r="5777" spans="1:10">
      <c r="A5777" t="str">
        <f>IF(AND(C5777&lt;=员工工序明细查询!$I$3,C5777&gt;=员工工序明细查询!$F$3,OR(D5777=员工工序明细查询!$F$2,员工工序明细查询!$F$2=""),OR(G5777=员工工序明细查询!$I$2,员工工序明细查询!$I$2="")),ROW()&amp;"","")</f>
        <v/>
      </c>
      <c r="C5777" s="59"/>
      <c r="D5777" s="14"/>
      <c r="E5777" s="14" t="str">
        <f>IFERROR(VLOOKUP(D5777,员工信息表!B:D,2,0),"")</f>
        <v/>
      </c>
      <c r="F5777" s="14" t="str">
        <f>IFERROR(VLOOKUP(D5777,员工信息表!B:D,3,0),"")</f>
        <v/>
      </c>
      <c r="G5777" s="14"/>
      <c r="H5777" s="14" t="str">
        <f>IFERROR(VLOOKUP(G5777,工序对照表!B:C,2,0),"")</f>
        <v/>
      </c>
      <c r="I5777" s="14"/>
      <c r="J5777" s="14"/>
    </row>
    <row r="5778" spans="1:10">
      <c r="A5778" t="str">
        <f>IF(AND(C5778&lt;=员工工序明细查询!$I$3,C5778&gt;=员工工序明细查询!$F$3,OR(D5778=员工工序明细查询!$F$2,员工工序明细查询!$F$2=""),OR(G5778=员工工序明细查询!$I$2,员工工序明细查询!$I$2="")),ROW()&amp;"","")</f>
        <v/>
      </c>
      <c r="C5778" s="59"/>
      <c r="D5778" s="14"/>
      <c r="E5778" s="14" t="str">
        <f>IFERROR(VLOOKUP(D5778,员工信息表!B:D,2,0),"")</f>
        <v/>
      </c>
      <c r="F5778" s="14" t="str">
        <f>IFERROR(VLOOKUP(D5778,员工信息表!B:D,3,0),"")</f>
        <v/>
      </c>
      <c r="G5778" s="14"/>
      <c r="H5778" s="14" t="str">
        <f>IFERROR(VLOOKUP(G5778,工序对照表!B:C,2,0),"")</f>
        <v/>
      </c>
      <c r="I5778" s="14"/>
      <c r="J5778" s="14"/>
    </row>
    <row r="5779" spans="1:10">
      <c r="A5779" t="str">
        <f>IF(AND(C5779&lt;=员工工序明细查询!$I$3,C5779&gt;=员工工序明细查询!$F$3,OR(D5779=员工工序明细查询!$F$2,员工工序明细查询!$F$2=""),OR(G5779=员工工序明细查询!$I$2,员工工序明细查询!$I$2="")),ROW()&amp;"","")</f>
        <v/>
      </c>
      <c r="C5779" s="59"/>
      <c r="D5779" s="14"/>
      <c r="E5779" s="14" t="str">
        <f>IFERROR(VLOOKUP(D5779,员工信息表!B:D,2,0),"")</f>
        <v/>
      </c>
      <c r="F5779" s="14" t="str">
        <f>IFERROR(VLOOKUP(D5779,员工信息表!B:D,3,0),"")</f>
        <v/>
      </c>
      <c r="G5779" s="14"/>
      <c r="H5779" s="14" t="str">
        <f>IFERROR(VLOOKUP(G5779,工序对照表!B:C,2,0),"")</f>
        <v/>
      </c>
      <c r="I5779" s="14"/>
      <c r="J5779" s="14"/>
    </row>
    <row r="5780" spans="1:10">
      <c r="A5780" t="str">
        <f>IF(AND(C5780&lt;=员工工序明细查询!$I$3,C5780&gt;=员工工序明细查询!$F$3,OR(D5780=员工工序明细查询!$F$2,员工工序明细查询!$F$2=""),OR(G5780=员工工序明细查询!$I$2,员工工序明细查询!$I$2="")),ROW()&amp;"","")</f>
        <v/>
      </c>
      <c r="C5780" s="59"/>
      <c r="D5780" s="14"/>
      <c r="E5780" s="14" t="str">
        <f>IFERROR(VLOOKUP(D5780,员工信息表!B:D,2,0),"")</f>
        <v/>
      </c>
      <c r="F5780" s="14" t="str">
        <f>IFERROR(VLOOKUP(D5780,员工信息表!B:D,3,0),"")</f>
        <v/>
      </c>
      <c r="G5780" s="14"/>
      <c r="H5780" s="14" t="str">
        <f>IFERROR(VLOOKUP(G5780,工序对照表!B:C,2,0),"")</f>
        <v/>
      </c>
      <c r="I5780" s="14"/>
      <c r="J5780" s="14"/>
    </row>
    <row r="5781" spans="1:10">
      <c r="A5781" t="str">
        <f>IF(AND(C5781&lt;=员工工序明细查询!$I$3,C5781&gt;=员工工序明细查询!$F$3,OR(D5781=员工工序明细查询!$F$2,员工工序明细查询!$F$2=""),OR(G5781=员工工序明细查询!$I$2,员工工序明细查询!$I$2="")),ROW()&amp;"","")</f>
        <v/>
      </c>
      <c r="C5781" s="59"/>
      <c r="D5781" s="14"/>
      <c r="E5781" s="14" t="str">
        <f>IFERROR(VLOOKUP(D5781,员工信息表!B:D,2,0),"")</f>
        <v/>
      </c>
      <c r="F5781" s="14" t="str">
        <f>IFERROR(VLOOKUP(D5781,员工信息表!B:D,3,0),"")</f>
        <v/>
      </c>
      <c r="G5781" s="14"/>
      <c r="H5781" s="14" t="str">
        <f>IFERROR(VLOOKUP(G5781,工序对照表!B:C,2,0),"")</f>
        <v/>
      </c>
      <c r="I5781" s="14"/>
      <c r="J5781" s="14"/>
    </row>
    <row r="5782" spans="1:10">
      <c r="A5782" t="str">
        <f>IF(AND(C5782&lt;=员工工序明细查询!$I$3,C5782&gt;=员工工序明细查询!$F$3,OR(D5782=员工工序明细查询!$F$2,员工工序明细查询!$F$2=""),OR(G5782=员工工序明细查询!$I$2,员工工序明细查询!$I$2="")),ROW()&amp;"","")</f>
        <v/>
      </c>
      <c r="C5782" s="59"/>
      <c r="D5782" s="14"/>
      <c r="E5782" s="14" t="str">
        <f>IFERROR(VLOOKUP(D5782,员工信息表!B:D,2,0),"")</f>
        <v/>
      </c>
      <c r="F5782" s="14" t="str">
        <f>IFERROR(VLOOKUP(D5782,员工信息表!B:D,3,0),"")</f>
        <v/>
      </c>
      <c r="G5782" s="14"/>
      <c r="H5782" s="14" t="str">
        <f>IFERROR(VLOOKUP(G5782,工序对照表!B:C,2,0),"")</f>
        <v/>
      </c>
      <c r="I5782" s="14"/>
      <c r="J5782" s="14"/>
    </row>
    <row r="5783" spans="1:10">
      <c r="A5783" t="str">
        <f>IF(AND(C5783&lt;=员工工序明细查询!$I$3,C5783&gt;=员工工序明细查询!$F$3,OR(D5783=员工工序明细查询!$F$2,员工工序明细查询!$F$2=""),OR(G5783=员工工序明细查询!$I$2,员工工序明细查询!$I$2="")),ROW()&amp;"","")</f>
        <v/>
      </c>
      <c r="C5783" s="59"/>
      <c r="D5783" s="14"/>
      <c r="E5783" s="14" t="str">
        <f>IFERROR(VLOOKUP(D5783,员工信息表!B:D,2,0),"")</f>
        <v/>
      </c>
      <c r="F5783" s="14" t="str">
        <f>IFERROR(VLOOKUP(D5783,员工信息表!B:D,3,0),"")</f>
        <v/>
      </c>
      <c r="G5783" s="14"/>
      <c r="H5783" s="14" t="str">
        <f>IFERROR(VLOOKUP(G5783,工序对照表!B:C,2,0),"")</f>
        <v/>
      </c>
      <c r="I5783" s="14"/>
      <c r="J5783" s="14"/>
    </row>
    <row r="5784" spans="1:10">
      <c r="A5784" t="str">
        <f>IF(AND(C5784&lt;=员工工序明细查询!$I$3,C5784&gt;=员工工序明细查询!$F$3,OR(D5784=员工工序明细查询!$F$2,员工工序明细查询!$F$2=""),OR(G5784=员工工序明细查询!$I$2,员工工序明细查询!$I$2="")),ROW()&amp;"","")</f>
        <v/>
      </c>
      <c r="C5784" s="59"/>
      <c r="D5784" s="14"/>
      <c r="E5784" s="14" t="str">
        <f>IFERROR(VLOOKUP(D5784,员工信息表!B:D,2,0),"")</f>
        <v/>
      </c>
      <c r="F5784" s="14" t="str">
        <f>IFERROR(VLOOKUP(D5784,员工信息表!B:D,3,0),"")</f>
        <v/>
      </c>
      <c r="G5784" s="14"/>
      <c r="H5784" s="14" t="str">
        <f>IFERROR(VLOOKUP(G5784,工序对照表!B:C,2,0),"")</f>
        <v/>
      </c>
      <c r="I5784" s="14"/>
      <c r="J5784" s="14"/>
    </row>
    <row r="5785" spans="1:10">
      <c r="A5785" t="str">
        <f>IF(AND(C5785&lt;=员工工序明细查询!$I$3,C5785&gt;=员工工序明细查询!$F$3,OR(D5785=员工工序明细查询!$F$2,员工工序明细查询!$F$2=""),OR(G5785=员工工序明细查询!$I$2,员工工序明细查询!$I$2="")),ROW()&amp;"","")</f>
        <v/>
      </c>
      <c r="C5785" s="59"/>
      <c r="D5785" s="14"/>
      <c r="E5785" s="14" t="str">
        <f>IFERROR(VLOOKUP(D5785,员工信息表!B:D,2,0),"")</f>
        <v/>
      </c>
      <c r="F5785" s="14" t="str">
        <f>IFERROR(VLOOKUP(D5785,员工信息表!B:D,3,0),"")</f>
        <v/>
      </c>
      <c r="G5785" s="14"/>
      <c r="H5785" s="14" t="str">
        <f>IFERROR(VLOOKUP(G5785,工序对照表!B:C,2,0),"")</f>
        <v/>
      </c>
      <c r="I5785" s="14"/>
      <c r="J5785" s="14"/>
    </row>
    <row r="5786" spans="1:10">
      <c r="A5786" t="str">
        <f>IF(AND(C5786&lt;=员工工序明细查询!$I$3,C5786&gt;=员工工序明细查询!$F$3,OR(D5786=员工工序明细查询!$F$2,员工工序明细查询!$F$2=""),OR(G5786=员工工序明细查询!$I$2,员工工序明细查询!$I$2="")),ROW()&amp;"","")</f>
        <v/>
      </c>
      <c r="C5786" s="59"/>
      <c r="D5786" s="14"/>
      <c r="E5786" s="14" t="str">
        <f>IFERROR(VLOOKUP(D5786,员工信息表!B:D,2,0),"")</f>
        <v/>
      </c>
      <c r="F5786" s="14" t="str">
        <f>IFERROR(VLOOKUP(D5786,员工信息表!B:D,3,0),"")</f>
        <v/>
      </c>
      <c r="G5786" s="14"/>
      <c r="H5786" s="14" t="str">
        <f>IFERROR(VLOOKUP(G5786,工序对照表!B:C,2,0),"")</f>
        <v/>
      </c>
      <c r="I5786" s="14"/>
      <c r="J5786" s="14"/>
    </row>
    <row r="5787" spans="1:10">
      <c r="A5787" t="str">
        <f>IF(AND(C5787&lt;=员工工序明细查询!$I$3,C5787&gt;=员工工序明细查询!$F$3,OR(D5787=员工工序明细查询!$F$2,员工工序明细查询!$F$2=""),OR(G5787=员工工序明细查询!$I$2,员工工序明细查询!$I$2="")),ROW()&amp;"","")</f>
        <v/>
      </c>
      <c r="C5787" s="59"/>
      <c r="D5787" s="14"/>
      <c r="E5787" s="14" t="str">
        <f>IFERROR(VLOOKUP(D5787,员工信息表!B:D,2,0),"")</f>
        <v/>
      </c>
      <c r="F5787" s="14" t="str">
        <f>IFERROR(VLOOKUP(D5787,员工信息表!B:D,3,0),"")</f>
        <v/>
      </c>
      <c r="G5787" s="14"/>
      <c r="H5787" s="14" t="str">
        <f>IFERROR(VLOOKUP(G5787,工序对照表!B:C,2,0),"")</f>
        <v/>
      </c>
      <c r="I5787" s="14"/>
      <c r="J5787" s="14"/>
    </row>
    <row r="5788" spans="1:10">
      <c r="A5788" t="str">
        <f>IF(AND(C5788&lt;=员工工序明细查询!$I$3,C5788&gt;=员工工序明细查询!$F$3,OR(D5788=员工工序明细查询!$F$2,员工工序明细查询!$F$2=""),OR(G5788=员工工序明细查询!$I$2,员工工序明细查询!$I$2="")),ROW()&amp;"","")</f>
        <v/>
      </c>
      <c r="C5788" s="59"/>
      <c r="D5788" s="14"/>
      <c r="E5788" s="14" t="str">
        <f>IFERROR(VLOOKUP(D5788,员工信息表!B:D,2,0),"")</f>
        <v/>
      </c>
      <c r="F5788" s="14" t="str">
        <f>IFERROR(VLOOKUP(D5788,员工信息表!B:D,3,0),"")</f>
        <v/>
      </c>
      <c r="G5788" s="14"/>
      <c r="H5788" s="14" t="str">
        <f>IFERROR(VLOOKUP(G5788,工序对照表!B:C,2,0),"")</f>
        <v/>
      </c>
      <c r="I5788" s="14"/>
      <c r="J5788" s="14"/>
    </row>
    <row r="5789" spans="1:10">
      <c r="A5789" t="str">
        <f>IF(AND(C5789&lt;=员工工序明细查询!$I$3,C5789&gt;=员工工序明细查询!$F$3,OR(D5789=员工工序明细查询!$F$2,员工工序明细查询!$F$2=""),OR(G5789=员工工序明细查询!$I$2,员工工序明细查询!$I$2="")),ROW()&amp;"","")</f>
        <v/>
      </c>
      <c r="C5789" s="59"/>
      <c r="D5789" s="14"/>
      <c r="E5789" s="14" t="str">
        <f>IFERROR(VLOOKUP(D5789,员工信息表!B:D,2,0),"")</f>
        <v/>
      </c>
      <c r="F5789" s="14" t="str">
        <f>IFERROR(VLOOKUP(D5789,员工信息表!B:D,3,0),"")</f>
        <v/>
      </c>
      <c r="G5789" s="14"/>
      <c r="H5789" s="14" t="str">
        <f>IFERROR(VLOOKUP(G5789,工序对照表!B:C,2,0),"")</f>
        <v/>
      </c>
      <c r="I5789" s="14"/>
      <c r="J5789" s="14"/>
    </row>
    <row r="5790" spans="1:10">
      <c r="A5790" t="str">
        <f>IF(AND(C5790&lt;=员工工序明细查询!$I$3,C5790&gt;=员工工序明细查询!$F$3,OR(D5790=员工工序明细查询!$F$2,员工工序明细查询!$F$2=""),OR(G5790=员工工序明细查询!$I$2,员工工序明细查询!$I$2="")),ROW()&amp;"","")</f>
        <v/>
      </c>
      <c r="C5790" s="59"/>
      <c r="D5790" s="14"/>
      <c r="E5790" s="14" t="str">
        <f>IFERROR(VLOOKUP(D5790,员工信息表!B:D,2,0),"")</f>
        <v/>
      </c>
      <c r="F5790" s="14" t="str">
        <f>IFERROR(VLOOKUP(D5790,员工信息表!B:D,3,0),"")</f>
        <v/>
      </c>
      <c r="G5790" s="14"/>
      <c r="H5790" s="14" t="str">
        <f>IFERROR(VLOOKUP(G5790,工序对照表!B:C,2,0),"")</f>
        <v/>
      </c>
      <c r="I5790" s="14"/>
      <c r="J5790" s="14"/>
    </row>
    <row r="5791" spans="1:10">
      <c r="A5791" t="str">
        <f>IF(AND(C5791&lt;=员工工序明细查询!$I$3,C5791&gt;=员工工序明细查询!$F$3,OR(D5791=员工工序明细查询!$F$2,员工工序明细查询!$F$2=""),OR(G5791=员工工序明细查询!$I$2,员工工序明细查询!$I$2="")),ROW()&amp;"","")</f>
        <v/>
      </c>
      <c r="C5791" s="59"/>
      <c r="D5791" s="14"/>
      <c r="E5791" s="14" t="str">
        <f>IFERROR(VLOOKUP(D5791,员工信息表!B:D,2,0),"")</f>
        <v/>
      </c>
      <c r="F5791" s="14" t="str">
        <f>IFERROR(VLOOKUP(D5791,员工信息表!B:D,3,0),"")</f>
        <v/>
      </c>
      <c r="G5791" s="14"/>
      <c r="H5791" s="14" t="str">
        <f>IFERROR(VLOOKUP(G5791,工序对照表!B:C,2,0),"")</f>
        <v/>
      </c>
      <c r="I5791" s="14"/>
      <c r="J5791" s="14"/>
    </row>
    <row r="5792" spans="1:10">
      <c r="A5792" t="str">
        <f>IF(AND(C5792&lt;=员工工序明细查询!$I$3,C5792&gt;=员工工序明细查询!$F$3,OR(D5792=员工工序明细查询!$F$2,员工工序明细查询!$F$2=""),OR(G5792=员工工序明细查询!$I$2,员工工序明细查询!$I$2="")),ROW()&amp;"","")</f>
        <v/>
      </c>
      <c r="C5792" s="59"/>
      <c r="D5792" s="14"/>
      <c r="E5792" s="14" t="str">
        <f>IFERROR(VLOOKUP(D5792,员工信息表!B:D,2,0),"")</f>
        <v/>
      </c>
      <c r="F5792" s="14" t="str">
        <f>IFERROR(VLOOKUP(D5792,员工信息表!B:D,3,0),"")</f>
        <v/>
      </c>
      <c r="G5792" s="14"/>
      <c r="H5792" s="14" t="str">
        <f>IFERROR(VLOOKUP(G5792,工序对照表!B:C,2,0),"")</f>
        <v/>
      </c>
      <c r="I5792" s="14"/>
      <c r="J5792" s="14"/>
    </row>
    <row r="5793" spans="1:10">
      <c r="A5793" t="str">
        <f>IF(AND(C5793&lt;=员工工序明细查询!$I$3,C5793&gt;=员工工序明细查询!$F$3,OR(D5793=员工工序明细查询!$F$2,员工工序明细查询!$F$2=""),OR(G5793=员工工序明细查询!$I$2,员工工序明细查询!$I$2="")),ROW()&amp;"","")</f>
        <v/>
      </c>
      <c r="C5793" s="59"/>
      <c r="D5793" s="14"/>
      <c r="E5793" s="14" t="str">
        <f>IFERROR(VLOOKUP(D5793,员工信息表!B:D,2,0),"")</f>
        <v/>
      </c>
      <c r="F5793" s="14" t="str">
        <f>IFERROR(VLOOKUP(D5793,员工信息表!B:D,3,0),"")</f>
        <v/>
      </c>
      <c r="G5793" s="14"/>
      <c r="H5793" s="14" t="str">
        <f>IFERROR(VLOOKUP(G5793,工序对照表!B:C,2,0),"")</f>
        <v/>
      </c>
      <c r="I5793" s="14"/>
      <c r="J5793" s="14"/>
    </row>
    <row r="5794" spans="1:10">
      <c r="A5794" t="str">
        <f>IF(AND(C5794&lt;=员工工序明细查询!$I$3,C5794&gt;=员工工序明细查询!$F$3,OR(D5794=员工工序明细查询!$F$2,员工工序明细查询!$F$2=""),OR(G5794=员工工序明细查询!$I$2,员工工序明细查询!$I$2="")),ROW()&amp;"","")</f>
        <v/>
      </c>
      <c r="C5794" s="59"/>
      <c r="D5794" s="14"/>
      <c r="E5794" s="14" t="str">
        <f>IFERROR(VLOOKUP(D5794,员工信息表!B:D,2,0),"")</f>
        <v/>
      </c>
      <c r="F5794" s="14" t="str">
        <f>IFERROR(VLOOKUP(D5794,员工信息表!B:D,3,0),"")</f>
        <v/>
      </c>
      <c r="G5794" s="14"/>
      <c r="H5794" s="14" t="str">
        <f>IFERROR(VLOOKUP(G5794,工序对照表!B:C,2,0),"")</f>
        <v/>
      </c>
      <c r="I5794" s="14"/>
      <c r="J5794" s="14"/>
    </row>
    <row r="5795" spans="1:10">
      <c r="A5795" t="str">
        <f>IF(AND(C5795&lt;=员工工序明细查询!$I$3,C5795&gt;=员工工序明细查询!$F$3,OR(D5795=员工工序明细查询!$F$2,员工工序明细查询!$F$2=""),OR(G5795=员工工序明细查询!$I$2,员工工序明细查询!$I$2="")),ROW()&amp;"","")</f>
        <v/>
      </c>
      <c r="C5795" s="59"/>
      <c r="D5795" s="14"/>
      <c r="E5795" s="14" t="str">
        <f>IFERROR(VLOOKUP(D5795,员工信息表!B:D,2,0),"")</f>
        <v/>
      </c>
      <c r="F5795" s="14" t="str">
        <f>IFERROR(VLOOKUP(D5795,员工信息表!B:D,3,0),"")</f>
        <v/>
      </c>
      <c r="G5795" s="14"/>
      <c r="H5795" s="14" t="str">
        <f>IFERROR(VLOOKUP(G5795,工序对照表!B:C,2,0),"")</f>
        <v/>
      </c>
      <c r="I5795" s="14"/>
      <c r="J5795" s="14"/>
    </row>
    <row r="5796" spans="1:10">
      <c r="A5796" t="str">
        <f>IF(AND(C5796&lt;=员工工序明细查询!$I$3,C5796&gt;=员工工序明细查询!$F$3,OR(D5796=员工工序明细查询!$F$2,员工工序明细查询!$F$2=""),OR(G5796=员工工序明细查询!$I$2,员工工序明细查询!$I$2="")),ROW()&amp;"","")</f>
        <v/>
      </c>
      <c r="C5796" s="59"/>
      <c r="D5796" s="14"/>
      <c r="E5796" s="14" t="str">
        <f>IFERROR(VLOOKUP(D5796,员工信息表!B:D,2,0),"")</f>
        <v/>
      </c>
      <c r="F5796" s="14" t="str">
        <f>IFERROR(VLOOKUP(D5796,员工信息表!B:D,3,0),"")</f>
        <v/>
      </c>
      <c r="G5796" s="14"/>
      <c r="H5796" s="14" t="str">
        <f>IFERROR(VLOOKUP(G5796,工序对照表!B:C,2,0),"")</f>
        <v/>
      </c>
      <c r="I5796" s="14"/>
      <c r="J5796" s="14"/>
    </row>
    <row r="5797" spans="1:10">
      <c r="A5797" t="str">
        <f>IF(AND(C5797&lt;=员工工序明细查询!$I$3,C5797&gt;=员工工序明细查询!$F$3,OR(D5797=员工工序明细查询!$F$2,员工工序明细查询!$F$2=""),OR(G5797=员工工序明细查询!$I$2,员工工序明细查询!$I$2="")),ROW()&amp;"","")</f>
        <v/>
      </c>
      <c r="C5797" s="59"/>
      <c r="D5797" s="14"/>
      <c r="E5797" s="14" t="str">
        <f>IFERROR(VLOOKUP(D5797,员工信息表!B:D,2,0),"")</f>
        <v/>
      </c>
      <c r="F5797" s="14" t="str">
        <f>IFERROR(VLOOKUP(D5797,员工信息表!B:D,3,0),"")</f>
        <v/>
      </c>
      <c r="G5797" s="14"/>
      <c r="H5797" s="14" t="str">
        <f>IFERROR(VLOOKUP(G5797,工序对照表!B:C,2,0),"")</f>
        <v/>
      </c>
      <c r="I5797" s="14"/>
      <c r="J5797" s="14"/>
    </row>
    <row r="5798" spans="1:10">
      <c r="A5798" t="str">
        <f>IF(AND(C5798&lt;=员工工序明细查询!$I$3,C5798&gt;=员工工序明细查询!$F$3,OR(D5798=员工工序明细查询!$F$2,员工工序明细查询!$F$2=""),OR(G5798=员工工序明细查询!$I$2,员工工序明细查询!$I$2="")),ROW()&amp;"","")</f>
        <v/>
      </c>
      <c r="C5798" s="59"/>
      <c r="D5798" s="14"/>
      <c r="E5798" s="14" t="str">
        <f>IFERROR(VLOOKUP(D5798,员工信息表!B:D,2,0),"")</f>
        <v/>
      </c>
      <c r="F5798" s="14" t="str">
        <f>IFERROR(VLOOKUP(D5798,员工信息表!B:D,3,0),"")</f>
        <v/>
      </c>
      <c r="G5798" s="14"/>
      <c r="H5798" s="14" t="str">
        <f>IFERROR(VLOOKUP(G5798,工序对照表!B:C,2,0),"")</f>
        <v/>
      </c>
      <c r="I5798" s="14"/>
      <c r="J5798" s="14"/>
    </row>
    <row r="5799" spans="1:10">
      <c r="A5799" t="str">
        <f>IF(AND(C5799&lt;=员工工序明细查询!$I$3,C5799&gt;=员工工序明细查询!$F$3,OR(D5799=员工工序明细查询!$F$2,员工工序明细查询!$F$2=""),OR(G5799=员工工序明细查询!$I$2,员工工序明细查询!$I$2="")),ROW()&amp;"","")</f>
        <v/>
      </c>
      <c r="C5799" s="59"/>
      <c r="D5799" s="14"/>
      <c r="E5799" s="14" t="str">
        <f>IFERROR(VLOOKUP(D5799,员工信息表!B:D,2,0),"")</f>
        <v/>
      </c>
      <c r="F5799" s="14" t="str">
        <f>IFERROR(VLOOKUP(D5799,员工信息表!B:D,3,0),"")</f>
        <v/>
      </c>
      <c r="G5799" s="14"/>
      <c r="H5799" s="14" t="str">
        <f>IFERROR(VLOOKUP(G5799,工序对照表!B:C,2,0),"")</f>
        <v/>
      </c>
      <c r="I5799" s="14"/>
      <c r="J5799" s="14"/>
    </row>
    <row r="5800" spans="1:10">
      <c r="A5800" t="str">
        <f>IF(AND(C5800&lt;=员工工序明细查询!$I$3,C5800&gt;=员工工序明细查询!$F$3,OR(D5800=员工工序明细查询!$F$2,员工工序明细查询!$F$2=""),OR(G5800=员工工序明细查询!$I$2,员工工序明细查询!$I$2="")),ROW()&amp;"","")</f>
        <v/>
      </c>
      <c r="C5800" s="59"/>
      <c r="D5800" s="14"/>
      <c r="E5800" s="14" t="str">
        <f>IFERROR(VLOOKUP(D5800,员工信息表!B:D,2,0),"")</f>
        <v/>
      </c>
      <c r="F5800" s="14" t="str">
        <f>IFERROR(VLOOKUP(D5800,员工信息表!B:D,3,0),"")</f>
        <v/>
      </c>
      <c r="G5800" s="14"/>
      <c r="H5800" s="14" t="str">
        <f>IFERROR(VLOOKUP(G5800,工序对照表!B:C,2,0),"")</f>
        <v/>
      </c>
      <c r="I5800" s="14"/>
      <c r="J5800" s="14"/>
    </row>
    <row r="5801" spans="1:10">
      <c r="A5801" t="str">
        <f>IF(AND(C5801&lt;=员工工序明细查询!$I$3,C5801&gt;=员工工序明细查询!$F$3,OR(D5801=员工工序明细查询!$F$2,员工工序明细查询!$F$2=""),OR(G5801=员工工序明细查询!$I$2,员工工序明细查询!$I$2="")),ROW()&amp;"","")</f>
        <v/>
      </c>
      <c r="C5801" s="59"/>
      <c r="D5801" s="14"/>
      <c r="E5801" s="14" t="str">
        <f>IFERROR(VLOOKUP(D5801,员工信息表!B:D,2,0),"")</f>
        <v/>
      </c>
      <c r="F5801" s="14" t="str">
        <f>IFERROR(VLOOKUP(D5801,员工信息表!B:D,3,0),"")</f>
        <v/>
      </c>
      <c r="G5801" s="14"/>
      <c r="H5801" s="14" t="str">
        <f>IFERROR(VLOOKUP(G5801,工序对照表!B:C,2,0),"")</f>
        <v/>
      </c>
      <c r="I5801" s="14"/>
      <c r="J5801" s="14"/>
    </row>
    <row r="5802" spans="1:10">
      <c r="A5802" t="str">
        <f>IF(AND(C5802&lt;=员工工序明细查询!$I$3,C5802&gt;=员工工序明细查询!$F$3,OR(D5802=员工工序明细查询!$F$2,员工工序明细查询!$F$2=""),OR(G5802=员工工序明细查询!$I$2,员工工序明细查询!$I$2="")),ROW()&amp;"","")</f>
        <v/>
      </c>
      <c r="C5802" s="59"/>
      <c r="D5802" s="14"/>
      <c r="E5802" s="14" t="str">
        <f>IFERROR(VLOOKUP(D5802,员工信息表!B:D,2,0),"")</f>
        <v/>
      </c>
      <c r="F5802" s="14" t="str">
        <f>IFERROR(VLOOKUP(D5802,员工信息表!B:D,3,0),"")</f>
        <v/>
      </c>
      <c r="G5802" s="14"/>
      <c r="H5802" s="14" t="str">
        <f>IFERROR(VLOOKUP(G5802,工序对照表!B:C,2,0),"")</f>
        <v/>
      </c>
      <c r="I5802" s="14"/>
      <c r="J5802" s="14"/>
    </row>
    <row r="5803" spans="1:10">
      <c r="A5803" t="str">
        <f>IF(AND(C5803&lt;=员工工序明细查询!$I$3,C5803&gt;=员工工序明细查询!$F$3,OR(D5803=员工工序明细查询!$F$2,员工工序明细查询!$F$2=""),OR(G5803=员工工序明细查询!$I$2,员工工序明细查询!$I$2="")),ROW()&amp;"","")</f>
        <v/>
      </c>
      <c r="C5803" s="59"/>
      <c r="D5803" s="14"/>
      <c r="E5803" s="14" t="str">
        <f>IFERROR(VLOOKUP(D5803,员工信息表!B:D,2,0),"")</f>
        <v/>
      </c>
      <c r="F5803" s="14" t="str">
        <f>IFERROR(VLOOKUP(D5803,员工信息表!B:D,3,0),"")</f>
        <v/>
      </c>
      <c r="G5803" s="14"/>
      <c r="H5803" s="14" t="str">
        <f>IFERROR(VLOOKUP(G5803,工序对照表!B:C,2,0),"")</f>
        <v/>
      </c>
      <c r="I5803" s="14"/>
      <c r="J5803" s="14"/>
    </row>
    <row r="5804" spans="1:10">
      <c r="A5804" t="str">
        <f>IF(AND(C5804&lt;=员工工序明细查询!$I$3,C5804&gt;=员工工序明细查询!$F$3,OR(D5804=员工工序明细查询!$F$2,员工工序明细查询!$F$2=""),OR(G5804=员工工序明细查询!$I$2,员工工序明细查询!$I$2="")),ROW()&amp;"","")</f>
        <v/>
      </c>
      <c r="C5804" s="59"/>
      <c r="D5804" s="14"/>
      <c r="E5804" s="14" t="str">
        <f>IFERROR(VLOOKUP(D5804,员工信息表!B:D,2,0),"")</f>
        <v/>
      </c>
      <c r="F5804" s="14" t="str">
        <f>IFERROR(VLOOKUP(D5804,员工信息表!B:D,3,0),"")</f>
        <v/>
      </c>
      <c r="G5804" s="14"/>
      <c r="H5804" s="14" t="str">
        <f>IFERROR(VLOOKUP(G5804,工序对照表!B:C,2,0),"")</f>
        <v/>
      </c>
      <c r="I5804" s="14"/>
      <c r="J5804" s="14"/>
    </row>
    <row r="5805" spans="1:10">
      <c r="A5805" t="str">
        <f>IF(AND(C5805&lt;=员工工序明细查询!$I$3,C5805&gt;=员工工序明细查询!$F$3,OR(D5805=员工工序明细查询!$F$2,员工工序明细查询!$F$2=""),OR(G5805=员工工序明细查询!$I$2,员工工序明细查询!$I$2="")),ROW()&amp;"","")</f>
        <v/>
      </c>
      <c r="C5805" s="59"/>
      <c r="D5805" s="14"/>
      <c r="E5805" s="14" t="str">
        <f>IFERROR(VLOOKUP(D5805,员工信息表!B:D,2,0),"")</f>
        <v/>
      </c>
      <c r="F5805" s="14" t="str">
        <f>IFERROR(VLOOKUP(D5805,员工信息表!B:D,3,0),"")</f>
        <v/>
      </c>
      <c r="G5805" s="14"/>
      <c r="H5805" s="14" t="str">
        <f>IFERROR(VLOOKUP(G5805,工序对照表!B:C,2,0),"")</f>
        <v/>
      </c>
      <c r="I5805" s="14"/>
      <c r="J5805" s="14"/>
    </row>
    <row r="5806" spans="1:10">
      <c r="A5806" t="str">
        <f>IF(AND(C5806&lt;=员工工序明细查询!$I$3,C5806&gt;=员工工序明细查询!$F$3,OR(D5806=员工工序明细查询!$F$2,员工工序明细查询!$F$2=""),OR(G5806=员工工序明细查询!$I$2,员工工序明细查询!$I$2="")),ROW()&amp;"","")</f>
        <v/>
      </c>
      <c r="C5806" s="59"/>
      <c r="D5806" s="14"/>
      <c r="E5806" s="14" t="str">
        <f>IFERROR(VLOOKUP(D5806,员工信息表!B:D,2,0),"")</f>
        <v/>
      </c>
      <c r="F5806" s="14" t="str">
        <f>IFERROR(VLOOKUP(D5806,员工信息表!B:D,3,0),"")</f>
        <v/>
      </c>
      <c r="G5806" s="14"/>
      <c r="H5806" s="14" t="str">
        <f>IFERROR(VLOOKUP(G5806,工序对照表!B:C,2,0),"")</f>
        <v/>
      </c>
      <c r="I5806" s="14"/>
      <c r="J5806" s="14"/>
    </row>
    <row r="5807" spans="1:10">
      <c r="A5807" t="str">
        <f>IF(AND(C5807&lt;=员工工序明细查询!$I$3,C5807&gt;=员工工序明细查询!$F$3,OR(D5807=员工工序明细查询!$F$2,员工工序明细查询!$F$2=""),OR(G5807=员工工序明细查询!$I$2,员工工序明细查询!$I$2="")),ROW()&amp;"","")</f>
        <v/>
      </c>
      <c r="C5807" s="59"/>
      <c r="D5807" s="14"/>
      <c r="E5807" s="14" t="str">
        <f>IFERROR(VLOOKUP(D5807,员工信息表!B:D,2,0),"")</f>
        <v/>
      </c>
      <c r="F5807" s="14" t="str">
        <f>IFERROR(VLOOKUP(D5807,员工信息表!B:D,3,0),"")</f>
        <v/>
      </c>
      <c r="G5807" s="14"/>
      <c r="H5807" s="14" t="str">
        <f>IFERROR(VLOOKUP(G5807,工序对照表!B:C,2,0),"")</f>
        <v/>
      </c>
      <c r="I5807" s="14"/>
      <c r="J5807" s="14"/>
    </row>
    <row r="5808" spans="1:10">
      <c r="A5808" t="str">
        <f>IF(AND(C5808&lt;=员工工序明细查询!$I$3,C5808&gt;=员工工序明细查询!$F$3,OR(D5808=员工工序明细查询!$F$2,员工工序明细查询!$F$2=""),OR(G5808=员工工序明细查询!$I$2,员工工序明细查询!$I$2="")),ROW()&amp;"","")</f>
        <v/>
      </c>
      <c r="C5808" s="59"/>
      <c r="D5808" s="14"/>
      <c r="E5808" s="14" t="str">
        <f>IFERROR(VLOOKUP(D5808,员工信息表!B:D,2,0),"")</f>
        <v/>
      </c>
      <c r="F5808" s="14" t="str">
        <f>IFERROR(VLOOKUP(D5808,员工信息表!B:D,3,0),"")</f>
        <v/>
      </c>
      <c r="G5808" s="14"/>
      <c r="H5808" s="14" t="str">
        <f>IFERROR(VLOOKUP(G5808,工序对照表!B:C,2,0),"")</f>
        <v/>
      </c>
      <c r="I5808" s="14"/>
      <c r="J5808" s="14"/>
    </row>
    <row r="5809" spans="1:10">
      <c r="A5809" t="str">
        <f>IF(AND(C5809&lt;=员工工序明细查询!$I$3,C5809&gt;=员工工序明细查询!$F$3,OR(D5809=员工工序明细查询!$F$2,员工工序明细查询!$F$2=""),OR(G5809=员工工序明细查询!$I$2,员工工序明细查询!$I$2="")),ROW()&amp;"","")</f>
        <v/>
      </c>
      <c r="C5809" s="59"/>
      <c r="D5809" s="14"/>
      <c r="E5809" s="14" t="str">
        <f>IFERROR(VLOOKUP(D5809,员工信息表!B:D,2,0),"")</f>
        <v/>
      </c>
      <c r="F5809" s="14" t="str">
        <f>IFERROR(VLOOKUP(D5809,员工信息表!B:D,3,0),"")</f>
        <v/>
      </c>
      <c r="G5809" s="14"/>
      <c r="H5809" s="14" t="str">
        <f>IFERROR(VLOOKUP(G5809,工序对照表!B:C,2,0),"")</f>
        <v/>
      </c>
      <c r="I5809" s="14"/>
      <c r="J5809" s="14"/>
    </row>
    <row r="5810" spans="1:10">
      <c r="A5810" t="str">
        <f>IF(AND(C5810&lt;=员工工序明细查询!$I$3,C5810&gt;=员工工序明细查询!$F$3,OR(D5810=员工工序明细查询!$F$2,员工工序明细查询!$F$2=""),OR(G5810=员工工序明细查询!$I$2,员工工序明细查询!$I$2="")),ROW()&amp;"","")</f>
        <v/>
      </c>
      <c r="C5810" s="59"/>
      <c r="D5810" s="14"/>
      <c r="E5810" s="14" t="str">
        <f>IFERROR(VLOOKUP(D5810,员工信息表!B:D,2,0),"")</f>
        <v/>
      </c>
      <c r="F5810" s="14" t="str">
        <f>IFERROR(VLOOKUP(D5810,员工信息表!B:D,3,0),"")</f>
        <v/>
      </c>
      <c r="G5810" s="14"/>
      <c r="H5810" s="14" t="str">
        <f>IFERROR(VLOOKUP(G5810,工序对照表!B:C,2,0),"")</f>
        <v/>
      </c>
      <c r="I5810" s="14"/>
      <c r="J5810" s="14"/>
    </row>
    <row r="5811" spans="1:10">
      <c r="A5811" t="str">
        <f>IF(AND(C5811&lt;=员工工序明细查询!$I$3,C5811&gt;=员工工序明细查询!$F$3,OR(D5811=员工工序明细查询!$F$2,员工工序明细查询!$F$2=""),OR(G5811=员工工序明细查询!$I$2,员工工序明细查询!$I$2="")),ROW()&amp;"","")</f>
        <v/>
      </c>
      <c r="C5811" s="59"/>
      <c r="D5811" s="14"/>
      <c r="E5811" s="14" t="str">
        <f>IFERROR(VLOOKUP(D5811,员工信息表!B:D,2,0),"")</f>
        <v/>
      </c>
      <c r="F5811" s="14" t="str">
        <f>IFERROR(VLOOKUP(D5811,员工信息表!B:D,3,0),"")</f>
        <v/>
      </c>
      <c r="G5811" s="14"/>
      <c r="H5811" s="14" t="str">
        <f>IFERROR(VLOOKUP(G5811,工序对照表!B:C,2,0),"")</f>
        <v/>
      </c>
      <c r="I5811" s="14"/>
      <c r="J5811" s="14"/>
    </row>
    <row r="5812" spans="1:10">
      <c r="A5812" t="str">
        <f>IF(AND(C5812&lt;=员工工序明细查询!$I$3,C5812&gt;=员工工序明细查询!$F$3,OR(D5812=员工工序明细查询!$F$2,员工工序明细查询!$F$2=""),OR(G5812=员工工序明细查询!$I$2,员工工序明细查询!$I$2="")),ROW()&amp;"","")</f>
        <v/>
      </c>
      <c r="C5812" s="59"/>
      <c r="D5812" s="14"/>
      <c r="E5812" s="14" t="str">
        <f>IFERROR(VLOOKUP(D5812,员工信息表!B:D,2,0),"")</f>
        <v/>
      </c>
      <c r="F5812" s="14" t="str">
        <f>IFERROR(VLOOKUP(D5812,员工信息表!B:D,3,0),"")</f>
        <v/>
      </c>
      <c r="G5812" s="14"/>
      <c r="H5812" s="14" t="str">
        <f>IFERROR(VLOOKUP(G5812,工序对照表!B:C,2,0),"")</f>
        <v/>
      </c>
      <c r="I5812" s="14"/>
      <c r="J5812" s="14"/>
    </row>
    <row r="5813" spans="1:10">
      <c r="A5813" t="str">
        <f>IF(AND(C5813&lt;=员工工序明细查询!$I$3,C5813&gt;=员工工序明细查询!$F$3,OR(D5813=员工工序明细查询!$F$2,员工工序明细查询!$F$2=""),OR(G5813=员工工序明细查询!$I$2,员工工序明细查询!$I$2="")),ROW()&amp;"","")</f>
        <v/>
      </c>
      <c r="C5813" s="59"/>
      <c r="D5813" s="14"/>
      <c r="E5813" s="14" t="str">
        <f>IFERROR(VLOOKUP(D5813,员工信息表!B:D,2,0),"")</f>
        <v/>
      </c>
      <c r="F5813" s="14" t="str">
        <f>IFERROR(VLOOKUP(D5813,员工信息表!B:D,3,0),"")</f>
        <v/>
      </c>
      <c r="G5813" s="14"/>
      <c r="H5813" s="14" t="str">
        <f>IFERROR(VLOOKUP(G5813,工序对照表!B:C,2,0),"")</f>
        <v/>
      </c>
      <c r="I5813" s="14"/>
      <c r="J5813" s="14"/>
    </row>
    <row r="5814" spans="1:10">
      <c r="A5814" t="str">
        <f>IF(AND(C5814&lt;=员工工序明细查询!$I$3,C5814&gt;=员工工序明细查询!$F$3,OR(D5814=员工工序明细查询!$F$2,员工工序明细查询!$F$2=""),OR(G5814=员工工序明细查询!$I$2,员工工序明细查询!$I$2="")),ROW()&amp;"","")</f>
        <v/>
      </c>
      <c r="C5814" s="59"/>
      <c r="D5814" s="14"/>
      <c r="E5814" s="14" t="str">
        <f>IFERROR(VLOOKUP(D5814,员工信息表!B:D,2,0),"")</f>
        <v/>
      </c>
      <c r="F5814" s="14" t="str">
        <f>IFERROR(VLOOKUP(D5814,员工信息表!B:D,3,0),"")</f>
        <v/>
      </c>
      <c r="G5814" s="14"/>
      <c r="H5814" s="14" t="str">
        <f>IFERROR(VLOOKUP(G5814,工序对照表!B:C,2,0),"")</f>
        <v/>
      </c>
      <c r="I5814" s="14"/>
      <c r="J5814" s="14"/>
    </row>
    <row r="5815" spans="1:10">
      <c r="A5815" t="str">
        <f>IF(AND(C5815&lt;=员工工序明细查询!$I$3,C5815&gt;=员工工序明细查询!$F$3,OR(D5815=员工工序明细查询!$F$2,员工工序明细查询!$F$2=""),OR(G5815=员工工序明细查询!$I$2,员工工序明细查询!$I$2="")),ROW()&amp;"","")</f>
        <v/>
      </c>
      <c r="C5815" s="59"/>
      <c r="D5815" s="14"/>
      <c r="E5815" s="14" t="str">
        <f>IFERROR(VLOOKUP(D5815,员工信息表!B:D,2,0),"")</f>
        <v/>
      </c>
      <c r="F5815" s="14" t="str">
        <f>IFERROR(VLOOKUP(D5815,员工信息表!B:D,3,0),"")</f>
        <v/>
      </c>
      <c r="G5815" s="14"/>
      <c r="H5815" s="14" t="str">
        <f>IFERROR(VLOOKUP(G5815,工序对照表!B:C,2,0),"")</f>
        <v/>
      </c>
      <c r="I5815" s="14"/>
      <c r="J5815" s="14"/>
    </row>
    <row r="5816" spans="1:10">
      <c r="A5816" t="str">
        <f>IF(AND(C5816&lt;=员工工序明细查询!$I$3,C5816&gt;=员工工序明细查询!$F$3,OR(D5816=员工工序明细查询!$F$2,员工工序明细查询!$F$2=""),OR(G5816=员工工序明细查询!$I$2,员工工序明细查询!$I$2="")),ROW()&amp;"","")</f>
        <v/>
      </c>
      <c r="C5816" s="59"/>
      <c r="D5816" s="14"/>
      <c r="E5816" s="14" t="str">
        <f>IFERROR(VLOOKUP(D5816,员工信息表!B:D,2,0),"")</f>
        <v/>
      </c>
      <c r="F5816" s="14" t="str">
        <f>IFERROR(VLOOKUP(D5816,员工信息表!B:D,3,0),"")</f>
        <v/>
      </c>
      <c r="G5816" s="14"/>
      <c r="H5816" s="14" t="str">
        <f>IFERROR(VLOOKUP(G5816,工序对照表!B:C,2,0),"")</f>
        <v/>
      </c>
      <c r="I5816" s="14"/>
      <c r="J5816" s="14"/>
    </row>
    <row r="5817" spans="1:10">
      <c r="A5817" t="str">
        <f>IF(AND(C5817&lt;=员工工序明细查询!$I$3,C5817&gt;=员工工序明细查询!$F$3,OR(D5817=员工工序明细查询!$F$2,员工工序明细查询!$F$2=""),OR(G5817=员工工序明细查询!$I$2,员工工序明细查询!$I$2="")),ROW()&amp;"","")</f>
        <v/>
      </c>
      <c r="C5817" s="59"/>
      <c r="D5817" s="14"/>
      <c r="E5817" s="14" t="str">
        <f>IFERROR(VLOOKUP(D5817,员工信息表!B:D,2,0),"")</f>
        <v/>
      </c>
      <c r="F5817" s="14" t="str">
        <f>IFERROR(VLOOKUP(D5817,员工信息表!B:D,3,0),"")</f>
        <v/>
      </c>
      <c r="G5817" s="14"/>
      <c r="H5817" s="14" t="str">
        <f>IFERROR(VLOOKUP(G5817,工序对照表!B:C,2,0),"")</f>
        <v/>
      </c>
      <c r="I5817" s="14"/>
      <c r="J5817" s="14"/>
    </row>
    <row r="5818" spans="1:10">
      <c r="A5818" t="str">
        <f>IF(AND(C5818&lt;=员工工序明细查询!$I$3,C5818&gt;=员工工序明细查询!$F$3,OR(D5818=员工工序明细查询!$F$2,员工工序明细查询!$F$2=""),OR(G5818=员工工序明细查询!$I$2,员工工序明细查询!$I$2="")),ROW()&amp;"","")</f>
        <v/>
      </c>
      <c r="C5818" s="59"/>
      <c r="D5818" s="14"/>
      <c r="E5818" s="14" t="str">
        <f>IFERROR(VLOOKUP(D5818,员工信息表!B:D,2,0),"")</f>
        <v/>
      </c>
      <c r="F5818" s="14" t="str">
        <f>IFERROR(VLOOKUP(D5818,员工信息表!B:D,3,0),"")</f>
        <v/>
      </c>
      <c r="G5818" s="14"/>
      <c r="H5818" s="14" t="str">
        <f>IFERROR(VLOOKUP(G5818,工序对照表!B:C,2,0),"")</f>
        <v/>
      </c>
      <c r="I5818" s="14"/>
      <c r="J5818" s="14"/>
    </row>
    <row r="5819" spans="1:10">
      <c r="A5819" t="str">
        <f>IF(AND(C5819&lt;=员工工序明细查询!$I$3,C5819&gt;=员工工序明细查询!$F$3,OR(D5819=员工工序明细查询!$F$2,员工工序明细查询!$F$2=""),OR(G5819=员工工序明细查询!$I$2,员工工序明细查询!$I$2="")),ROW()&amp;"","")</f>
        <v/>
      </c>
      <c r="C5819" s="59"/>
      <c r="D5819" s="14"/>
      <c r="E5819" s="14" t="str">
        <f>IFERROR(VLOOKUP(D5819,员工信息表!B:D,2,0),"")</f>
        <v/>
      </c>
      <c r="F5819" s="14" t="str">
        <f>IFERROR(VLOOKUP(D5819,员工信息表!B:D,3,0),"")</f>
        <v/>
      </c>
      <c r="G5819" s="14"/>
      <c r="H5819" s="14" t="str">
        <f>IFERROR(VLOOKUP(G5819,工序对照表!B:C,2,0),"")</f>
        <v/>
      </c>
      <c r="I5819" s="14"/>
      <c r="J5819" s="14"/>
    </row>
    <row r="5820" spans="1:10">
      <c r="A5820" t="str">
        <f>IF(AND(C5820&lt;=员工工序明细查询!$I$3,C5820&gt;=员工工序明细查询!$F$3,OR(D5820=员工工序明细查询!$F$2,员工工序明细查询!$F$2=""),OR(G5820=员工工序明细查询!$I$2,员工工序明细查询!$I$2="")),ROW()&amp;"","")</f>
        <v/>
      </c>
      <c r="C5820" s="59"/>
      <c r="D5820" s="14"/>
      <c r="E5820" s="14" t="str">
        <f>IFERROR(VLOOKUP(D5820,员工信息表!B:D,2,0),"")</f>
        <v/>
      </c>
      <c r="F5820" s="14" t="str">
        <f>IFERROR(VLOOKUP(D5820,员工信息表!B:D,3,0),"")</f>
        <v/>
      </c>
      <c r="G5820" s="14"/>
      <c r="H5820" s="14" t="str">
        <f>IFERROR(VLOOKUP(G5820,工序对照表!B:C,2,0),"")</f>
        <v/>
      </c>
      <c r="I5820" s="14"/>
      <c r="J5820" s="14"/>
    </row>
    <row r="5821" spans="1:10">
      <c r="A5821" t="str">
        <f>IF(AND(C5821&lt;=员工工序明细查询!$I$3,C5821&gt;=员工工序明细查询!$F$3,OR(D5821=员工工序明细查询!$F$2,员工工序明细查询!$F$2=""),OR(G5821=员工工序明细查询!$I$2,员工工序明细查询!$I$2="")),ROW()&amp;"","")</f>
        <v/>
      </c>
      <c r="C5821" s="59"/>
      <c r="D5821" s="14"/>
      <c r="E5821" s="14" t="str">
        <f>IFERROR(VLOOKUP(D5821,员工信息表!B:D,2,0),"")</f>
        <v/>
      </c>
      <c r="F5821" s="14" t="str">
        <f>IFERROR(VLOOKUP(D5821,员工信息表!B:D,3,0),"")</f>
        <v/>
      </c>
      <c r="G5821" s="14"/>
      <c r="H5821" s="14" t="str">
        <f>IFERROR(VLOOKUP(G5821,工序对照表!B:C,2,0),"")</f>
        <v/>
      </c>
      <c r="I5821" s="14"/>
      <c r="J5821" s="14"/>
    </row>
    <row r="5822" spans="1:10">
      <c r="A5822" t="str">
        <f>IF(AND(C5822&lt;=员工工序明细查询!$I$3,C5822&gt;=员工工序明细查询!$F$3,OR(D5822=员工工序明细查询!$F$2,员工工序明细查询!$F$2=""),OR(G5822=员工工序明细查询!$I$2,员工工序明细查询!$I$2="")),ROW()&amp;"","")</f>
        <v/>
      </c>
      <c r="C5822" s="59"/>
      <c r="D5822" s="14"/>
      <c r="E5822" s="14" t="str">
        <f>IFERROR(VLOOKUP(D5822,员工信息表!B:D,2,0),"")</f>
        <v/>
      </c>
      <c r="F5822" s="14" t="str">
        <f>IFERROR(VLOOKUP(D5822,员工信息表!B:D,3,0),"")</f>
        <v/>
      </c>
      <c r="G5822" s="14"/>
      <c r="H5822" s="14" t="str">
        <f>IFERROR(VLOOKUP(G5822,工序对照表!B:C,2,0),"")</f>
        <v/>
      </c>
      <c r="I5822" s="14"/>
      <c r="J5822" s="14"/>
    </row>
    <row r="5823" spans="1:10">
      <c r="A5823" t="str">
        <f>IF(AND(C5823&lt;=员工工序明细查询!$I$3,C5823&gt;=员工工序明细查询!$F$3,OR(D5823=员工工序明细查询!$F$2,员工工序明细查询!$F$2=""),OR(G5823=员工工序明细查询!$I$2,员工工序明细查询!$I$2="")),ROW()&amp;"","")</f>
        <v/>
      </c>
      <c r="C5823" s="59"/>
      <c r="D5823" s="14"/>
      <c r="E5823" s="14" t="str">
        <f>IFERROR(VLOOKUP(D5823,员工信息表!B:D,2,0),"")</f>
        <v/>
      </c>
      <c r="F5823" s="14" t="str">
        <f>IFERROR(VLOOKUP(D5823,员工信息表!B:D,3,0),"")</f>
        <v/>
      </c>
      <c r="G5823" s="14"/>
      <c r="H5823" s="14" t="str">
        <f>IFERROR(VLOOKUP(G5823,工序对照表!B:C,2,0),"")</f>
        <v/>
      </c>
      <c r="I5823" s="14"/>
      <c r="J5823" s="14"/>
    </row>
    <row r="5824" spans="1:10">
      <c r="A5824" t="str">
        <f>IF(AND(C5824&lt;=员工工序明细查询!$I$3,C5824&gt;=员工工序明细查询!$F$3,OR(D5824=员工工序明细查询!$F$2,员工工序明细查询!$F$2=""),OR(G5824=员工工序明细查询!$I$2,员工工序明细查询!$I$2="")),ROW()&amp;"","")</f>
        <v/>
      </c>
      <c r="C5824" s="59"/>
      <c r="D5824" s="14"/>
      <c r="E5824" s="14" t="str">
        <f>IFERROR(VLOOKUP(D5824,员工信息表!B:D,2,0),"")</f>
        <v/>
      </c>
      <c r="F5824" s="14" t="str">
        <f>IFERROR(VLOOKUP(D5824,员工信息表!B:D,3,0),"")</f>
        <v/>
      </c>
      <c r="G5824" s="14"/>
      <c r="H5824" s="14" t="str">
        <f>IFERROR(VLOOKUP(G5824,工序对照表!B:C,2,0),"")</f>
        <v/>
      </c>
      <c r="I5824" s="14"/>
      <c r="J5824" s="14"/>
    </row>
    <row r="5825" spans="1:10">
      <c r="A5825" t="str">
        <f>IF(AND(C5825&lt;=员工工序明细查询!$I$3,C5825&gt;=员工工序明细查询!$F$3,OR(D5825=员工工序明细查询!$F$2,员工工序明细查询!$F$2=""),OR(G5825=员工工序明细查询!$I$2,员工工序明细查询!$I$2="")),ROW()&amp;"","")</f>
        <v/>
      </c>
      <c r="C5825" s="59"/>
      <c r="D5825" s="14"/>
      <c r="E5825" s="14" t="str">
        <f>IFERROR(VLOOKUP(D5825,员工信息表!B:D,2,0),"")</f>
        <v/>
      </c>
      <c r="F5825" s="14" t="str">
        <f>IFERROR(VLOOKUP(D5825,员工信息表!B:D,3,0),"")</f>
        <v/>
      </c>
      <c r="G5825" s="14"/>
      <c r="H5825" s="14" t="str">
        <f>IFERROR(VLOOKUP(G5825,工序对照表!B:C,2,0),"")</f>
        <v/>
      </c>
      <c r="I5825" s="14"/>
      <c r="J5825" s="14"/>
    </row>
    <row r="5826" spans="1:10">
      <c r="A5826" t="str">
        <f>IF(AND(C5826&lt;=员工工序明细查询!$I$3,C5826&gt;=员工工序明细查询!$F$3,OR(D5826=员工工序明细查询!$F$2,员工工序明细查询!$F$2=""),OR(G5826=员工工序明细查询!$I$2,员工工序明细查询!$I$2="")),ROW()&amp;"","")</f>
        <v/>
      </c>
      <c r="C5826" s="59"/>
      <c r="D5826" s="14"/>
      <c r="E5826" s="14" t="str">
        <f>IFERROR(VLOOKUP(D5826,员工信息表!B:D,2,0),"")</f>
        <v/>
      </c>
      <c r="F5826" s="14" t="str">
        <f>IFERROR(VLOOKUP(D5826,员工信息表!B:D,3,0),"")</f>
        <v/>
      </c>
      <c r="G5826" s="14"/>
      <c r="H5826" s="14" t="str">
        <f>IFERROR(VLOOKUP(G5826,工序对照表!B:C,2,0),"")</f>
        <v/>
      </c>
      <c r="I5826" s="14"/>
      <c r="J5826" s="14"/>
    </row>
    <row r="5827" spans="1:10">
      <c r="A5827" t="str">
        <f>IF(AND(C5827&lt;=员工工序明细查询!$I$3,C5827&gt;=员工工序明细查询!$F$3,OR(D5827=员工工序明细查询!$F$2,员工工序明细查询!$F$2=""),OR(G5827=员工工序明细查询!$I$2,员工工序明细查询!$I$2="")),ROW()&amp;"","")</f>
        <v/>
      </c>
      <c r="C5827" s="59"/>
      <c r="D5827" s="14"/>
      <c r="E5827" s="14" t="str">
        <f>IFERROR(VLOOKUP(D5827,员工信息表!B:D,2,0),"")</f>
        <v/>
      </c>
      <c r="F5827" s="14" t="str">
        <f>IFERROR(VLOOKUP(D5827,员工信息表!B:D,3,0),"")</f>
        <v/>
      </c>
      <c r="G5827" s="14"/>
      <c r="H5827" s="14" t="str">
        <f>IFERROR(VLOOKUP(G5827,工序对照表!B:C,2,0),"")</f>
        <v/>
      </c>
      <c r="I5827" s="14"/>
      <c r="J5827" s="14"/>
    </row>
    <row r="5828" spans="1:10">
      <c r="A5828" t="str">
        <f>IF(AND(C5828&lt;=员工工序明细查询!$I$3,C5828&gt;=员工工序明细查询!$F$3,OR(D5828=员工工序明细查询!$F$2,员工工序明细查询!$F$2=""),OR(G5828=员工工序明细查询!$I$2,员工工序明细查询!$I$2="")),ROW()&amp;"","")</f>
        <v/>
      </c>
      <c r="C5828" s="59"/>
      <c r="D5828" s="14"/>
      <c r="E5828" s="14" t="str">
        <f>IFERROR(VLOOKUP(D5828,员工信息表!B:D,2,0),"")</f>
        <v/>
      </c>
      <c r="F5828" s="14" t="str">
        <f>IFERROR(VLOOKUP(D5828,员工信息表!B:D,3,0),"")</f>
        <v/>
      </c>
      <c r="G5828" s="14"/>
      <c r="H5828" s="14" t="str">
        <f>IFERROR(VLOOKUP(G5828,工序对照表!B:C,2,0),"")</f>
        <v/>
      </c>
      <c r="I5828" s="14"/>
      <c r="J5828" s="14"/>
    </row>
    <row r="5829" spans="1:10">
      <c r="A5829" t="str">
        <f>IF(AND(C5829&lt;=员工工序明细查询!$I$3,C5829&gt;=员工工序明细查询!$F$3,OR(D5829=员工工序明细查询!$F$2,员工工序明细查询!$F$2=""),OR(G5829=员工工序明细查询!$I$2,员工工序明细查询!$I$2="")),ROW()&amp;"","")</f>
        <v/>
      </c>
      <c r="C5829" s="59"/>
      <c r="D5829" s="14"/>
      <c r="E5829" s="14" t="str">
        <f>IFERROR(VLOOKUP(D5829,员工信息表!B:D,2,0),"")</f>
        <v/>
      </c>
      <c r="F5829" s="14" t="str">
        <f>IFERROR(VLOOKUP(D5829,员工信息表!B:D,3,0),"")</f>
        <v/>
      </c>
      <c r="G5829" s="14"/>
      <c r="H5829" s="14" t="str">
        <f>IFERROR(VLOOKUP(G5829,工序对照表!B:C,2,0),"")</f>
        <v/>
      </c>
      <c r="I5829" s="14"/>
      <c r="J5829" s="14"/>
    </row>
    <row r="5830" spans="1:10">
      <c r="A5830" t="str">
        <f>IF(AND(C5830&lt;=员工工序明细查询!$I$3,C5830&gt;=员工工序明细查询!$F$3,OR(D5830=员工工序明细查询!$F$2,员工工序明细查询!$F$2=""),OR(G5830=员工工序明细查询!$I$2,员工工序明细查询!$I$2="")),ROW()&amp;"","")</f>
        <v/>
      </c>
      <c r="C5830" s="59"/>
      <c r="D5830" s="14"/>
      <c r="E5830" s="14" t="str">
        <f>IFERROR(VLOOKUP(D5830,员工信息表!B:D,2,0),"")</f>
        <v/>
      </c>
      <c r="F5830" s="14" t="str">
        <f>IFERROR(VLOOKUP(D5830,员工信息表!B:D,3,0),"")</f>
        <v/>
      </c>
      <c r="G5830" s="14"/>
      <c r="H5830" s="14" t="str">
        <f>IFERROR(VLOOKUP(G5830,工序对照表!B:C,2,0),"")</f>
        <v/>
      </c>
      <c r="I5830" s="14"/>
      <c r="J5830" s="14"/>
    </row>
    <row r="5831" spans="1:10">
      <c r="A5831" t="str">
        <f>IF(AND(C5831&lt;=员工工序明细查询!$I$3,C5831&gt;=员工工序明细查询!$F$3,OR(D5831=员工工序明细查询!$F$2,员工工序明细查询!$F$2=""),OR(G5831=员工工序明细查询!$I$2,员工工序明细查询!$I$2="")),ROW()&amp;"","")</f>
        <v/>
      </c>
      <c r="C5831" s="59"/>
      <c r="D5831" s="14"/>
      <c r="E5831" s="14" t="str">
        <f>IFERROR(VLOOKUP(D5831,员工信息表!B:D,2,0),"")</f>
        <v/>
      </c>
      <c r="F5831" s="14" t="str">
        <f>IFERROR(VLOOKUP(D5831,员工信息表!B:D,3,0),"")</f>
        <v/>
      </c>
      <c r="G5831" s="14"/>
      <c r="H5831" s="14" t="str">
        <f>IFERROR(VLOOKUP(G5831,工序对照表!B:C,2,0),"")</f>
        <v/>
      </c>
      <c r="I5831" s="14"/>
      <c r="J5831" s="14"/>
    </row>
    <row r="5832" spans="1:10">
      <c r="A5832" t="str">
        <f>IF(AND(C5832&lt;=员工工序明细查询!$I$3,C5832&gt;=员工工序明细查询!$F$3,OR(D5832=员工工序明细查询!$F$2,员工工序明细查询!$F$2=""),OR(G5832=员工工序明细查询!$I$2,员工工序明细查询!$I$2="")),ROW()&amp;"","")</f>
        <v/>
      </c>
      <c r="C5832" s="59"/>
      <c r="D5832" s="14"/>
      <c r="E5832" s="14" t="str">
        <f>IFERROR(VLOOKUP(D5832,员工信息表!B:D,2,0),"")</f>
        <v/>
      </c>
      <c r="F5832" s="14" t="str">
        <f>IFERROR(VLOOKUP(D5832,员工信息表!B:D,3,0),"")</f>
        <v/>
      </c>
      <c r="G5832" s="14"/>
      <c r="H5832" s="14" t="str">
        <f>IFERROR(VLOOKUP(G5832,工序对照表!B:C,2,0),"")</f>
        <v/>
      </c>
      <c r="I5832" s="14"/>
      <c r="J5832" s="14"/>
    </row>
    <row r="5833" spans="1:10">
      <c r="A5833" t="str">
        <f>IF(AND(C5833&lt;=员工工序明细查询!$I$3,C5833&gt;=员工工序明细查询!$F$3,OR(D5833=员工工序明细查询!$F$2,员工工序明细查询!$F$2=""),OR(G5833=员工工序明细查询!$I$2,员工工序明细查询!$I$2="")),ROW()&amp;"","")</f>
        <v/>
      </c>
      <c r="C5833" s="59"/>
      <c r="D5833" s="14"/>
      <c r="E5833" s="14" t="str">
        <f>IFERROR(VLOOKUP(D5833,员工信息表!B:D,2,0),"")</f>
        <v/>
      </c>
      <c r="F5833" s="14" t="str">
        <f>IFERROR(VLOOKUP(D5833,员工信息表!B:D,3,0),"")</f>
        <v/>
      </c>
      <c r="G5833" s="14"/>
      <c r="H5833" s="14" t="str">
        <f>IFERROR(VLOOKUP(G5833,工序对照表!B:C,2,0),"")</f>
        <v/>
      </c>
      <c r="I5833" s="14"/>
      <c r="J5833" s="14"/>
    </row>
    <row r="5834" spans="1:10">
      <c r="A5834" t="str">
        <f>IF(AND(C5834&lt;=员工工序明细查询!$I$3,C5834&gt;=员工工序明细查询!$F$3,OR(D5834=员工工序明细查询!$F$2,员工工序明细查询!$F$2=""),OR(G5834=员工工序明细查询!$I$2,员工工序明细查询!$I$2="")),ROW()&amp;"","")</f>
        <v/>
      </c>
      <c r="C5834" s="59"/>
      <c r="D5834" s="14"/>
      <c r="E5834" s="14" t="str">
        <f>IFERROR(VLOOKUP(D5834,员工信息表!B:D,2,0),"")</f>
        <v/>
      </c>
      <c r="F5834" s="14" t="str">
        <f>IFERROR(VLOOKUP(D5834,员工信息表!B:D,3,0),"")</f>
        <v/>
      </c>
      <c r="G5834" s="14"/>
      <c r="H5834" s="14" t="str">
        <f>IFERROR(VLOOKUP(G5834,工序对照表!B:C,2,0),"")</f>
        <v/>
      </c>
      <c r="I5834" s="14"/>
      <c r="J5834" s="14"/>
    </row>
    <row r="5835" spans="1:10">
      <c r="A5835" t="str">
        <f>IF(AND(C5835&lt;=员工工序明细查询!$I$3,C5835&gt;=员工工序明细查询!$F$3,OR(D5835=员工工序明细查询!$F$2,员工工序明细查询!$F$2=""),OR(G5835=员工工序明细查询!$I$2,员工工序明细查询!$I$2="")),ROW()&amp;"","")</f>
        <v/>
      </c>
      <c r="C5835" s="59"/>
      <c r="D5835" s="14"/>
      <c r="E5835" s="14" t="str">
        <f>IFERROR(VLOOKUP(D5835,员工信息表!B:D,2,0),"")</f>
        <v/>
      </c>
      <c r="F5835" s="14" t="str">
        <f>IFERROR(VLOOKUP(D5835,员工信息表!B:D,3,0),"")</f>
        <v/>
      </c>
      <c r="G5835" s="14"/>
      <c r="H5835" s="14" t="str">
        <f>IFERROR(VLOOKUP(G5835,工序对照表!B:C,2,0),"")</f>
        <v/>
      </c>
      <c r="I5835" s="14"/>
      <c r="J5835" s="14"/>
    </row>
    <row r="5836" spans="1:10">
      <c r="A5836" t="str">
        <f>IF(AND(C5836&lt;=员工工序明细查询!$I$3,C5836&gt;=员工工序明细查询!$F$3,OR(D5836=员工工序明细查询!$F$2,员工工序明细查询!$F$2=""),OR(G5836=员工工序明细查询!$I$2,员工工序明细查询!$I$2="")),ROW()&amp;"","")</f>
        <v/>
      </c>
      <c r="C5836" s="59"/>
      <c r="D5836" s="14"/>
      <c r="E5836" s="14" t="str">
        <f>IFERROR(VLOOKUP(D5836,员工信息表!B:D,2,0),"")</f>
        <v/>
      </c>
      <c r="F5836" s="14" t="str">
        <f>IFERROR(VLOOKUP(D5836,员工信息表!B:D,3,0),"")</f>
        <v/>
      </c>
      <c r="G5836" s="14"/>
      <c r="H5836" s="14" t="str">
        <f>IFERROR(VLOOKUP(G5836,工序对照表!B:C,2,0),"")</f>
        <v/>
      </c>
      <c r="I5836" s="14"/>
      <c r="J5836" s="14"/>
    </row>
    <row r="5837" spans="1:10">
      <c r="A5837" t="str">
        <f>IF(AND(C5837&lt;=员工工序明细查询!$I$3,C5837&gt;=员工工序明细查询!$F$3,OR(D5837=员工工序明细查询!$F$2,员工工序明细查询!$F$2=""),OR(G5837=员工工序明细查询!$I$2,员工工序明细查询!$I$2="")),ROW()&amp;"","")</f>
        <v/>
      </c>
      <c r="C5837" s="59"/>
      <c r="D5837" s="14"/>
      <c r="E5837" s="14" t="str">
        <f>IFERROR(VLOOKUP(D5837,员工信息表!B:D,2,0),"")</f>
        <v/>
      </c>
      <c r="F5837" s="14" t="str">
        <f>IFERROR(VLOOKUP(D5837,员工信息表!B:D,3,0),"")</f>
        <v/>
      </c>
      <c r="G5837" s="14"/>
      <c r="H5837" s="14" t="str">
        <f>IFERROR(VLOOKUP(G5837,工序对照表!B:C,2,0),"")</f>
        <v/>
      </c>
      <c r="I5837" s="14"/>
      <c r="J5837" s="14"/>
    </row>
    <row r="5838" spans="1:10">
      <c r="A5838" t="str">
        <f>IF(AND(C5838&lt;=员工工序明细查询!$I$3,C5838&gt;=员工工序明细查询!$F$3,OR(D5838=员工工序明细查询!$F$2,员工工序明细查询!$F$2=""),OR(G5838=员工工序明细查询!$I$2,员工工序明细查询!$I$2="")),ROW()&amp;"","")</f>
        <v/>
      </c>
      <c r="C5838" s="59"/>
      <c r="D5838" s="14"/>
      <c r="E5838" s="14" t="str">
        <f>IFERROR(VLOOKUP(D5838,员工信息表!B:D,2,0),"")</f>
        <v/>
      </c>
      <c r="F5838" s="14" t="str">
        <f>IFERROR(VLOOKUP(D5838,员工信息表!B:D,3,0),"")</f>
        <v/>
      </c>
      <c r="G5838" s="14"/>
      <c r="H5838" s="14" t="str">
        <f>IFERROR(VLOOKUP(G5838,工序对照表!B:C,2,0),"")</f>
        <v/>
      </c>
      <c r="I5838" s="14"/>
      <c r="J5838" s="14"/>
    </row>
    <row r="5839" spans="1:10">
      <c r="A5839" t="str">
        <f>IF(AND(C5839&lt;=员工工序明细查询!$I$3,C5839&gt;=员工工序明细查询!$F$3,OR(D5839=员工工序明细查询!$F$2,员工工序明细查询!$F$2=""),OR(G5839=员工工序明细查询!$I$2,员工工序明细查询!$I$2="")),ROW()&amp;"","")</f>
        <v/>
      </c>
      <c r="C5839" s="59"/>
      <c r="D5839" s="14"/>
      <c r="E5839" s="14" t="str">
        <f>IFERROR(VLOOKUP(D5839,员工信息表!B:D,2,0),"")</f>
        <v/>
      </c>
      <c r="F5839" s="14" t="str">
        <f>IFERROR(VLOOKUP(D5839,员工信息表!B:D,3,0),"")</f>
        <v/>
      </c>
      <c r="G5839" s="14"/>
      <c r="H5839" s="14" t="str">
        <f>IFERROR(VLOOKUP(G5839,工序对照表!B:C,2,0),"")</f>
        <v/>
      </c>
      <c r="I5839" s="14"/>
      <c r="J5839" s="14"/>
    </row>
    <row r="5840" spans="1:10">
      <c r="A5840" t="str">
        <f>IF(AND(C5840&lt;=员工工序明细查询!$I$3,C5840&gt;=员工工序明细查询!$F$3,OR(D5840=员工工序明细查询!$F$2,员工工序明细查询!$F$2=""),OR(G5840=员工工序明细查询!$I$2,员工工序明细查询!$I$2="")),ROW()&amp;"","")</f>
        <v/>
      </c>
      <c r="C5840" s="59"/>
      <c r="D5840" s="14"/>
      <c r="E5840" s="14" t="str">
        <f>IFERROR(VLOOKUP(D5840,员工信息表!B:D,2,0),"")</f>
        <v/>
      </c>
      <c r="F5840" s="14" t="str">
        <f>IFERROR(VLOOKUP(D5840,员工信息表!B:D,3,0),"")</f>
        <v/>
      </c>
      <c r="G5840" s="14"/>
      <c r="H5840" s="14" t="str">
        <f>IFERROR(VLOOKUP(G5840,工序对照表!B:C,2,0),"")</f>
        <v/>
      </c>
      <c r="I5840" s="14"/>
      <c r="J5840" s="14"/>
    </row>
    <row r="5841" spans="1:10">
      <c r="A5841" t="str">
        <f>IF(AND(C5841&lt;=员工工序明细查询!$I$3,C5841&gt;=员工工序明细查询!$F$3,OR(D5841=员工工序明细查询!$F$2,员工工序明细查询!$F$2=""),OR(G5841=员工工序明细查询!$I$2,员工工序明细查询!$I$2="")),ROW()&amp;"","")</f>
        <v/>
      </c>
      <c r="C5841" s="59"/>
      <c r="D5841" s="14"/>
      <c r="E5841" s="14" t="str">
        <f>IFERROR(VLOOKUP(D5841,员工信息表!B:D,2,0),"")</f>
        <v/>
      </c>
      <c r="F5841" s="14" t="str">
        <f>IFERROR(VLOOKUP(D5841,员工信息表!B:D,3,0),"")</f>
        <v/>
      </c>
      <c r="G5841" s="14"/>
      <c r="H5841" s="14" t="str">
        <f>IFERROR(VLOOKUP(G5841,工序对照表!B:C,2,0),"")</f>
        <v/>
      </c>
      <c r="I5841" s="14"/>
      <c r="J5841" s="14"/>
    </row>
    <row r="5842" spans="1:10">
      <c r="A5842" t="str">
        <f>IF(AND(C5842&lt;=员工工序明细查询!$I$3,C5842&gt;=员工工序明细查询!$F$3,OR(D5842=员工工序明细查询!$F$2,员工工序明细查询!$F$2=""),OR(G5842=员工工序明细查询!$I$2,员工工序明细查询!$I$2="")),ROW()&amp;"","")</f>
        <v/>
      </c>
      <c r="C5842" s="59"/>
      <c r="D5842" s="14"/>
      <c r="E5842" s="14" t="str">
        <f>IFERROR(VLOOKUP(D5842,员工信息表!B:D,2,0),"")</f>
        <v/>
      </c>
      <c r="F5842" s="14" t="str">
        <f>IFERROR(VLOOKUP(D5842,员工信息表!B:D,3,0),"")</f>
        <v/>
      </c>
      <c r="G5842" s="14"/>
      <c r="H5842" s="14" t="str">
        <f>IFERROR(VLOOKUP(G5842,工序对照表!B:C,2,0),"")</f>
        <v/>
      </c>
      <c r="I5842" s="14"/>
      <c r="J5842" s="14"/>
    </row>
    <row r="5843" spans="1:10">
      <c r="A5843" t="str">
        <f>IF(AND(C5843&lt;=员工工序明细查询!$I$3,C5843&gt;=员工工序明细查询!$F$3,OR(D5843=员工工序明细查询!$F$2,员工工序明细查询!$F$2=""),OR(G5843=员工工序明细查询!$I$2,员工工序明细查询!$I$2="")),ROW()&amp;"","")</f>
        <v/>
      </c>
      <c r="C5843" s="59"/>
      <c r="D5843" s="14"/>
      <c r="E5843" s="14" t="str">
        <f>IFERROR(VLOOKUP(D5843,员工信息表!B:D,2,0),"")</f>
        <v/>
      </c>
      <c r="F5843" s="14" t="str">
        <f>IFERROR(VLOOKUP(D5843,员工信息表!B:D,3,0),"")</f>
        <v/>
      </c>
      <c r="G5843" s="14"/>
      <c r="H5843" s="14" t="str">
        <f>IFERROR(VLOOKUP(G5843,工序对照表!B:C,2,0),"")</f>
        <v/>
      </c>
      <c r="I5843" s="14"/>
      <c r="J5843" s="14"/>
    </row>
    <row r="5844" spans="1:10">
      <c r="A5844" t="str">
        <f>IF(AND(C5844&lt;=员工工序明细查询!$I$3,C5844&gt;=员工工序明细查询!$F$3,OR(D5844=员工工序明细查询!$F$2,员工工序明细查询!$F$2=""),OR(G5844=员工工序明细查询!$I$2,员工工序明细查询!$I$2="")),ROW()&amp;"","")</f>
        <v/>
      </c>
      <c r="C5844" s="59"/>
      <c r="D5844" s="14"/>
      <c r="E5844" s="14" t="str">
        <f>IFERROR(VLOOKUP(D5844,员工信息表!B:D,2,0),"")</f>
        <v/>
      </c>
      <c r="F5844" s="14" t="str">
        <f>IFERROR(VLOOKUP(D5844,员工信息表!B:D,3,0),"")</f>
        <v/>
      </c>
      <c r="G5844" s="14"/>
      <c r="H5844" s="14" t="str">
        <f>IFERROR(VLOOKUP(G5844,工序对照表!B:C,2,0),"")</f>
        <v/>
      </c>
      <c r="I5844" s="14"/>
      <c r="J5844" s="14"/>
    </row>
    <row r="5845" spans="1:10">
      <c r="A5845" t="str">
        <f>IF(AND(C5845&lt;=员工工序明细查询!$I$3,C5845&gt;=员工工序明细查询!$F$3,OR(D5845=员工工序明细查询!$F$2,员工工序明细查询!$F$2=""),OR(G5845=员工工序明细查询!$I$2,员工工序明细查询!$I$2="")),ROW()&amp;"","")</f>
        <v/>
      </c>
      <c r="C5845" s="59"/>
      <c r="D5845" s="14"/>
      <c r="E5845" s="14" t="str">
        <f>IFERROR(VLOOKUP(D5845,员工信息表!B:D,2,0),"")</f>
        <v/>
      </c>
      <c r="F5845" s="14" t="str">
        <f>IFERROR(VLOOKUP(D5845,员工信息表!B:D,3,0),"")</f>
        <v/>
      </c>
      <c r="G5845" s="14"/>
      <c r="H5845" s="14" t="str">
        <f>IFERROR(VLOOKUP(G5845,工序对照表!B:C,2,0),"")</f>
        <v/>
      </c>
      <c r="I5845" s="14"/>
      <c r="J5845" s="14"/>
    </row>
    <row r="5846" spans="1:10">
      <c r="A5846" t="str">
        <f>IF(AND(C5846&lt;=员工工序明细查询!$I$3,C5846&gt;=员工工序明细查询!$F$3,OR(D5846=员工工序明细查询!$F$2,员工工序明细查询!$F$2=""),OR(G5846=员工工序明细查询!$I$2,员工工序明细查询!$I$2="")),ROW()&amp;"","")</f>
        <v/>
      </c>
      <c r="C5846" s="59"/>
      <c r="D5846" s="14"/>
      <c r="E5846" s="14" t="str">
        <f>IFERROR(VLOOKUP(D5846,员工信息表!B:D,2,0),"")</f>
        <v/>
      </c>
      <c r="F5846" s="14" t="str">
        <f>IFERROR(VLOOKUP(D5846,员工信息表!B:D,3,0),"")</f>
        <v/>
      </c>
      <c r="G5846" s="14"/>
      <c r="H5846" s="14" t="str">
        <f>IFERROR(VLOOKUP(G5846,工序对照表!B:C,2,0),"")</f>
        <v/>
      </c>
      <c r="I5846" s="14"/>
      <c r="J5846" s="14"/>
    </row>
    <row r="5847" spans="1:10">
      <c r="A5847" t="str">
        <f>IF(AND(C5847&lt;=员工工序明细查询!$I$3,C5847&gt;=员工工序明细查询!$F$3,OR(D5847=员工工序明细查询!$F$2,员工工序明细查询!$F$2=""),OR(G5847=员工工序明细查询!$I$2,员工工序明细查询!$I$2="")),ROW()&amp;"","")</f>
        <v/>
      </c>
      <c r="C5847" s="59"/>
      <c r="D5847" s="14"/>
      <c r="E5847" s="14" t="str">
        <f>IFERROR(VLOOKUP(D5847,员工信息表!B:D,2,0),"")</f>
        <v/>
      </c>
      <c r="F5847" s="14" t="str">
        <f>IFERROR(VLOOKUP(D5847,员工信息表!B:D,3,0),"")</f>
        <v/>
      </c>
      <c r="G5847" s="14"/>
      <c r="H5847" s="14" t="str">
        <f>IFERROR(VLOOKUP(G5847,工序对照表!B:C,2,0),"")</f>
        <v/>
      </c>
      <c r="I5847" s="14"/>
      <c r="J5847" s="14"/>
    </row>
    <row r="5848" spans="1:10">
      <c r="A5848" t="str">
        <f>IF(AND(C5848&lt;=员工工序明细查询!$I$3,C5848&gt;=员工工序明细查询!$F$3,OR(D5848=员工工序明细查询!$F$2,员工工序明细查询!$F$2=""),OR(G5848=员工工序明细查询!$I$2,员工工序明细查询!$I$2="")),ROW()&amp;"","")</f>
        <v/>
      </c>
      <c r="C5848" s="59"/>
      <c r="D5848" s="14"/>
      <c r="E5848" s="14" t="str">
        <f>IFERROR(VLOOKUP(D5848,员工信息表!B:D,2,0),"")</f>
        <v/>
      </c>
      <c r="F5848" s="14" t="str">
        <f>IFERROR(VLOOKUP(D5848,员工信息表!B:D,3,0),"")</f>
        <v/>
      </c>
      <c r="G5848" s="14"/>
      <c r="H5848" s="14" t="str">
        <f>IFERROR(VLOOKUP(G5848,工序对照表!B:C,2,0),"")</f>
        <v/>
      </c>
      <c r="I5848" s="14"/>
      <c r="J5848" s="14"/>
    </row>
    <row r="5849" spans="1:10">
      <c r="A5849" t="str">
        <f>IF(AND(C5849&lt;=员工工序明细查询!$I$3,C5849&gt;=员工工序明细查询!$F$3,OR(D5849=员工工序明细查询!$F$2,员工工序明细查询!$F$2=""),OR(G5849=员工工序明细查询!$I$2,员工工序明细查询!$I$2="")),ROW()&amp;"","")</f>
        <v/>
      </c>
      <c r="C5849" s="59"/>
      <c r="D5849" s="14"/>
      <c r="E5849" s="14" t="str">
        <f>IFERROR(VLOOKUP(D5849,员工信息表!B:D,2,0),"")</f>
        <v/>
      </c>
      <c r="F5849" s="14" t="str">
        <f>IFERROR(VLOOKUP(D5849,员工信息表!B:D,3,0),"")</f>
        <v/>
      </c>
      <c r="G5849" s="14"/>
      <c r="H5849" s="14" t="str">
        <f>IFERROR(VLOOKUP(G5849,工序对照表!B:C,2,0),"")</f>
        <v/>
      </c>
      <c r="I5849" s="14"/>
      <c r="J5849" s="14"/>
    </row>
    <row r="5850" spans="1:10">
      <c r="A5850" t="str">
        <f>IF(AND(C5850&lt;=员工工序明细查询!$I$3,C5850&gt;=员工工序明细查询!$F$3,OR(D5850=员工工序明细查询!$F$2,员工工序明细查询!$F$2=""),OR(G5850=员工工序明细查询!$I$2,员工工序明细查询!$I$2="")),ROW()&amp;"","")</f>
        <v/>
      </c>
      <c r="C5850" s="59"/>
      <c r="D5850" s="14"/>
      <c r="E5850" s="14" t="str">
        <f>IFERROR(VLOOKUP(D5850,员工信息表!B:D,2,0),"")</f>
        <v/>
      </c>
      <c r="F5850" s="14" t="str">
        <f>IFERROR(VLOOKUP(D5850,员工信息表!B:D,3,0),"")</f>
        <v/>
      </c>
      <c r="G5850" s="14"/>
      <c r="H5850" s="14" t="str">
        <f>IFERROR(VLOOKUP(G5850,工序对照表!B:C,2,0),"")</f>
        <v/>
      </c>
      <c r="I5850" s="14"/>
      <c r="J5850" s="14"/>
    </row>
    <row r="5851" spans="1:10">
      <c r="A5851" t="str">
        <f>IF(AND(C5851&lt;=员工工序明细查询!$I$3,C5851&gt;=员工工序明细查询!$F$3,OR(D5851=员工工序明细查询!$F$2,员工工序明细查询!$F$2=""),OR(G5851=员工工序明细查询!$I$2,员工工序明细查询!$I$2="")),ROW()&amp;"","")</f>
        <v/>
      </c>
      <c r="C5851" s="59"/>
      <c r="D5851" s="14"/>
      <c r="E5851" s="14" t="str">
        <f>IFERROR(VLOOKUP(D5851,员工信息表!B:D,2,0),"")</f>
        <v/>
      </c>
      <c r="F5851" s="14" t="str">
        <f>IFERROR(VLOOKUP(D5851,员工信息表!B:D,3,0),"")</f>
        <v/>
      </c>
      <c r="G5851" s="14"/>
      <c r="H5851" s="14" t="str">
        <f>IFERROR(VLOOKUP(G5851,工序对照表!B:C,2,0),"")</f>
        <v/>
      </c>
      <c r="I5851" s="14"/>
      <c r="J5851" s="14"/>
    </row>
    <row r="5852" spans="1:10">
      <c r="A5852" t="str">
        <f>IF(AND(C5852&lt;=员工工序明细查询!$I$3,C5852&gt;=员工工序明细查询!$F$3,OR(D5852=员工工序明细查询!$F$2,员工工序明细查询!$F$2=""),OR(G5852=员工工序明细查询!$I$2,员工工序明细查询!$I$2="")),ROW()&amp;"","")</f>
        <v/>
      </c>
      <c r="C5852" s="59"/>
      <c r="D5852" s="14"/>
      <c r="E5852" s="14" t="str">
        <f>IFERROR(VLOOKUP(D5852,员工信息表!B:D,2,0),"")</f>
        <v/>
      </c>
      <c r="F5852" s="14" t="str">
        <f>IFERROR(VLOOKUP(D5852,员工信息表!B:D,3,0),"")</f>
        <v/>
      </c>
      <c r="G5852" s="14"/>
      <c r="H5852" s="14" t="str">
        <f>IFERROR(VLOOKUP(G5852,工序对照表!B:C,2,0),"")</f>
        <v/>
      </c>
      <c r="I5852" s="14"/>
      <c r="J5852" s="14"/>
    </row>
    <row r="5853" spans="1:10">
      <c r="A5853" t="str">
        <f>IF(AND(C5853&lt;=员工工序明细查询!$I$3,C5853&gt;=员工工序明细查询!$F$3,OR(D5853=员工工序明细查询!$F$2,员工工序明细查询!$F$2=""),OR(G5853=员工工序明细查询!$I$2,员工工序明细查询!$I$2="")),ROW()&amp;"","")</f>
        <v/>
      </c>
      <c r="C5853" s="59"/>
      <c r="D5853" s="14"/>
      <c r="E5853" s="14" t="str">
        <f>IFERROR(VLOOKUP(D5853,员工信息表!B:D,2,0),"")</f>
        <v/>
      </c>
      <c r="F5853" s="14" t="str">
        <f>IFERROR(VLOOKUP(D5853,员工信息表!B:D,3,0),"")</f>
        <v/>
      </c>
      <c r="G5853" s="14"/>
      <c r="H5853" s="14" t="str">
        <f>IFERROR(VLOOKUP(G5853,工序对照表!B:C,2,0),"")</f>
        <v/>
      </c>
      <c r="I5853" s="14"/>
      <c r="J5853" s="14"/>
    </row>
    <row r="5854" spans="1:10">
      <c r="A5854" t="str">
        <f>IF(AND(C5854&lt;=员工工序明细查询!$I$3,C5854&gt;=员工工序明细查询!$F$3,OR(D5854=员工工序明细查询!$F$2,员工工序明细查询!$F$2=""),OR(G5854=员工工序明细查询!$I$2,员工工序明细查询!$I$2="")),ROW()&amp;"","")</f>
        <v/>
      </c>
      <c r="C5854" s="59"/>
      <c r="D5854" s="14"/>
      <c r="E5854" s="14" t="str">
        <f>IFERROR(VLOOKUP(D5854,员工信息表!B:D,2,0),"")</f>
        <v/>
      </c>
      <c r="F5854" s="14" t="str">
        <f>IFERROR(VLOOKUP(D5854,员工信息表!B:D,3,0),"")</f>
        <v/>
      </c>
      <c r="G5854" s="14"/>
      <c r="H5854" s="14" t="str">
        <f>IFERROR(VLOOKUP(G5854,工序对照表!B:C,2,0),"")</f>
        <v/>
      </c>
      <c r="I5854" s="14"/>
      <c r="J5854" s="14"/>
    </row>
    <row r="5855" spans="1:10">
      <c r="A5855" t="str">
        <f>IF(AND(C5855&lt;=员工工序明细查询!$I$3,C5855&gt;=员工工序明细查询!$F$3,OR(D5855=员工工序明细查询!$F$2,员工工序明细查询!$F$2=""),OR(G5855=员工工序明细查询!$I$2,员工工序明细查询!$I$2="")),ROW()&amp;"","")</f>
        <v/>
      </c>
      <c r="C5855" s="59"/>
      <c r="D5855" s="14"/>
      <c r="E5855" s="14" t="str">
        <f>IFERROR(VLOOKUP(D5855,员工信息表!B:D,2,0),"")</f>
        <v/>
      </c>
      <c r="F5855" s="14" t="str">
        <f>IFERROR(VLOOKUP(D5855,员工信息表!B:D,3,0),"")</f>
        <v/>
      </c>
      <c r="G5855" s="14"/>
      <c r="H5855" s="14" t="str">
        <f>IFERROR(VLOOKUP(G5855,工序对照表!B:C,2,0),"")</f>
        <v/>
      </c>
      <c r="I5855" s="14"/>
      <c r="J5855" s="14"/>
    </row>
    <row r="5856" spans="1:10">
      <c r="A5856" t="str">
        <f>IF(AND(C5856&lt;=员工工序明细查询!$I$3,C5856&gt;=员工工序明细查询!$F$3,OR(D5856=员工工序明细查询!$F$2,员工工序明细查询!$F$2=""),OR(G5856=员工工序明细查询!$I$2,员工工序明细查询!$I$2="")),ROW()&amp;"","")</f>
        <v/>
      </c>
      <c r="C5856" s="59"/>
      <c r="D5856" s="14"/>
      <c r="E5856" s="14" t="str">
        <f>IFERROR(VLOOKUP(D5856,员工信息表!B:D,2,0),"")</f>
        <v/>
      </c>
      <c r="F5856" s="14" t="str">
        <f>IFERROR(VLOOKUP(D5856,员工信息表!B:D,3,0),"")</f>
        <v/>
      </c>
      <c r="G5856" s="14"/>
      <c r="H5856" s="14" t="str">
        <f>IFERROR(VLOOKUP(G5856,工序对照表!B:C,2,0),"")</f>
        <v/>
      </c>
      <c r="I5856" s="14"/>
      <c r="J5856" s="14"/>
    </row>
    <row r="5857" spans="1:10">
      <c r="A5857" t="str">
        <f>IF(AND(C5857&lt;=员工工序明细查询!$I$3,C5857&gt;=员工工序明细查询!$F$3,OR(D5857=员工工序明细查询!$F$2,员工工序明细查询!$F$2=""),OR(G5857=员工工序明细查询!$I$2,员工工序明细查询!$I$2="")),ROW()&amp;"","")</f>
        <v/>
      </c>
      <c r="C5857" s="59"/>
      <c r="D5857" s="14"/>
      <c r="E5857" s="14" t="str">
        <f>IFERROR(VLOOKUP(D5857,员工信息表!B:D,2,0),"")</f>
        <v/>
      </c>
      <c r="F5857" s="14" t="str">
        <f>IFERROR(VLOOKUP(D5857,员工信息表!B:D,3,0),"")</f>
        <v/>
      </c>
      <c r="G5857" s="14"/>
      <c r="H5857" s="14" t="str">
        <f>IFERROR(VLOOKUP(G5857,工序对照表!B:C,2,0),"")</f>
        <v/>
      </c>
      <c r="I5857" s="14"/>
      <c r="J5857" s="14"/>
    </row>
    <row r="5858" spans="1:10">
      <c r="A5858" t="str">
        <f>IF(AND(C5858&lt;=员工工序明细查询!$I$3,C5858&gt;=员工工序明细查询!$F$3,OR(D5858=员工工序明细查询!$F$2,员工工序明细查询!$F$2=""),OR(G5858=员工工序明细查询!$I$2,员工工序明细查询!$I$2="")),ROW()&amp;"","")</f>
        <v/>
      </c>
      <c r="C5858" s="59"/>
      <c r="D5858" s="14"/>
      <c r="E5858" s="14" t="str">
        <f>IFERROR(VLOOKUP(D5858,员工信息表!B:D,2,0),"")</f>
        <v/>
      </c>
      <c r="F5858" s="14" t="str">
        <f>IFERROR(VLOOKUP(D5858,员工信息表!B:D,3,0),"")</f>
        <v/>
      </c>
      <c r="G5858" s="14"/>
      <c r="H5858" s="14" t="str">
        <f>IFERROR(VLOOKUP(G5858,工序对照表!B:C,2,0),"")</f>
        <v/>
      </c>
      <c r="I5858" s="14"/>
      <c r="J5858" s="14"/>
    </row>
    <row r="5859" spans="1:10">
      <c r="A5859" t="str">
        <f>IF(AND(C5859&lt;=员工工序明细查询!$I$3,C5859&gt;=员工工序明细查询!$F$3,OR(D5859=员工工序明细查询!$F$2,员工工序明细查询!$F$2=""),OR(G5859=员工工序明细查询!$I$2,员工工序明细查询!$I$2="")),ROW()&amp;"","")</f>
        <v/>
      </c>
      <c r="C5859" s="59"/>
      <c r="D5859" s="14"/>
      <c r="E5859" s="14" t="str">
        <f>IFERROR(VLOOKUP(D5859,员工信息表!B:D,2,0),"")</f>
        <v/>
      </c>
      <c r="F5859" s="14" t="str">
        <f>IFERROR(VLOOKUP(D5859,员工信息表!B:D,3,0),"")</f>
        <v/>
      </c>
      <c r="G5859" s="14"/>
      <c r="H5859" s="14" t="str">
        <f>IFERROR(VLOOKUP(G5859,工序对照表!B:C,2,0),"")</f>
        <v/>
      </c>
      <c r="I5859" s="14"/>
      <c r="J5859" s="14"/>
    </row>
    <row r="5860" spans="1:10">
      <c r="A5860" t="str">
        <f>IF(AND(C5860&lt;=员工工序明细查询!$I$3,C5860&gt;=员工工序明细查询!$F$3,OR(D5860=员工工序明细查询!$F$2,员工工序明细查询!$F$2=""),OR(G5860=员工工序明细查询!$I$2,员工工序明细查询!$I$2="")),ROW()&amp;"","")</f>
        <v/>
      </c>
      <c r="C5860" s="59"/>
      <c r="D5860" s="14"/>
      <c r="E5860" s="14" t="str">
        <f>IFERROR(VLOOKUP(D5860,员工信息表!B:D,2,0),"")</f>
        <v/>
      </c>
      <c r="F5860" s="14" t="str">
        <f>IFERROR(VLOOKUP(D5860,员工信息表!B:D,3,0),"")</f>
        <v/>
      </c>
      <c r="G5860" s="14"/>
      <c r="H5860" s="14" t="str">
        <f>IFERROR(VLOOKUP(G5860,工序对照表!B:C,2,0),"")</f>
        <v/>
      </c>
      <c r="I5860" s="14"/>
      <c r="J5860" s="14"/>
    </row>
    <row r="5861" spans="1:10">
      <c r="A5861" t="str">
        <f>IF(AND(C5861&lt;=员工工序明细查询!$I$3,C5861&gt;=员工工序明细查询!$F$3,OR(D5861=员工工序明细查询!$F$2,员工工序明细查询!$F$2=""),OR(G5861=员工工序明细查询!$I$2,员工工序明细查询!$I$2="")),ROW()&amp;"","")</f>
        <v/>
      </c>
      <c r="C5861" s="59"/>
      <c r="D5861" s="14"/>
      <c r="E5861" s="14" t="str">
        <f>IFERROR(VLOOKUP(D5861,员工信息表!B:D,2,0),"")</f>
        <v/>
      </c>
      <c r="F5861" s="14" t="str">
        <f>IFERROR(VLOOKUP(D5861,员工信息表!B:D,3,0),"")</f>
        <v/>
      </c>
      <c r="G5861" s="14"/>
      <c r="H5861" s="14" t="str">
        <f>IFERROR(VLOOKUP(G5861,工序对照表!B:C,2,0),"")</f>
        <v/>
      </c>
      <c r="I5861" s="14"/>
      <c r="J5861" s="14"/>
    </row>
    <row r="5862" spans="1:10">
      <c r="A5862" t="str">
        <f>IF(AND(C5862&lt;=员工工序明细查询!$I$3,C5862&gt;=员工工序明细查询!$F$3,OR(D5862=员工工序明细查询!$F$2,员工工序明细查询!$F$2=""),OR(G5862=员工工序明细查询!$I$2,员工工序明细查询!$I$2="")),ROW()&amp;"","")</f>
        <v/>
      </c>
      <c r="C5862" s="59"/>
      <c r="D5862" s="14"/>
      <c r="E5862" s="14" t="str">
        <f>IFERROR(VLOOKUP(D5862,员工信息表!B:D,2,0),"")</f>
        <v/>
      </c>
      <c r="F5862" s="14" t="str">
        <f>IFERROR(VLOOKUP(D5862,员工信息表!B:D,3,0),"")</f>
        <v/>
      </c>
      <c r="G5862" s="14"/>
      <c r="H5862" s="14" t="str">
        <f>IFERROR(VLOOKUP(G5862,工序对照表!B:C,2,0),"")</f>
        <v/>
      </c>
      <c r="I5862" s="14"/>
      <c r="J5862" s="14"/>
    </row>
    <row r="5863" spans="1:10">
      <c r="A5863" t="str">
        <f>IF(AND(C5863&lt;=员工工序明细查询!$I$3,C5863&gt;=员工工序明细查询!$F$3,OR(D5863=员工工序明细查询!$F$2,员工工序明细查询!$F$2=""),OR(G5863=员工工序明细查询!$I$2,员工工序明细查询!$I$2="")),ROW()&amp;"","")</f>
        <v/>
      </c>
      <c r="C5863" s="59"/>
      <c r="D5863" s="14"/>
      <c r="E5863" s="14" t="str">
        <f>IFERROR(VLOOKUP(D5863,员工信息表!B:D,2,0),"")</f>
        <v/>
      </c>
      <c r="F5863" s="14" t="str">
        <f>IFERROR(VLOOKUP(D5863,员工信息表!B:D,3,0),"")</f>
        <v/>
      </c>
      <c r="G5863" s="14"/>
      <c r="H5863" s="14" t="str">
        <f>IFERROR(VLOOKUP(G5863,工序对照表!B:C,2,0),"")</f>
        <v/>
      </c>
      <c r="I5863" s="14"/>
      <c r="J5863" s="14"/>
    </row>
    <row r="5864" spans="1:10">
      <c r="A5864" t="str">
        <f>IF(AND(C5864&lt;=员工工序明细查询!$I$3,C5864&gt;=员工工序明细查询!$F$3,OR(D5864=员工工序明细查询!$F$2,员工工序明细查询!$F$2=""),OR(G5864=员工工序明细查询!$I$2,员工工序明细查询!$I$2="")),ROW()&amp;"","")</f>
        <v/>
      </c>
      <c r="C5864" s="59"/>
      <c r="D5864" s="14"/>
      <c r="E5864" s="14" t="str">
        <f>IFERROR(VLOOKUP(D5864,员工信息表!B:D,2,0),"")</f>
        <v/>
      </c>
      <c r="F5864" s="14" t="str">
        <f>IFERROR(VLOOKUP(D5864,员工信息表!B:D,3,0),"")</f>
        <v/>
      </c>
      <c r="G5864" s="14"/>
      <c r="H5864" s="14" t="str">
        <f>IFERROR(VLOOKUP(G5864,工序对照表!B:C,2,0),"")</f>
        <v/>
      </c>
      <c r="I5864" s="14"/>
      <c r="J5864" s="14"/>
    </row>
    <row r="5865" spans="1:10">
      <c r="A5865" t="str">
        <f>IF(AND(C5865&lt;=员工工序明细查询!$I$3,C5865&gt;=员工工序明细查询!$F$3,OR(D5865=员工工序明细查询!$F$2,员工工序明细查询!$F$2=""),OR(G5865=员工工序明细查询!$I$2,员工工序明细查询!$I$2="")),ROW()&amp;"","")</f>
        <v/>
      </c>
      <c r="C5865" s="59"/>
      <c r="D5865" s="14"/>
      <c r="E5865" s="14" t="str">
        <f>IFERROR(VLOOKUP(D5865,员工信息表!B:D,2,0),"")</f>
        <v/>
      </c>
      <c r="F5865" s="14" t="str">
        <f>IFERROR(VLOOKUP(D5865,员工信息表!B:D,3,0),"")</f>
        <v/>
      </c>
      <c r="G5865" s="14"/>
      <c r="H5865" s="14" t="str">
        <f>IFERROR(VLOOKUP(G5865,工序对照表!B:C,2,0),"")</f>
        <v/>
      </c>
      <c r="I5865" s="14"/>
      <c r="J5865" s="14"/>
    </row>
    <row r="5866" spans="1:10">
      <c r="A5866" t="str">
        <f>IF(AND(C5866&lt;=员工工序明细查询!$I$3,C5866&gt;=员工工序明细查询!$F$3,OR(D5866=员工工序明细查询!$F$2,员工工序明细查询!$F$2=""),OR(G5866=员工工序明细查询!$I$2,员工工序明细查询!$I$2="")),ROW()&amp;"","")</f>
        <v/>
      </c>
      <c r="C5866" s="59"/>
      <c r="D5866" s="14"/>
      <c r="E5866" s="14" t="str">
        <f>IFERROR(VLOOKUP(D5866,员工信息表!B:D,2,0),"")</f>
        <v/>
      </c>
      <c r="F5866" s="14" t="str">
        <f>IFERROR(VLOOKUP(D5866,员工信息表!B:D,3,0),"")</f>
        <v/>
      </c>
      <c r="G5866" s="14"/>
      <c r="H5866" s="14" t="str">
        <f>IFERROR(VLOOKUP(G5866,工序对照表!B:C,2,0),"")</f>
        <v/>
      </c>
      <c r="I5866" s="14"/>
      <c r="J5866" s="14"/>
    </row>
    <row r="5867" spans="1:10">
      <c r="A5867" t="str">
        <f>IF(AND(C5867&lt;=员工工序明细查询!$I$3,C5867&gt;=员工工序明细查询!$F$3,OR(D5867=员工工序明细查询!$F$2,员工工序明细查询!$F$2=""),OR(G5867=员工工序明细查询!$I$2,员工工序明细查询!$I$2="")),ROW()&amp;"","")</f>
        <v/>
      </c>
      <c r="C5867" s="59"/>
      <c r="D5867" s="14"/>
      <c r="E5867" s="14" t="str">
        <f>IFERROR(VLOOKUP(D5867,员工信息表!B:D,2,0),"")</f>
        <v/>
      </c>
      <c r="F5867" s="14" t="str">
        <f>IFERROR(VLOOKUP(D5867,员工信息表!B:D,3,0),"")</f>
        <v/>
      </c>
      <c r="G5867" s="14"/>
      <c r="H5867" s="14" t="str">
        <f>IFERROR(VLOOKUP(G5867,工序对照表!B:C,2,0),"")</f>
        <v/>
      </c>
      <c r="I5867" s="14"/>
      <c r="J5867" s="14"/>
    </row>
    <row r="5868" spans="1:10">
      <c r="A5868" t="str">
        <f>IF(AND(C5868&lt;=员工工序明细查询!$I$3,C5868&gt;=员工工序明细查询!$F$3,OR(D5868=员工工序明细查询!$F$2,员工工序明细查询!$F$2=""),OR(G5868=员工工序明细查询!$I$2,员工工序明细查询!$I$2="")),ROW()&amp;"","")</f>
        <v/>
      </c>
      <c r="C5868" s="59"/>
      <c r="D5868" s="14"/>
      <c r="E5868" s="14" t="str">
        <f>IFERROR(VLOOKUP(D5868,员工信息表!B:D,2,0),"")</f>
        <v/>
      </c>
      <c r="F5868" s="14" t="str">
        <f>IFERROR(VLOOKUP(D5868,员工信息表!B:D,3,0),"")</f>
        <v/>
      </c>
      <c r="G5868" s="14"/>
      <c r="H5868" s="14" t="str">
        <f>IFERROR(VLOOKUP(G5868,工序对照表!B:C,2,0),"")</f>
        <v/>
      </c>
      <c r="I5868" s="14"/>
      <c r="J5868" s="14"/>
    </row>
    <row r="5869" spans="1:10">
      <c r="A5869" t="str">
        <f>IF(AND(C5869&lt;=员工工序明细查询!$I$3,C5869&gt;=员工工序明细查询!$F$3,OR(D5869=员工工序明细查询!$F$2,员工工序明细查询!$F$2=""),OR(G5869=员工工序明细查询!$I$2,员工工序明细查询!$I$2="")),ROW()&amp;"","")</f>
        <v/>
      </c>
      <c r="C5869" s="59"/>
      <c r="D5869" s="14"/>
      <c r="E5869" s="14" t="str">
        <f>IFERROR(VLOOKUP(D5869,员工信息表!B:D,2,0),"")</f>
        <v/>
      </c>
      <c r="F5869" s="14" t="str">
        <f>IFERROR(VLOOKUP(D5869,员工信息表!B:D,3,0),"")</f>
        <v/>
      </c>
      <c r="G5869" s="14"/>
      <c r="H5869" s="14" t="str">
        <f>IFERROR(VLOOKUP(G5869,工序对照表!B:C,2,0),"")</f>
        <v/>
      </c>
      <c r="I5869" s="14"/>
      <c r="J5869" s="14"/>
    </row>
    <row r="5870" spans="1:10">
      <c r="A5870" t="str">
        <f>IF(AND(C5870&lt;=员工工序明细查询!$I$3,C5870&gt;=员工工序明细查询!$F$3,OR(D5870=员工工序明细查询!$F$2,员工工序明细查询!$F$2=""),OR(G5870=员工工序明细查询!$I$2,员工工序明细查询!$I$2="")),ROW()&amp;"","")</f>
        <v/>
      </c>
      <c r="C5870" s="59"/>
      <c r="D5870" s="14"/>
      <c r="E5870" s="14" t="str">
        <f>IFERROR(VLOOKUP(D5870,员工信息表!B:D,2,0),"")</f>
        <v/>
      </c>
      <c r="F5870" s="14" t="str">
        <f>IFERROR(VLOOKUP(D5870,员工信息表!B:D,3,0),"")</f>
        <v/>
      </c>
      <c r="G5870" s="14"/>
      <c r="H5870" s="14" t="str">
        <f>IFERROR(VLOOKUP(G5870,工序对照表!B:C,2,0),"")</f>
        <v/>
      </c>
      <c r="I5870" s="14"/>
      <c r="J5870" s="14"/>
    </row>
    <row r="5871" spans="1:10">
      <c r="A5871" t="str">
        <f>IF(AND(C5871&lt;=员工工序明细查询!$I$3,C5871&gt;=员工工序明细查询!$F$3,OR(D5871=员工工序明细查询!$F$2,员工工序明细查询!$F$2=""),OR(G5871=员工工序明细查询!$I$2,员工工序明细查询!$I$2="")),ROW()&amp;"","")</f>
        <v/>
      </c>
      <c r="C5871" s="59"/>
      <c r="D5871" s="14"/>
      <c r="E5871" s="14" t="str">
        <f>IFERROR(VLOOKUP(D5871,员工信息表!B:D,2,0),"")</f>
        <v/>
      </c>
      <c r="F5871" s="14" t="str">
        <f>IFERROR(VLOOKUP(D5871,员工信息表!B:D,3,0),"")</f>
        <v/>
      </c>
      <c r="G5871" s="14"/>
      <c r="H5871" s="14" t="str">
        <f>IFERROR(VLOOKUP(G5871,工序对照表!B:C,2,0),"")</f>
        <v/>
      </c>
      <c r="I5871" s="14"/>
      <c r="J5871" s="14"/>
    </row>
    <row r="5872" spans="1:10">
      <c r="A5872" t="str">
        <f>IF(AND(C5872&lt;=员工工序明细查询!$I$3,C5872&gt;=员工工序明细查询!$F$3,OR(D5872=员工工序明细查询!$F$2,员工工序明细查询!$F$2=""),OR(G5872=员工工序明细查询!$I$2,员工工序明细查询!$I$2="")),ROW()&amp;"","")</f>
        <v/>
      </c>
      <c r="C5872" s="59"/>
      <c r="D5872" s="14"/>
      <c r="E5872" s="14" t="str">
        <f>IFERROR(VLOOKUP(D5872,员工信息表!B:D,2,0),"")</f>
        <v/>
      </c>
      <c r="F5872" s="14" t="str">
        <f>IFERROR(VLOOKUP(D5872,员工信息表!B:D,3,0),"")</f>
        <v/>
      </c>
      <c r="G5872" s="14"/>
      <c r="H5872" s="14" t="str">
        <f>IFERROR(VLOOKUP(G5872,工序对照表!B:C,2,0),"")</f>
        <v/>
      </c>
      <c r="I5872" s="14"/>
      <c r="J5872" s="14"/>
    </row>
    <row r="5873" spans="1:10">
      <c r="A5873" t="str">
        <f>IF(AND(C5873&lt;=员工工序明细查询!$I$3,C5873&gt;=员工工序明细查询!$F$3,OR(D5873=员工工序明细查询!$F$2,员工工序明细查询!$F$2=""),OR(G5873=员工工序明细查询!$I$2,员工工序明细查询!$I$2="")),ROW()&amp;"","")</f>
        <v/>
      </c>
      <c r="C5873" s="59"/>
      <c r="D5873" s="14"/>
      <c r="E5873" s="14" t="str">
        <f>IFERROR(VLOOKUP(D5873,员工信息表!B:D,2,0),"")</f>
        <v/>
      </c>
      <c r="F5873" s="14" t="str">
        <f>IFERROR(VLOOKUP(D5873,员工信息表!B:D,3,0),"")</f>
        <v/>
      </c>
      <c r="G5873" s="14"/>
      <c r="H5873" s="14" t="str">
        <f>IFERROR(VLOOKUP(G5873,工序对照表!B:C,2,0),"")</f>
        <v/>
      </c>
      <c r="I5873" s="14"/>
      <c r="J5873" s="14"/>
    </row>
    <row r="5874" spans="1:10">
      <c r="A5874" t="str">
        <f>IF(AND(C5874&lt;=员工工序明细查询!$I$3,C5874&gt;=员工工序明细查询!$F$3,OR(D5874=员工工序明细查询!$F$2,员工工序明细查询!$F$2=""),OR(G5874=员工工序明细查询!$I$2,员工工序明细查询!$I$2="")),ROW()&amp;"","")</f>
        <v/>
      </c>
      <c r="C5874" s="59"/>
      <c r="D5874" s="14"/>
      <c r="E5874" s="14" t="str">
        <f>IFERROR(VLOOKUP(D5874,员工信息表!B:D,2,0),"")</f>
        <v/>
      </c>
      <c r="F5874" s="14" t="str">
        <f>IFERROR(VLOOKUP(D5874,员工信息表!B:D,3,0),"")</f>
        <v/>
      </c>
      <c r="G5874" s="14"/>
      <c r="H5874" s="14" t="str">
        <f>IFERROR(VLOOKUP(G5874,工序对照表!B:C,2,0),"")</f>
        <v/>
      </c>
      <c r="I5874" s="14"/>
      <c r="J5874" s="14"/>
    </row>
    <row r="5875" spans="1:10">
      <c r="A5875" t="str">
        <f>IF(AND(C5875&lt;=员工工序明细查询!$I$3,C5875&gt;=员工工序明细查询!$F$3,OR(D5875=员工工序明细查询!$F$2,员工工序明细查询!$F$2=""),OR(G5875=员工工序明细查询!$I$2,员工工序明细查询!$I$2="")),ROW()&amp;"","")</f>
        <v/>
      </c>
      <c r="C5875" s="59"/>
      <c r="D5875" s="14"/>
      <c r="E5875" s="14" t="str">
        <f>IFERROR(VLOOKUP(D5875,员工信息表!B:D,2,0),"")</f>
        <v/>
      </c>
      <c r="F5875" s="14" t="str">
        <f>IFERROR(VLOOKUP(D5875,员工信息表!B:D,3,0),"")</f>
        <v/>
      </c>
      <c r="G5875" s="14"/>
      <c r="H5875" s="14" t="str">
        <f>IFERROR(VLOOKUP(G5875,工序对照表!B:C,2,0),"")</f>
        <v/>
      </c>
      <c r="I5875" s="14"/>
      <c r="J5875" s="14"/>
    </row>
    <row r="5876" spans="1:10">
      <c r="A5876" t="str">
        <f>IF(AND(C5876&lt;=员工工序明细查询!$I$3,C5876&gt;=员工工序明细查询!$F$3,OR(D5876=员工工序明细查询!$F$2,员工工序明细查询!$F$2=""),OR(G5876=员工工序明细查询!$I$2,员工工序明细查询!$I$2="")),ROW()&amp;"","")</f>
        <v/>
      </c>
      <c r="C5876" s="59"/>
      <c r="D5876" s="14"/>
      <c r="E5876" s="14" t="str">
        <f>IFERROR(VLOOKUP(D5876,员工信息表!B:D,2,0),"")</f>
        <v/>
      </c>
      <c r="F5876" s="14" t="str">
        <f>IFERROR(VLOOKUP(D5876,员工信息表!B:D,3,0),"")</f>
        <v/>
      </c>
      <c r="G5876" s="14"/>
      <c r="H5876" s="14" t="str">
        <f>IFERROR(VLOOKUP(G5876,工序对照表!B:C,2,0),"")</f>
        <v/>
      </c>
      <c r="I5876" s="14"/>
      <c r="J5876" s="14"/>
    </row>
    <row r="5877" spans="1:10">
      <c r="A5877" t="str">
        <f>IF(AND(C5877&lt;=员工工序明细查询!$I$3,C5877&gt;=员工工序明细查询!$F$3,OR(D5877=员工工序明细查询!$F$2,员工工序明细查询!$F$2=""),OR(G5877=员工工序明细查询!$I$2,员工工序明细查询!$I$2="")),ROW()&amp;"","")</f>
        <v/>
      </c>
      <c r="C5877" s="59"/>
      <c r="D5877" s="14"/>
      <c r="E5877" s="14" t="str">
        <f>IFERROR(VLOOKUP(D5877,员工信息表!B:D,2,0),"")</f>
        <v/>
      </c>
      <c r="F5877" s="14" t="str">
        <f>IFERROR(VLOOKUP(D5877,员工信息表!B:D,3,0),"")</f>
        <v/>
      </c>
      <c r="G5877" s="14"/>
      <c r="H5877" s="14" t="str">
        <f>IFERROR(VLOOKUP(G5877,工序对照表!B:C,2,0),"")</f>
        <v/>
      </c>
      <c r="I5877" s="14"/>
      <c r="J5877" s="14"/>
    </row>
    <row r="5878" spans="1:10">
      <c r="A5878" t="str">
        <f>IF(AND(C5878&lt;=员工工序明细查询!$I$3,C5878&gt;=员工工序明细查询!$F$3,OR(D5878=员工工序明细查询!$F$2,员工工序明细查询!$F$2=""),OR(G5878=员工工序明细查询!$I$2,员工工序明细查询!$I$2="")),ROW()&amp;"","")</f>
        <v/>
      </c>
      <c r="C5878" s="59"/>
      <c r="D5878" s="14"/>
      <c r="E5878" s="14" t="str">
        <f>IFERROR(VLOOKUP(D5878,员工信息表!B:D,2,0),"")</f>
        <v/>
      </c>
      <c r="F5878" s="14" t="str">
        <f>IFERROR(VLOOKUP(D5878,员工信息表!B:D,3,0),"")</f>
        <v/>
      </c>
      <c r="G5878" s="14"/>
      <c r="H5878" s="14" t="str">
        <f>IFERROR(VLOOKUP(G5878,工序对照表!B:C,2,0),"")</f>
        <v/>
      </c>
      <c r="I5878" s="14"/>
      <c r="J5878" s="14"/>
    </row>
    <row r="5879" spans="1:10">
      <c r="A5879" t="str">
        <f>IF(AND(C5879&lt;=员工工序明细查询!$I$3,C5879&gt;=员工工序明细查询!$F$3,OR(D5879=员工工序明细查询!$F$2,员工工序明细查询!$F$2=""),OR(G5879=员工工序明细查询!$I$2,员工工序明细查询!$I$2="")),ROW()&amp;"","")</f>
        <v/>
      </c>
      <c r="C5879" s="59"/>
      <c r="D5879" s="14"/>
      <c r="E5879" s="14" t="str">
        <f>IFERROR(VLOOKUP(D5879,员工信息表!B:D,2,0),"")</f>
        <v/>
      </c>
      <c r="F5879" s="14" t="str">
        <f>IFERROR(VLOOKUP(D5879,员工信息表!B:D,3,0),"")</f>
        <v/>
      </c>
      <c r="G5879" s="14"/>
      <c r="H5879" s="14" t="str">
        <f>IFERROR(VLOOKUP(G5879,工序对照表!B:C,2,0),"")</f>
        <v/>
      </c>
      <c r="I5879" s="14"/>
      <c r="J5879" s="14"/>
    </row>
    <row r="5880" spans="1:10">
      <c r="A5880" t="str">
        <f>IF(AND(C5880&lt;=员工工序明细查询!$I$3,C5880&gt;=员工工序明细查询!$F$3,OR(D5880=员工工序明细查询!$F$2,员工工序明细查询!$F$2=""),OR(G5880=员工工序明细查询!$I$2,员工工序明细查询!$I$2="")),ROW()&amp;"","")</f>
        <v/>
      </c>
      <c r="C5880" s="59"/>
      <c r="D5880" s="14"/>
      <c r="E5880" s="14" t="str">
        <f>IFERROR(VLOOKUP(D5880,员工信息表!B:D,2,0),"")</f>
        <v/>
      </c>
      <c r="F5880" s="14" t="str">
        <f>IFERROR(VLOOKUP(D5880,员工信息表!B:D,3,0),"")</f>
        <v/>
      </c>
      <c r="G5880" s="14"/>
      <c r="H5880" s="14" t="str">
        <f>IFERROR(VLOOKUP(G5880,工序对照表!B:C,2,0),"")</f>
        <v/>
      </c>
      <c r="I5880" s="14"/>
      <c r="J5880" s="14"/>
    </row>
    <row r="5881" spans="1:10">
      <c r="A5881" t="str">
        <f>IF(AND(C5881&lt;=员工工序明细查询!$I$3,C5881&gt;=员工工序明细查询!$F$3,OR(D5881=员工工序明细查询!$F$2,员工工序明细查询!$F$2=""),OR(G5881=员工工序明细查询!$I$2,员工工序明细查询!$I$2="")),ROW()&amp;"","")</f>
        <v/>
      </c>
      <c r="C5881" s="59"/>
      <c r="D5881" s="14"/>
      <c r="E5881" s="14" t="str">
        <f>IFERROR(VLOOKUP(D5881,员工信息表!B:D,2,0),"")</f>
        <v/>
      </c>
      <c r="F5881" s="14" t="str">
        <f>IFERROR(VLOOKUP(D5881,员工信息表!B:D,3,0),"")</f>
        <v/>
      </c>
      <c r="G5881" s="14"/>
      <c r="H5881" s="14" t="str">
        <f>IFERROR(VLOOKUP(G5881,工序对照表!B:C,2,0),"")</f>
        <v/>
      </c>
      <c r="I5881" s="14"/>
      <c r="J5881" s="14"/>
    </row>
    <row r="5882" spans="1:10">
      <c r="A5882" t="str">
        <f>IF(AND(C5882&lt;=员工工序明细查询!$I$3,C5882&gt;=员工工序明细查询!$F$3,OR(D5882=员工工序明细查询!$F$2,员工工序明细查询!$F$2=""),OR(G5882=员工工序明细查询!$I$2,员工工序明细查询!$I$2="")),ROW()&amp;"","")</f>
        <v/>
      </c>
      <c r="C5882" s="59"/>
      <c r="D5882" s="14"/>
      <c r="E5882" s="14" t="str">
        <f>IFERROR(VLOOKUP(D5882,员工信息表!B:D,2,0),"")</f>
        <v/>
      </c>
      <c r="F5882" s="14" t="str">
        <f>IFERROR(VLOOKUP(D5882,员工信息表!B:D,3,0),"")</f>
        <v/>
      </c>
      <c r="G5882" s="14"/>
      <c r="H5882" s="14" t="str">
        <f>IFERROR(VLOOKUP(G5882,工序对照表!B:C,2,0),"")</f>
        <v/>
      </c>
      <c r="I5882" s="14"/>
      <c r="J5882" s="14"/>
    </row>
    <row r="5883" spans="1:10">
      <c r="A5883" t="str">
        <f>IF(AND(C5883&lt;=员工工序明细查询!$I$3,C5883&gt;=员工工序明细查询!$F$3,OR(D5883=员工工序明细查询!$F$2,员工工序明细查询!$F$2=""),OR(G5883=员工工序明细查询!$I$2,员工工序明细查询!$I$2="")),ROW()&amp;"","")</f>
        <v/>
      </c>
      <c r="C5883" s="59"/>
      <c r="D5883" s="14"/>
      <c r="E5883" s="14" t="str">
        <f>IFERROR(VLOOKUP(D5883,员工信息表!B:D,2,0),"")</f>
        <v/>
      </c>
      <c r="F5883" s="14" t="str">
        <f>IFERROR(VLOOKUP(D5883,员工信息表!B:D,3,0),"")</f>
        <v/>
      </c>
      <c r="G5883" s="14"/>
      <c r="H5883" s="14" t="str">
        <f>IFERROR(VLOOKUP(G5883,工序对照表!B:C,2,0),"")</f>
        <v/>
      </c>
      <c r="I5883" s="14"/>
      <c r="J5883" s="14"/>
    </row>
    <row r="5884" spans="1:10">
      <c r="A5884" t="str">
        <f>IF(AND(C5884&lt;=员工工序明细查询!$I$3,C5884&gt;=员工工序明细查询!$F$3,OR(D5884=员工工序明细查询!$F$2,员工工序明细查询!$F$2=""),OR(G5884=员工工序明细查询!$I$2,员工工序明细查询!$I$2="")),ROW()&amp;"","")</f>
        <v/>
      </c>
      <c r="C5884" s="59"/>
      <c r="D5884" s="14"/>
      <c r="E5884" s="14" t="str">
        <f>IFERROR(VLOOKUP(D5884,员工信息表!B:D,2,0),"")</f>
        <v/>
      </c>
      <c r="F5884" s="14" t="str">
        <f>IFERROR(VLOOKUP(D5884,员工信息表!B:D,3,0),"")</f>
        <v/>
      </c>
      <c r="G5884" s="14"/>
      <c r="H5884" s="14" t="str">
        <f>IFERROR(VLOOKUP(G5884,工序对照表!B:C,2,0),"")</f>
        <v/>
      </c>
      <c r="I5884" s="14"/>
      <c r="J5884" s="14"/>
    </row>
    <row r="5885" spans="1:10">
      <c r="A5885" t="str">
        <f>IF(AND(C5885&lt;=员工工序明细查询!$I$3,C5885&gt;=员工工序明细查询!$F$3,OR(D5885=员工工序明细查询!$F$2,员工工序明细查询!$F$2=""),OR(G5885=员工工序明细查询!$I$2,员工工序明细查询!$I$2="")),ROW()&amp;"","")</f>
        <v/>
      </c>
      <c r="C5885" s="59"/>
      <c r="D5885" s="14"/>
      <c r="E5885" s="14" t="str">
        <f>IFERROR(VLOOKUP(D5885,员工信息表!B:D,2,0),"")</f>
        <v/>
      </c>
      <c r="F5885" s="14" t="str">
        <f>IFERROR(VLOOKUP(D5885,员工信息表!B:D,3,0),"")</f>
        <v/>
      </c>
      <c r="G5885" s="14"/>
      <c r="H5885" s="14" t="str">
        <f>IFERROR(VLOOKUP(G5885,工序对照表!B:C,2,0),"")</f>
        <v/>
      </c>
      <c r="I5885" s="14"/>
      <c r="J5885" s="14"/>
    </row>
    <row r="5886" spans="1:10">
      <c r="A5886" t="str">
        <f>IF(AND(C5886&lt;=员工工序明细查询!$I$3,C5886&gt;=员工工序明细查询!$F$3,OR(D5886=员工工序明细查询!$F$2,员工工序明细查询!$F$2=""),OR(G5886=员工工序明细查询!$I$2,员工工序明细查询!$I$2="")),ROW()&amp;"","")</f>
        <v/>
      </c>
      <c r="C5886" s="59"/>
      <c r="D5886" s="14"/>
      <c r="E5886" s="14" t="str">
        <f>IFERROR(VLOOKUP(D5886,员工信息表!B:D,2,0),"")</f>
        <v/>
      </c>
      <c r="F5886" s="14" t="str">
        <f>IFERROR(VLOOKUP(D5886,员工信息表!B:D,3,0),"")</f>
        <v/>
      </c>
      <c r="G5886" s="14"/>
      <c r="H5886" s="14" t="str">
        <f>IFERROR(VLOOKUP(G5886,工序对照表!B:C,2,0),"")</f>
        <v/>
      </c>
      <c r="I5886" s="14"/>
      <c r="J5886" s="14"/>
    </row>
    <row r="5887" spans="1:10">
      <c r="A5887" t="str">
        <f>IF(AND(C5887&lt;=员工工序明细查询!$I$3,C5887&gt;=员工工序明细查询!$F$3,OR(D5887=员工工序明细查询!$F$2,员工工序明细查询!$F$2=""),OR(G5887=员工工序明细查询!$I$2,员工工序明细查询!$I$2="")),ROW()&amp;"","")</f>
        <v/>
      </c>
      <c r="C5887" s="59"/>
      <c r="D5887" s="14"/>
      <c r="E5887" s="14" t="str">
        <f>IFERROR(VLOOKUP(D5887,员工信息表!B:D,2,0),"")</f>
        <v/>
      </c>
      <c r="F5887" s="14" t="str">
        <f>IFERROR(VLOOKUP(D5887,员工信息表!B:D,3,0),"")</f>
        <v/>
      </c>
      <c r="G5887" s="14"/>
      <c r="H5887" s="14" t="str">
        <f>IFERROR(VLOOKUP(G5887,工序对照表!B:C,2,0),"")</f>
        <v/>
      </c>
      <c r="I5887" s="14"/>
      <c r="J5887" s="14"/>
    </row>
    <row r="5888" spans="1:10">
      <c r="A5888" t="str">
        <f>IF(AND(C5888&lt;=员工工序明细查询!$I$3,C5888&gt;=员工工序明细查询!$F$3,OR(D5888=员工工序明细查询!$F$2,员工工序明细查询!$F$2=""),OR(G5888=员工工序明细查询!$I$2,员工工序明细查询!$I$2="")),ROW()&amp;"","")</f>
        <v/>
      </c>
      <c r="C5888" s="59"/>
      <c r="D5888" s="14"/>
      <c r="E5888" s="14" t="str">
        <f>IFERROR(VLOOKUP(D5888,员工信息表!B:D,2,0),"")</f>
        <v/>
      </c>
      <c r="F5888" s="14" t="str">
        <f>IFERROR(VLOOKUP(D5888,员工信息表!B:D,3,0),"")</f>
        <v/>
      </c>
      <c r="G5888" s="14"/>
      <c r="H5888" s="14" t="str">
        <f>IFERROR(VLOOKUP(G5888,工序对照表!B:C,2,0),"")</f>
        <v/>
      </c>
      <c r="I5888" s="14"/>
      <c r="J5888" s="14"/>
    </row>
    <row r="5889" spans="1:10">
      <c r="A5889" t="str">
        <f>IF(AND(C5889&lt;=员工工序明细查询!$I$3,C5889&gt;=员工工序明细查询!$F$3,OR(D5889=员工工序明细查询!$F$2,员工工序明细查询!$F$2=""),OR(G5889=员工工序明细查询!$I$2,员工工序明细查询!$I$2="")),ROW()&amp;"","")</f>
        <v/>
      </c>
      <c r="C5889" s="59"/>
      <c r="D5889" s="14"/>
      <c r="E5889" s="14" t="str">
        <f>IFERROR(VLOOKUP(D5889,员工信息表!B:D,2,0),"")</f>
        <v/>
      </c>
      <c r="F5889" s="14" t="str">
        <f>IFERROR(VLOOKUP(D5889,员工信息表!B:D,3,0),"")</f>
        <v/>
      </c>
      <c r="G5889" s="14"/>
      <c r="H5889" s="14" t="str">
        <f>IFERROR(VLOOKUP(G5889,工序对照表!B:C,2,0),"")</f>
        <v/>
      </c>
      <c r="I5889" s="14"/>
      <c r="J5889" s="14"/>
    </row>
    <row r="5890" spans="1:10">
      <c r="A5890" t="str">
        <f>IF(AND(C5890&lt;=员工工序明细查询!$I$3,C5890&gt;=员工工序明细查询!$F$3,OR(D5890=员工工序明细查询!$F$2,员工工序明细查询!$F$2=""),OR(G5890=员工工序明细查询!$I$2,员工工序明细查询!$I$2="")),ROW()&amp;"","")</f>
        <v/>
      </c>
      <c r="C5890" s="59"/>
      <c r="D5890" s="14"/>
      <c r="E5890" s="14" t="str">
        <f>IFERROR(VLOOKUP(D5890,员工信息表!B:D,2,0),"")</f>
        <v/>
      </c>
      <c r="F5890" s="14" t="str">
        <f>IFERROR(VLOOKUP(D5890,员工信息表!B:D,3,0),"")</f>
        <v/>
      </c>
      <c r="G5890" s="14"/>
      <c r="H5890" s="14" t="str">
        <f>IFERROR(VLOOKUP(G5890,工序对照表!B:C,2,0),"")</f>
        <v/>
      </c>
      <c r="I5890" s="14"/>
      <c r="J5890" s="14"/>
    </row>
    <row r="5891" spans="1:10">
      <c r="A5891" t="str">
        <f>IF(AND(C5891&lt;=员工工序明细查询!$I$3,C5891&gt;=员工工序明细查询!$F$3,OR(D5891=员工工序明细查询!$F$2,员工工序明细查询!$F$2=""),OR(G5891=员工工序明细查询!$I$2,员工工序明细查询!$I$2="")),ROW()&amp;"","")</f>
        <v/>
      </c>
      <c r="C5891" s="59"/>
      <c r="D5891" s="14"/>
      <c r="E5891" s="14" t="str">
        <f>IFERROR(VLOOKUP(D5891,员工信息表!B:D,2,0),"")</f>
        <v/>
      </c>
      <c r="F5891" s="14" t="str">
        <f>IFERROR(VLOOKUP(D5891,员工信息表!B:D,3,0),"")</f>
        <v/>
      </c>
      <c r="G5891" s="14"/>
      <c r="H5891" s="14" t="str">
        <f>IFERROR(VLOOKUP(G5891,工序对照表!B:C,2,0),"")</f>
        <v/>
      </c>
      <c r="I5891" s="14"/>
      <c r="J5891" s="14"/>
    </row>
    <row r="5892" spans="1:10">
      <c r="A5892" t="str">
        <f>IF(AND(C5892&lt;=员工工序明细查询!$I$3,C5892&gt;=员工工序明细查询!$F$3,OR(D5892=员工工序明细查询!$F$2,员工工序明细查询!$F$2=""),OR(G5892=员工工序明细查询!$I$2,员工工序明细查询!$I$2="")),ROW()&amp;"","")</f>
        <v/>
      </c>
      <c r="C5892" s="59"/>
      <c r="D5892" s="14"/>
      <c r="E5892" s="14" t="str">
        <f>IFERROR(VLOOKUP(D5892,员工信息表!B:D,2,0),"")</f>
        <v/>
      </c>
      <c r="F5892" s="14" t="str">
        <f>IFERROR(VLOOKUP(D5892,员工信息表!B:D,3,0),"")</f>
        <v/>
      </c>
      <c r="G5892" s="14"/>
      <c r="H5892" s="14" t="str">
        <f>IFERROR(VLOOKUP(G5892,工序对照表!B:C,2,0),"")</f>
        <v/>
      </c>
      <c r="I5892" s="14"/>
      <c r="J5892" s="14"/>
    </row>
    <row r="5893" spans="1:10">
      <c r="A5893" t="str">
        <f>IF(AND(C5893&lt;=员工工序明细查询!$I$3,C5893&gt;=员工工序明细查询!$F$3,OR(D5893=员工工序明细查询!$F$2,员工工序明细查询!$F$2=""),OR(G5893=员工工序明细查询!$I$2,员工工序明细查询!$I$2="")),ROW()&amp;"","")</f>
        <v/>
      </c>
      <c r="C5893" s="59"/>
      <c r="D5893" s="14"/>
      <c r="E5893" s="14" t="str">
        <f>IFERROR(VLOOKUP(D5893,员工信息表!B:D,2,0),"")</f>
        <v/>
      </c>
      <c r="F5893" s="14" t="str">
        <f>IFERROR(VLOOKUP(D5893,员工信息表!B:D,3,0),"")</f>
        <v/>
      </c>
      <c r="G5893" s="14"/>
      <c r="H5893" s="14" t="str">
        <f>IFERROR(VLOOKUP(G5893,工序对照表!B:C,2,0),"")</f>
        <v/>
      </c>
      <c r="I5893" s="14"/>
      <c r="J5893" s="14"/>
    </row>
    <row r="5894" spans="1:10">
      <c r="A5894" t="str">
        <f>IF(AND(C5894&lt;=员工工序明细查询!$I$3,C5894&gt;=员工工序明细查询!$F$3,OR(D5894=员工工序明细查询!$F$2,员工工序明细查询!$F$2=""),OR(G5894=员工工序明细查询!$I$2,员工工序明细查询!$I$2="")),ROW()&amp;"","")</f>
        <v/>
      </c>
      <c r="C5894" s="59"/>
      <c r="D5894" s="14"/>
      <c r="E5894" s="14" t="str">
        <f>IFERROR(VLOOKUP(D5894,员工信息表!B:D,2,0),"")</f>
        <v/>
      </c>
      <c r="F5894" s="14" t="str">
        <f>IFERROR(VLOOKUP(D5894,员工信息表!B:D,3,0),"")</f>
        <v/>
      </c>
      <c r="G5894" s="14"/>
      <c r="H5894" s="14" t="str">
        <f>IFERROR(VLOOKUP(G5894,工序对照表!B:C,2,0),"")</f>
        <v/>
      </c>
      <c r="I5894" s="14"/>
      <c r="J5894" s="14"/>
    </row>
    <row r="5895" spans="1:10">
      <c r="A5895" t="str">
        <f>IF(AND(C5895&lt;=员工工序明细查询!$I$3,C5895&gt;=员工工序明细查询!$F$3,OR(D5895=员工工序明细查询!$F$2,员工工序明细查询!$F$2=""),OR(G5895=员工工序明细查询!$I$2,员工工序明细查询!$I$2="")),ROW()&amp;"","")</f>
        <v/>
      </c>
      <c r="C5895" s="59"/>
      <c r="D5895" s="14"/>
      <c r="E5895" s="14" t="str">
        <f>IFERROR(VLOOKUP(D5895,员工信息表!B:D,2,0),"")</f>
        <v/>
      </c>
      <c r="F5895" s="14" t="str">
        <f>IFERROR(VLOOKUP(D5895,员工信息表!B:D,3,0),"")</f>
        <v/>
      </c>
      <c r="G5895" s="14"/>
      <c r="H5895" s="14" t="str">
        <f>IFERROR(VLOOKUP(G5895,工序对照表!B:C,2,0),"")</f>
        <v/>
      </c>
      <c r="I5895" s="14"/>
      <c r="J5895" s="14"/>
    </row>
    <row r="5896" spans="1:10">
      <c r="A5896" t="str">
        <f>IF(AND(C5896&lt;=员工工序明细查询!$I$3,C5896&gt;=员工工序明细查询!$F$3,OR(D5896=员工工序明细查询!$F$2,员工工序明细查询!$F$2=""),OR(G5896=员工工序明细查询!$I$2,员工工序明细查询!$I$2="")),ROW()&amp;"","")</f>
        <v/>
      </c>
      <c r="C5896" s="59"/>
      <c r="D5896" s="14"/>
      <c r="E5896" s="14" t="str">
        <f>IFERROR(VLOOKUP(D5896,员工信息表!B:D,2,0),"")</f>
        <v/>
      </c>
      <c r="F5896" s="14" t="str">
        <f>IFERROR(VLOOKUP(D5896,员工信息表!B:D,3,0),"")</f>
        <v/>
      </c>
      <c r="G5896" s="14"/>
      <c r="H5896" s="14" t="str">
        <f>IFERROR(VLOOKUP(G5896,工序对照表!B:C,2,0),"")</f>
        <v/>
      </c>
      <c r="I5896" s="14"/>
      <c r="J5896" s="14"/>
    </row>
    <row r="5897" spans="1:10">
      <c r="A5897" t="str">
        <f>IF(AND(C5897&lt;=员工工序明细查询!$I$3,C5897&gt;=员工工序明细查询!$F$3,OR(D5897=员工工序明细查询!$F$2,员工工序明细查询!$F$2=""),OR(G5897=员工工序明细查询!$I$2,员工工序明细查询!$I$2="")),ROW()&amp;"","")</f>
        <v/>
      </c>
      <c r="C5897" s="59"/>
      <c r="D5897" s="14"/>
      <c r="E5897" s="14" t="str">
        <f>IFERROR(VLOOKUP(D5897,员工信息表!B:D,2,0),"")</f>
        <v/>
      </c>
      <c r="F5897" s="14" t="str">
        <f>IFERROR(VLOOKUP(D5897,员工信息表!B:D,3,0),"")</f>
        <v/>
      </c>
      <c r="G5897" s="14"/>
      <c r="H5897" s="14" t="str">
        <f>IFERROR(VLOOKUP(G5897,工序对照表!B:C,2,0),"")</f>
        <v/>
      </c>
      <c r="I5897" s="14"/>
      <c r="J5897" s="14"/>
    </row>
    <row r="5898" spans="1:10">
      <c r="A5898" t="str">
        <f>IF(AND(C5898&lt;=员工工序明细查询!$I$3,C5898&gt;=员工工序明细查询!$F$3,OR(D5898=员工工序明细查询!$F$2,员工工序明细查询!$F$2=""),OR(G5898=员工工序明细查询!$I$2,员工工序明细查询!$I$2="")),ROW()&amp;"","")</f>
        <v/>
      </c>
      <c r="C5898" s="59"/>
      <c r="D5898" s="14"/>
      <c r="E5898" s="14" t="str">
        <f>IFERROR(VLOOKUP(D5898,员工信息表!B:D,2,0),"")</f>
        <v/>
      </c>
      <c r="F5898" s="14" t="str">
        <f>IFERROR(VLOOKUP(D5898,员工信息表!B:D,3,0),"")</f>
        <v/>
      </c>
      <c r="G5898" s="14"/>
      <c r="H5898" s="14" t="str">
        <f>IFERROR(VLOOKUP(G5898,工序对照表!B:C,2,0),"")</f>
        <v/>
      </c>
      <c r="I5898" s="14"/>
      <c r="J5898" s="14"/>
    </row>
    <row r="5899" spans="1:10">
      <c r="A5899" t="str">
        <f>IF(AND(C5899&lt;=员工工序明细查询!$I$3,C5899&gt;=员工工序明细查询!$F$3,OR(D5899=员工工序明细查询!$F$2,员工工序明细查询!$F$2=""),OR(G5899=员工工序明细查询!$I$2,员工工序明细查询!$I$2="")),ROW()&amp;"","")</f>
        <v/>
      </c>
      <c r="C5899" s="59"/>
      <c r="D5899" s="14"/>
      <c r="E5899" s="14" t="str">
        <f>IFERROR(VLOOKUP(D5899,员工信息表!B:D,2,0),"")</f>
        <v/>
      </c>
      <c r="F5899" s="14" t="str">
        <f>IFERROR(VLOOKUP(D5899,员工信息表!B:D,3,0),"")</f>
        <v/>
      </c>
      <c r="G5899" s="14"/>
      <c r="H5899" s="14" t="str">
        <f>IFERROR(VLOOKUP(G5899,工序对照表!B:C,2,0),"")</f>
        <v/>
      </c>
      <c r="I5899" s="14"/>
      <c r="J5899" s="14"/>
    </row>
    <row r="5900" spans="1:10">
      <c r="A5900" t="str">
        <f>IF(AND(C5900&lt;=员工工序明细查询!$I$3,C5900&gt;=员工工序明细查询!$F$3,OR(D5900=员工工序明细查询!$F$2,员工工序明细查询!$F$2=""),OR(G5900=员工工序明细查询!$I$2,员工工序明细查询!$I$2="")),ROW()&amp;"","")</f>
        <v/>
      </c>
      <c r="C5900" s="59"/>
      <c r="D5900" s="14"/>
      <c r="E5900" s="14" t="str">
        <f>IFERROR(VLOOKUP(D5900,员工信息表!B:D,2,0),"")</f>
        <v/>
      </c>
      <c r="F5900" s="14" t="str">
        <f>IFERROR(VLOOKUP(D5900,员工信息表!B:D,3,0),"")</f>
        <v/>
      </c>
      <c r="G5900" s="14"/>
      <c r="H5900" s="14" t="str">
        <f>IFERROR(VLOOKUP(G5900,工序对照表!B:C,2,0),"")</f>
        <v/>
      </c>
      <c r="I5900" s="14"/>
      <c r="J5900" s="14"/>
    </row>
    <row r="5901" spans="1:10">
      <c r="A5901" t="str">
        <f>IF(AND(C5901&lt;=员工工序明细查询!$I$3,C5901&gt;=员工工序明细查询!$F$3,OR(D5901=员工工序明细查询!$F$2,员工工序明细查询!$F$2=""),OR(G5901=员工工序明细查询!$I$2,员工工序明细查询!$I$2="")),ROW()&amp;"","")</f>
        <v/>
      </c>
      <c r="C5901" s="59"/>
      <c r="D5901" s="14"/>
      <c r="E5901" s="14" t="str">
        <f>IFERROR(VLOOKUP(D5901,员工信息表!B:D,2,0),"")</f>
        <v/>
      </c>
      <c r="F5901" s="14" t="str">
        <f>IFERROR(VLOOKUP(D5901,员工信息表!B:D,3,0),"")</f>
        <v/>
      </c>
      <c r="G5901" s="14"/>
      <c r="H5901" s="14" t="str">
        <f>IFERROR(VLOOKUP(G5901,工序对照表!B:C,2,0),"")</f>
        <v/>
      </c>
      <c r="I5901" s="14"/>
      <c r="J5901" s="14"/>
    </row>
    <row r="5902" spans="1:10">
      <c r="A5902" t="str">
        <f>IF(AND(C5902&lt;=员工工序明细查询!$I$3,C5902&gt;=员工工序明细查询!$F$3,OR(D5902=员工工序明细查询!$F$2,员工工序明细查询!$F$2=""),OR(G5902=员工工序明细查询!$I$2,员工工序明细查询!$I$2="")),ROW()&amp;"","")</f>
        <v/>
      </c>
      <c r="C5902" s="59"/>
      <c r="D5902" s="14"/>
      <c r="E5902" s="14" t="str">
        <f>IFERROR(VLOOKUP(D5902,员工信息表!B:D,2,0),"")</f>
        <v/>
      </c>
      <c r="F5902" s="14" t="str">
        <f>IFERROR(VLOOKUP(D5902,员工信息表!B:D,3,0),"")</f>
        <v/>
      </c>
      <c r="G5902" s="14"/>
      <c r="H5902" s="14" t="str">
        <f>IFERROR(VLOOKUP(G5902,工序对照表!B:C,2,0),"")</f>
        <v/>
      </c>
      <c r="I5902" s="14"/>
      <c r="J5902" s="14"/>
    </row>
    <row r="5903" spans="1:10">
      <c r="A5903" t="str">
        <f>IF(AND(C5903&lt;=员工工序明细查询!$I$3,C5903&gt;=员工工序明细查询!$F$3,OR(D5903=员工工序明细查询!$F$2,员工工序明细查询!$F$2=""),OR(G5903=员工工序明细查询!$I$2,员工工序明细查询!$I$2="")),ROW()&amp;"","")</f>
        <v/>
      </c>
      <c r="C5903" s="59"/>
      <c r="D5903" s="14"/>
      <c r="E5903" s="14" t="str">
        <f>IFERROR(VLOOKUP(D5903,员工信息表!B:D,2,0),"")</f>
        <v/>
      </c>
      <c r="F5903" s="14" t="str">
        <f>IFERROR(VLOOKUP(D5903,员工信息表!B:D,3,0),"")</f>
        <v/>
      </c>
      <c r="G5903" s="14"/>
      <c r="H5903" s="14" t="str">
        <f>IFERROR(VLOOKUP(G5903,工序对照表!B:C,2,0),"")</f>
        <v/>
      </c>
      <c r="I5903" s="14"/>
      <c r="J5903" s="14"/>
    </row>
    <row r="5904" spans="1:10">
      <c r="A5904" t="str">
        <f>IF(AND(C5904&lt;=员工工序明细查询!$I$3,C5904&gt;=员工工序明细查询!$F$3,OR(D5904=员工工序明细查询!$F$2,员工工序明细查询!$F$2=""),OR(G5904=员工工序明细查询!$I$2,员工工序明细查询!$I$2="")),ROW()&amp;"","")</f>
        <v/>
      </c>
      <c r="C5904" s="59"/>
      <c r="D5904" s="14"/>
      <c r="E5904" s="14" t="str">
        <f>IFERROR(VLOOKUP(D5904,员工信息表!B:D,2,0),"")</f>
        <v/>
      </c>
      <c r="F5904" s="14" t="str">
        <f>IFERROR(VLOOKUP(D5904,员工信息表!B:D,3,0),"")</f>
        <v/>
      </c>
      <c r="G5904" s="14"/>
      <c r="H5904" s="14" t="str">
        <f>IFERROR(VLOOKUP(G5904,工序对照表!B:C,2,0),"")</f>
        <v/>
      </c>
      <c r="I5904" s="14"/>
      <c r="J5904" s="14"/>
    </row>
    <row r="5905" spans="1:10">
      <c r="A5905" t="str">
        <f>IF(AND(C5905&lt;=员工工序明细查询!$I$3,C5905&gt;=员工工序明细查询!$F$3,OR(D5905=员工工序明细查询!$F$2,员工工序明细查询!$F$2=""),OR(G5905=员工工序明细查询!$I$2,员工工序明细查询!$I$2="")),ROW()&amp;"","")</f>
        <v/>
      </c>
      <c r="C5905" s="59"/>
      <c r="D5905" s="14"/>
      <c r="E5905" s="14" t="str">
        <f>IFERROR(VLOOKUP(D5905,员工信息表!B:D,2,0),"")</f>
        <v/>
      </c>
      <c r="F5905" s="14" t="str">
        <f>IFERROR(VLOOKUP(D5905,员工信息表!B:D,3,0),"")</f>
        <v/>
      </c>
      <c r="G5905" s="14"/>
      <c r="H5905" s="14" t="str">
        <f>IFERROR(VLOOKUP(G5905,工序对照表!B:C,2,0),"")</f>
        <v/>
      </c>
      <c r="I5905" s="14"/>
      <c r="J5905" s="14"/>
    </row>
    <row r="5906" spans="1:10">
      <c r="A5906" t="str">
        <f>IF(AND(C5906&lt;=员工工序明细查询!$I$3,C5906&gt;=员工工序明细查询!$F$3,OR(D5906=员工工序明细查询!$F$2,员工工序明细查询!$F$2=""),OR(G5906=员工工序明细查询!$I$2,员工工序明细查询!$I$2="")),ROW()&amp;"","")</f>
        <v/>
      </c>
      <c r="C5906" s="59"/>
      <c r="D5906" s="14"/>
      <c r="E5906" s="14" t="str">
        <f>IFERROR(VLOOKUP(D5906,员工信息表!B:D,2,0),"")</f>
        <v/>
      </c>
      <c r="F5906" s="14" t="str">
        <f>IFERROR(VLOOKUP(D5906,员工信息表!B:D,3,0),"")</f>
        <v/>
      </c>
      <c r="G5906" s="14"/>
      <c r="H5906" s="14" t="str">
        <f>IFERROR(VLOOKUP(G5906,工序对照表!B:C,2,0),"")</f>
        <v/>
      </c>
      <c r="I5906" s="14"/>
      <c r="J5906" s="14"/>
    </row>
    <row r="5907" spans="1:10">
      <c r="A5907" t="str">
        <f>IF(AND(C5907&lt;=员工工序明细查询!$I$3,C5907&gt;=员工工序明细查询!$F$3,OR(D5907=员工工序明细查询!$F$2,员工工序明细查询!$F$2=""),OR(G5907=员工工序明细查询!$I$2,员工工序明细查询!$I$2="")),ROW()&amp;"","")</f>
        <v/>
      </c>
      <c r="C5907" s="59"/>
      <c r="D5907" s="14"/>
      <c r="E5907" s="14" t="str">
        <f>IFERROR(VLOOKUP(D5907,员工信息表!B:D,2,0),"")</f>
        <v/>
      </c>
      <c r="F5907" s="14" t="str">
        <f>IFERROR(VLOOKUP(D5907,员工信息表!B:D,3,0),"")</f>
        <v/>
      </c>
      <c r="G5907" s="14"/>
      <c r="H5907" s="14" t="str">
        <f>IFERROR(VLOOKUP(G5907,工序对照表!B:C,2,0),"")</f>
        <v/>
      </c>
      <c r="I5907" s="14"/>
      <c r="J5907" s="14"/>
    </row>
    <row r="5908" spans="1:10">
      <c r="A5908" t="str">
        <f>IF(AND(C5908&lt;=员工工序明细查询!$I$3,C5908&gt;=员工工序明细查询!$F$3,OR(D5908=员工工序明细查询!$F$2,员工工序明细查询!$F$2=""),OR(G5908=员工工序明细查询!$I$2,员工工序明细查询!$I$2="")),ROW()&amp;"","")</f>
        <v/>
      </c>
      <c r="C5908" s="59"/>
      <c r="D5908" s="14"/>
      <c r="E5908" s="14" t="str">
        <f>IFERROR(VLOOKUP(D5908,员工信息表!B:D,2,0),"")</f>
        <v/>
      </c>
      <c r="F5908" s="14" t="str">
        <f>IFERROR(VLOOKUP(D5908,员工信息表!B:D,3,0),"")</f>
        <v/>
      </c>
      <c r="G5908" s="14"/>
      <c r="H5908" s="14" t="str">
        <f>IFERROR(VLOOKUP(G5908,工序对照表!B:C,2,0),"")</f>
        <v/>
      </c>
      <c r="I5908" s="14"/>
      <c r="J5908" s="14"/>
    </row>
    <row r="5909" spans="1:10">
      <c r="A5909" t="str">
        <f>IF(AND(C5909&lt;=员工工序明细查询!$I$3,C5909&gt;=员工工序明细查询!$F$3,OR(D5909=员工工序明细查询!$F$2,员工工序明细查询!$F$2=""),OR(G5909=员工工序明细查询!$I$2,员工工序明细查询!$I$2="")),ROW()&amp;"","")</f>
        <v/>
      </c>
      <c r="C5909" s="59"/>
      <c r="D5909" s="14"/>
      <c r="E5909" s="14" t="str">
        <f>IFERROR(VLOOKUP(D5909,员工信息表!B:D,2,0),"")</f>
        <v/>
      </c>
      <c r="F5909" s="14" t="str">
        <f>IFERROR(VLOOKUP(D5909,员工信息表!B:D,3,0),"")</f>
        <v/>
      </c>
      <c r="G5909" s="14"/>
      <c r="H5909" s="14" t="str">
        <f>IFERROR(VLOOKUP(G5909,工序对照表!B:C,2,0),"")</f>
        <v/>
      </c>
      <c r="I5909" s="14"/>
      <c r="J5909" s="14"/>
    </row>
    <row r="5910" spans="1:10">
      <c r="A5910" t="str">
        <f>IF(AND(C5910&lt;=员工工序明细查询!$I$3,C5910&gt;=员工工序明细查询!$F$3,OR(D5910=员工工序明细查询!$F$2,员工工序明细查询!$F$2=""),OR(G5910=员工工序明细查询!$I$2,员工工序明细查询!$I$2="")),ROW()&amp;"","")</f>
        <v/>
      </c>
      <c r="C5910" s="59"/>
      <c r="D5910" s="14"/>
      <c r="E5910" s="14" t="str">
        <f>IFERROR(VLOOKUP(D5910,员工信息表!B:D,2,0),"")</f>
        <v/>
      </c>
      <c r="F5910" s="14" t="str">
        <f>IFERROR(VLOOKUP(D5910,员工信息表!B:D,3,0),"")</f>
        <v/>
      </c>
      <c r="G5910" s="14"/>
      <c r="H5910" s="14" t="str">
        <f>IFERROR(VLOOKUP(G5910,工序对照表!B:C,2,0),"")</f>
        <v/>
      </c>
      <c r="I5910" s="14"/>
      <c r="J5910" s="14"/>
    </row>
    <row r="5911" spans="1:10">
      <c r="A5911" t="str">
        <f>IF(AND(C5911&lt;=员工工序明细查询!$I$3,C5911&gt;=员工工序明细查询!$F$3,OR(D5911=员工工序明细查询!$F$2,员工工序明细查询!$F$2=""),OR(G5911=员工工序明细查询!$I$2,员工工序明细查询!$I$2="")),ROW()&amp;"","")</f>
        <v/>
      </c>
      <c r="C5911" s="59"/>
      <c r="D5911" s="14"/>
      <c r="E5911" s="14" t="str">
        <f>IFERROR(VLOOKUP(D5911,员工信息表!B:D,2,0),"")</f>
        <v/>
      </c>
      <c r="F5911" s="14" t="str">
        <f>IFERROR(VLOOKUP(D5911,员工信息表!B:D,3,0),"")</f>
        <v/>
      </c>
      <c r="G5911" s="14"/>
      <c r="H5911" s="14" t="str">
        <f>IFERROR(VLOOKUP(G5911,工序对照表!B:C,2,0),"")</f>
        <v/>
      </c>
      <c r="I5911" s="14"/>
      <c r="J5911" s="14"/>
    </row>
    <row r="5912" spans="1:10">
      <c r="A5912" t="str">
        <f>IF(AND(C5912&lt;=员工工序明细查询!$I$3,C5912&gt;=员工工序明细查询!$F$3,OR(D5912=员工工序明细查询!$F$2,员工工序明细查询!$F$2=""),OR(G5912=员工工序明细查询!$I$2,员工工序明细查询!$I$2="")),ROW()&amp;"","")</f>
        <v/>
      </c>
      <c r="C5912" s="59"/>
      <c r="D5912" s="14"/>
      <c r="E5912" s="14" t="str">
        <f>IFERROR(VLOOKUP(D5912,员工信息表!B:D,2,0),"")</f>
        <v/>
      </c>
      <c r="F5912" s="14" t="str">
        <f>IFERROR(VLOOKUP(D5912,员工信息表!B:D,3,0),"")</f>
        <v/>
      </c>
      <c r="G5912" s="14"/>
      <c r="H5912" s="14" t="str">
        <f>IFERROR(VLOOKUP(G5912,工序对照表!B:C,2,0),"")</f>
        <v/>
      </c>
      <c r="I5912" s="14"/>
      <c r="J5912" s="14"/>
    </row>
    <row r="5913" spans="1:10">
      <c r="A5913" t="str">
        <f>IF(AND(C5913&lt;=员工工序明细查询!$I$3,C5913&gt;=员工工序明细查询!$F$3,OR(D5913=员工工序明细查询!$F$2,员工工序明细查询!$F$2=""),OR(G5913=员工工序明细查询!$I$2,员工工序明细查询!$I$2="")),ROW()&amp;"","")</f>
        <v/>
      </c>
      <c r="C5913" s="59"/>
      <c r="D5913" s="14"/>
      <c r="E5913" s="14" t="str">
        <f>IFERROR(VLOOKUP(D5913,员工信息表!B:D,2,0),"")</f>
        <v/>
      </c>
      <c r="F5913" s="14" t="str">
        <f>IFERROR(VLOOKUP(D5913,员工信息表!B:D,3,0),"")</f>
        <v/>
      </c>
      <c r="G5913" s="14"/>
      <c r="H5913" s="14" t="str">
        <f>IFERROR(VLOOKUP(G5913,工序对照表!B:C,2,0),"")</f>
        <v/>
      </c>
      <c r="I5913" s="14"/>
      <c r="J5913" s="14"/>
    </row>
    <row r="5914" spans="1:10">
      <c r="A5914" t="str">
        <f>IF(AND(C5914&lt;=员工工序明细查询!$I$3,C5914&gt;=员工工序明细查询!$F$3,OR(D5914=员工工序明细查询!$F$2,员工工序明细查询!$F$2=""),OR(G5914=员工工序明细查询!$I$2,员工工序明细查询!$I$2="")),ROW()&amp;"","")</f>
        <v/>
      </c>
      <c r="C5914" s="59"/>
      <c r="D5914" s="14"/>
      <c r="E5914" s="14" t="str">
        <f>IFERROR(VLOOKUP(D5914,员工信息表!B:D,2,0),"")</f>
        <v/>
      </c>
      <c r="F5914" s="14" t="str">
        <f>IFERROR(VLOOKUP(D5914,员工信息表!B:D,3,0),"")</f>
        <v/>
      </c>
      <c r="G5914" s="14"/>
      <c r="H5914" s="14" t="str">
        <f>IFERROR(VLOOKUP(G5914,工序对照表!B:C,2,0),"")</f>
        <v/>
      </c>
      <c r="I5914" s="14"/>
      <c r="J5914" s="14"/>
    </row>
    <row r="5915" spans="1:10">
      <c r="A5915" t="str">
        <f>IF(AND(C5915&lt;=员工工序明细查询!$I$3,C5915&gt;=员工工序明细查询!$F$3,OR(D5915=员工工序明细查询!$F$2,员工工序明细查询!$F$2=""),OR(G5915=员工工序明细查询!$I$2,员工工序明细查询!$I$2="")),ROW()&amp;"","")</f>
        <v/>
      </c>
      <c r="C5915" s="59"/>
      <c r="D5915" s="14"/>
      <c r="E5915" s="14" t="str">
        <f>IFERROR(VLOOKUP(D5915,员工信息表!B:D,2,0),"")</f>
        <v/>
      </c>
      <c r="F5915" s="14" t="str">
        <f>IFERROR(VLOOKUP(D5915,员工信息表!B:D,3,0),"")</f>
        <v/>
      </c>
      <c r="G5915" s="14"/>
      <c r="H5915" s="14" t="str">
        <f>IFERROR(VLOOKUP(G5915,工序对照表!B:C,2,0),"")</f>
        <v/>
      </c>
      <c r="I5915" s="14"/>
      <c r="J5915" s="14"/>
    </row>
    <row r="5916" spans="1:10">
      <c r="A5916" t="str">
        <f>IF(AND(C5916&lt;=员工工序明细查询!$I$3,C5916&gt;=员工工序明细查询!$F$3,OR(D5916=员工工序明细查询!$F$2,员工工序明细查询!$F$2=""),OR(G5916=员工工序明细查询!$I$2,员工工序明细查询!$I$2="")),ROW()&amp;"","")</f>
        <v/>
      </c>
      <c r="C5916" s="59"/>
      <c r="D5916" s="14"/>
      <c r="E5916" s="14" t="str">
        <f>IFERROR(VLOOKUP(D5916,员工信息表!B:D,2,0),"")</f>
        <v/>
      </c>
      <c r="F5916" s="14" t="str">
        <f>IFERROR(VLOOKUP(D5916,员工信息表!B:D,3,0),"")</f>
        <v/>
      </c>
      <c r="G5916" s="14"/>
      <c r="H5916" s="14" t="str">
        <f>IFERROR(VLOOKUP(G5916,工序对照表!B:C,2,0),"")</f>
        <v/>
      </c>
      <c r="I5916" s="14"/>
      <c r="J5916" s="14"/>
    </row>
    <row r="5917" spans="1:10">
      <c r="A5917" t="str">
        <f>IF(AND(C5917&lt;=员工工序明细查询!$I$3,C5917&gt;=员工工序明细查询!$F$3,OR(D5917=员工工序明细查询!$F$2,员工工序明细查询!$F$2=""),OR(G5917=员工工序明细查询!$I$2,员工工序明细查询!$I$2="")),ROW()&amp;"","")</f>
        <v/>
      </c>
      <c r="C5917" s="59"/>
      <c r="D5917" s="14"/>
      <c r="E5917" s="14" t="str">
        <f>IFERROR(VLOOKUP(D5917,员工信息表!B:D,2,0),"")</f>
        <v/>
      </c>
      <c r="F5917" s="14" t="str">
        <f>IFERROR(VLOOKUP(D5917,员工信息表!B:D,3,0),"")</f>
        <v/>
      </c>
      <c r="G5917" s="14"/>
      <c r="H5917" s="14" t="str">
        <f>IFERROR(VLOOKUP(G5917,工序对照表!B:C,2,0),"")</f>
        <v/>
      </c>
      <c r="I5917" s="14"/>
      <c r="J5917" s="14"/>
    </row>
    <row r="5918" spans="1:10">
      <c r="A5918" t="str">
        <f>IF(AND(C5918&lt;=员工工序明细查询!$I$3,C5918&gt;=员工工序明细查询!$F$3,OR(D5918=员工工序明细查询!$F$2,员工工序明细查询!$F$2=""),OR(G5918=员工工序明细查询!$I$2,员工工序明细查询!$I$2="")),ROW()&amp;"","")</f>
        <v/>
      </c>
      <c r="C5918" s="59"/>
      <c r="D5918" s="14"/>
      <c r="E5918" s="14" t="str">
        <f>IFERROR(VLOOKUP(D5918,员工信息表!B:D,2,0),"")</f>
        <v/>
      </c>
      <c r="F5918" s="14" t="str">
        <f>IFERROR(VLOOKUP(D5918,员工信息表!B:D,3,0),"")</f>
        <v/>
      </c>
      <c r="G5918" s="14"/>
      <c r="H5918" s="14" t="str">
        <f>IFERROR(VLOOKUP(G5918,工序对照表!B:C,2,0),"")</f>
        <v/>
      </c>
      <c r="I5918" s="14"/>
      <c r="J5918" s="14"/>
    </row>
    <row r="5919" spans="1:10">
      <c r="A5919" t="str">
        <f>IF(AND(C5919&lt;=员工工序明细查询!$I$3,C5919&gt;=员工工序明细查询!$F$3,OR(D5919=员工工序明细查询!$F$2,员工工序明细查询!$F$2=""),OR(G5919=员工工序明细查询!$I$2,员工工序明细查询!$I$2="")),ROW()&amp;"","")</f>
        <v/>
      </c>
      <c r="C5919" s="59"/>
      <c r="D5919" s="14"/>
      <c r="E5919" s="14" t="str">
        <f>IFERROR(VLOOKUP(D5919,员工信息表!B:D,2,0),"")</f>
        <v/>
      </c>
      <c r="F5919" s="14" t="str">
        <f>IFERROR(VLOOKUP(D5919,员工信息表!B:D,3,0),"")</f>
        <v/>
      </c>
      <c r="G5919" s="14"/>
      <c r="H5919" s="14" t="str">
        <f>IFERROR(VLOOKUP(G5919,工序对照表!B:C,2,0),"")</f>
        <v/>
      </c>
      <c r="I5919" s="14"/>
      <c r="J5919" s="14"/>
    </row>
    <row r="5920" spans="1:10">
      <c r="A5920" t="str">
        <f>IF(AND(C5920&lt;=员工工序明细查询!$I$3,C5920&gt;=员工工序明细查询!$F$3,OR(D5920=员工工序明细查询!$F$2,员工工序明细查询!$F$2=""),OR(G5920=员工工序明细查询!$I$2,员工工序明细查询!$I$2="")),ROW()&amp;"","")</f>
        <v/>
      </c>
      <c r="C5920" s="59"/>
      <c r="D5920" s="14"/>
      <c r="E5920" s="14" t="str">
        <f>IFERROR(VLOOKUP(D5920,员工信息表!B:D,2,0),"")</f>
        <v/>
      </c>
      <c r="F5920" s="14" t="str">
        <f>IFERROR(VLOOKUP(D5920,员工信息表!B:D,3,0),"")</f>
        <v/>
      </c>
      <c r="G5920" s="14"/>
      <c r="H5920" s="14" t="str">
        <f>IFERROR(VLOOKUP(G5920,工序对照表!B:C,2,0),"")</f>
        <v/>
      </c>
      <c r="I5920" s="14"/>
      <c r="J5920" s="14"/>
    </row>
    <row r="5921" spans="1:10">
      <c r="A5921" t="str">
        <f>IF(AND(C5921&lt;=员工工序明细查询!$I$3,C5921&gt;=员工工序明细查询!$F$3,OR(D5921=员工工序明细查询!$F$2,员工工序明细查询!$F$2=""),OR(G5921=员工工序明细查询!$I$2,员工工序明细查询!$I$2="")),ROW()&amp;"","")</f>
        <v/>
      </c>
      <c r="C5921" s="59"/>
      <c r="D5921" s="14"/>
      <c r="E5921" s="14" t="str">
        <f>IFERROR(VLOOKUP(D5921,员工信息表!B:D,2,0),"")</f>
        <v/>
      </c>
      <c r="F5921" s="14" t="str">
        <f>IFERROR(VLOOKUP(D5921,员工信息表!B:D,3,0),"")</f>
        <v/>
      </c>
      <c r="G5921" s="14"/>
      <c r="H5921" s="14" t="str">
        <f>IFERROR(VLOOKUP(G5921,工序对照表!B:C,2,0),"")</f>
        <v/>
      </c>
      <c r="I5921" s="14"/>
      <c r="J5921" s="14"/>
    </row>
    <row r="5922" spans="1:10">
      <c r="A5922" t="str">
        <f>IF(AND(C5922&lt;=员工工序明细查询!$I$3,C5922&gt;=员工工序明细查询!$F$3,OR(D5922=员工工序明细查询!$F$2,员工工序明细查询!$F$2=""),OR(G5922=员工工序明细查询!$I$2,员工工序明细查询!$I$2="")),ROW()&amp;"","")</f>
        <v/>
      </c>
      <c r="C5922" s="59"/>
      <c r="D5922" s="14"/>
      <c r="E5922" s="14" t="str">
        <f>IFERROR(VLOOKUP(D5922,员工信息表!B:D,2,0),"")</f>
        <v/>
      </c>
      <c r="F5922" s="14" t="str">
        <f>IFERROR(VLOOKUP(D5922,员工信息表!B:D,3,0),"")</f>
        <v/>
      </c>
      <c r="G5922" s="14"/>
      <c r="H5922" s="14" t="str">
        <f>IFERROR(VLOOKUP(G5922,工序对照表!B:C,2,0),"")</f>
        <v/>
      </c>
      <c r="I5922" s="14"/>
      <c r="J5922" s="14"/>
    </row>
    <row r="5923" spans="1:10">
      <c r="A5923" t="str">
        <f>IF(AND(C5923&lt;=员工工序明细查询!$I$3,C5923&gt;=员工工序明细查询!$F$3,OR(D5923=员工工序明细查询!$F$2,员工工序明细查询!$F$2=""),OR(G5923=员工工序明细查询!$I$2,员工工序明细查询!$I$2="")),ROW()&amp;"","")</f>
        <v/>
      </c>
      <c r="C5923" s="59"/>
      <c r="D5923" s="14"/>
      <c r="E5923" s="14" t="str">
        <f>IFERROR(VLOOKUP(D5923,员工信息表!B:D,2,0),"")</f>
        <v/>
      </c>
      <c r="F5923" s="14" t="str">
        <f>IFERROR(VLOOKUP(D5923,员工信息表!B:D,3,0),"")</f>
        <v/>
      </c>
      <c r="G5923" s="14"/>
      <c r="H5923" s="14" t="str">
        <f>IFERROR(VLOOKUP(G5923,工序对照表!B:C,2,0),"")</f>
        <v/>
      </c>
      <c r="I5923" s="14"/>
      <c r="J5923" s="14"/>
    </row>
    <row r="5924" spans="1:10">
      <c r="A5924" t="str">
        <f>IF(AND(C5924&lt;=员工工序明细查询!$I$3,C5924&gt;=员工工序明细查询!$F$3,OR(D5924=员工工序明细查询!$F$2,员工工序明细查询!$F$2=""),OR(G5924=员工工序明细查询!$I$2,员工工序明细查询!$I$2="")),ROW()&amp;"","")</f>
        <v/>
      </c>
      <c r="C5924" s="59"/>
      <c r="D5924" s="14"/>
      <c r="E5924" s="14" t="str">
        <f>IFERROR(VLOOKUP(D5924,员工信息表!B:D,2,0),"")</f>
        <v/>
      </c>
      <c r="F5924" s="14" t="str">
        <f>IFERROR(VLOOKUP(D5924,员工信息表!B:D,3,0),"")</f>
        <v/>
      </c>
      <c r="G5924" s="14"/>
      <c r="H5924" s="14" t="str">
        <f>IFERROR(VLOOKUP(G5924,工序对照表!B:C,2,0),"")</f>
        <v/>
      </c>
      <c r="I5924" s="14"/>
      <c r="J5924" s="14"/>
    </row>
    <row r="5925" spans="1:10">
      <c r="A5925" t="str">
        <f>IF(AND(C5925&lt;=员工工序明细查询!$I$3,C5925&gt;=员工工序明细查询!$F$3,OR(D5925=员工工序明细查询!$F$2,员工工序明细查询!$F$2=""),OR(G5925=员工工序明细查询!$I$2,员工工序明细查询!$I$2="")),ROW()&amp;"","")</f>
        <v/>
      </c>
      <c r="C5925" s="59"/>
      <c r="D5925" s="14"/>
      <c r="E5925" s="14" t="str">
        <f>IFERROR(VLOOKUP(D5925,员工信息表!B:D,2,0),"")</f>
        <v/>
      </c>
      <c r="F5925" s="14" t="str">
        <f>IFERROR(VLOOKUP(D5925,员工信息表!B:D,3,0),"")</f>
        <v/>
      </c>
      <c r="G5925" s="14"/>
      <c r="H5925" s="14" t="str">
        <f>IFERROR(VLOOKUP(G5925,工序对照表!B:C,2,0),"")</f>
        <v/>
      </c>
      <c r="I5925" s="14"/>
      <c r="J5925" s="14"/>
    </row>
    <row r="5926" spans="1:10">
      <c r="A5926" t="str">
        <f>IF(AND(C5926&lt;=员工工序明细查询!$I$3,C5926&gt;=员工工序明细查询!$F$3,OR(D5926=员工工序明细查询!$F$2,员工工序明细查询!$F$2=""),OR(G5926=员工工序明细查询!$I$2,员工工序明细查询!$I$2="")),ROW()&amp;"","")</f>
        <v/>
      </c>
      <c r="C5926" s="59"/>
      <c r="D5926" s="14"/>
      <c r="E5926" s="14" t="str">
        <f>IFERROR(VLOOKUP(D5926,员工信息表!B:D,2,0),"")</f>
        <v/>
      </c>
      <c r="F5926" s="14" t="str">
        <f>IFERROR(VLOOKUP(D5926,员工信息表!B:D,3,0),"")</f>
        <v/>
      </c>
      <c r="G5926" s="14"/>
      <c r="H5926" s="14" t="str">
        <f>IFERROR(VLOOKUP(G5926,工序对照表!B:C,2,0),"")</f>
        <v/>
      </c>
      <c r="I5926" s="14"/>
      <c r="J5926" s="14"/>
    </row>
    <row r="5927" spans="1:10">
      <c r="A5927" t="str">
        <f>IF(AND(C5927&lt;=员工工序明细查询!$I$3,C5927&gt;=员工工序明细查询!$F$3,OR(D5927=员工工序明细查询!$F$2,员工工序明细查询!$F$2=""),OR(G5927=员工工序明细查询!$I$2,员工工序明细查询!$I$2="")),ROW()&amp;"","")</f>
        <v/>
      </c>
      <c r="C5927" s="59"/>
      <c r="D5927" s="14"/>
      <c r="E5927" s="14" t="str">
        <f>IFERROR(VLOOKUP(D5927,员工信息表!B:D,2,0),"")</f>
        <v/>
      </c>
      <c r="F5927" s="14" t="str">
        <f>IFERROR(VLOOKUP(D5927,员工信息表!B:D,3,0),"")</f>
        <v/>
      </c>
      <c r="G5927" s="14"/>
      <c r="H5927" s="14" t="str">
        <f>IFERROR(VLOOKUP(G5927,工序对照表!B:C,2,0),"")</f>
        <v/>
      </c>
      <c r="I5927" s="14"/>
      <c r="J5927" s="14"/>
    </row>
    <row r="5928" spans="1:10">
      <c r="A5928" t="str">
        <f>IF(AND(C5928&lt;=员工工序明细查询!$I$3,C5928&gt;=员工工序明细查询!$F$3,OR(D5928=员工工序明细查询!$F$2,员工工序明细查询!$F$2=""),OR(G5928=员工工序明细查询!$I$2,员工工序明细查询!$I$2="")),ROW()&amp;"","")</f>
        <v/>
      </c>
      <c r="C5928" s="59"/>
      <c r="D5928" s="14"/>
      <c r="E5928" s="14" t="str">
        <f>IFERROR(VLOOKUP(D5928,员工信息表!B:D,2,0),"")</f>
        <v/>
      </c>
      <c r="F5928" s="14" t="str">
        <f>IFERROR(VLOOKUP(D5928,员工信息表!B:D,3,0),"")</f>
        <v/>
      </c>
      <c r="G5928" s="14"/>
      <c r="H5928" s="14" t="str">
        <f>IFERROR(VLOOKUP(G5928,工序对照表!B:C,2,0),"")</f>
        <v/>
      </c>
      <c r="I5928" s="14"/>
      <c r="J5928" s="14"/>
    </row>
    <row r="5929" spans="1:10">
      <c r="A5929" t="str">
        <f>IF(AND(C5929&lt;=员工工序明细查询!$I$3,C5929&gt;=员工工序明细查询!$F$3,OR(D5929=员工工序明细查询!$F$2,员工工序明细查询!$F$2=""),OR(G5929=员工工序明细查询!$I$2,员工工序明细查询!$I$2="")),ROW()&amp;"","")</f>
        <v/>
      </c>
      <c r="C5929" s="59"/>
      <c r="D5929" s="14"/>
      <c r="E5929" s="14" t="str">
        <f>IFERROR(VLOOKUP(D5929,员工信息表!B:D,2,0),"")</f>
        <v/>
      </c>
      <c r="F5929" s="14" t="str">
        <f>IFERROR(VLOOKUP(D5929,员工信息表!B:D,3,0),"")</f>
        <v/>
      </c>
      <c r="G5929" s="14"/>
      <c r="H5929" s="14" t="str">
        <f>IFERROR(VLOOKUP(G5929,工序对照表!B:C,2,0),"")</f>
        <v/>
      </c>
      <c r="I5929" s="14"/>
      <c r="J5929" s="14"/>
    </row>
    <row r="5930" spans="1:10">
      <c r="A5930" t="str">
        <f>IF(AND(C5930&lt;=员工工序明细查询!$I$3,C5930&gt;=员工工序明细查询!$F$3,OR(D5930=员工工序明细查询!$F$2,员工工序明细查询!$F$2=""),OR(G5930=员工工序明细查询!$I$2,员工工序明细查询!$I$2="")),ROW()&amp;"","")</f>
        <v/>
      </c>
      <c r="C5930" s="59"/>
      <c r="D5930" s="14"/>
      <c r="E5930" s="14" t="str">
        <f>IFERROR(VLOOKUP(D5930,员工信息表!B:D,2,0),"")</f>
        <v/>
      </c>
      <c r="F5930" s="14" t="str">
        <f>IFERROR(VLOOKUP(D5930,员工信息表!B:D,3,0),"")</f>
        <v/>
      </c>
      <c r="G5930" s="14"/>
      <c r="H5930" s="14" t="str">
        <f>IFERROR(VLOOKUP(G5930,工序对照表!B:C,2,0),"")</f>
        <v/>
      </c>
      <c r="I5930" s="14"/>
      <c r="J5930" s="14"/>
    </row>
    <row r="5931" spans="1:10">
      <c r="A5931" t="str">
        <f>IF(AND(C5931&lt;=员工工序明细查询!$I$3,C5931&gt;=员工工序明细查询!$F$3,OR(D5931=员工工序明细查询!$F$2,员工工序明细查询!$F$2=""),OR(G5931=员工工序明细查询!$I$2,员工工序明细查询!$I$2="")),ROW()&amp;"","")</f>
        <v/>
      </c>
      <c r="C5931" s="59"/>
      <c r="D5931" s="14"/>
      <c r="E5931" s="14" t="str">
        <f>IFERROR(VLOOKUP(D5931,员工信息表!B:D,2,0),"")</f>
        <v/>
      </c>
      <c r="F5931" s="14" t="str">
        <f>IFERROR(VLOOKUP(D5931,员工信息表!B:D,3,0),"")</f>
        <v/>
      </c>
      <c r="G5931" s="14"/>
      <c r="H5931" s="14" t="str">
        <f>IFERROR(VLOOKUP(G5931,工序对照表!B:C,2,0),"")</f>
        <v/>
      </c>
      <c r="I5931" s="14"/>
      <c r="J5931" s="14"/>
    </row>
    <row r="5932" spans="1:10">
      <c r="A5932" t="str">
        <f>IF(AND(C5932&lt;=员工工序明细查询!$I$3,C5932&gt;=员工工序明细查询!$F$3,OR(D5932=员工工序明细查询!$F$2,员工工序明细查询!$F$2=""),OR(G5932=员工工序明细查询!$I$2,员工工序明细查询!$I$2="")),ROW()&amp;"","")</f>
        <v/>
      </c>
      <c r="C5932" s="59"/>
      <c r="D5932" s="14"/>
      <c r="E5932" s="14" t="str">
        <f>IFERROR(VLOOKUP(D5932,员工信息表!B:D,2,0),"")</f>
        <v/>
      </c>
      <c r="F5932" s="14" t="str">
        <f>IFERROR(VLOOKUP(D5932,员工信息表!B:D,3,0),"")</f>
        <v/>
      </c>
      <c r="G5932" s="14"/>
      <c r="H5932" s="14" t="str">
        <f>IFERROR(VLOOKUP(G5932,工序对照表!B:C,2,0),"")</f>
        <v/>
      </c>
      <c r="I5932" s="14"/>
      <c r="J5932" s="14"/>
    </row>
    <row r="5933" spans="1:10">
      <c r="A5933" t="str">
        <f>IF(AND(C5933&lt;=员工工序明细查询!$I$3,C5933&gt;=员工工序明细查询!$F$3,OR(D5933=员工工序明细查询!$F$2,员工工序明细查询!$F$2=""),OR(G5933=员工工序明细查询!$I$2,员工工序明细查询!$I$2="")),ROW()&amp;"","")</f>
        <v/>
      </c>
      <c r="C5933" s="59"/>
      <c r="D5933" s="14"/>
      <c r="E5933" s="14" t="str">
        <f>IFERROR(VLOOKUP(D5933,员工信息表!B:D,2,0),"")</f>
        <v/>
      </c>
      <c r="F5933" s="14" t="str">
        <f>IFERROR(VLOOKUP(D5933,员工信息表!B:D,3,0),"")</f>
        <v/>
      </c>
      <c r="G5933" s="14"/>
      <c r="H5933" s="14" t="str">
        <f>IFERROR(VLOOKUP(G5933,工序对照表!B:C,2,0),"")</f>
        <v/>
      </c>
      <c r="I5933" s="14"/>
      <c r="J5933" s="14"/>
    </row>
    <row r="5934" spans="1:10">
      <c r="A5934" t="str">
        <f>IF(AND(C5934&lt;=员工工序明细查询!$I$3,C5934&gt;=员工工序明细查询!$F$3,OR(D5934=员工工序明细查询!$F$2,员工工序明细查询!$F$2=""),OR(G5934=员工工序明细查询!$I$2,员工工序明细查询!$I$2="")),ROW()&amp;"","")</f>
        <v/>
      </c>
      <c r="C5934" s="59"/>
      <c r="D5934" s="14"/>
      <c r="E5934" s="14" t="str">
        <f>IFERROR(VLOOKUP(D5934,员工信息表!B:D,2,0),"")</f>
        <v/>
      </c>
      <c r="F5934" s="14" t="str">
        <f>IFERROR(VLOOKUP(D5934,员工信息表!B:D,3,0),"")</f>
        <v/>
      </c>
      <c r="G5934" s="14"/>
      <c r="H5934" s="14" t="str">
        <f>IFERROR(VLOOKUP(G5934,工序对照表!B:C,2,0),"")</f>
        <v/>
      </c>
      <c r="I5934" s="14"/>
      <c r="J5934" s="14"/>
    </row>
    <row r="5935" spans="1:10">
      <c r="A5935" t="str">
        <f>IF(AND(C5935&lt;=员工工序明细查询!$I$3,C5935&gt;=员工工序明细查询!$F$3,OR(D5935=员工工序明细查询!$F$2,员工工序明细查询!$F$2=""),OR(G5935=员工工序明细查询!$I$2,员工工序明细查询!$I$2="")),ROW()&amp;"","")</f>
        <v/>
      </c>
      <c r="C5935" s="59"/>
      <c r="D5935" s="14"/>
      <c r="E5935" s="14" t="str">
        <f>IFERROR(VLOOKUP(D5935,员工信息表!B:D,2,0),"")</f>
        <v/>
      </c>
      <c r="F5935" s="14" t="str">
        <f>IFERROR(VLOOKUP(D5935,员工信息表!B:D,3,0),"")</f>
        <v/>
      </c>
      <c r="G5935" s="14"/>
      <c r="H5935" s="14" t="str">
        <f>IFERROR(VLOOKUP(G5935,工序对照表!B:C,2,0),"")</f>
        <v/>
      </c>
      <c r="I5935" s="14"/>
      <c r="J5935" s="14"/>
    </row>
    <row r="5936" spans="1:10">
      <c r="A5936" t="str">
        <f>IF(AND(C5936&lt;=员工工序明细查询!$I$3,C5936&gt;=员工工序明细查询!$F$3,OR(D5936=员工工序明细查询!$F$2,员工工序明细查询!$F$2=""),OR(G5936=员工工序明细查询!$I$2,员工工序明细查询!$I$2="")),ROW()&amp;"","")</f>
        <v/>
      </c>
      <c r="C5936" s="59"/>
      <c r="D5936" s="14"/>
      <c r="E5936" s="14" t="str">
        <f>IFERROR(VLOOKUP(D5936,员工信息表!B:D,2,0),"")</f>
        <v/>
      </c>
      <c r="F5936" s="14" t="str">
        <f>IFERROR(VLOOKUP(D5936,员工信息表!B:D,3,0),"")</f>
        <v/>
      </c>
      <c r="G5936" s="14"/>
      <c r="H5936" s="14" t="str">
        <f>IFERROR(VLOOKUP(G5936,工序对照表!B:C,2,0),"")</f>
        <v/>
      </c>
      <c r="I5936" s="14"/>
      <c r="J5936" s="14"/>
    </row>
    <row r="5937" spans="1:10">
      <c r="A5937" t="str">
        <f>IF(AND(C5937&lt;=员工工序明细查询!$I$3,C5937&gt;=员工工序明细查询!$F$3,OR(D5937=员工工序明细查询!$F$2,员工工序明细查询!$F$2=""),OR(G5937=员工工序明细查询!$I$2,员工工序明细查询!$I$2="")),ROW()&amp;"","")</f>
        <v/>
      </c>
      <c r="C5937" s="59"/>
      <c r="D5937" s="14"/>
      <c r="E5937" s="14" t="str">
        <f>IFERROR(VLOOKUP(D5937,员工信息表!B:D,2,0),"")</f>
        <v/>
      </c>
      <c r="F5937" s="14" t="str">
        <f>IFERROR(VLOOKUP(D5937,员工信息表!B:D,3,0),"")</f>
        <v/>
      </c>
      <c r="G5937" s="14"/>
      <c r="H5937" s="14" t="str">
        <f>IFERROR(VLOOKUP(G5937,工序对照表!B:C,2,0),"")</f>
        <v/>
      </c>
      <c r="I5937" s="14"/>
      <c r="J5937" s="14"/>
    </row>
    <row r="5938" spans="1:10">
      <c r="A5938" t="str">
        <f>IF(AND(C5938&lt;=员工工序明细查询!$I$3,C5938&gt;=员工工序明细查询!$F$3,OR(D5938=员工工序明细查询!$F$2,员工工序明细查询!$F$2=""),OR(G5938=员工工序明细查询!$I$2,员工工序明细查询!$I$2="")),ROW()&amp;"","")</f>
        <v/>
      </c>
      <c r="C5938" s="59"/>
      <c r="D5938" s="14"/>
      <c r="E5938" s="14" t="str">
        <f>IFERROR(VLOOKUP(D5938,员工信息表!B:D,2,0),"")</f>
        <v/>
      </c>
      <c r="F5938" s="14" t="str">
        <f>IFERROR(VLOOKUP(D5938,员工信息表!B:D,3,0),"")</f>
        <v/>
      </c>
      <c r="G5938" s="14"/>
      <c r="H5938" s="14" t="str">
        <f>IFERROR(VLOOKUP(G5938,工序对照表!B:C,2,0),"")</f>
        <v/>
      </c>
      <c r="I5938" s="14"/>
      <c r="J5938" s="14"/>
    </row>
    <row r="5939" spans="1:10">
      <c r="A5939" t="str">
        <f>IF(AND(C5939&lt;=员工工序明细查询!$I$3,C5939&gt;=员工工序明细查询!$F$3,OR(D5939=员工工序明细查询!$F$2,员工工序明细查询!$F$2=""),OR(G5939=员工工序明细查询!$I$2,员工工序明细查询!$I$2="")),ROW()&amp;"","")</f>
        <v/>
      </c>
      <c r="C5939" s="59"/>
      <c r="D5939" s="14"/>
      <c r="E5939" s="14" t="str">
        <f>IFERROR(VLOOKUP(D5939,员工信息表!B:D,2,0),"")</f>
        <v/>
      </c>
      <c r="F5939" s="14" t="str">
        <f>IFERROR(VLOOKUP(D5939,员工信息表!B:D,3,0),"")</f>
        <v/>
      </c>
      <c r="G5939" s="14"/>
      <c r="H5939" s="14" t="str">
        <f>IFERROR(VLOOKUP(G5939,工序对照表!B:C,2,0),"")</f>
        <v/>
      </c>
      <c r="I5939" s="14"/>
      <c r="J5939" s="14"/>
    </row>
    <row r="5940" spans="1:10">
      <c r="A5940" t="str">
        <f>IF(AND(C5940&lt;=员工工序明细查询!$I$3,C5940&gt;=员工工序明细查询!$F$3,OR(D5940=员工工序明细查询!$F$2,员工工序明细查询!$F$2=""),OR(G5940=员工工序明细查询!$I$2,员工工序明细查询!$I$2="")),ROW()&amp;"","")</f>
        <v/>
      </c>
      <c r="C5940" s="59"/>
      <c r="D5940" s="14"/>
      <c r="E5940" s="14" t="str">
        <f>IFERROR(VLOOKUP(D5940,员工信息表!B:D,2,0),"")</f>
        <v/>
      </c>
      <c r="F5940" s="14" t="str">
        <f>IFERROR(VLOOKUP(D5940,员工信息表!B:D,3,0),"")</f>
        <v/>
      </c>
      <c r="G5940" s="14"/>
      <c r="H5940" s="14" t="str">
        <f>IFERROR(VLOOKUP(G5940,工序对照表!B:C,2,0),"")</f>
        <v/>
      </c>
      <c r="I5940" s="14"/>
      <c r="J5940" s="14"/>
    </row>
    <row r="5941" spans="1:10">
      <c r="A5941" t="str">
        <f>IF(AND(C5941&lt;=员工工序明细查询!$I$3,C5941&gt;=员工工序明细查询!$F$3,OR(D5941=员工工序明细查询!$F$2,员工工序明细查询!$F$2=""),OR(G5941=员工工序明细查询!$I$2,员工工序明细查询!$I$2="")),ROW()&amp;"","")</f>
        <v/>
      </c>
      <c r="C5941" s="59"/>
      <c r="D5941" s="14"/>
      <c r="E5941" s="14" t="str">
        <f>IFERROR(VLOOKUP(D5941,员工信息表!B:D,2,0),"")</f>
        <v/>
      </c>
      <c r="F5941" s="14" t="str">
        <f>IFERROR(VLOOKUP(D5941,员工信息表!B:D,3,0),"")</f>
        <v/>
      </c>
      <c r="G5941" s="14"/>
      <c r="H5941" s="14" t="str">
        <f>IFERROR(VLOOKUP(G5941,工序对照表!B:C,2,0),"")</f>
        <v/>
      </c>
      <c r="I5941" s="14"/>
      <c r="J5941" s="14"/>
    </row>
    <row r="5942" spans="1:10">
      <c r="A5942" t="str">
        <f>IF(AND(C5942&lt;=员工工序明细查询!$I$3,C5942&gt;=员工工序明细查询!$F$3,OR(D5942=员工工序明细查询!$F$2,员工工序明细查询!$F$2=""),OR(G5942=员工工序明细查询!$I$2,员工工序明细查询!$I$2="")),ROW()&amp;"","")</f>
        <v/>
      </c>
      <c r="C5942" s="59"/>
      <c r="D5942" s="14"/>
      <c r="E5942" s="14" t="str">
        <f>IFERROR(VLOOKUP(D5942,员工信息表!B:D,2,0),"")</f>
        <v/>
      </c>
      <c r="F5942" s="14" t="str">
        <f>IFERROR(VLOOKUP(D5942,员工信息表!B:D,3,0),"")</f>
        <v/>
      </c>
      <c r="G5942" s="14"/>
      <c r="H5942" s="14" t="str">
        <f>IFERROR(VLOOKUP(G5942,工序对照表!B:C,2,0),"")</f>
        <v/>
      </c>
      <c r="I5942" s="14"/>
      <c r="J5942" s="14"/>
    </row>
    <row r="5943" spans="1:10">
      <c r="A5943" t="str">
        <f>IF(AND(C5943&lt;=员工工序明细查询!$I$3,C5943&gt;=员工工序明细查询!$F$3,OR(D5943=员工工序明细查询!$F$2,员工工序明细查询!$F$2=""),OR(G5943=员工工序明细查询!$I$2,员工工序明细查询!$I$2="")),ROW()&amp;"","")</f>
        <v/>
      </c>
      <c r="C5943" s="59"/>
      <c r="D5943" s="14"/>
      <c r="E5943" s="14" t="str">
        <f>IFERROR(VLOOKUP(D5943,员工信息表!B:D,2,0),"")</f>
        <v/>
      </c>
      <c r="F5943" s="14" t="str">
        <f>IFERROR(VLOOKUP(D5943,员工信息表!B:D,3,0),"")</f>
        <v/>
      </c>
      <c r="G5943" s="14"/>
      <c r="H5943" s="14" t="str">
        <f>IFERROR(VLOOKUP(G5943,工序对照表!B:C,2,0),"")</f>
        <v/>
      </c>
      <c r="I5943" s="14"/>
      <c r="J5943" s="14"/>
    </row>
    <row r="5944" spans="1:10">
      <c r="A5944" t="str">
        <f>IF(AND(C5944&lt;=员工工序明细查询!$I$3,C5944&gt;=员工工序明细查询!$F$3,OR(D5944=员工工序明细查询!$F$2,员工工序明细查询!$F$2=""),OR(G5944=员工工序明细查询!$I$2,员工工序明细查询!$I$2="")),ROW()&amp;"","")</f>
        <v/>
      </c>
      <c r="C5944" s="59"/>
      <c r="D5944" s="14"/>
      <c r="E5944" s="14" t="str">
        <f>IFERROR(VLOOKUP(D5944,员工信息表!B:D,2,0),"")</f>
        <v/>
      </c>
      <c r="F5944" s="14" t="str">
        <f>IFERROR(VLOOKUP(D5944,员工信息表!B:D,3,0),"")</f>
        <v/>
      </c>
      <c r="G5944" s="14"/>
      <c r="H5944" s="14" t="str">
        <f>IFERROR(VLOOKUP(G5944,工序对照表!B:C,2,0),"")</f>
        <v/>
      </c>
      <c r="I5944" s="14"/>
      <c r="J5944" s="14"/>
    </row>
    <row r="5945" spans="1:10">
      <c r="A5945" t="str">
        <f>IF(AND(C5945&lt;=员工工序明细查询!$I$3,C5945&gt;=员工工序明细查询!$F$3,OR(D5945=员工工序明细查询!$F$2,员工工序明细查询!$F$2=""),OR(G5945=员工工序明细查询!$I$2,员工工序明细查询!$I$2="")),ROW()&amp;"","")</f>
        <v/>
      </c>
      <c r="C5945" s="59"/>
      <c r="D5945" s="14"/>
      <c r="E5945" s="14" t="str">
        <f>IFERROR(VLOOKUP(D5945,员工信息表!B:D,2,0),"")</f>
        <v/>
      </c>
      <c r="F5945" s="14" t="str">
        <f>IFERROR(VLOOKUP(D5945,员工信息表!B:D,3,0),"")</f>
        <v/>
      </c>
      <c r="G5945" s="14"/>
      <c r="H5945" s="14" t="str">
        <f>IFERROR(VLOOKUP(G5945,工序对照表!B:C,2,0),"")</f>
        <v/>
      </c>
      <c r="I5945" s="14"/>
      <c r="J5945" s="14"/>
    </row>
    <row r="5946" spans="1:10">
      <c r="A5946" t="str">
        <f>IF(AND(C5946&lt;=员工工序明细查询!$I$3,C5946&gt;=员工工序明细查询!$F$3,OR(D5946=员工工序明细查询!$F$2,员工工序明细查询!$F$2=""),OR(G5946=员工工序明细查询!$I$2,员工工序明细查询!$I$2="")),ROW()&amp;"","")</f>
        <v/>
      </c>
      <c r="C5946" s="59"/>
      <c r="D5946" s="14"/>
      <c r="E5946" s="14" t="str">
        <f>IFERROR(VLOOKUP(D5946,员工信息表!B:D,2,0),"")</f>
        <v/>
      </c>
      <c r="F5946" s="14" t="str">
        <f>IFERROR(VLOOKUP(D5946,员工信息表!B:D,3,0),"")</f>
        <v/>
      </c>
      <c r="G5946" s="14"/>
      <c r="H5946" s="14" t="str">
        <f>IFERROR(VLOOKUP(G5946,工序对照表!B:C,2,0),"")</f>
        <v/>
      </c>
      <c r="I5946" s="14"/>
      <c r="J5946" s="14"/>
    </row>
    <row r="5947" spans="1:10">
      <c r="A5947" t="str">
        <f>IF(AND(C5947&lt;=员工工序明细查询!$I$3,C5947&gt;=员工工序明细查询!$F$3,OR(D5947=员工工序明细查询!$F$2,员工工序明细查询!$F$2=""),OR(G5947=员工工序明细查询!$I$2,员工工序明细查询!$I$2="")),ROW()&amp;"","")</f>
        <v/>
      </c>
      <c r="C5947" s="59"/>
      <c r="D5947" s="14"/>
      <c r="E5947" s="14" t="str">
        <f>IFERROR(VLOOKUP(D5947,员工信息表!B:D,2,0),"")</f>
        <v/>
      </c>
      <c r="F5947" s="14" t="str">
        <f>IFERROR(VLOOKUP(D5947,员工信息表!B:D,3,0),"")</f>
        <v/>
      </c>
      <c r="G5947" s="14"/>
      <c r="H5947" s="14" t="str">
        <f>IFERROR(VLOOKUP(G5947,工序对照表!B:C,2,0),"")</f>
        <v/>
      </c>
      <c r="I5947" s="14"/>
      <c r="J5947" s="14"/>
    </row>
    <row r="5948" spans="1:10">
      <c r="A5948" t="str">
        <f>IF(AND(C5948&lt;=员工工序明细查询!$I$3,C5948&gt;=员工工序明细查询!$F$3,OR(D5948=员工工序明细查询!$F$2,员工工序明细查询!$F$2=""),OR(G5948=员工工序明细查询!$I$2,员工工序明细查询!$I$2="")),ROW()&amp;"","")</f>
        <v/>
      </c>
      <c r="C5948" s="59"/>
      <c r="D5948" s="14"/>
      <c r="E5948" s="14" t="str">
        <f>IFERROR(VLOOKUP(D5948,员工信息表!B:D,2,0),"")</f>
        <v/>
      </c>
      <c r="F5948" s="14" t="str">
        <f>IFERROR(VLOOKUP(D5948,员工信息表!B:D,3,0),"")</f>
        <v/>
      </c>
      <c r="G5948" s="14"/>
      <c r="H5948" s="14" t="str">
        <f>IFERROR(VLOOKUP(G5948,工序对照表!B:C,2,0),"")</f>
        <v/>
      </c>
      <c r="I5948" s="14"/>
      <c r="J5948" s="14"/>
    </row>
    <row r="5949" spans="1:10">
      <c r="A5949" t="str">
        <f>IF(AND(C5949&lt;=员工工序明细查询!$I$3,C5949&gt;=员工工序明细查询!$F$3,OR(D5949=员工工序明细查询!$F$2,员工工序明细查询!$F$2=""),OR(G5949=员工工序明细查询!$I$2,员工工序明细查询!$I$2="")),ROW()&amp;"","")</f>
        <v/>
      </c>
      <c r="C5949" s="59"/>
      <c r="D5949" s="14"/>
      <c r="E5949" s="14" t="str">
        <f>IFERROR(VLOOKUP(D5949,员工信息表!B:D,2,0),"")</f>
        <v/>
      </c>
      <c r="F5949" s="14" t="str">
        <f>IFERROR(VLOOKUP(D5949,员工信息表!B:D,3,0),"")</f>
        <v/>
      </c>
      <c r="G5949" s="14"/>
      <c r="H5949" s="14" t="str">
        <f>IFERROR(VLOOKUP(G5949,工序对照表!B:C,2,0),"")</f>
        <v/>
      </c>
      <c r="I5949" s="14"/>
      <c r="J5949" s="14"/>
    </row>
    <row r="5950" spans="1:10">
      <c r="A5950" t="str">
        <f>IF(AND(C5950&lt;=员工工序明细查询!$I$3,C5950&gt;=员工工序明细查询!$F$3,OR(D5950=员工工序明细查询!$F$2,员工工序明细查询!$F$2=""),OR(G5950=员工工序明细查询!$I$2,员工工序明细查询!$I$2="")),ROW()&amp;"","")</f>
        <v/>
      </c>
      <c r="C5950" s="59"/>
      <c r="D5950" s="14"/>
      <c r="E5950" s="14" t="str">
        <f>IFERROR(VLOOKUP(D5950,员工信息表!B:D,2,0),"")</f>
        <v/>
      </c>
      <c r="F5950" s="14" t="str">
        <f>IFERROR(VLOOKUP(D5950,员工信息表!B:D,3,0),"")</f>
        <v/>
      </c>
      <c r="G5950" s="14"/>
      <c r="H5950" s="14" t="str">
        <f>IFERROR(VLOOKUP(G5950,工序对照表!B:C,2,0),"")</f>
        <v/>
      </c>
      <c r="I5950" s="14"/>
      <c r="J5950" s="14"/>
    </row>
    <row r="5951" spans="1:10">
      <c r="A5951" t="str">
        <f>IF(AND(C5951&lt;=员工工序明细查询!$I$3,C5951&gt;=员工工序明细查询!$F$3,OR(D5951=员工工序明细查询!$F$2,员工工序明细查询!$F$2=""),OR(G5951=员工工序明细查询!$I$2,员工工序明细查询!$I$2="")),ROW()&amp;"","")</f>
        <v/>
      </c>
      <c r="C5951" s="59"/>
      <c r="D5951" s="14"/>
      <c r="E5951" s="14" t="str">
        <f>IFERROR(VLOOKUP(D5951,员工信息表!B:D,2,0),"")</f>
        <v/>
      </c>
      <c r="F5951" s="14" t="str">
        <f>IFERROR(VLOOKUP(D5951,员工信息表!B:D,3,0),"")</f>
        <v/>
      </c>
      <c r="G5951" s="14"/>
      <c r="H5951" s="14" t="str">
        <f>IFERROR(VLOOKUP(G5951,工序对照表!B:C,2,0),"")</f>
        <v/>
      </c>
      <c r="I5951" s="14"/>
      <c r="J5951" s="14"/>
    </row>
    <row r="5952" spans="1:10">
      <c r="A5952" t="str">
        <f>IF(AND(C5952&lt;=员工工序明细查询!$I$3,C5952&gt;=员工工序明细查询!$F$3,OR(D5952=员工工序明细查询!$F$2,员工工序明细查询!$F$2=""),OR(G5952=员工工序明细查询!$I$2,员工工序明细查询!$I$2="")),ROW()&amp;"","")</f>
        <v/>
      </c>
      <c r="C5952" s="59"/>
      <c r="D5952" s="14"/>
      <c r="E5952" s="14" t="str">
        <f>IFERROR(VLOOKUP(D5952,员工信息表!B:D,2,0),"")</f>
        <v/>
      </c>
      <c r="F5952" s="14" t="str">
        <f>IFERROR(VLOOKUP(D5952,员工信息表!B:D,3,0),"")</f>
        <v/>
      </c>
      <c r="G5952" s="14"/>
      <c r="H5952" s="14" t="str">
        <f>IFERROR(VLOOKUP(G5952,工序对照表!B:C,2,0),"")</f>
        <v/>
      </c>
      <c r="I5952" s="14"/>
      <c r="J5952" s="14"/>
    </row>
    <row r="5953" spans="1:10">
      <c r="A5953" t="str">
        <f>IF(AND(C5953&lt;=员工工序明细查询!$I$3,C5953&gt;=员工工序明细查询!$F$3,OR(D5953=员工工序明细查询!$F$2,员工工序明细查询!$F$2=""),OR(G5953=员工工序明细查询!$I$2,员工工序明细查询!$I$2="")),ROW()&amp;"","")</f>
        <v/>
      </c>
      <c r="C5953" s="59"/>
      <c r="D5953" s="14"/>
      <c r="E5953" s="14" t="str">
        <f>IFERROR(VLOOKUP(D5953,员工信息表!B:D,2,0),"")</f>
        <v/>
      </c>
      <c r="F5953" s="14" t="str">
        <f>IFERROR(VLOOKUP(D5953,员工信息表!B:D,3,0),"")</f>
        <v/>
      </c>
      <c r="G5953" s="14"/>
      <c r="H5953" s="14" t="str">
        <f>IFERROR(VLOOKUP(G5953,工序对照表!B:C,2,0),"")</f>
        <v/>
      </c>
      <c r="I5953" s="14"/>
      <c r="J5953" s="14"/>
    </row>
    <row r="5954" spans="1:10">
      <c r="A5954" t="str">
        <f>IF(AND(C5954&lt;=员工工序明细查询!$I$3,C5954&gt;=员工工序明细查询!$F$3,OR(D5954=员工工序明细查询!$F$2,员工工序明细查询!$F$2=""),OR(G5954=员工工序明细查询!$I$2,员工工序明细查询!$I$2="")),ROW()&amp;"","")</f>
        <v/>
      </c>
      <c r="C5954" s="59"/>
      <c r="D5954" s="14"/>
      <c r="E5954" s="14" t="str">
        <f>IFERROR(VLOOKUP(D5954,员工信息表!B:D,2,0),"")</f>
        <v/>
      </c>
      <c r="F5954" s="14" t="str">
        <f>IFERROR(VLOOKUP(D5954,员工信息表!B:D,3,0),"")</f>
        <v/>
      </c>
      <c r="G5954" s="14"/>
      <c r="H5954" s="14" t="str">
        <f>IFERROR(VLOOKUP(G5954,工序对照表!B:C,2,0),"")</f>
        <v/>
      </c>
      <c r="I5954" s="14"/>
      <c r="J5954" s="14"/>
    </row>
    <row r="5955" spans="1:10">
      <c r="A5955" t="str">
        <f>IF(AND(C5955&lt;=员工工序明细查询!$I$3,C5955&gt;=员工工序明细查询!$F$3,OR(D5955=员工工序明细查询!$F$2,员工工序明细查询!$F$2=""),OR(G5955=员工工序明细查询!$I$2,员工工序明细查询!$I$2="")),ROW()&amp;"","")</f>
        <v/>
      </c>
      <c r="C5955" s="59"/>
      <c r="D5955" s="14"/>
      <c r="E5955" s="14" t="str">
        <f>IFERROR(VLOOKUP(D5955,员工信息表!B:D,2,0),"")</f>
        <v/>
      </c>
      <c r="F5955" s="14" t="str">
        <f>IFERROR(VLOOKUP(D5955,员工信息表!B:D,3,0),"")</f>
        <v/>
      </c>
      <c r="G5955" s="14"/>
      <c r="H5955" s="14" t="str">
        <f>IFERROR(VLOOKUP(G5955,工序对照表!B:C,2,0),"")</f>
        <v/>
      </c>
      <c r="I5955" s="14"/>
      <c r="J5955" s="14"/>
    </row>
    <row r="5956" spans="1:10">
      <c r="A5956" t="str">
        <f>IF(AND(C5956&lt;=员工工序明细查询!$I$3,C5956&gt;=员工工序明细查询!$F$3,OR(D5956=员工工序明细查询!$F$2,员工工序明细查询!$F$2=""),OR(G5956=员工工序明细查询!$I$2,员工工序明细查询!$I$2="")),ROW()&amp;"","")</f>
        <v/>
      </c>
      <c r="C5956" s="59"/>
      <c r="D5956" s="14"/>
      <c r="E5956" s="14" t="str">
        <f>IFERROR(VLOOKUP(D5956,员工信息表!B:D,2,0),"")</f>
        <v/>
      </c>
      <c r="F5956" s="14" t="str">
        <f>IFERROR(VLOOKUP(D5956,员工信息表!B:D,3,0),"")</f>
        <v/>
      </c>
      <c r="G5956" s="14"/>
      <c r="H5956" s="14" t="str">
        <f>IFERROR(VLOOKUP(G5956,工序对照表!B:C,2,0),"")</f>
        <v/>
      </c>
      <c r="I5956" s="14"/>
      <c r="J5956" s="14"/>
    </row>
    <row r="5957" spans="1:10">
      <c r="A5957" t="str">
        <f>IF(AND(C5957&lt;=员工工序明细查询!$I$3,C5957&gt;=员工工序明细查询!$F$3,OR(D5957=员工工序明细查询!$F$2,员工工序明细查询!$F$2=""),OR(G5957=员工工序明细查询!$I$2,员工工序明细查询!$I$2="")),ROW()&amp;"","")</f>
        <v/>
      </c>
      <c r="C5957" s="59"/>
      <c r="D5957" s="14"/>
      <c r="E5957" s="14" t="str">
        <f>IFERROR(VLOOKUP(D5957,员工信息表!B:D,2,0),"")</f>
        <v/>
      </c>
      <c r="F5957" s="14" t="str">
        <f>IFERROR(VLOOKUP(D5957,员工信息表!B:D,3,0),"")</f>
        <v/>
      </c>
      <c r="G5957" s="14"/>
      <c r="H5957" s="14" t="str">
        <f>IFERROR(VLOOKUP(G5957,工序对照表!B:C,2,0),"")</f>
        <v/>
      </c>
      <c r="I5957" s="14"/>
      <c r="J5957" s="14"/>
    </row>
    <row r="5958" spans="1:10">
      <c r="A5958" t="str">
        <f>IF(AND(C5958&lt;=员工工序明细查询!$I$3,C5958&gt;=员工工序明细查询!$F$3,OR(D5958=员工工序明细查询!$F$2,员工工序明细查询!$F$2=""),OR(G5958=员工工序明细查询!$I$2,员工工序明细查询!$I$2="")),ROW()&amp;"","")</f>
        <v/>
      </c>
      <c r="C5958" s="59"/>
      <c r="D5958" s="14"/>
      <c r="E5958" s="14" t="str">
        <f>IFERROR(VLOOKUP(D5958,员工信息表!B:D,2,0),"")</f>
        <v/>
      </c>
      <c r="F5958" s="14" t="str">
        <f>IFERROR(VLOOKUP(D5958,员工信息表!B:D,3,0),"")</f>
        <v/>
      </c>
      <c r="G5958" s="14"/>
      <c r="H5958" s="14" t="str">
        <f>IFERROR(VLOOKUP(G5958,工序对照表!B:C,2,0),"")</f>
        <v/>
      </c>
      <c r="I5958" s="14"/>
      <c r="J5958" s="14"/>
    </row>
    <row r="5959" spans="1:10">
      <c r="A5959" t="str">
        <f>IF(AND(C5959&lt;=员工工序明细查询!$I$3,C5959&gt;=员工工序明细查询!$F$3,OR(D5959=员工工序明细查询!$F$2,员工工序明细查询!$F$2=""),OR(G5959=员工工序明细查询!$I$2,员工工序明细查询!$I$2="")),ROW()&amp;"","")</f>
        <v/>
      </c>
      <c r="C5959" s="59"/>
      <c r="D5959" s="14"/>
      <c r="E5959" s="14" t="str">
        <f>IFERROR(VLOOKUP(D5959,员工信息表!B:D,2,0),"")</f>
        <v/>
      </c>
      <c r="F5959" s="14" t="str">
        <f>IFERROR(VLOOKUP(D5959,员工信息表!B:D,3,0),"")</f>
        <v/>
      </c>
      <c r="G5959" s="14"/>
      <c r="H5959" s="14" t="str">
        <f>IFERROR(VLOOKUP(G5959,工序对照表!B:C,2,0),"")</f>
        <v/>
      </c>
      <c r="I5959" s="14"/>
      <c r="J5959" s="14"/>
    </row>
    <row r="5960" spans="1:10">
      <c r="A5960" t="str">
        <f>IF(AND(C5960&lt;=员工工序明细查询!$I$3,C5960&gt;=员工工序明细查询!$F$3,OR(D5960=员工工序明细查询!$F$2,员工工序明细查询!$F$2=""),OR(G5960=员工工序明细查询!$I$2,员工工序明细查询!$I$2="")),ROW()&amp;"","")</f>
        <v/>
      </c>
      <c r="C5960" s="59"/>
      <c r="D5960" s="14"/>
      <c r="E5960" s="14" t="str">
        <f>IFERROR(VLOOKUP(D5960,员工信息表!B:D,2,0),"")</f>
        <v/>
      </c>
      <c r="F5960" s="14" t="str">
        <f>IFERROR(VLOOKUP(D5960,员工信息表!B:D,3,0),"")</f>
        <v/>
      </c>
      <c r="G5960" s="14"/>
      <c r="H5960" s="14" t="str">
        <f>IFERROR(VLOOKUP(G5960,工序对照表!B:C,2,0),"")</f>
        <v/>
      </c>
      <c r="I5960" s="14"/>
      <c r="J5960" s="14"/>
    </row>
    <row r="5961" spans="1:10">
      <c r="A5961" t="str">
        <f>IF(AND(C5961&lt;=员工工序明细查询!$I$3,C5961&gt;=员工工序明细查询!$F$3,OR(D5961=员工工序明细查询!$F$2,员工工序明细查询!$F$2=""),OR(G5961=员工工序明细查询!$I$2,员工工序明细查询!$I$2="")),ROW()&amp;"","")</f>
        <v/>
      </c>
      <c r="C5961" s="59"/>
      <c r="D5961" s="14"/>
      <c r="E5961" s="14" t="str">
        <f>IFERROR(VLOOKUP(D5961,员工信息表!B:D,2,0),"")</f>
        <v/>
      </c>
      <c r="F5961" s="14" t="str">
        <f>IFERROR(VLOOKUP(D5961,员工信息表!B:D,3,0),"")</f>
        <v/>
      </c>
      <c r="G5961" s="14"/>
      <c r="H5961" s="14" t="str">
        <f>IFERROR(VLOOKUP(G5961,工序对照表!B:C,2,0),"")</f>
        <v/>
      </c>
      <c r="I5961" s="14"/>
      <c r="J5961" s="14"/>
    </row>
    <row r="5962" spans="1:10">
      <c r="A5962" t="str">
        <f>IF(AND(C5962&lt;=员工工序明细查询!$I$3,C5962&gt;=员工工序明细查询!$F$3,OR(D5962=员工工序明细查询!$F$2,员工工序明细查询!$F$2=""),OR(G5962=员工工序明细查询!$I$2,员工工序明细查询!$I$2="")),ROW()&amp;"","")</f>
        <v/>
      </c>
      <c r="C5962" s="59"/>
      <c r="D5962" s="14"/>
      <c r="E5962" s="14" t="str">
        <f>IFERROR(VLOOKUP(D5962,员工信息表!B:D,2,0),"")</f>
        <v/>
      </c>
      <c r="F5962" s="14" t="str">
        <f>IFERROR(VLOOKUP(D5962,员工信息表!B:D,3,0),"")</f>
        <v/>
      </c>
      <c r="G5962" s="14"/>
      <c r="H5962" s="14" t="str">
        <f>IFERROR(VLOOKUP(G5962,工序对照表!B:C,2,0),"")</f>
        <v/>
      </c>
      <c r="I5962" s="14"/>
      <c r="J5962" s="14"/>
    </row>
    <row r="5963" spans="1:10">
      <c r="A5963" t="str">
        <f>IF(AND(C5963&lt;=员工工序明细查询!$I$3,C5963&gt;=员工工序明细查询!$F$3,OR(D5963=员工工序明细查询!$F$2,员工工序明细查询!$F$2=""),OR(G5963=员工工序明细查询!$I$2,员工工序明细查询!$I$2="")),ROW()&amp;"","")</f>
        <v/>
      </c>
      <c r="C5963" s="59"/>
      <c r="D5963" s="14"/>
      <c r="E5963" s="14" t="str">
        <f>IFERROR(VLOOKUP(D5963,员工信息表!B:D,2,0),"")</f>
        <v/>
      </c>
      <c r="F5963" s="14" t="str">
        <f>IFERROR(VLOOKUP(D5963,员工信息表!B:D,3,0),"")</f>
        <v/>
      </c>
      <c r="G5963" s="14"/>
      <c r="H5963" s="14" t="str">
        <f>IFERROR(VLOOKUP(G5963,工序对照表!B:C,2,0),"")</f>
        <v/>
      </c>
      <c r="I5963" s="14"/>
      <c r="J5963" s="14"/>
    </row>
    <row r="5964" spans="1:10">
      <c r="A5964" t="str">
        <f>IF(AND(C5964&lt;=员工工序明细查询!$I$3,C5964&gt;=员工工序明细查询!$F$3,OR(D5964=员工工序明细查询!$F$2,员工工序明细查询!$F$2=""),OR(G5964=员工工序明细查询!$I$2,员工工序明细查询!$I$2="")),ROW()&amp;"","")</f>
        <v/>
      </c>
      <c r="C5964" s="59"/>
      <c r="D5964" s="14"/>
      <c r="E5964" s="14" t="str">
        <f>IFERROR(VLOOKUP(D5964,员工信息表!B:D,2,0),"")</f>
        <v/>
      </c>
      <c r="F5964" s="14" t="str">
        <f>IFERROR(VLOOKUP(D5964,员工信息表!B:D,3,0),"")</f>
        <v/>
      </c>
      <c r="G5964" s="14"/>
      <c r="H5964" s="14" t="str">
        <f>IFERROR(VLOOKUP(G5964,工序对照表!B:C,2,0),"")</f>
        <v/>
      </c>
      <c r="I5964" s="14"/>
      <c r="J5964" s="14"/>
    </row>
    <row r="5965" spans="1:10">
      <c r="A5965" t="str">
        <f>IF(AND(C5965&lt;=员工工序明细查询!$I$3,C5965&gt;=员工工序明细查询!$F$3,OR(D5965=员工工序明细查询!$F$2,员工工序明细查询!$F$2=""),OR(G5965=员工工序明细查询!$I$2,员工工序明细查询!$I$2="")),ROW()&amp;"","")</f>
        <v/>
      </c>
      <c r="C5965" s="59"/>
      <c r="D5965" s="14"/>
      <c r="E5965" s="14" t="str">
        <f>IFERROR(VLOOKUP(D5965,员工信息表!B:D,2,0),"")</f>
        <v/>
      </c>
      <c r="F5965" s="14" t="str">
        <f>IFERROR(VLOOKUP(D5965,员工信息表!B:D,3,0),"")</f>
        <v/>
      </c>
      <c r="G5965" s="14"/>
      <c r="H5965" s="14" t="str">
        <f>IFERROR(VLOOKUP(G5965,工序对照表!B:C,2,0),"")</f>
        <v/>
      </c>
      <c r="I5965" s="14"/>
      <c r="J5965" s="14"/>
    </row>
    <row r="5966" spans="1:10">
      <c r="A5966" t="str">
        <f>IF(AND(C5966&lt;=员工工序明细查询!$I$3,C5966&gt;=员工工序明细查询!$F$3,OR(D5966=员工工序明细查询!$F$2,员工工序明细查询!$F$2=""),OR(G5966=员工工序明细查询!$I$2,员工工序明细查询!$I$2="")),ROW()&amp;"","")</f>
        <v/>
      </c>
      <c r="C5966" s="59"/>
      <c r="D5966" s="14"/>
      <c r="E5966" s="14" t="str">
        <f>IFERROR(VLOOKUP(D5966,员工信息表!B:D,2,0),"")</f>
        <v/>
      </c>
      <c r="F5966" s="14" t="str">
        <f>IFERROR(VLOOKUP(D5966,员工信息表!B:D,3,0),"")</f>
        <v/>
      </c>
      <c r="G5966" s="14"/>
      <c r="H5966" s="14" t="str">
        <f>IFERROR(VLOOKUP(G5966,工序对照表!B:C,2,0),"")</f>
        <v/>
      </c>
      <c r="I5966" s="14"/>
      <c r="J5966" s="14"/>
    </row>
    <row r="5967" spans="1:10">
      <c r="A5967" t="str">
        <f>IF(AND(C5967&lt;=员工工序明细查询!$I$3,C5967&gt;=员工工序明细查询!$F$3,OR(D5967=员工工序明细查询!$F$2,员工工序明细查询!$F$2=""),OR(G5967=员工工序明细查询!$I$2,员工工序明细查询!$I$2="")),ROW()&amp;"","")</f>
        <v/>
      </c>
      <c r="C5967" s="59"/>
      <c r="D5967" s="14"/>
      <c r="E5967" s="14" t="str">
        <f>IFERROR(VLOOKUP(D5967,员工信息表!B:D,2,0),"")</f>
        <v/>
      </c>
      <c r="F5967" s="14" t="str">
        <f>IFERROR(VLOOKUP(D5967,员工信息表!B:D,3,0),"")</f>
        <v/>
      </c>
      <c r="G5967" s="14"/>
      <c r="H5967" s="14" t="str">
        <f>IFERROR(VLOOKUP(G5967,工序对照表!B:C,2,0),"")</f>
        <v/>
      </c>
      <c r="I5967" s="14"/>
      <c r="J5967" s="14"/>
    </row>
    <row r="5968" spans="1:10">
      <c r="A5968" t="str">
        <f>IF(AND(C5968&lt;=员工工序明细查询!$I$3,C5968&gt;=员工工序明细查询!$F$3,OR(D5968=员工工序明细查询!$F$2,员工工序明细查询!$F$2=""),OR(G5968=员工工序明细查询!$I$2,员工工序明细查询!$I$2="")),ROW()&amp;"","")</f>
        <v/>
      </c>
      <c r="C5968" s="59"/>
      <c r="D5968" s="14"/>
      <c r="E5968" s="14" t="str">
        <f>IFERROR(VLOOKUP(D5968,员工信息表!B:D,2,0),"")</f>
        <v/>
      </c>
      <c r="F5968" s="14" t="str">
        <f>IFERROR(VLOOKUP(D5968,员工信息表!B:D,3,0),"")</f>
        <v/>
      </c>
      <c r="G5968" s="14"/>
      <c r="H5968" s="14" t="str">
        <f>IFERROR(VLOOKUP(G5968,工序对照表!B:C,2,0),"")</f>
        <v/>
      </c>
      <c r="I5968" s="14"/>
      <c r="J5968" s="14"/>
    </row>
    <row r="5969" spans="1:10">
      <c r="A5969" t="str">
        <f>IF(AND(C5969&lt;=员工工序明细查询!$I$3,C5969&gt;=员工工序明细查询!$F$3,OR(D5969=员工工序明细查询!$F$2,员工工序明细查询!$F$2=""),OR(G5969=员工工序明细查询!$I$2,员工工序明细查询!$I$2="")),ROW()&amp;"","")</f>
        <v/>
      </c>
      <c r="C5969" s="59"/>
      <c r="D5969" s="14"/>
      <c r="E5969" s="14" t="str">
        <f>IFERROR(VLOOKUP(D5969,员工信息表!B:D,2,0),"")</f>
        <v/>
      </c>
      <c r="F5969" s="14" t="str">
        <f>IFERROR(VLOOKUP(D5969,员工信息表!B:D,3,0),"")</f>
        <v/>
      </c>
      <c r="G5969" s="14"/>
      <c r="H5969" s="14" t="str">
        <f>IFERROR(VLOOKUP(G5969,工序对照表!B:C,2,0),"")</f>
        <v/>
      </c>
      <c r="I5969" s="14"/>
      <c r="J5969" s="14"/>
    </row>
    <row r="5970" spans="1:10">
      <c r="A5970" t="str">
        <f>IF(AND(C5970&lt;=员工工序明细查询!$I$3,C5970&gt;=员工工序明细查询!$F$3,OR(D5970=员工工序明细查询!$F$2,员工工序明细查询!$F$2=""),OR(G5970=员工工序明细查询!$I$2,员工工序明细查询!$I$2="")),ROW()&amp;"","")</f>
        <v/>
      </c>
      <c r="C5970" s="59"/>
      <c r="D5970" s="14"/>
      <c r="E5970" s="14" t="str">
        <f>IFERROR(VLOOKUP(D5970,员工信息表!B:D,2,0),"")</f>
        <v/>
      </c>
      <c r="F5970" s="14" t="str">
        <f>IFERROR(VLOOKUP(D5970,员工信息表!B:D,3,0),"")</f>
        <v/>
      </c>
      <c r="G5970" s="14"/>
      <c r="H5970" s="14" t="str">
        <f>IFERROR(VLOOKUP(G5970,工序对照表!B:C,2,0),"")</f>
        <v/>
      </c>
      <c r="I5970" s="14"/>
      <c r="J5970" s="14"/>
    </row>
    <row r="5971" spans="1:10">
      <c r="A5971" t="str">
        <f>IF(AND(C5971&lt;=员工工序明细查询!$I$3,C5971&gt;=员工工序明细查询!$F$3,OR(D5971=员工工序明细查询!$F$2,员工工序明细查询!$F$2=""),OR(G5971=员工工序明细查询!$I$2,员工工序明细查询!$I$2="")),ROW()&amp;"","")</f>
        <v/>
      </c>
      <c r="C5971" s="59"/>
      <c r="D5971" s="14"/>
      <c r="E5971" s="14" t="str">
        <f>IFERROR(VLOOKUP(D5971,员工信息表!B:D,2,0),"")</f>
        <v/>
      </c>
      <c r="F5971" s="14" t="str">
        <f>IFERROR(VLOOKUP(D5971,员工信息表!B:D,3,0),"")</f>
        <v/>
      </c>
      <c r="G5971" s="14"/>
      <c r="H5971" s="14" t="str">
        <f>IFERROR(VLOOKUP(G5971,工序对照表!B:C,2,0),"")</f>
        <v/>
      </c>
      <c r="I5971" s="14"/>
      <c r="J5971" s="14"/>
    </row>
    <row r="5972" spans="1:10">
      <c r="A5972" t="str">
        <f>IF(AND(C5972&lt;=员工工序明细查询!$I$3,C5972&gt;=员工工序明细查询!$F$3,OR(D5972=员工工序明细查询!$F$2,员工工序明细查询!$F$2=""),OR(G5972=员工工序明细查询!$I$2,员工工序明细查询!$I$2="")),ROW()&amp;"","")</f>
        <v/>
      </c>
      <c r="C5972" s="59"/>
      <c r="D5972" s="14"/>
      <c r="E5972" s="14" t="str">
        <f>IFERROR(VLOOKUP(D5972,员工信息表!B:D,2,0),"")</f>
        <v/>
      </c>
      <c r="F5972" s="14" t="str">
        <f>IFERROR(VLOOKUP(D5972,员工信息表!B:D,3,0),"")</f>
        <v/>
      </c>
      <c r="G5972" s="14"/>
      <c r="H5972" s="14" t="str">
        <f>IFERROR(VLOOKUP(G5972,工序对照表!B:C,2,0),"")</f>
        <v/>
      </c>
      <c r="I5972" s="14"/>
      <c r="J5972" s="14"/>
    </row>
    <row r="5973" spans="1:10">
      <c r="A5973" t="str">
        <f>IF(AND(C5973&lt;=员工工序明细查询!$I$3,C5973&gt;=员工工序明细查询!$F$3,OR(D5973=员工工序明细查询!$F$2,员工工序明细查询!$F$2=""),OR(G5973=员工工序明细查询!$I$2,员工工序明细查询!$I$2="")),ROW()&amp;"","")</f>
        <v/>
      </c>
      <c r="C5973" s="59"/>
      <c r="D5973" s="14"/>
      <c r="E5973" s="14" t="str">
        <f>IFERROR(VLOOKUP(D5973,员工信息表!B:D,2,0),"")</f>
        <v/>
      </c>
      <c r="F5973" s="14" t="str">
        <f>IFERROR(VLOOKUP(D5973,员工信息表!B:D,3,0),"")</f>
        <v/>
      </c>
      <c r="G5973" s="14"/>
      <c r="H5973" s="14" t="str">
        <f>IFERROR(VLOOKUP(G5973,工序对照表!B:C,2,0),"")</f>
        <v/>
      </c>
      <c r="I5973" s="14"/>
      <c r="J5973" s="14"/>
    </row>
    <row r="5974" spans="1:10">
      <c r="A5974" t="str">
        <f>IF(AND(C5974&lt;=员工工序明细查询!$I$3,C5974&gt;=员工工序明细查询!$F$3,OR(D5974=员工工序明细查询!$F$2,员工工序明细查询!$F$2=""),OR(G5974=员工工序明细查询!$I$2,员工工序明细查询!$I$2="")),ROW()&amp;"","")</f>
        <v/>
      </c>
      <c r="C5974" s="59"/>
      <c r="D5974" s="14"/>
      <c r="E5974" s="14" t="str">
        <f>IFERROR(VLOOKUP(D5974,员工信息表!B:D,2,0),"")</f>
        <v/>
      </c>
      <c r="F5974" s="14" t="str">
        <f>IFERROR(VLOOKUP(D5974,员工信息表!B:D,3,0),"")</f>
        <v/>
      </c>
      <c r="G5974" s="14"/>
      <c r="H5974" s="14" t="str">
        <f>IFERROR(VLOOKUP(G5974,工序对照表!B:C,2,0),"")</f>
        <v/>
      </c>
      <c r="I5974" s="14"/>
      <c r="J5974" s="14"/>
    </row>
    <row r="5975" spans="1:10">
      <c r="A5975" t="str">
        <f>IF(AND(C5975&lt;=员工工序明细查询!$I$3,C5975&gt;=员工工序明细查询!$F$3,OR(D5975=员工工序明细查询!$F$2,员工工序明细查询!$F$2=""),OR(G5975=员工工序明细查询!$I$2,员工工序明细查询!$I$2="")),ROW()&amp;"","")</f>
        <v/>
      </c>
      <c r="C5975" s="59"/>
      <c r="D5975" s="14"/>
      <c r="E5975" s="14" t="str">
        <f>IFERROR(VLOOKUP(D5975,员工信息表!B:D,2,0),"")</f>
        <v/>
      </c>
      <c r="F5975" s="14" t="str">
        <f>IFERROR(VLOOKUP(D5975,员工信息表!B:D,3,0),"")</f>
        <v/>
      </c>
      <c r="G5975" s="14"/>
      <c r="H5975" s="14" t="str">
        <f>IFERROR(VLOOKUP(G5975,工序对照表!B:C,2,0),"")</f>
        <v/>
      </c>
      <c r="I5975" s="14"/>
      <c r="J5975" s="14"/>
    </row>
    <row r="5976" spans="1:10">
      <c r="A5976" t="str">
        <f>IF(AND(C5976&lt;=员工工序明细查询!$I$3,C5976&gt;=员工工序明细查询!$F$3,OR(D5976=员工工序明细查询!$F$2,员工工序明细查询!$F$2=""),OR(G5976=员工工序明细查询!$I$2,员工工序明细查询!$I$2="")),ROW()&amp;"","")</f>
        <v/>
      </c>
      <c r="C5976" s="59"/>
      <c r="D5976" s="14"/>
      <c r="E5976" s="14" t="str">
        <f>IFERROR(VLOOKUP(D5976,员工信息表!B:D,2,0),"")</f>
        <v/>
      </c>
      <c r="F5976" s="14" t="str">
        <f>IFERROR(VLOOKUP(D5976,员工信息表!B:D,3,0),"")</f>
        <v/>
      </c>
      <c r="G5976" s="14"/>
      <c r="H5976" s="14" t="str">
        <f>IFERROR(VLOOKUP(G5976,工序对照表!B:C,2,0),"")</f>
        <v/>
      </c>
      <c r="I5976" s="14"/>
      <c r="J5976" s="14"/>
    </row>
    <row r="5977" spans="1:10">
      <c r="A5977" t="str">
        <f>IF(AND(C5977&lt;=员工工序明细查询!$I$3,C5977&gt;=员工工序明细查询!$F$3,OR(D5977=员工工序明细查询!$F$2,员工工序明细查询!$F$2=""),OR(G5977=员工工序明细查询!$I$2,员工工序明细查询!$I$2="")),ROW()&amp;"","")</f>
        <v/>
      </c>
      <c r="C5977" s="59"/>
      <c r="D5977" s="14"/>
      <c r="E5977" s="14" t="str">
        <f>IFERROR(VLOOKUP(D5977,员工信息表!B:D,2,0),"")</f>
        <v/>
      </c>
      <c r="F5977" s="14" t="str">
        <f>IFERROR(VLOOKUP(D5977,员工信息表!B:D,3,0),"")</f>
        <v/>
      </c>
      <c r="G5977" s="14"/>
      <c r="H5977" s="14" t="str">
        <f>IFERROR(VLOOKUP(G5977,工序对照表!B:C,2,0),"")</f>
        <v/>
      </c>
      <c r="I5977" s="14"/>
      <c r="J5977" s="14"/>
    </row>
    <row r="5978" spans="1:10">
      <c r="A5978" t="str">
        <f>IF(AND(C5978&lt;=员工工序明细查询!$I$3,C5978&gt;=员工工序明细查询!$F$3,OR(D5978=员工工序明细查询!$F$2,员工工序明细查询!$F$2=""),OR(G5978=员工工序明细查询!$I$2,员工工序明细查询!$I$2="")),ROW()&amp;"","")</f>
        <v/>
      </c>
      <c r="C5978" s="59"/>
      <c r="D5978" s="14"/>
      <c r="E5978" s="14" t="str">
        <f>IFERROR(VLOOKUP(D5978,员工信息表!B:D,2,0),"")</f>
        <v/>
      </c>
      <c r="F5978" s="14" t="str">
        <f>IFERROR(VLOOKUP(D5978,员工信息表!B:D,3,0),"")</f>
        <v/>
      </c>
      <c r="G5978" s="14"/>
      <c r="H5978" s="14" t="str">
        <f>IFERROR(VLOOKUP(G5978,工序对照表!B:C,2,0),"")</f>
        <v/>
      </c>
      <c r="I5978" s="14"/>
      <c r="J5978" s="14"/>
    </row>
    <row r="5979" spans="1:10">
      <c r="A5979" t="str">
        <f>IF(AND(C5979&lt;=员工工序明细查询!$I$3,C5979&gt;=员工工序明细查询!$F$3,OR(D5979=员工工序明细查询!$F$2,员工工序明细查询!$F$2=""),OR(G5979=员工工序明细查询!$I$2,员工工序明细查询!$I$2="")),ROW()&amp;"","")</f>
        <v/>
      </c>
      <c r="C5979" s="59"/>
      <c r="D5979" s="14"/>
      <c r="E5979" s="14" t="str">
        <f>IFERROR(VLOOKUP(D5979,员工信息表!B:D,2,0),"")</f>
        <v/>
      </c>
      <c r="F5979" s="14" t="str">
        <f>IFERROR(VLOOKUP(D5979,员工信息表!B:D,3,0),"")</f>
        <v/>
      </c>
      <c r="G5979" s="14"/>
      <c r="H5979" s="14" t="str">
        <f>IFERROR(VLOOKUP(G5979,工序对照表!B:C,2,0),"")</f>
        <v/>
      </c>
      <c r="I5979" s="14"/>
      <c r="J5979" s="14"/>
    </row>
    <row r="5980" spans="1:10">
      <c r="A5980" t="str">
        <f>IF(AND(C5980&lt;=员工工序明细查询!$I$3,C5980&gt;=员工工序明细查询!$F$3,OR(D5980=员工工序明细查询!$F$2,员工工序明细查询!$F$2=""),OR(G5980=员工工序明细查询!$I$2,员工工序明细查询!$I$2="")),ROW()&amp;"","")</f>
        <v/>
      </c>
      <c r="C5980" s="59"/>
      <c r="D5980" s="14"/>
      <c r="E5980" s="14" t="str">
        <f>IFERROR(VLOOKUP(D5980,员工信息表!B:D,2,0),"")</f>
        <v/>
      </c>
      <c r="F5980" s="14" t="str">
        <f>IFERROR(VLOOKUP(D5980,员工信息表!B:D,3,0),"")</f>
        <v/>
      </c>
      <c r="G5980" s="14"/>
      <c r="H5980" s="14" t="str">
        <f>IFERROR(VLOOKUP(G5980,工序对照表!B:C,2,0),"")</f>
        <v/>
      </c>
      <c r="I5980" s="14"/>
      <c r="J5980" s="14"/>
    </row>
    <row r="5981" spans="1:10">
      <c r="A5981" t="str">
        <f>IF(AND(C5981&lt;=员工工序明细查询!$I$3,C5981&gt;=员工工序明细查询!$F$3,OR(D5981=员工工序明细查询!$F$2,员工工序明细查询!$F$2=""),OR(G5981=员工工序明细查询!$I$2,员工工序明细查询!$I$2="")),ROW()&amp;"","")</f>
        <v/>
      </c>
      <c r="C5981" s="59"/>
      <c r="D5981" s="14"/>
      <c r="E5981" s="14" t="str">
        <f>IFERROR(VLOOKUP(D5981,员工信息表!B:D,2,0),"")</f>
        <v/>
      </c>
      <c r="F5981" s="14" t="str">
        <f>IFERROR(VLOOKUP(D5981,员工信息表!B:D,3,0),"")</f>
        <v/>
      </c>
      <c r="G5981" s="14"/>
      <c r="H5981" s="14" t="str">
        <f>IFERROR(VLOOKUP(G5981,工序对照表!B:C,2,0),"")</f>
        <v/>
      </c>
      <c r="I5981" s="14"/>
      <c r="J5981" s="14"/>
    </row>
    <row r="5982" spans="1:10">
      <c r="A5982" t="str">
        <f>IF(AND(C5982&lt;=员工工序明细查询!$I$3,C5982&gt;=员工工序明细查询!$F$3,OR(D5982=员工工序明细查询!$F$2,员工工序明细查询!$F$2=""),OR(G5982=员工工序明细查询!$I$2,员工工序明细查询!$I$2="")),ROW()&amp;"","")</f>
        <v/>
      </c>
      <c r="C5982" s="59"/>
      <c r="D5982" s="14"/>
      <c r="E5982" s="14" t="str">
        <f>IFERROR(VLOOKUP(D5982,员工信息表!B:D,2,0),"")</f>
        <v/>
      </c>
      <c r="F5982" s="14" t="str">
        <f>IFERROR(VLOOKUP(D5982,员工信息表!B:D,3,0),"")</f>
        <v/>
      </c>
      <c r="G5982" s="14"/>
      <c r="H5982" s="14" t="str">
        <f>IFERROR(VLOOKUP(G5982,工序对照表!B:C,2,0),"")</f>
        <v/>
      </c>
      <c r="I5982" s="14"/>
      <c r="J5982" s="14"/>
    </row>
    <row r="5983" spans="1:10">
      <c r="A5983" t="str">
        <f>IF(AND(C5983&lt;=员工工序明细查询!$I$3,C5983&gt;=员工工序明细查询!$F$3,OR(D5983=员工工序明细查询!$F$2,员工工序明细查询!$F$2=""),OR(G5983=员工工序明细查询!$I$2,员工工序明细查询!$I$2="")),ROW()&amp;"","")</f>
        <v/>
      </c>
      <c r="C5983" s="59"/>
      <c r="D5983" s="14"/>
      <c r="E5983" s="14" t="str">
        <f>IFERROR(VLOOKUP(D5983,员工信息表!B:D,2,0),"")</f>
        <v/>
      </c>
      <c r="F5983" s="14" t="str">
        <f>IFERROR(VLOOKUP(D5983,员工信息表!B:D,3,0),"")</f>
        <v/>
      </c>
      <c r="G5983" s="14"/>
      <c r="H5983" s="14" t="str">
        <f>IFERROR(VLOOKUP(G5983,工序对照表!B:C,2,0),"")</f>
        <v/>
      </c>
      <c r="I5983" s="14"/>
      <c r="J5983" s="14"/>
    </row>
    <row r="5984" spans="1:10">
      <c r="A5984" t="str">
        <f>IF(AND(C5984&lt;=员工工序明细查询!$I$3,C5984&gt;=员工工序明细查询!$F$3,OR(D5984=员工工序明细查询!$F$2,员工工序明细查询!$F$2=""),OR(G5984=员工工序明细查询!$I$2,员工工序明细查询!$I$2="")),ROW()&amp;"","")</f>
        <v/>
      </c>
      <c r="C5984" s="59"/>
      <c r="D5984" s="14"/>
      <c r="E5984" s="14" t="str">
        <f>IFERROR(VLOOKUP(D5984,员工信息表!B:D,2,0),"")</f>
        <v/>
      </c>
      <c r="F5984" s="14" t="str">
        <f>IFERROR(VLOOKUP(D5984,员工信息表!B:D,3,0),"")</f>
        <v/>
      </c>
      <c r="G5984" s="14"/>
      <c r="H5984" s="14" t="str">
        <f>IFERROR(VLOOKUP(G5984,工序对照表!B:C,2,0),"")</f>
        <v/>
      </c>
      <c r="I5984" s="14"/>
      <c r="J5984" s="14"/>
    </row>
    <row r="5985" spans="1:10">
      <c r="A5985" t="str">
        <f>IF(AND(C5985&lt;=员工工序明细查询!$I$3,C5985&gt;=员工工序明细查询!$F$3,OR(D5985=员工工序明细查询!$F$2,员工工序明细查询!$F$2=""),OR(G5985=员工工序明细查询!$I$2,员工工序明细查询!$I$2="")),ROW()&amp;"","")</f>
        <v/>
      </c>
      <c r="C5985" s="59"/>
      <c r="D5985" s="14"/>
      <c r="E5985" s="14" t="str">
        <f>IFERROR(VLOOKUP(D5985,员工信息表!B:D,2,0),"")</f>
        <v/>
      </c>
      <c r="F5985" s="14" t="str">
        <f>IFERROR(VLOOKUP(D5985,员工信息表!B:D,3,0),"")</f>
        <v/>
      </c>
      <c r="G5985" s="14"/>
      <c r="H5985" s="14" t="str">
        <f>IFERROR(VLOOKUP(G5985,工序对照表!B:C,2,0),"")</f>
        <v/>
      </c>
      <c r="I5985" s="14"/>
      <c r="J5985" s="14"/>
    </row>
    <row r="5986" spans="1:10">
      <c r="A5986" t="str">
        <f>IF(AND(C5986&lt;=员工工序明细查询!$I$3,C5986&gt;=员工工序明细查询!$F$3,OR(D5986=员工工序明细查询!$F$2,员工工序明细查询!$F$2=""),OR(G5986=员工工序明细查询!$I$2,员工工序明细查询!$I$2="")),ROW()&amp;"","")</f>
        <v/>
      </c>
      <c r="C5986" s="59"/>
      <c r="D5986" s="14"/>
      <c r="E5986" s="14" t="str">
        <f>IFERROR(VLOOKUP(D5986,员工信息表!B:D,2,0),"")</f>
        <v/>
      </c>
      <c r="F5986" s="14" t="str">
        <f>IFERROR(VLOOKUP(D5986,员工信息表!B:D,3,0),"")</f>
        <v/>
      </c>
      <c r="G5986" s="14"/>
      <c r="H5986" s="14" t="str">
        <f>IFERROR(VLOOKUP(G5986,工序对照表!B:C,2,0),"")</f>
        <v/>
      </c>
      <c r="I5986" s="14"/>
      <c r="J5986" s="14"/>
    </row>
    <row r="5987" spans="1:10">
      <c r="A5987" t="str">
        <f>IF(AND(C5987&lt;=员工工序明细查询!$I$3,C5987&gt;=员工工序明细查询!$F$3,OR(D5987=员工工序明细查询!$F$2,员工工序明细查询!$F$2=""),OR(G5987=员工工序明细查询!$I$2,员工工序明细查询!$I$2="")),ROW()&amp;"","")</f>
        <v/>
      </c>
      <c r="C5987" s="59"/>
      <c r="D5987" s="14"/>
      <c r="E5987" s="14" t="str">
        <f>IFERROR(VLOOKUP(D5987,员工信息表!B:D,2,0),"")</f>
        <v/>
      </c>
      <c r="F5987" s="14" t="str">
        <f>IFERROR(VLOOKUP(D5987,员工信息表!B:D,3,0),"")</f>
        <v/>
      </c>
      <c r="G5987" s="14"/>
      <c r="H5987" s="14" t="str">
        <f>IFERROR(VLOOKUP(G5987,工序对照表!B:C,2,0),"")</f>
        <v/>
      </c>
      <c r="I5987" s="14"/>
      <c r="J5987" s="14"/>
    </row>
    <row r="5988" spans="1:10">
      <c r="A5988" t="str">
        <f>IF(AND(C5988&lt;=员工工序明细查询!$I$3,C5988&gt;=员工工序明细查询!$F$3,OR(D5988=员工工序明细查询!$F$2,员工工序明细查询!$F$2=""),OR(G5988=员工工序明细查询!$I$2,员工工序明细查询!$I$2="")),ROW()&amp;"","")</f>
        <v/>
      </c>
      <c r="C5988" s="59"/>
      <c r="D5988" s="14"/>
      <c r="E5988" s="14" t="str">
        <f>IFERROR(VLOOKUP(D5988,员工信息表!B:D,2,0),"")</f>
        <v/>
      </c>
      <c r="F5988" s="14" t="str">
        <f>IFERROR(VLOOKUP(D5988,员工信息表!B:D,3,0),"")</f>
        <v/>
      </c>
      <c r="G5988" s="14"/>
      <c r="H5988" s="14" t="str">
        <f>IFERROR(VLOOKUP(G5988,工序对照表!B:C,2,0),"")</f>
        <v/>
      </c>
      <c r="I5988" s="14"/>
      <c r="J5988" s="14"/>
    </row>
    <row r="5989" spans="1:10">
      <c r="A5989" t="str">
        <f>IF(AND(C5989&lt;=员工工序明细查询!$I$3,C5989&gt;=员工工序明细查询!$F$3,OR(D5989=员工工序明细查询!$F$2,员工工序明细查询!$F$2=""),OR(G5989=员工工序明细查询!$I$2,员工工序明细查询!$I$2="")),ROW()&amp;"","")</f>
        <v/>
      </c>
      <c r="C5989" s="59"/>
      <c r="D5989" s="14"/>
      <c r="E5989" s="14" t="str">
        <f>IFERROR(VLOOKUP(D5989,员工信息表!B:D,2,0),"")</f>
        <v/>
      </c>
      <c r="F5989" s="14" t="str">
        <f>IFERROR(VLOOKUP(D5989,员工信息表!B:D,3,0),"")</f>
        <v/>
      </c>
      <c r="G5989" s="14"/>
      <c r="H5989" s="14" t="str">
        <f>IFERROR(VLOOKUP(G5989,工序对照表!B:C,2,0),"")</f>
        <v/>
      </c>
      <c r="I5989" s="14"/>
      <c r="J5989" s="14"/>
    </row>
    <row r="5990" spans="1:10">
      <c r="A5990" t="str">
        <f>IF(AND(C5990&lt;=员工工序明细查询!$I$3,C5990&gt;=员工工序明细查询!$F$3,OR(D5990=员工工序明细查询!$F$2,员工工序明细查询!$F$2=""),OR(G5990=员工工序明细查询!$I$2,员工工序明细查询!$I$2="")),ROW()&amp;"","")</f>
        <v/>
      </c>
      <c r="C5990" s="59"/>
      <c r="D5990" s="14"/>
      <c r="E5990" s="14" t="str">
        <f>IFERROR(VLOOKUP(D5990,员工信息表!B:D,2,0),"")</f>
        <v/>
      </c>
      <c r="F5990" s="14" t="str">
        <f>IFERROR(VLOOKUP(D5990,员工信息表!B:D,3,0),"")</f>
        <v/>
      </c>
      <c r="G5990" s="14"/>
      <c r="H5990" s="14" t="str">
        <f>IFERROR(VLOOKUP(G5990,工序对照表!B:C,2,0),"")</f>
        <v/>
      </c>
      <c r="I5990" s="14"/>
      <c r="J5990" s="14"/>
    </row>
    <row r="5991" spans="1:10">
      <c r="A5991" t="str">
        <f>IF(AND(C5991&lt;=员工工序明细查询!$I$3,C5991&gt;=员工工序明细查询!$F$3,OR(D5991=员工工序明细查询!$F$2,员工工序明细查询!$F$2=""),OR(G5991=员工工序明细查询!$I$2,员工工序明细查询!$I$2="")),ROW()&amp;"","")</f>
        <v/>
      </c>
      <c r="C5991" s="59"/>
      <c r="D5991" s="14"/>
      <c r="E5991" s="14" t="str">
        <f>IFERROR(VLOOKUP(D5991,员工信息表!B:D,2,0),"")</f>
        <v/>
      </c>
      <c r="F5991" s="14" t="str">
        <f>IFERROR(VLOOKUP(D5991,员工信息表!B:D,3,0),"")</f>
        <v/>
      </c>
      <c r="G5991" s="14"/>
      <c r="H5991" s="14" t="str">
        <f>IFERROR(VLOOKUP(G5991,工序对照表!B:C,2,0),"")</f>
        <v/>
      </c>
      <c r="I5991" s="14"/>
      <c r="J5991" s="14"/>
    </row>
    <row r="5992" spans="1:10">
      <c r="A5992" t="str">
        <f>IF(AND(C5992&lt;=员工工序明细查询!$I$3,C5992&gt;=员工工序明细查询!$F$3,OR(D5992=员工工序明细查询!$F$2,员工工序明细查询!$F$2=""),OR(G5992=员工工序明细查询!$I$2,员工工序明细查询!$I$2="")),ROW()&amp;"","")</f>
        <v/>
      </c>
      <c r="C5992" s="59"/>
      <c r="D5992" s="14"/>
      <c r="E5992" s="14" t="str">
        <f>IFERROR(VLOOKUP(D5992,员工信息表!B:D,2,0),"")</f>
        <v/>
      </c>
      <c r="F5992" s="14" t="str">
        <f>IFERROR(VLOOKUP(D5992,员工信息表!B:D,3,0),"")</f>
        <v/>
      </c>
      <c r="G5992" s="14"/>
      <c r="H5992" s="14" t="str">
        <f>IFERROR(VLOOKUP(G5992,工序对照表!B:C,2,0),"")</f>
        <v/>
      </c>
      <c r="I5992" s="14"/>
      <c r="J5992" s="14"/>
    </row>
    <row r="5993" spans="1:10">
      <c r="A5993" t="str">
        <f>IF(AND(C5993&lt;=员工工序明细查询!$I$3,C5993&gt;=员工工序明细查询!$F$3,OR(D5993=员工工序明细查询!$F$2,员工工序明细查询!$F$2=""),OR(G5993=员工工序明细查询!$I$2,员工工序明细查询!$I$2="")),ROW()&amp;"","")</f>
        <v/>
      </c>
      <c r="C5993" s="59"/>
      <c r="D5993" s="14"/>
      <c r="E5993" s="14" t="str">
        <f>IFERROR(VLOOKUP(D5993,员工信息表!B:D,2,0),"")</f>
        <v/>
      </c>
      <c r="F5993" s="14" t="str">
        <f>IFERROR(VLOOKUP(D5993,员工信息表!B:D,3,0),"")</f>
        <v/>
      </c>
      <c r="G5993" s="14"/>
      <c r="H5993" s="14" t="str">
        <f>IFERROR(VLOOKUP(G5993,工序对照表!B:C,2,0),"")</f>
        <v/>
      </c>
      <c r="I5993" s="14"/>
      <c r="J5993" s="14"/>
    </row>
    <row r="5994" spans="1:10">
      <c r="A5994" t="str">
        <f>IF(AND(C5994&lt;=员工工序明细查询!$I$3,C5994&gt;=员工工序明细查询!$F$3,OR(D5994=员工工序明细查询!$F$2,员工工序明细查询!$F$2=""),OR(G5994=员工工序明细查询!$I$2,员工工序明细查询!$I$2="")),ROW()&amp;"","")</f>
        <v/>
      </c>
      <c r="C5994" s="59"/>
      <c r="D5994" s="14"/>
      <c r="E5994" s="14" t="str">
        <f>IFERROR(VLOOKUP(D5994,员工信息表!B:D,2,0),"")</f>
        <v/>
      </c>
      <c r="F5994" s="14" t="str">
        <f>IFERROR(VLOOKUP(D5994,员工信息表!B:D,3,0),"")</f>
        <v/>
      </c>
      <c r="G5994" s="14"/>
      <c r="H5994" s="14" t="str">
        <f>IFERROR(VLOOKUP(G5994,工序对照表!B:C,2,0),"")</f>
        <v/>
      </c>
      <c r="I5994" s="14"/>
      <c r="J5994" s="14"/>
    </row>
    <row r="5995" spans="1:10">
      <c r="A5995" t="str">
        <f>IF(AND(C5995&lt;=员工工序明细查询!$I$3,C5995&gt;=员工工序明细查询!$F$3,OR(D5995=员工工序明细查询!$F$2,员工工序明细查询!$F$2=""),OR(G5995=员工工序明细查询!$I$2,员工工序明细查询!$I$2="")),ROW()&amp;"","")</f>
        <v/>
      </c>
      <c r="C5995" s="59"/>
      <c r="D5995" s="14"/>
      <c r="E5995" s="14" t="str">
        <f>IFERROR(VLOOKUP(D5995,员工信息表!B:D,2,0),"")</f>
        <v/>
      </c>
      <c r="F5995" s="14" t="str">
        <f>IFERROR(VLOOKUP(D5995,员工信息表!B:D,3,0),"")</f>
        <v/>
      </c>
      <c r="G5995" s="14"/>
      <c r="H5995" s="14" t="str">
        <f>IFERROR(VLOOKUP(G5995,工序对照表!B:C,2,0),"")</f>
        <v/>
      </c>
      <c r="I5995" s="14"/>
      <c r="J5995" s="14"/>
    </row>
    <row r="5996" spans="1:10">
      <c r="A5996" t="str">
        <f>IF(AND(C5996&lt;=员工工序明细查询!$I$3,C5996&gt;=员工工序明细查询!$F$3,OR(D5996=员工工序明细查询!$F$2,员工工序明细查询!$F$2=""),OR(G5996=员工工序明细查询!$I$2,员工工序明细查询!$I$2="")),ROW()&amp;"","")</f>
        <v/>
      </c>
      <c r="C5996" s="59"/>
      <c r="D5996" s="14"/>
      <c r="E5996" s="14" t="str">
        <f>IFERROR(VLOOKUP(D5996,员工信息表!B:D,2,0),"")</f>
        <v/>
      </c>
      <c r="F5996" s="14" t="str">
        <f>IFERROR(VLOOKUP(D5996,员工信息表!B:D,3,0),"")</f>
        <v/>
      </c>
      <c r="G5996" s="14"/>
      <c r="H5996" s="14" t="str">
        <f>IFERROR(VLOOKUP(G5996,工序对照表!B:C,2,0),"")</f>
        <v/>
      </c>
      <c r="I5996" s="14"/>
      <c r="J5996" s="14"/>
    </row>
    <row r="5997" spans="1:10">
      <c r="A5997" t="str">
        <f>IF(AND(C5997&lt;=员工工序明细查询!$I$3,C5997&gt;=员工工序明细查询!$F$3,OR(D5997=员工工序明细查询!$F$2,员工工序明细查询!$F$2=""),OR(G5997=员工工序明细查询!$I$2,员工工序明细查询!$I$2="")),ROW()&amp;"","")</f>
        <v/>
      </c>
      <c r="C5997" s="59"/>
      <c r="D5997" s="14"/>
      <c r="E5997" s="14" t="str">
        <f>IFERROR(VLOOKUP(D5997,员工信息表!B:D,2,0),"")</f>
        <v/>
      </c>
      <c r="F5997" s="14" t="str">
        <f>IFERROR(VLOOKUP(D5997,员工信息表!B:D,3,0),"")</f>
        <v/>
      </c>
      <c r="G5997" s="14"/>
      <c r="H5997" s="14" t="str">
        <f>IFERROR(VLOOKUP(G5997,工序对照表!B:C,2,0),"")</f>
        <v/>
      </c>
      <c r="I5997" s="14"/>
      <c r="J5997" s="14"/>
    </row>
    <row r="5998" spans="1:10">
      <c r="A5998" t="str">
        <f>IF(AND(C5998&lt;=员工工序明细查询!$I$3,C5998&gt;=员工工序明细查询!$F$3,OR(D5998=员工工序明细查询!$F$2,员工工序明细查询!$F$2=""),OR(G5998=员工工序明细查询!$I$2,员工工序明细查询!$I$2="")),ROW()&amp;"","")</f>
        <v/>
      </c>
      <c r="C5998" s="59"/>
      <c r="D5998" s="14"/>
      <c r="E5998" s="14" t="str">
        <f>IFERROR(VLOOKUP(D5998,员工信息表!B:D,2,0),"")</f>
        <v/>
      </c>
      <c r="F5998" s="14" t="str">
        <f>IFERROR(VLOOKUP(D5998,员工信息表!B:D,3,0),"")</f>
        <v/>
      </c>
      <c r="G5998" s="14"/>
      <c r="H5998" s="14" t="str">
        <f>IFERROR(VLOOKUP(G5998,工序对照表!B:C,2,0),"")</f>
        <v/>
      </c>
      <c r="I5998" s="14"/>
      <c r="J5998" s="14"/>
    </row>
    <row r="5999" spans="1:10">
      <c r="A5999" t="str">
        <f>IF(AND(C5999&lt;=员工工序明细查询!$I$3,C5999&gt;=员工工序明细查询!$F$3,OR(D5999=员工工序明细查询!$F$2,员工工序明细查询!$F$2=""),OR(G5999=员工工序明细查询!$I$2,员工工序明细查询!$I$2="")),ROW()&amp;"","")</f>
        <v/>
      </c>
      <c r="C5999" s="59"/>
      <c r="D5999" s="14"/>
      <c r="E5999" s="14" t="str">
        <f>IFERROR(VLOOKUP(D5999,员工信息表!B:D,2,0),"")</f>
        <v/>
      </c>
      <c r="F5999" s="14" t="str">
        <f>IFERROR(VLOOKUP(D5999,员工信息表!B:D,3,0),"")</f>
        <v/>
      </c>
      <c r="G5999" s="14"/>
      <c r="H5999" s="14" t="str">
        <f>IFERROR(VLOOKUP(G5999,工序对照表!B:C,2,0),"")</f>
        <v/>
      </c>
      <c r="I5999" s="14"/>
      <c r="J5999" s="14"/>
    </row>
    <row r="6000" spans="1:10">
      <c r="A6000" t="str">
        <f>IF(AND(C6000&lt;=员工工序明细查询!$I$3,C6000&gt;=员工工序明细查询!$F$3,OR(D6000=员工工序明细查询!$F$2,员工工序明细查询!$F$2=""),OR(G6000=员工工序明细查询!$I$2,员工工序明细查询!$I$2="")),ROW()&amp;"","")</f>
        <v/>
      </c>
      <c r="C6000" s="59"/>
      <c r="D6000" s="14"/>
      <c r="E6000" s="14" t="str">
        <f>IFERROR(VLOOKUP(D6000,员工信息表!B:D,2,0),"")</f>
        <v/>
      </c>
      <c r="F6000" s="14" t="str">
        <f>IFERROR(VLOOKUP(D6000,员工信息表!B:D,3,0),"")</f>
        <v/>
      </c>
      <c r="G6000" s="14"/>
      <c r="H6000" s="14" t="str">
        <f>IFERROR(VLOOKUP(G6000,工序对照表!B:C,2,0),"")</f>
        <v/>
      </c>
      <c r="I6000" s="14"/>
      <c r="J6000" s="14"/>
    </row>
    <row r="6001" spans="1:10">
      <c r="A6001" t="str">
        <f>IF(AND(C6001&lt;=员工工序明细查询!$I$3,C6001&gt;=员工工序明细查询!$F$3,OR(D6001=员工工序明细查询!$F$2,员工工序明细查询!$F$2=""),OR(G6001=员工工序明细查询!$I$2,员工工序明细查询!$I$2="")),ROW()&amp;"","")</f>
        <v/>
      </c>
      <c r="C6001" s="59"/>
      <c r="D6001" s="14"/>
      <c r="E6001" s="14" t="str">
        <f>IFERROR(VLOOKUP(D6001,员工信息表!B:D,2,0),"")</f>
        <v/>
      </c>
      <c r="F6001" s="14" t="str">
        <f>IFERROR(VLOOKUP(D6001,员工信息表!B:D,3,0),"")</f>
        <v/>
      </c>
      <c r="G6001" s="14"/>
      <c r="H6001" s="14" t="str">
        <f>IFERROR(VLOOKUP(G6001,工序对照表!B:C,2,0),"")</f>
        <v/>
      </c>
      <c r="I6001" s="14"/>
      <c r="J6001" s="14"/>
    </row>
    <row r="6002" spans="1:10">
      <c r="A6002" t="str">
        <f>IF(AND(C6002&lt;=员工工序明细查询!$I$3,C6002&gt;=员工工序明细查询!$F$3,OR(D6002=员工工序明细查询!$F$2,员工工序明细查询!$F$2=""),OR(G6002=员工工序明细查询!$I$2,员工工序明细查询!$I$2="")),ROW()&amp;"","")</f>
        <v/>
      </c>
      <c r="C6002" s="59"/>
      <c r="D6002" s="14"/>
      <c r="E6002" s="14" t="str">
        <f>IFERROR(VLOOKUP(D6002,员工信息表!B:D,2,0),"")</f>
        <v/>
      </c>
      <c r="F6002" s="14" t="str">
        <f>IFERROR(VLOOKUP(D6002,员工信息表!B:D,3,0),"")</f>
        <v/>
      </c>
      <c r="G6002" s="14"/>
      <c r="H6002" s="14" t="str">
        <f>IFERROR(VLOOKUP(G6002,工序对照表!B:C,2,0),"")</f>
        <v/>
      </c>
      <c r="I6002" s="14"/>
      <c r="J6002" s="14"/>
    </row>
    <row r="6003" spans="1:10">
      <c r="A6003" t="str">
        <f>IF(AND(C6003&lt;=员工工序明细查询!$I$3,C6003&gt;=员工工序明细查询!$F$3,OR(D6003=员工工序明细查询!$F$2,员工工序明细查询!$F$2=""),OR(G6003=员工工序明细查询!$I$2,员工工序明细查询!$I$2="")),ROW()&amp;"","")</f>
        <v/>
      </c>
      <c r="C6003" s="59"/>
      <c r="D6003" s="14"/>
      <c r="E6003" s="14" t="str">
        <f>IFERROR(VLOOKUP(D6003,员工信息表!B:D,2,0),"")</f>
        <v/>
      </c>
      <c r="F6003" s="14" t="str">
        <f>IFERROR(VLOOKUP(D6003,员工信息表!B:D,3,0),"")</f>
        <v/>
      </c>
      <c r="G6003" s="14"/>
      <c r="H6003" s="14" t="str">
        <f>IFERROR(VLOOKUP(G6003,工序对照表!B:C,2,0),"")</f>
        <v/>
      </c>
      <c r="I6003" s="14"/>
      <c r="J6003" s="14"/>
    </row>
    <row r="6004" spans="1:10">
      <c r="A6004" t="str">
        <f>IF(AND(C6004&lt;=员工工序明细查询!$I$3,C6004&gt;=员工工序明细查询!$F$3,OR(D6004=员工工序明细查询!$F$2,员工工序明细查询!$F$2=""),OR(G6004=员工工序明细查询!$I$2,员工工序明细查询!$I$2="")),ROW()&amp;"","")</f>
        <v/>
      </c>
      <c r="C6004" s="59"/>
      <c r="D6004" s="14"/>
      <c r="E6004" s="14" t="str">
        <f>IFERROR(VLOOKUP(D6004,员工信息表!B:D,2,0),"")</f>
        <v/>
      </c>
      <c r="F6004" s="14" t="str">
        <f>IFERROR(VLOOKUP(D6004,员工信息表!B:D,3,0),"")</f>
        <v/>
      </c>
      <c r="G6004" s="14"/>
      <c r="H6004" s="14" t="str">
        <f>IFERROR(VLOOKUP(G6004,工序对照表!B:C,2,0),"")</f>
        <v/>
      </c>
      <c r="I6004" s="14"/>
      <c r="J6004" s="14"/>
    </row>
    <row r="6005" spans="1:10">
      <c r="A6005" t="str">
        <f>IF(AND(C6005&lt;=员工工序明细查询!$I$3,C6005&gt;=员工工序明细查询!$F$3,OR(D6005=员工工序明细查询!$F$2,员工工序明细查询!$F$2=""),OR(G6005=员工工序明细查询!$I$2,员工工序明细查询!$I$2="")),ROW()&amp;"","")</f>
        <v/>
      </c>
      <c r="C6005" s="59"/>
      <c r="D6005" s="14"/>
      <c r="E6005" s="14" t="str">
        <f>IFERROR(VLOOKUP(D6005,员工信息表!B:D,2,0),"")</f>
        <v/>
      </c>
      <c r="F6005" s="14" t="str">
        <f>IFERROR(VLOOKUP(D6005,员工信息表!B:D,3,0),"")</f>
        <v/>
      </c>
      <c r="G6005" s="14"/>
      <c r="H6005" s="14" t="str">
        <f>IFERROR(VLOOKUP(G6005,工序对照表!B:C,2,0),"")</f>
        <v/>
      </c>
      <c r="I6005" s="14"/>
      <c r="J6005" s="14"/>
    </row>
    <row r="6006" spans="1:10">
      <c r="A6006" t="str">
        <f>IF(AND(C6006&lt;=员工工序明细查询!$I$3,C6006&gt;=员工工序明细查询!$F$3,OR(D6006=员工工序明细查询!$F$2,员工工序明细查询!$F$2=""),OR(G6006=员工工序明细查询!$I$2,员工工序明细查询!$I$2="")),ROW()&amp;"","")</f>
        <v/>
      </c>
      <c r="C6006" s="59"/>
      <c r="D6006" s="14"/>
      <c r="E6006" s="14" t="str">
        <f>IFERROR(VLOOKUP(D6006,员工信息表!B:D,2,0),"")</f>
        <v/>
      </c>
      <c r="F6006" s="14" t="str">
        <f>IFERROR(VLOOKUP(D6006,员工信息表!B:D,3,0),"")</f>
        <v/>
      </c>
      <c r="G6006" s="14"/>
      <c r="H6006" s="14" t="str">
        <f>IFERROR(VLOOKUP(G6006,工序对照表!B:C,2,0),"")</f>
        <v/>
      </c>
      <c r="I6006" s="14"/>
      <c r="J6006" s="14"/>
    </row>
    <row r="6007" spans="1:10">
      <c r="A6007" t="str">
        <f>IF(AND(C6007&lt;=员工工序明细查询!$I$3,C6007&gt;=员工工序明细查询!$F$3,OR(D6007=员工工序明细查询!$F$2,员工工序明细查询!$F$2=""),OR(G6007=员工工序明细查询!$I$2,员工工序明细查询!$I$2="")),ROW()&amp;"","")</f>
        <v/>
      </c>
      <c r="C6007" s="59"/>
      <c r="D6007" s="14"/>
      <c r="E6007" s="14" t="str">
        <f>IFERROR(VLOOKUP(D6007,员工信息表!B:D,2,0),"")</f>
        <v/>
      </c>
      <c r="F6007" s="14" t="str">
        <f>IFERROR(VLOOKUP(D6007,员工信息表!B:D,3,0),"")</f>
        <v/>
      </c>
      <c r="G6007" s="14"/>
      <c r="H6007" s="14" t="str">
        <f>IFERROR(VLOOKUP(G6007,工序对照表!B:C,2,0),"")</f>
        <v/>
      </c>
      <c r="I6007" s="14"/>
      <c r="J6007" s="14"/>
    </row>
    <row r="6008" spans="1:10">
      <c r="A6008" t="str">
        <f>IF(AND(C6008&lt;=员工工序明细查询!$I$3,C6008&gt;=员工工序明细查询!$F$3,OR(D6008=员工工序明细查询!$F$2,员工工序明细查询!$F$2=""),OR(G6008=员工工序明细查询!$I$2,员工工序明细查询!$I$2="")),ROW()&amp;"","")</f>
        <v/>
      </c>
      <c r="C6008" s="59"/>
      <c r="D6008" s="14"/>
      <c r="E6008" s="14" t="str">
        <f>IFERROR(VLOOKUP(D6008,员工信息表!B:D,2,0),"")</f>
        <v/>
      </c>
      <c r="F6008" s="14" t="str">
        <f>IFERROR(VLOOKUP(D6008,员工信息表!B:D,3,0),"")</f>
        <v/>
      </c>
      <c r="G6008" s="14"/>
      <c r="H6008" s="14" t="str">
        <f>IFERROR(VLOOKUP(G6008,工序对照表!B:C,2,0),"")</f>
        <v/>
      </c>
      <c r="I6008" s="14"/>
      <c r="J6008" s="14"/>
    </row>
    <row r="6009" spans="1:10">
      <c r="A6009" t="str">
        <f>IF(AND(C6009&lt;=员工工序明细查询!$I$3,C6009&gt;=员工工序明细查询!$F$3,OR(D6009=员工工序明细查询!$F$2,员工工序明细查询!$F$2=""),OR(G6009=员工工序明细查询!$I$2,员工工序明细查询!$I$2="")),ROW()&amp;"","")</f>
        <v/>
      </c>
      <c r="C6009" s="59"/>
      <c r="D6009" s="14"/>
      <c r="E6009" s="14" t="str">
        <f>IFERROR(VLOOKUP(D6009,员工信息表!B:D,2,0),"")</f>
        <v/>
      </c>
      <c r="F6009" s="14" t="str">
        <f>IFERROR(VLOOKUP(D6009,员工信息表!B:D,3,0),"")</f>
        <v/>
      </c>
      <c r="G6009" s="14"/>
      <c r="H6009" s="14" t="str">
        <f>IFERROR(VLOOKUP(G6009,工序对照表!B:C,2,0),"")</f>
        <v/>
      </c>
      <c r="I6009" s="14"/>
      <c r="J6009" s="14"/>
    </row>
    <row r="6010" spans="1:10">
      <c r="A6010" t="str">
        <f>IF(AND(C6010&lt;=员工工序明细查询!$I$3,C6010&gt;=员工工序明细查询!$F$3,OR(D6010=员工工序明细查询!$F$2,员工工序明细查询!$F$2=""),OR(G6010=员工工序明细查询!$I$2,员工工序明细查询!$I$2="")),ROW()&amp;"","")</f>
        <v/>
      </c>
      <c r="C6010" s="59"/>
      <c r="D6010" s="14"/>
      <c r="E6010" s="14" t="str">
        <f>IFERROR(VLOOKUP(D6010,员工信息表!B:D,2,0),"")</f>
        <v/>
      </c>
      <c r="F6010" s="14" t="str">
        <f>IFERROR(VLOOKUP(D6010,员工信息表!B:D,3,0),"")</f>
        <v/>
      </c>
      <c r="G6010" s="14"/>
      <c r="H6010" s="14" t="str">
        <f>IFERROR(VLOOKUP(G6010,工序对照表!B:C,2,0),"")</f>
        <v/>
      </c>
      <c r="I6010" s="14"/>
      <c r="J6010" s="14"/>
    </row>
    <row r="6011" spans="1:10">
      <c r="A6011" t="str">
        <f>IF(AND(C6011&lt;=员工工序明细查询!$I$3,C6011&gt;=员工工序明细查询!$F$3,OR(D6011=员工工序明细查询!$F$2,员工工序明细查询!$F$2=""),OR(G6011=员工工序明细查询!$I$2,员工工序明细查询!$I$2="")),ROW()&amp;"","")</f>
        <v/>
      </c>
      <c r="C6011" s="59"/>
      <c r="D6011" s="14"/>
      <c r="E6011" s="14" t="str">
        <f>IFERROR(VLOOKUP(D6011,员工信息表!B:D,2,0),"")</f>
        <v/>
      </c>
      <c r="F6011" s="14" t="str">
        <f>IFERROR(VLOOKUP(D6011,员工信息表!B:D,3,0),"")</f>
        <v/>
      </c>
      <c r="G6011" s="14"/>
      <c r="H6011" s="14" t="str">
        <f>IFERROR(VLOOKUP(G6011,工序对照表!B:C,2,0),"")</f>
        <v/>
      </c>
      <c r="I6011" s="14"/>
      <c r="J6011" s="14"/>
    </row>
    <row r="6012" spans="1:10">
      <c r="A6012" t="str">
        <f>IF(AND(C6012&lt;=员工工序明细查询!$I$3,C6012&gt;=员工工序明细查询!$F$3,OR(D6012=员工工序明细查询!$F$2,员工工序明细查询!$F$2=""),OR(G6012=员工工序明细查询!$I$2,员工工序明细查询!$I$2="")),ROW()&amp;"","")</f>
        <v/>
      </c>
      <c r="C6012" s="59"/>
      <c r="D6012" s="14"/>
      <c r="E6012" s="14" t="str">
        <f>IFERROR(VLOOKUP(D6012,员工信息表!B:D,2,0),"")</f>
        <v/>
      </c>
      <c r="F6012" s="14" t="str">
        <f>IFERROR(VLOOKUP(D6012,员工信息表!B:D,3,0),"")</f>
        <v/>
      </c>
      <c r="G6012" s="14"/>
      <c r="H6012" s="14" t="str">
        <f>IFERROR(VLOOKUP(G6012,工序对照表!B:C,2,0),"")</f>
        <v/>
      </c>
      <c r="I6012" s="14"/>
      <c r="J6012" s="14"/>
    </row>
    <row r="6013" spans="1:10">
      <c r="A6013" t="str">
        <f>IF(AND(C6013&lt;=员工工序明细查询!$I$3,C6013&gt;=员工工序明细查询!$F$3,OR(D6013=员工工序明细查询!$F$2,员工工序明细查询!$F$2=""),OR(G6013=员工工序明细查询!$I$2,员工工序明细查询!$I$2="")),ROW()&amp;"","")</f>
        <v/>
      </c>
      <c r="C6013" s="59"/>
      <c r="D6013" s="14"/>
      <c r="E6013" s="14" t="str">
        <f>IFERROR(VLOOKUP(D6013,员工信息表!B:D,2,0),"")</f>
        <v/>
      </c>
      <c r="F6013" s="14" t="str">
        <f>IFERROR(VLOOKUP(D6013,员工信息表!B:D,3,0),"")</f>
        <v/>
      </c>
      <c r="G6013" s="14"/>
      <c r="H6013" s="14" t="str">
        <f>IFERROR(VLOOKUP(G6013,工序对照表!B:C,2,0),"")</f>
        <v/>
      </c>
      <c r="I6013" s="14"/>
      <c r="J6013" s="14"/>
    </row>
    <row r="6014" spans="1:10">
      <c r="A6014" t="str">
        <f>IF(AND(C6014&lt;=员工工序明细查询!$I$3,C6014&gt;=员工工序明细查询!$F$3,OR(D6014=员工工序明细查询!$F$2,员工工序明细查询!$F$2=""),OR(G6014=员工工序明细查询!$I$2,员工工序明细查询!$I$2="")),ROW()&amp;"","")</f>
        <v/>
      </c>
      <c r="C6014" s="59"/>
      <c r="D6014" s="14"/>
      <c r="E6014" s="14" t="str">
        <f>IFERROR(VLOOKUP(D6014,员工信息表!B:D,2,0),"")</f>
        <v/>
      </c>
      <c r="F6014" s="14" t="str">
        <f>IFERROR(VLOOKUP(D6014,员工信息表!B:D,3,0),"")</f>
        <v/>
      </c>
      <c r="G6014" s="14"/>
      <c r="H6014" s="14" t="str">
        <f>IFERROR(VLOOKUP(G6014,工序对照表!B:C,2,0),"")</f>
        <v/>
      </c>
      <c r="I6014" s="14"/>
      <c r="J6014" s="14"/>
    </row>
    <row r="6015" spans="1:10">
      <c r="A6015" t="str">
        <f>IF(AND(C6015&lt;=员工工序明细查询!$I$3,C6015&gt;=员工工序明细查询!$F$3,OR(D6015=员工工序明细查询!$F$2,员工工序明细查询!$F$2=""),OR(G6015=员工工序明细查询!$I$2,员工工序明细查询!$I$2="")),ROW()&amp;"","")</f>
        <v/>
      </c>
      <c r="C6015" s="59"/>
      <c r="D6015" s="14"/>
      <c r="E6015" s="14" t="str">
        <f>IFERROR(VLOOKUP(D6015,员工信息表!B:D,2,0),"")</f>
        <v/>
      </c>
      <c r="F6015" s="14" t="str">
        <f>IFERROR(VLOOKUP(D6015,员工信息表!B:D,3,0),"")</f>
        <v/>
      </c>
      <c r="G6015" s="14"/>
      <c r="H6015" s="14" t="str">
        <f>IFERROR(VLOOKUP(G6015,工序对照表!B:C,2,0),"")</f>
        <v/>
      </c>
      <c r="I6015" s="14"/>
      <c r="J6015" s="14"/>
    </row>
    <row r="6016" spans="1:10">
      <c r="A6016" t="str">
        <f>IF(AND(C6016&lt;=员工工序明细查询!$I$3,C6016&gt;=员工工序明细查询!$F$3,OR(D6016=员工工序明细查询!$F$2,员工工序明细查询!$F$2=""),OR(G6016=员工工序明细查询!$I$2,员工工序明细查询!$I$2="")),ROW()&amp;"","")</f>
        <v/>
      </c>
      <c r="C6016" s="59"/>
      <c r="D6016" s="14"/>
      <c r="E6016" s="14" t="str">
        <f>IFERROR(VLOOKUP(D6016,员工信息表!B:D,2,0),"")</f>
        <v/>
      </c>
      <c r="F6016" s="14" t="str">
        <f>IFERROR(VLOOKUP(D6016,员工信息表!B:D,3,0),"")</f>
        <v/>
      </c>
      <c r="G6016" s="14"/>
      <c r="H6016" s="14" t="str">
        <f>IFERROR(VLOOKUP(G6016,工序对照表!B:C,2,0),"")</f>
        <v/>
      </c>
      <c r="I6016" s="14"/>
      <c r="J6016" s="14"/>
    </row>
    <row r="6017" spans="1:10">
      <c r="A6017" t="str">
        <f>IF(AND(C6017&lt;=员工工序明细查询!$I$3,C6017&gt;=员工工序明细查询!$F$3,OR(D6017=员工工序明细查询!$F$2,员工工序明细查询!$F$2=""),OR(G6017=员工工序明细查询!$I$2,员工工序明细查询!$I$2="")),ROW()&amp;"","")</f>
        <v/>
      </c>
      <c r="C6017" s="59"/>
      <c r="D6017" s="14"/>
      <c r="E6017" s="14" t="str">
        <f>IFERROR(VLOOKUP(D6017,员工信息表!B:D,2,0),"")</f>
        <v/>
      </c>
      <c r="F6017" s="14" t="str">
        <f>IFERROR(VLOOKUP(D6017,员工信息表!B:D,3,0),"")</f>
        <v/>
      </c>
      <c r="G6017" s="14"/>
      <c r="H6017" s="14" t="str">
        <f>IFERROR(VLOOKUP(G6017,工序对照表!B:C,2,0),"")</f>
        <v/>
      </c>
      <c r="I6017" s="14"/>
      <c r="J6017" s="14"/>
    </row>
    <row r="6018" spans="1:10">
      <c r="A6018" t="str">
        <f>IF(AND(C6018&lt;=员工工序明细查询!$I$3,C6018&gt;=员工工序明细查询!$F$3,OR(D6018=员工工序明细查询!$F$2,员工工序明细查询!$F$2=""),OR(G6018=员工工序明细查询!$I$2,员工工序明细查询!$I$2="")),ROW()&amp;"","")</f>
        <v/>
      </c>
      <c r="C6018" s="59"/>
      <c r="D6018" s="14"/>
      <c r="E6018" s="14" t="str">
        <f>IFERROR(VLOOKUP(D6018,员工信息表!B:D,2,0),"")</f>
        <v/>
      </c>
      <c r="F6018" s="14" t="str">
        <f>IFERROR(VLOOKUP(D6018,员工信息表!B:D,3,0),"")</f>
        <v/>
      </c>
      <c r="G6018" s="14"/>
      <c r="H6018" s="14" t="str">
        <f>IFERROR(VLOOKUP(G6018,工序对照表!B:C,2,0),"")</f>
        <v/>
      </c>
      <c r="I6018" s="14"/>
      <c r="J6018" s="14"/>
    </row>
    <row r="6019" spans="1:10">
      <c r="A6019" t="str">
        <f>IF(AND(C6019&lt;=员工工序明细查询!$I$3,C6019&gt;=员工工序明细查询!$F$3,OR(D6019=员工工序明细查询!$F$2,员工工序明细查询!$F$2=""),OR(G6019=员工工序明细查询!$I$2,员工工序明细查询!$I$2="")),ROW()&amp;"","")</f>
        <v/>
      </c>
      <c r="C6019" s="59"/>
      <c r="D6019" s="14"/>
      <c r="E6019" s="14" t="str">
        <f>IFERROR(VLOOKUP(D6019,员工信息表!B:D,2,0),"")</f>
        <v/>
      </c>
      <c r="F6019" s="14" t="str">
        <f>IFERROR(VLOOKUP(D6019,员工信息表!B:D,3,0),"")</f>
        <v/>
      </c>
      <c r="G6019" s="14"/>
      <c r="H6019" s="14" t="str">
        <f>IFERROR(VLOOKUP(G6019,工序对照表!B:C,2,0),"")</f>
        <v/>
      </c>
      <c r="I6019" s="14"/>
      <c r="J6019" s="14"/>
    </row>
    <row r="6020" spans="1:10">
      <c r="A6020" t="str">
        <f>IF(AND(C6020&lt;=员工工序明细查询!$I$3,C6020&gt;=员工工序明细查询!$F$3,OR(D6020=员工工序明细查询!$F$2,员工工序明细查询!$F$2=""),OR(G6020=员工工序明细查询!$I$2,员工工序明细查询!$I$2="")),ROW()&amp;"","")</f>
        <v/>
      </c>
      <c r="C6020" s="59"/>
      <c r="D6020" s="14"/>
      <c r="E6020" s="14" t="str">
        <f>IFERROR(VLOOKUP(D6020,员工信息表!B:D,2,0),"")</f>
        <v/>
      </c>
      <c r="F6020" s="14" t="str">
        <f>IFERROR(VLOOKUP(D6020,员工信息表!B:D,3,0),"")</f>
        <v/>
      </c>
      <c r="G6020" s="14"/>
      <c r="H6020" s="14" t="str">
        <f>IFERROR(VLOOKUP(G6020,工序对照表!B:C,2,0),"")</f>
        <v/>
      </c>
      <c r="I6020" s="14"/>
      <c r="J6020" s="14"/>
    </row>
    <row r="6021" spans="1:10">
      <c r="A6021" t="str">
        <f>IF(AND(C6021&lt;=员工工序明细查询!$I$3,C6021&gt;=员工工序明细查询!$F$3,OR(D6021=员工工序明细查询!$F$2,员工工序明细查询!$F$2=""),OR(G6021=员工工序明细查询!$I$2,员工工序明细查询!$I$2="")),ROW()&amp;"","")</f>
        <v/>
      </c>
      <c r="C6021" s="59"/>
      <c r="D6021" s="14"/>
      <c r="E6021" s="14" t="str">
        <f>IFERROR(VLOOKUP(D6021,员工信息表!B:D,2,0),"")</f>
        <v/>
      </c>
      <c r="F6021" s="14" t="str">
        <f>IFERROR(VLOOKUP(D6021,员工信息表!B:D,3,0),"")</f>
        <v/>
      </c>
      <c r="G6021" s="14"/>
      <c r="H6021" s="14" t="str">
        <f>IFERROR(VLOOKUP(G6021,工序对照表!B:C,2,0),"")</f>
        <v/>
      </c>
      <c r="I6021" s="14"/>
      <c r="J6021" s="14"/>
    </row>
    <row r="6022" spans="1:10">
      <c r="A6022" t="str">
        <f>IF(AND(C6022&lt;=员工工序明细查询!$I$3,C6022&gt;=员工工序明细查询!$F$3,OR(D6022=员工工序明细查询!$F$2,员工工序明细查询!$F$2=""),OR(G6022=员工工序明细查询!$I$2,员工工序明细查询!$I$2="")),ROW()&amp;"","")</f>
        <v/>
      </c>
      <c r="C6022" s="59"/>
      <c r="D6022" s="14"/>
      <c r="E6022" s="14" t="str">
        <f>IFERROR(VLOOKUP(D6022,员工信息表!B:D,2,0),"")</f>
        <v/>
      </c>
      <c r="F6022" s="14" t="str">
        <f>IFERROR(VLOOKUP(D6022,员工信息表!B:D,3,0),"")</f>
        <v/>
      </c>
      <c r="G6022" s="14"/>
      <c r="H6022" s="14" t="str">
        <f>IFERROR(VLOOKUP(G6022,工序对照表!B:C,2,0),"")</f>
        <v/>
      </c>
      <c r="I6022" s="14"/>
      <c r="J6022" s="14"/>
    </row>
    <row r="6023" spans="1:10">
      <c r="A6023" t="str">
        <f>IF(AND(C6023&lt;=员工工序明细查询!$I$3,C6023&gt;=员工工序明细查询!$F$3,OR(D6023=员工工序明细查询!$F$2,员工工序明细查询!$F$2=""),OR(G6023=员工工序明细查询!$I$2,员工工序明细查询!$I$2="")),ROW()&amp;"","")</f>
        <v/>
      </c>
      <c r="C6023" s="59"/>
      <c r="D6023" s="14"/>
      <c r="E6023" s="14" t="str">
        <f>IFERROR(VLOOKUP(D6023,员工信息表!B:D,2,0),"")</f>
        <v/>
      </c>
      <c r="F6023" s="14" t="str">
        <f>IFERROR(VLOOKUP(D6023,员工信息表!B:D,3,0),"")</f>
        <v/>
      </c>
      <c r="G6023" s="14"/>
      <c r="H6023" s="14" t="str">
        <f>IFERROR(VLOOKUP(G6023,工序对照表!B:C,2,0),"")</f>
        <v/>
      </c>
      <c r="I6023" s="14"/>
      <c r="J6023" s="14"/>
    </row>
    <row r="6024" spans="1:10">
      <c r="A6024" t="str">
        <f>IF(AND(C6024&lt;=员工工序明细查询!$I$3,C6024&gt;=员工工序明细查询!$F$3,OR(D6024=员工工序明细查询!$F$2,员工工序明细查询!$F$2=""),OR(G6024=员工工序明细查询!$I$2,员工工序明细查询!$I$2="")),ROW()&amp;"","")</f>
        <v/>
      </c>
      <c r="C6024" s="59"/>
      <c r="D6024" s="14"/>
      <c r="E6024" s="14" t="str">
        <f>IFERROR(VLOOKUP(D6024,员工信息表!B:D,2,0),"")</f>
        <v/>
      </c>
      <c r="F6024" s="14" t="str">
        <f>IFERROR(VLOOKUP(D6024,员工信息表!B:D,3,0),"")</f>
        <v/>
      </c>
      <c r="G6024" s="14"/>
      <c r="H6024" s="14" t="str">
        <f>IFERROR(VLOOKUP(G6024,工序对照表!B:C,2,0),"")</f>
        <v/>
      </c>
      <c r="I6024" s="14"/>
      <c r="J6024" s="14"/>
    </row>
    <row r="6025" spans="1:10">
      <c r="A6025" t="str">
        <f>IF(AND(C6025&lt;=员工工序明细查询!$I$3,C6025&gt;=员工工序明细查询!$F$3,OR(D6025=员工工序明细查询!$F$2,员工工序明细查询!$F$2=""),OR(G6025=员工工序明细查询!$I$2,员工工序明细查询!$I$2="")),ROW()&amp;"","")</f>
        <v/>
      </c>
      <c r="C6025" s="59"/>
      <c r="D6025" s="14"/>
      <c r="E6025" s="14" t="str">
        <f>IFERROR(VLOOKUP(D6025,员工信息表!B:D,2,0),"")</f>
        <v/>
      </c>
      <c r="F6025" s="14" t="str">
        <f>IFERROR(VLOOKUP(D6025,员工信息表!B:D,3,0),"")</f>
        <v/>
      </c>
      <c r="G6025" s="14"/>
      <c r="H6025" s="14" t="str">
        <f>IFERROR(VLOOKUP(G6025,工序对照表!B:C,2,0),"")</f>
        <v/>
      </c>
      <c r="I6025" s="14"/>
      <c r="J6025" s="14"/>
    </row>
    <row r="6026" spans="1:10">
      <c r="A6026" t="str">
        <f>IF(AND(C6026&lt;=员工工序明细查询!$I$3,C6026&gt;=员工工序明细查询!$F$3,OR(D6026=员工工序明细查询!$F$2,员工工序明细查询!$F$2=""),OR(G6026=员工工序明细查询!$I$2,员工工序明细查询!$I$2="")),ROW()&amp;"","")</f>
        <v/>
      </c>
      <c r="C6026" s="59"/>
      <c r="D6026" s="14"/>
      <c r="E6026" s="14" t="str">
        <f>IFERROR(VLOOKUP(D6026,员工信息表!B:D,2,0),"")</f>
        <v/>
      </c>
      <c r="F6026" s="14" t="str">
        <f>IFERROR(VLOOKUP(D6026,员工信息表!B:D,3,0),"")</f>
        <v/>
      </c>
      <c r="G6026" s="14"/>
      <c r="H6026" s="14" t="str">
        <f>IFERROR(VLOOKUP(G6026,工序对照表!B:C,2,0),"")</f>
        <v/>
      </c>
      <c r="I6026" s="14"/>
      <c r="J6026" s="14"/>
    </row>
    <row r="6027" spans="1:10">
      <c r="A6027" t="str">
        <f>IF(AND(C6027&lt;=员工工序明细查询!$I$3,C6027&gt;=员工工序明细查询!$F$3,OR(D6027=员工工序明细查询!$F$2,员工工序明细查询!$F$2=""),OR(G6027=员工工序明细查询!$I$2,员工工序明细查询!$I$2="")),ROW()&amp;"","")</f>
        <v/>
      </c>
      <c r="C6027" s="59"/>
      <c r="D6027" s="14"/>
      <c r="E6027" s="14" t="str">
        <f>IFERROR(VLOOKUP(D6027,员工信息表!B:D,2,0),"")</f>
        <v/>
      </c>
      <c r="F6027" s="14" t="str">
        <f>IFERROR(VLOOKUP(D6027,员工信息表!B:D,3,0),"")</f>
        <v/>
      </c>
      <c r="G6027" s="14"/>
      <c r="H6027" s="14" t="str">
        <f>IFERROR(VLOOKUP(G6027,工序对照表!B:C,2,0),"")</f>
        <v/>
      </c>
      <c r="I6027" s="14"/>
      <c r="J6027" s="14"/>
    </row>
    <row r="6028" spans="1:10">
      <c r="A6028" t="str">
        <f>IF(AND(C6028&lt;=员工工序明细查询!$I$3,C6028&gt;=员工工序明细查询!$F$3,OR(D6028=员工工序明细查询!$F$2,员工工序明细查询!$F$2=""),OR(G6028=员工工序明细查询!$I$2,员工工序明细查询!$I$2="")),ROW()&amp;"","")</f>
        <v/>
      </c>
      <c r="C6028" s="59"/>
      <c r="D6028" s="14"/>
      <c r="E6028" s="14" t="str">
        <f>IFERROR(VLOOKUP(D6028,员工信息表!B:D,2,0),"")</f>
        <v/>
      </c>
      <c r="F6028" s="14" t="str">
        <f>IFERROR(VLOOKUP(D6028,员工信息表!B:D,3,0),"")</f>
        <v/>
      </c>
      <c r="G6028" s="14"/>
      <c r="H6028" s="14" t="str">
        <f>IFERROR(VLOOKUP(G6028,工序对照表!B:C,2,0),"")</f>
        <v/>
      </c>
      <c r="I6028" s="14"/>
      <c r="J6028" s="14"/>
    </row>
    <row r="6029" spans="1:10">
      <c r="A6029" t="str">
        <f>IF(AND(C6029&lt;=员工工序明细查询!$I$3,C6029&gt;=员工工序明细查询!$F$3,OR(D6029=员工工序明细查询!$F$2,员工工序明细查询!$F$2=""),OR(G6029=员工工序明细查询!$I$2,员工工序明细查询!$I$2="")),ROW()&amp;"","")</f>
        <v/>
      </c>
      <c r="C6029" s="59"/>
      <c r="D6029" s="14"/>
      <c r="E6029" s="14" t="str">
        <f>IFERROR(VLOOKUP(D6029,员工信息表!B:D,2,0),"")</f>
        <v/>
      </c>
      <c r="F6029" s="14" t="str">
        <f>IFERROR(VLOOKUP(D6029,员工信息表!B:D,3,0),"")</f>
        <v/>
      </c>
      <c r="G6029" s="14"/>
      <c r="H6029" s="14" t="str">
        <f>IFERROR(VLOOKUP(G6029,工序对照表!B:C,2,0),"")</f>
        <v/>
      </c>
      <c r="I6029" s="14"/>
      <c r="J6029" s="14"/>
    </row>
    <row r="6030" spans="1:10">
      <c r="A6030" t="str">
        <f>IF(AND(C6030&lt;=员工工序明细查询!$I$3,C6030&gt;=员工工序明细查询!$F$3,OR(D6030=员工工序明细查询!$F$2,员工工序明细查询!$F$2=""),OR(G6030=员工工序明细查询!$I$2,员工工序明细查询!$I$2="")),ROW()&amp;"","")</f>
        <v/>
      </c>
      <c r="C6030" s="59"/>
      <c r="D6030" s="14"/>
      <c r="E6030" s="14" t="str">
        <f>IFERROR(VLOOKUP(D6030,员工信息表!B:D,2,0),"")</f>
        <v/>
      </c>
      <c r="F6030" s="14" t="str">
        <f>IFERROR(VLOOKUP(D6030,员工信息表!B:D,3,0),"")</f>
        <v/>
      </c>
      <c r="G6030" s="14"/>
      <c r="H6030" s="14" t="str">
        <f>IFERROR(VLOOKUP(G6030,工序对照表!B:C,2,0),"")</f>
        <v/>
      </c>
      <c r="I6030" s="14"/>
      <c r="J6030" s="14"/>
    </row>
    <row r="6031" spans="1:10">
      <c r="A6031" t="str">
        <f>IF(AND(C6031&lt;=员工工序明细查询!$I$3,C6031&gt;=员工工序明细查询!$F$3,OR(D6031=员工工序明细查询!$F$2,员工工序明细查询!$F$2=""),OR(G6031=员工工序明细查询!$I$2,员工工序明细查询!$I$2="")),ROW()&amp;"","")</f>
        <v/>
      </c>
      <c r="C6031" s="59"/>
      <c r="D6031" s="14"/>
      <c r="E6031" s="14" t="str">
        <f>IFERROR(VLOOKUP(D6031,员工信息表!B:D,2,0),"")</f>
        <v/>
      </c>
      <c r="F6031" s="14" t="str">
        <f>IFERROR(VLOOKUP(D6031,员工信息表!B:D,3,0),"")</f>
        <v/>
      </c>
      <c r="G6031" s="14"/>
      <c r="H6031" s="14" t="str">
        <f>IFERROR(VLOOKUP(G6031,工序对照表!B:C,2,0),"")</f>
        <v/>
      </c>
      <c r="I6031" s="14"/>
      <c r="J6031" s="14"/>
    </row>
    <row r="6032" spans="1:10">
      <c r="A6032" t="str">
        <f>IF(AND(C6032&lt;=员工工序明细查询!$I$3,C6032&gt;=员工工序明细查询!$F$3,OR(D6032=员工工序明细查询!$F$2,员工工序明细查询!$F$2=""),OR(G6032=员工工序明细查询!$I$2,员工工序明细查询!$I$2="")),ROW()&amp;"","")</f>
        <v/>
      </c>
      <c r="C6032" s="59"/>
      <c r="D6032" s="14"/>
      <c r="E6032" s="14" t="str">
        <f>IFERROR(VLOOKUP(D6032,员工信息表!B:D,2,0),"")</f>
        <v/>
      </c>
      <c r="F6032" s="14" t="str">
        <f>IFERROR(VLOOKUP(D6032,员工信息表!B:D,3,0),"")</f>
        <v/>
      </c>
      <c r="G6032" s="14"/>
      <c r="H6032" s="14" t="str">
        <f>IFERROR(VLOOKUP(G6032,工序对照表!B:C,2,0),"")</f>
        <v/>
      </c>
      <c r="I6032" s="14"/>
      <c r="J6032" s="14"/>
    </row>
    <row r="6033" spans="1:10">
      <c r="A6033" t="str">
        <f>IF(AND(C6033&lt;=员工工序明细查询!$I$3,C6033&gt;=员工工序明细查询!$F$3,OR(D6033=员工工序明细查询!$F$2,员工工序明细查询!$F$2=""),OR(G6033=员工工序明细查询!$I$2,员工工序明细查询!$I$2="")),ROW()&amp;"","")</f>
        <v/>
      </c>
      <c r="C6033" s="59"/>
      <c r="D6033" s="14"/>
      <c r="E6033" s="14" t="str">
        <f>IFERROR(VLOOKUP(D6033,员工信息表!B:D,2,0),"")</f>
        <v/>
      </c>
      <c r="F6033" s="14" t="str">
        <f>IFERROR(VLOOKUP(D6033,员工信息表!B:D,3,0),"")</f>
        <v/>
      </c>
      <c r="G6033" s="14"/>
      <c r="H6033" s="14" t="str">
        <f>IFERROR(VLOOKUP(G6033,工序对照表!B:C,2,0),"")</f>
        <v/>
      </c>
      <c r="I6033" s="14"/>
      <c r="J6033" s="14"/>
    </row>
    <row r="6034" spans="1:10">
      <c r="A6034" t="str">
        <f>IF(AND(C6034&lt;=员工工序明细查询!$I$3,C6034&gt;=员工工序明细查询!$F$3,OR(D6034=员工工序明细查询!$F$2,员工工序明细查询!$F$2=""),OR(G6034=员工工序明细查询!$I$2,员工工序明细查询!$I$2="")),ROW()&amp;"","")</f>
        <v/>
      </c>
      <c r="C6034" s="59"/>
      <c r="D6034" s="14"/>
      <c r="E6034" s="14" t="str">
        <f>IFERROR(VLOOKUP(D6034,员工信息表!B:D,2,0),"")</f>
        <v/>
      </c>
      <c r="F6034" s="14" t="str">
        <f>IFERROR(VLOOKUP(D6034,员工信息表!B:D,3,0),"")</f>
        <v/>
      </c>
      <c r="G6034" s="14"/>
      <c r="H6034" s="14" t="str">
        <f>IFERROR(VLOOKUP(G6034,工序对照表!B:C,2,0),"")</f>
        <v/>
      </c>
      <c r="I6034" s="14"/>
      <c r="J6034" s="14"/>
    </row>
    <row r="6035" spans="1:10">
      <c r="A6035" t="str">
        <f>IF(AND(C6035&lt;=员工工序明细查询!$I$3,C6035&gt;=员工工序明细查询!$F$3,OR(D6035=员工工序明细查询!$F$2,员工工序明细查询!$F$2=""),OR(G6035=员工工序明细查询!$I$2,员工工序明细查询!$I$2="")),ROW()&amp;"","")</f>
        <v/>
      </c>
      <c r="C6035" s="59"/>
      <c r="D6035" s="14"/>
      <c r="E6035" s="14" t="str">
        <f>IFERROR(VLOOKUP(D6035,员工信息表!B:D,2,0),"")</f>
        <v/>
      </c>
      <c r="F6035" s="14" t="str">
        <f>IFERROR(VLOOKUP(D6035,员工信息表!B:D,3,0),"")</f>
        <v/>
      </c>
      <c r="G6035" s="14"/>
      <c r="H6035" s="14" t="str">
        <f>IFERROR(VLOOKUP(G6035,工序对照表!B:C,2,0),"")</f>
        <v/>
      </c>
      <c r="I6035" s="14"/>
      <c r="J6035" s="14"/>
    </row>
    <row r="6036" spans="1:10">
      <c r="A6036" t="str">
        <f>IF(AND(C6036&lt;=员工工序明细查询!$I$3,C6036&gt;=员工工序明细查询!$F$3,OR(D6036=员工工序明细查询!$F$2,员工工序明细查询!$F$2=""),OR(G6036=员工工序明细查询!$I$2,员工工序明细查询!$I$2="")),ROW()&amp;"","")</f>
        <v/>
      </c>
      <c r="C6036" s="59"/>
      <c r="D6036" s="14"/>
      <c r="E6036" s="14" t="str">
        <f>IFERROR(VLOOKUP(D6036,员工信息表!B:D,2,0),"")</f>
        <v/>
      </c>
      <c r="F6036" s="14" t="str">
        <f>IFERROR(VLOOKUP(D6036,员工信息表!B:D,3,0),"")</f>
        <v/>
      </c>
      <c r="G6036" s="14"/>
      <c r="H6036" s="14" t="str">
        <f>IFERROR(VLOOKUP(G6036,工序对照表!B:C,2,0),"")</f>
        <v/>
      </c>
      <c r="I6036" s="14"/>
      <c r="J6036" s="14"/>
    </row>
    <row r="6037" spans="1:10">
      <c r="A6037" t="str">
        <f>IF(AND(C6037&lt;=员工工序明细查询!$I$3,C6037&gt;=员工工序明细查询!$F$3,OR(D6037=员工工序明细查询!$F$2,员工工序明细查询!$F$2=""),OR(G6037=员工工序明细查询!$I$2,员工工序明细查询!$I$2="")),ROW()&amp;"","")</f>
        <v/>
      </c>
      <c r="C6037" s="59"/>
      <c r="D6037" s="14"/>
      <c r="E6037" s="14" t="str">
        <f>IFERROR(VLOOKUP(D6037,员工信息表!B:D,2,0),"")</f>
        <v/>
      </c>
      <c r="F6037" s="14" t="str">
        <f>IFERROR(VLOOKUP(D6037,员工信息表!B:D,3,0),"")</f>
        <v/>
      </c>
      <c r="G6037" s="14"/>
      <c r="H6037" s="14" t="str">
        <f>IFERROR(VLOOKUP(G6037,工序对照表!B:C,2,0),"")</f>
        <v/>
      </c>
      <c r="I6037" s="14"/>
      <c r="J6037" s="14"/>
    </row>
    <row r="6038" spans="1:10">
      <c r="A6038" t="str">
        <f>IF(AND(C6038&lt;=员工工序明细查询!$I$3,C6038&gt;=员工工序明细查询!$F$3,OR(D6038=员工工序明细查询!$F$2,员工工序明细查询!$F$2=""),OR(G6038=员工工序明细查询!$I$2,员工工序明细查询!$I$2="")),ROW()&amp;"","")</f>
        <v/>
      </c>
      <c r="C6038" s="59"/>
      <c r="D6038" s="14"/>
      <c r="E6038" s="14" t="str">
        <f>IFERROR(VLOOKUP(D6038,员工信息表!B:D,2,0),"")</f>
        <v/>
      </c>
      <c r="F6038" s="14" t="str">
        <f>IFERROR(VLOOKUP(D6038,员工信息表!B:D,3,0),"")</f>
        <v/>
      </c>
      <c r="G6038" s="14"/>
      <c r="H6038" s="14" t="str">
        <f>IFERROR(VLOOKUP(G6038,工序对照表!B:C,2,0),"")</f>
        <v/>
      </c>
      <c r="I6038" s="14"/>
      <c r="J6038" s="14"/>
    </row>
    <row r="6039" spans="1:10">
      <c r="A6039" t="str">
        <f>IF(AND(C6039&lt;=员工工序明细查询!$I$3,C6039&gt;=员工工序明细查询!$F$3,OR(D6039=员工工序明细查询!$F$2,员工工序明细查询!$F$2=""),OR(G6039=员工工序明细查询!$I$2,员工工序明细查询!$I$2="")),ROW()&amp;"","")</f>
        <v/>
      </c>
      <c r="C6039" s="59"/>
      <c r="D6039" s="14"/>
      <c r="E6039" s="14" t="str">
        <f>IFERROR(VLOOKUP(D6039,员工信息表!B:D,2,0),"")</f>
        <v/>
      </c>
      <c r="F6039" s="14" t="str">
        <f>IFERROR(VLOOKUP(D6039,员工信息表!B:D,3,0),"")</f>
        <v/>
      </c>
      <c r="G6039" s="14"/>
      <c r="H6039" s="14" t="str">
        <f>IFERROR(VLOOKUP(G6039,工序对照表!B:C,2,0),"")</f>
        <v/>
      </c>
      <c r="I6039" s="14"/>
      <c r="J6039" s="14"/>
    </row>
    <row r="6040" spans="1:10">
      <c r="A6040" t="str">
        <f>IF(AND(C6040&lt;=员工工序明细查询!$I$3,C6040&gt;=员工工序明细查询!$F$3,OR(D6040=员工工序明细查询!$F$2,员工工序明细查询!$F$2=""),OR(G6040=员工工序明细查询!$I$2,员工工序明细查询!$I$2="")),ROW()&amp;"","")</f>
        <v/>
      </c>
      <c r="C6040" s="59"/>
      <c r="D6040" s="14"/>
      <c r="E6040" s="14" t="str">
        <f>IFERROR(VLOOKUP(D6040,员工信息表!B:D,2,0),"")</f>
        <v/>
      </c>
      <c r="F6040" s="14" t="str">
        <f>IFERROR(VLOOKUP(D6040,员工信息表!B:D,3,0),"")</f>
        <v/>
      </c>
      <c r="G6040" s="14"/>
      <c r="H6040" s="14" t="str">
        <f>IFERROR(VLOOKUP(G6040,工序对照表!B:C,2,0),"")</f>
        <v/>
      </c>
      <c r="I6040" s="14"/>
      <c r="J6040" s="14"/>
    </row>
    <row r="6041" spans="1:10">
      <c r="A6041" t="str">
        <f>IF(AND(C6041&lt;=员工工序明细查询!$I$3,C6041&gt;=员工工序明细查询!$F$3,OR(D6041=员工工序明细查询!$F$2,员工工序明细查询!$F$2=""),OR(G6041=员工工序明细查询!$I$2,员工工序明细查询!$I$2="")),ROW()&amp;"","")</f>
        <v/>
      </c>
      <c r="C6041" s="59"/>
      <c r="D6041" s="14"/>
      <c r="E6041" s="14" t="str">
        <f>IFERROR(VLOOKUP(D6041,员工信息表!B:D,2,0),"")</f>
        <v/>
      </c>
      <c r="F6041" s="14" t="str">
        <f>IFERROR(VLOOKUP(D6041,员工信息表!B:D,3,0),"")</f>
        <v/>
      </c>
      <c r="G6041" s="14"/>
      <c r="H6041" s="14" t="str">
        <f>IFERROR(VLOOKUP(G6041,工序对照表!B:C,2,0),"")</f>
        <v/>
      </c>
      <c r="I6041" s="14"/>
      <c r="J6041" s="14"/>
    </row>
    <row r="6042" spans="1:10">
      <c r="A6042" t="str">
        <f>IF(AND(C6042&lt;=员工工序明细查询!$I$3,C6042&gt;=员工工序明细查询!$F$3,OR(D6042=员工工序明细查询!$F$2,员工工序明细查询!$F$2=""),OR(G6042=员工工序明细查询!$I$2,员工工序明细查询!$I$2="")),ROW()&amp;"","")</f>
        <v/>
      </c>
      <c r="C6042" s="59"/>
      <c r="D6042" s="14"/>
      <c r="E6042" s="14" t="str">
        <f>IFERROR(VLOOKUP(D6042,员工信息表!B:D,2,0),"")</f>
        <v/>
      </c>
      <c r="F6042" s="14" t="str">
        <f>IFERROR(VLOOKUP(D6042,员工信息表!B:D,3,0),"")</f>
        <v/>
      </c>
      <c r="G6042" s="14"/>
      <c r="H6042" s="14" t="str">
        <f>IFERROR(VLOOKUP(G6042,工序对照表!B:C,2,0),"")</f>
        <v/>
      </c>
      <c r="I6042" s="14"/>
      <c r="J6042" s="14"/>
    </row>
    <row r="6043" spans="1:10">
      <c r="A6043" t="str">
        <f>IF(AND(C6043&lt;=员工工序明细查询!$I$3,C6043&gt;=员工工序明细查询!$F$3,OR(D6043=员工工序明细查询!$F$2,员工工序明细查询!$F$2=""),OR(G6043=员工工序明细查询!$I$2,员工工序明细查询!$I$2="")),ROW()&amp;"","")</f>
        <v/>
      </c>
      <c r="C6043" s="59"/>
      <c r="D6043" s="14"/>
      <c r="E6043" s="14" t="str">
        <f>IFERROR(VLOOKUP(D6043,员工信息表!B:D,2,0),"")</f>
        <v/>
      </c>
      <c r="F6043" s="14" t="str">
        <f>IFERROR(VLOOKUP(D6043,员工信息表!B:D,3,0),"")</f>
        <v/>
      </c>
      <c r="G6043" s="14"/>
      <c r="H6043" s="14" t="str">
        <f>IFERROR(VLOOKUP(G6043,工序对照表!B:C,2,0),"")</f>
        <v/>
      </c>
      <c r="I6043" s="14"/>
      <c r="J6043" s="14"/>
    </row>
    <row r="6044" spans="1:10">
      <c r="A6044" t="str">
        <f>IF(AND(C6044&lt;=员工工序明细查询!$I$3,C6044&gt;=员工工序明细查询!$F$3,OR(D6044=员工工序明细查询!$F$2,员工工序明细查询!$F$2=""),OR(G6044=员工工序明细查询!$I$2,员工工序明细查询!$I$2="")),ROW()&amp;"","")</f>
        <v/>
      </c>
      <c r="C6044" s="59"/>
      <c r="D6044" s="14"/>
      <c r="E6044" s="14" t="str">
        <f>IFERROR(VLOOKUP(D6044,员工信息表!B:D,2,0),"")</f>
        <v/>
      </c>
      <c r="F6044" s="14" t="str">
        <f>IFERROR(VLOOKUP(D6044,员工信息表!B:D,3,0),"")</f>
        <v/>
      </c>
      <c r="G6044" s="14"/>
      <c r="H6044" s="14" t="str">
        <f>IFERROR(VLOOKUP(G6044,工序对照表!B:C,2,0),"")</f>
        <v/>
      </c>
      <c r="I6044" s="14"/>
      <c r="J6044" s="14"/>
    </row>
    <row r="6045" spans="1:10">
      <c r="A6045" t="str">
        <f>IF(AND(C6045&lt;=员工工序明细查询!$I$3,C6045&gt;=员工工序明细查询!$F$3,OR(D6045=员工工序明细查询!$F$2,员工工序明细查询!$F$2=""),OR(G6045=员工工序明细查询!$I$2,员工工序明细查询!$I$2="")),ROW()&amp;"","")</f>
        <v/>
      </c>
      <c r="C6045" s="59"/>
      <c r="D6045" s="14"/>
      <c r="E6045" s="14" t="str">
        <f>IFERROR(VLOOKUP(D6045,员工信息表!B:D,2,0),"")</f>
        <v/>
      </c>
      <c r="F6045" s="14" t="str">
        <f>IFERROR(VLOOKUP(D6045,员工信息表!B:D,3,0),"")</f>
        <v/>
      </c>
      <c r="G6045" s="14"/>
      <c r="H6045" s="14" t="str">
        <f>IFERROR(VLOOKUP(G6045,工序对照表!B:C,2,0),"")</f>
        <v/>
      </c>
      <c r="I6045" s="14"/>
      <c r="J6045" s="14"/>
    </row>
    <row r="6046" spans="1:10">
      <c r="A6046" t="str">
        <f>IF(AND(C6046&lt;=员工工序明细查询!$I$3,C6046&gt;=员工工序明细查询!$F$3,OR(D6046=员工工序明细查询!$F$2,员工工序明细查询!$F$2=""),OR(G6046=员工工序明细查询!$I$2,员工工序明细查询!$I$2="")),ROW()&amp;"","")</f>
        <v/>
      </c>
      <c r="C6046" s="59"/>
      <c r="D6046" s="14"/>
      <c r="E6046" s="14" t="str">
        <f>IFERROR(VLOOKUP(D6046,员工信息表!B:D,2,0),"")</f>
        <v/>
      </c>
      <c r="F6046" s="14" t="str">
        <f>IFERROR(VLOOKUP(D6046,员工信息表!B:D,3,0),"")</f>
        <v/>
      </c>
      <c r="G6046" s="14"/>
      <c r="H6046" s="14" t="str">
        <f>IFERROR(VLOOKUP(G6046,工序对照表!B:C,2,0),"")</f>
        <v/>
      </c>
      <c r="I6046" s="14"/>
      <c r="J6046" s="14"/>
    </row>
    <row r="6047" spans="1:10">
      <c r="A6047" t="str">
        <f>IF(AND(C6047&lt;=员工工序明细查询!$I$3,C6047&gt;=员工工序明细查询!$F$3,OR(D6047=员工工序明细查询!$F$2,员工工序明细查询!$F$2=""),OR(G6047=员工工序明细查询!$I$2,员工工序明细查询!$I$2="")),ROW()&amp;"","")</f>
        <v/>
      </c>
      <c r="C6047" s="59"/>
      <c r="D6047" s="14"/>
      <c r="E6047" s="14" t="str">
        <f>IFERROR(VLOOKUP(D6047,员工信息表!B:D,2,0),"")</f>
        <v/>
      </c>
      <c r="F6047" s="14" t="str">
        <f>IFERROR(VLOOKUP(D6047,员工信息表!B:D,3,0),"")</f>
        <v/>
      </c>
      <c r="G6047" s="14"/>
      <c r="H6047" s="14" t="str">
        <f>IFERROR(VLOOKUP(G6047,工序对照表!B:C,2,0),"")</f>
        <v/>
      </c>
      <c r="I6047" s="14"/>
      <c r="J6047" s="14"/>
    </row>
    <row r="6048" spans="1:10">
      <c r="A6048" t="str">
        <f>IF(AND(C6048&lt;=员工工序明细查询!$I$3,C6048&gt;=员工工序明细查询!$F$3,OR(D6048=员工工序明细查询!$F$2,员工工序明细查询!$F$2=""),OR(G6048=员工工序明细查询!$I$2,员工工序明细查询!$I$2="")),ROW()&amp;"","")</f>
        <v/>
      </c>
      <c r="C6048" s="59"/>
      <c r="D6048" s="14"/>
      <c r="E6048" s="14" t="str">
        <f>IFERROR(VLOOKUP(D6048,员工信息表!B:D,2,0),"")</f>
        <v/>
      </c>
      <c r="F6048" s="14" t="str">
        <f>IFERROR(VLOOKUP(D6048,员工信息表!B:D,3,0),"")</f>
        <v/>
      </c>
      <c r="G6048" s="14"/>
      <c r="H6048" s="14" t="str">
        <f>IFERROR(VLOOKUP(G6048,工序对照表!B:C,2,0),"")</f>
        <v/>
      </c>
      <c r="I6048" s="14"/>
      <c r="J6048" s="14"/>
    </row>
    <row r="6049" spans="1:10">
      <c r="A6049" t="str">
        <f>IF(AND(C6049&lt;=员工工序明细查询!$I$3,C6049&gt;=员工工序明细查询!$F$3,OR(D6049=员工工序明细查询!$F$2,员工工序明细查询!$F$2=""),OR(G6049=员工工序明细查询!$I$2,员工工序明细查询!$I$2="")),ROW()&amp;"","")</f>
        <v/>
      </c>
      <c r="C6049" s="59"/>
      <c r="D6049" s="14"/>
      <c r="E6049" s="14" t="str">
        <f>IFERROR(VLOOKUP(D6049,员工信息表!B:D,2,0),"")</f>
        <v/>
      </c>
      <c r="F6049" s="14" t="str">
        <f>IFERROR(VLOOKUP(D6049,员工信息表!B:D,3,0),"")</f>
        <v/>
      </c>
      <c r="G6049" s="14"/>
      <c r="H6049" s="14" t="str">
        <f>IFERROR(VLOOKUP(G6049,工序对照表!B:C,2,0),"")</f>
        <v/>
      </c>
      <c r="I6049" s="14"/>
      <c r="J6049" s="14"/>
    </row>
    <row r="6050" spans="1:10">
      <c r="A6050" t="str">
        <f>IF(AND(C6050&lt;=员工工序明细查询!$I$3,C6050&gt;=员工工序明细查询!$F$3,OR(D6050=员工工序明细查询!$F$2,员工工序明细查询!$F$2=""),OR(G6050=员工工序明细查询!$I$2,员工工序明细查询!$I$2="")),ROW()&amp;"","")</f>
        <v/>
      </c>
      <c r="C6050" s="59"/>
      <c r="D6050" s="14"/>
      <c r="E6050" s="14" t="str">
        <f>IFERROR(VLOOKUP(D6050,员工信息表!B:D,2,0),"")</f>
        <v/>
      </c>
      <c r="F6050" s="14" t="str">
        <f>IFERROR(VLOOKUP(D6050,员工信息表!B:D,3,0),"")</f>
        <v/>
      </c>
      <c r="G6050" s="14"/>
      <c r="H6050" s="14" t="str">
        <f>IFERROR(VLOOKUP(G6050,工序对照表!B:C,2,0),"")</f>
        <v/>
      </c>
      <c r="I6050" s="14"/>
      <c r="J6050" s="14"/>
    </row>
    <row r="6051" spans="1:10">
      <c r="A6051" t="str">
        <f>IF(AND(C6051&lt;=员工工序明细查询!$I$3,C6051&gt;=员工工序明细查询!$F$3,OR(D6051=员工工序明细查询!$F$2,员工工序明细查询!$F$2=""),OR(G6051=员工工序明细查询!$I$2,员工工序明细查询!$I$2="")),ROW()&amp;"","")</f>
        <v/>
      </c>
      <c r="C6051" s="59"/>
      <c r="D6051" s="14"/>
      <c r="E6051" s="14" t="str">
        <f>IFERROR(VLOOKUP(D6051,员工信息表!B:D,2,0),"")</f>
        <v/>
      </c>
      <c r="F6051" s="14" t="str">
        <f>IFERROR(VLOOKUP(D6051,员工信息表!B:D,3,0),"")</f>
        <v/>
      </c>
      <c r="G6051" s="14"/>
      <c r="H6051" s="14" t="str">
        <f>IFERROR(VLOOKUP(G6051,工序对照表!B:C,2,0),"")</f>
        <v/>
      </c>
      <c r="I6051" s="14"/>
      <c r="J6051" s="14"/>
    </row>
    <row r="6052" spans="1:10">
      <c r="A6052" t="str">
        <f>IF(AND(C6052&lt;=员工工序明细查询!$I$3,C6052&gt;=员工工序明细查询!$F$3,OR(D6052=员工工序明细查询!$F$2,员工工序明细查询!$F$2=""),OR(G6052=员工工序明细查询!$I$2,员工工序明细查询!$I$2="")),ROW()&amp;"","")</f>
        <v/>
      </c>
      <c r="C6052" s="59"/>
      <c r="D6052" s="14"/>
      <c r="E6052" s="14" t="str">
        <f>IFERROR(VLOOKUP(D6052,员工信息表!B:D,2,0),"")</f>
        <v/>
      </c>
      <c r="F6052" s="14" t="str">
        <f>IFERROR(VLOOKUP(D6052,员工信息表!B:D,3,0),"")</f>
        <v/>
      </c>
      <c r="G6052" s="14"/>
      <c r="H6052" s="14" t="str">
        <f>IFERROR(VLOOKUP(G6052,工序对照表!B:C,2,0),"")</f>
        <v/>
      </c>
      <c r="I6052" s="14"/>
      <c r="J6052" s="14"/>
    </row>
    <row r="6053" spans="1:10">
      <c r="A6053" t="str">
        <f>IF(AND(C6053&lt;=员工工序明细查询!$I$3,C6053&gt;=员工工序明细查询!$F$3,OR(D6053=员工工序明细查询!$F$2,员工工序明细查询!$F$2=""),OR(G6053=员工工序明细查询!$I$2,员工工序明细查询!$I$2="")),ROW()&amp;"","")</f>
        <v/>
      </c>
      <c r="C6053" s="59"/>
      <c r="D6053" s="14"/>
      <c r="E6053" s="14" t="str">
        <f>IFERROR(VLOOKUP(D6053,员工信息表!B:D,2,0),"")</f>
        <v/>
      </c>
      <c r="F6053" s="14" t="str">
        <f>IFERROR(VLOOKUP(D6053,员工信息表!B:D,3,0),"")</f>
        <v/>
      </c>
      <c r="G6053" s="14"/>
      <c r="H6053" s="14" t="str">
        <f>IFERROR(VLOOKUP(G6053,工序对照表!B:C,2,0),"")</f>
        <v/>
      </c>
      <c r="I6053" s="14"/>
      <c r="J6053" s="14"/>
    </row>
    <row r="6054" spans="1:10">
      <c r="A6054" t="str">
        <f>IF(AND(C6054&lt;=员工工序明细查询!$I$3,C6054&gt;=员工工序明细查询!$F$3,OR(D6054=员工工序明细查询!$F$2,员工工序明细查询!$F$2=""),OR(G6054=员工工序明细查询!$I$2,员工工序明细查询!$I$2="")),ROW()&amp;"","")</f>
        <v/>
      </c>
      <c r="C6054" s="59"/>
      <c r="D6054" s="14"/>
      <c r="E6054" s="14" t="str">
        <f>IFERROR(VLOOKUP(D6054,员工信息表!B:D,2,0),"")</f>
        <v/>
      </c>
      <c r="F6054" s="14" t="str">
        <f>IFERROR(VLOOKUP(D6054,员工信息表!B:D,3,0),"")</f>
        <v/>
      </c>
      <c r="G6054" s="14"/>
      <c r="H6054" s="14" t="str">
        <f>IFERROR(VLOOKUP(G6054,工序对照表!B:C,2,0),"")</f>
        <v/>
      </c>
      <c r="I6054" s="14"/>
      <c r="J6054" s="14"/>
    </row>
    <row r="6055" spans="1:10">
      <c r="A6055" t="str">
        <f>IF(AND(C6055&lt;=员工工序明细查询!$I$3,C6055&gt;=员工工序明细查询!$F$3,OR(D6055=员工工序明细查询!$F$2,员工工序明细查询!$F$2=""),OR(G6055=员工工序明细查询!$I$2,员工工序明细查询!$I$2="")),ROW()&amp;"","")</f>
        <v/>
      </c>
      <c r="C6055" s="59"/>
      <c r="D6055" s="14"/>
      <c r="E6055" s="14" t="str">
        <f>IFERROR(VLOOKUP(D6055,员工信息表!B:D,2,0),"")</f>
        <v/>
      </c>
      <c r="F6055" s="14" t="str">
        <f>IFERROR(VLOOKUP(D6055,员工信息表!B:D,3,0),"")</f>
        <v/>
      </c>
      <c r="G6055" s="14"/>
      <c r="H6055" s="14" t="str">
        <f>IFERROR(VLOOKUP(G6055,工序对照表!B:C,2,0),"")</f>
        <v/>
      </c>
      <c r="I6055" s="14"/>
      <c r="J6055" s="14"/>
    </row>
    <row r="6056" spans="1:10">
      <c r="A6056" t="str">
        <f>IF(AND(C6056&lt;=员工工序明细查询!$I$3,C6056&gt;=员工工序明细查询!$F$3,OR(D6056=员工工序明细查询!$F$2,员工工序明细查询!$F$2=""),OR(G6056=员工工序明细查询!$I$2,员工工序明细查询!$I$2="")),ROW()&amp;"","")</f>
        <v/>
      </c>
      <c r="C6056" s="59"/>
      <c r="D6056" s="14"/>
      <c r="E6056" s="14" t="str">
        <f>IFERROR(VLOOKUP(D6056,员工信息表!B:D,2,0),"")</f>
        <v/>
      </c>
      <c r="F6056" s="14" t="str">
        <f>IFERROR(VLOOKUP(D6056,员工信息表!B:D,3,0),"")</f>
        <v/>
      </c>
      <c r="G6056" s="14"/>
      <c r="H6056" s="14" t="str">
        <f>IFERROR(VLOOKUP(G6056,工序对照表!B:C,2,0),"")</f>
        <v/>
      </c>
      <c r="I6056" s="14"/>
      <c r="J6056" s="14"/>
    </row>
    <row r="6057" spans="1:10">
      <c r="A6057" t="str">
        <f>IF(AND(C6057&lt;=员工工序明细查询!$I$3,C6057&gt;=员工工序明细查询!$F$3,OR(D6057=员工工序明细查询!$F$2,员工工序明细查询!$F$2=""),OR(G6057=员工工序明细查询!$I$2,员工工序明细查询!$I$2="")),ROW()&amp;"","")</f>
        <v/>
      </c>
      <c r="C6057" s="59"/>
      <c r="D6057" s="14"/>
      <c r="E6057" s="14" t="str">
        <f>IFERROR(VLOOKUP(D6057,员工信息表!B:D,2,0),"")</f>
        <v/>
      </c>
      <c r="F6057" s="14" t="str">
        <f>IFERROR(VLOOKUP(D6057,员工信息表!B:D,3,0),"")</f>
        <v/>
      </c>
      <c r="G6057" s="14"/>
      <c r="H6057" s="14" t="str">
        <f>IFERROR(VLOOKUP(G6057,工序对照表!B:C,2,0),"")</f>
        <v/>
      </c>
      <c r="I6057" s="14"/>
      <c r="J6057" s="14"/>
    </row>
    <row r="6058" spans="1:10">
      <c r="A6058" t="str">
        <f>IF(AND(C6058&lt;=员工工序明细查询!$I$3,C6058&gt;=员工工序明细查询!$F$3,OR(D6058=员工工序明细查询!$F$2,员工工序明细查询!$F$2=""),OR(G6058=员工工序明细查询!$I$2,员工工序明细查询!$I$2="")),ROW()&amp;"","")</f>
        <v/>
      </c>
      <c r="C6058" s="59"/>
      <c r="D6058" s="14"/>
      <c r="E6058" s="14" t="str">
        <f>IFERROR(VLOOKUP(D6058,员工信息表!B:D,2,0),"")</f>
        <v/>
      </c>
      <c r="F6058" s="14" t="str">
        <f>IFERROR(VLOOKUP(D6058,员工信息表!B:D,3,0),"")</f>
        <v/>
      </c>
      <c r="G6058" s="14"/>
      <c r="H6058" s="14" t="str">
        <f>IFERROR(VLOOKUP(G6058,工序对照表!B:C,2,0),"")</f>
        <v/>
      </c>
      <c r="I6058" s="14"/>
      <c r="J6058" s="14"/>
    </row>
    <row r="6059" spans="1:10">
      <c r="A6059" t="str">
        <f>IF(AND(C6059&lt;=员工工序明细查询!$I$3,C6059&gt;=员工工序明细查询!$F$3,OR(D6059=员工工序明细查询!$F$2,员工工序明细查询!$F$2=""),OR(G6059=员工工序明细查询!$I$2,员工工序明细查询!$I$2="")),ROW()&amp;"","")</f>
        <v/>
      </c>
      <c r="C6059" s="59"/>
      <c r="D6059" s="14"/>
      <c r="E6059" s="14" t="str">
        <f>IFERROR(VLOOKUP(D6059,员工信息表!B:D,2,0),"")</f>
        <v/>
      </c>
      <c r="F6059" s="14" t="str">
        <f>IFERROR(VLOOKUP(D6059,员工信息表!B:D,3,0),"")</f>
        <v/>
      </c>
      <c r="G6059" s="14"/>
      <c r="H6059" s="14" t="str">
        <f>IFERROR(VLOOKUP(G6059,工序对照表!B:C,2,0),"")</f>
        <v/>
      </c>
      <c r="I6059" s="14"/>
      <c r="J6059" s="14"/>
    </row>
    <row r="6060" spans="1:10">
      <c r="A6060" t="str">
        <f>IF(AND(C6060&lt;=员工工序明细查询!$I$3,C6060&gt;=员工工序明细查询!$F$3,OR(D6060=员工工序明细查询!$F$2,员工工序明细查询!$F$2=""),OR(G6060=员工工序明细查询!$I$2,员工工序明细查询!$I$2="")),ROW()&amp;"","")</f>
        <v/>
      </c>
      <c r="C6060" s="59"/>
      <c r="D6060" s="14"/>
      <c r="E6060" s="14" t="str">
        <f>IFERROR(VLOOKUP(D6060,员工信息表!B:D,2,0),"")</f>
        <v/>
      </c>
      <c r="F6060" s="14" t="str">
        <f>IFERROR(VLOOKUP(D6060,员工信息表!B:D,3,0),"")</f>
        <v/>
      </c>
      <c r="G6060" s="14"/>
      <c r="H6060" s="14" t="str">
        <f>IFERROR(VLOOKUP(G6060,工序对照表!B:C,2,0),"")</f>
        <v/>
      </c>
      <c r="I6060" s="14"/>
      <c r="J6060" s="14"/>
    </row>
    <row r="6061" spans="1:10">
      <c r="A6061" t="str">
        <f>IF(AND(C6061&lt;=员工工序明细查询!$I$3,C6061&gt;=员工工序明细查询!$F$3,OR(D6061=员工工序明细查询!$F$2,员工工序明细查询!$F$2=""),OR(G6061=员工工序明细查询!$I$2,员工工序明细查询!$I$2="")),ROW()&amp;"","")</f>
        <v/>
      </c>
      <c r="C6061" s="59"/>
      <c r="D6061" s="14"/>
      <c r="E6061" s="14" t="str">
        <f>IFERROR(VLOOKUP(D6061,员工信息表!B:D,2,0),"")</f>
        <v/>
      </c>
      <c r="F6061" s="14" t="str">
        <f>IFERROR(VLOOKUP(D6061,员工信息表!B:D,3,0),"")</f>
        <v/>
      </c>
      <c r="G6061" s="14"/>
      <c r="H6061" s="14" t="str">
        <f>IFERROR(VLOOKUP(G6061,工序对照表!B:C,2,0),"")</f>
        <v/>
      </c>
      <c r="I6061" s="14"/>
      <c r="J6061" s="14"/>
    </row>
    <row r="6062" spans="1:10">
      <c r="A6062" t="str">
        <f>IF(AND(C6062&lt;=员工工序明细查询!$I$3,C6062&gt;=员工工序明细查询!$F$3,OR(D6062=员工工序明细查询!$F$2,员工工序明细查询!$F$2=""),OR(G6062=员工工序明细查询!$I$2,员工工序明细查询!$I$2="")),ROW()&amp;"","")</f>
        <v/>
      </c>
      <c r="C6062" s="59"/>
      <c r="D6062" s="14"/>
      <c r="E6062" s="14" t="str">
        <f>IFERROR(VLOOKUP(D6062,员工信息表!B:D,2,0),"")</f>
        <v/>
      </c>
      <c r="F6062" s="14" t="str">
        <f>IFERROR(VLOOKUP(D6062,员工信息表!B:D,3,0),"")</f>
        <v/>
      </c>
      <c r="G6062" s="14"/>
      <c r="H6062" s="14" t="str">
        <f>IFERROR(VLOOKUP(G6062,工序对照表!B:C,2,0),"")</f>
        <v/>
      </c>
      <c r="I6062" s="14"/>
      <c r="J6062" s="14"/>
    </row>
    <row r="6063" spans="1:10">
      <c r="A6063" t="str">
        <f>IF(AND(C6063&lt;=员工工序明细查询!$I$3,C6063&gt;=员工工序明细查询!$F$3,OR(D6063=员工工序明细查询!$F$2,员工工序明细查询!$F$2=""),OR(G6063=员工工序明细查询!$I$2,员工工序明细查询!$I$2="")),ROW()&amp;"","")</f>
        <v/>
      </c>
      <c r="C6063" s="59"/>
      <c r="D6063" s="14"/>
      <c r="E6063" s="14" t="str">
        <f>IFERROR(VLOOKUP(D6063,员工信息表!B:D,2,0),"")</f>
        <v/>
      </c>
      <c r="F6063" s="14" t="str">
        <f>IFERROR(VLOOKUP(D6063,员工信息表!B:D,3,0),"")</f>
        <v/>
      </c>
      <c r="G6063" s="14"/>
      <c r="H6063" s="14" t="str">
        <f>IFERROR(VLOOKUP(G6063,工序对照表!B:C,2,0),"")</f>
        <v/>
      </c>
      <c r="I6063" s="14"/>
      <c r="J6063" s="14"/>
    </row>
    <row r="6064" spans="1:10">
      <c r="A6064" t="str">
        <f>IF(AND(C6064&lt;=员工工序明细查询!$I$3,C6064&gt;=员工工序明细查询!$F$3,OR(D6064=员工工序明细查询!$F$2,员工工序明细查询!$F$2=""),OR(G6064=员工工序明细查询!$I$2,员工工序明细查询!$I$2="")),ROW()&amp;"","")</f>
        <v/>
      </c>
      <c r="C6064" s="59"/>
      <c r="D6064" s="14"/>
      <c r="E6064" s="14" t="str">
        <f>IFERROR(VLOOKUP(D6064,员工信息表!B:D,2,0),"")</f>
        <v/>
      </c>
      <c r="F6064" s="14" t="str">
        <f>IFERROR(VLOOKUP(D6064,员工信息表!B:D,3,0),"")</f>
        <v/>
      </c>
      <c r="G6064" s="14"/>
      <c r="H6064" s="14" t="str">
        <f>IFERROR(VLOOKUP(G6064,工序对照表!B:C,2,0),"")</f>
        <v/>
      </c>
      <c r="I6064" s="14"/>
      <c r="J6064" s="14"/>
    </row>
    <row r="6065" spans="1:10">
      <c r="A6065" t="str">
        <f>IF(AND(C6065&lt;=员工工序明细查询!$I$3,C6065&gt;=员工工序明细查询!$F$3,OR(D6065=员工工序明细查询!$F$2,员工工序明细查询!$F$2=""),OR(G6065=员工工序明细查询!$I$2,员工工序明细查询!$I$2="")),ROW()&amp;"","")</f>
        <v/>
      </c>
      <c r="C6065" s="59"/>
      <c r="D6065" s="14"/>
      <c r="E6065" s="14" t="str">
        <f>IFERROR(VLOOKUP(D6065,员工信息表!B:D,2,0),"")</f>
        <v/>
      </c>
      <c r="F6065" s="14" t="str">
        <f>IFERROR(VLOOKUP(D6065,员工信息表!B:D,3,0),"")</f>
        <v/>
      </c>
      <c r="G6065" s="14"/>
      <c r="H6065" s="14" t="str">
        <f>IFERROR(VLOOKUP(G6065,工序对照表!B:C,2,0),"")</f>
        <v/>
      </c>
      <c r="I6065" s="14"/>
      <c r="J6065" s="14"/>
    </row>
    <row r="6066" spans="1:10">
      <c r="A6066" t="str">
        <f>IF(AND(C6066&lt;=员工工序明细查询!$I$3,C6066&gt;=员工工序明细查询!$F$3,OR(D6066=员工工序明细查询!$F$2,员工工序明细查询!$F$2=""),OR(G6066=员工工序明细查询!$I$2,员工工序明细查询!$I$2="")),ROW()&amp;"","")</f>
        <v/>
      </c>
      <c r="C6066" s="59"/>
      <c r="D6066" s="14"/>
      <c r="E6066" s="14" t="str">
        <f>IFERROR(VLOOKUP(D6066,员工信息表!B:D,2,0),"")</f>
        <v/>
      </c>
      <c r="F6066" s="14" t="str">
        <f>IFERROR(VLOOKUP(D6066,员工信息表!B:D,3,0),"")</f>
        <v/>
      </c>
      <c r="G6066" s="14"/>
      <c r="H6066" s="14" t="str">
        <f>IFERROR(VLOOKUP(G6066,工序对照表!B:C,2,0),"")</f>
        <v/>
      </c>
      <c r="I6066" s="14"/>
      <c r="J6066" s="14"/>
    </row>
    <row r="6067" spans="1:10">
      <c r="A6067" t="str">
        <f>IF(AND(C6067&lt;=员工工序明细查询!$I$3,C6067&gt;=员工工序明细查询!$F$3,OR(D6067=员工工序明细查询!$F$2,员工工序明细查询!$F$2=""),OR(G6067=员工工序明细查询!$I$2,员工工序明细查询!$I$2="")),ROW()&amp;"","")</f>
        <v/>
      </c>
      <c r="C6067" s="59"/>
      <c r="D6067" s="14"/>
      <c r="E6067" s="14" t="str">
        <f>IFERROR(VLOOKUP(D6067,员工信息表!B:D,2,0),"")</f>
        <v/>
      </c>
      <c r="F6067" s="14" t="str">
        <f>IFERROR(VLOOKUP(D6067,员工信息表!B:D,3,0),"")</f>
        <v/>
      </c>
      <c r="G6067" s="14"/>
      <c r="H6067" s="14" t="str">
        <f>IFERROR(VLOOKUP(G6067,工序对照表!B:C,2,0),"")</f>
        <v/>
      </c>
      <c r="I6067" s="14"/>
      <c r="J6067" s="14"/>
    </row>
    <row r="6068" spans="1:10">
      <c r="A6068" t="str">
        <f>IF(AND(C6068&lt;=员工工序明细查询!$I$3,C6068&gt;=员工工序明细查询!$F$3,OR(D6068=员工工序明细查询!$F$2,员工工序明细查询!$F$2=""),OR(G6068=员工工序明细查询!$I$2,员工工序明细查询!$I$2="")),ROW()&amp;"","")</f>
        <v/>
      </c>
      <c r="C6068" s="59"/>
      <c r="D6068" s="14"/>
      <c r="E6068" s="14" t="str">
        <f>IFERROR(VLOOKUP(D6068,员工信息表!B:D,2,0),"")</f>
        <v/>
      </c>
      <c r="F6068" s="14" t="str">
        <f>IFERROR(VLOOKUP(D6068,员工信息表!B:D,3,0),"")</f>
        <v/>
      </c>
      <c r="G6068" s="14"/>
      <c r="H6068" s="14" t="str">
        <f>IFERROR(VLOOKUP(G6068,工序对照表!B:C,2,0),"")</f>
        <v/>
      </c>
      <c r="I6068" s="14"/>
      <c r="J6068" s="14"/>
    </row>
    <row r="6069" spans="1:10">
      <c r="A6069" t="str">
        <f>IF(AND(C6069&lt;=员工工序明细查询!$I$3,C6069&gt;=员工工序明细查询!$F$3,OR(D6069=员工工序明细查询!$F$2,员工工序明细查询!$F$2=""),OR(G6069=员工工序明细查询!$I$2,员工工序明细查询!$I$2="")),ROW()&amp;"","")</f>
        <v/>
      </c>
      <c r="C6069" s="59"/>
      <c r="D6069" s="14"/>
      <c r="E6069" s="14" t="str">
        <f>IFERROR(VLOOKUP(D6069,员工信息表!B:D,2,0),"")</f>
        <v/>
      </c>
      <c r="F6069" s="14" t="str">
        <f>IFERROR(VLOOKUP(D6069,员工信息表!B:D,3,0),"")</f>
        <v/>
      </c>
      <c r="G6069" s="14"/>
      <c r="H6069" s="14" t="str">
        <f>IFERROR(VLOOKUP(G6069,工序对照表!B:C,2,0),"")</f>
        <v/>
      </c>
      <c r="I6069" s="14"/>
      <c r="J6069" s="14"/>
    </row>
    <row r="6070" spans="1:10">
      <c r="A6070" t="str">
        <f>IF(AND(C6070&lt;=员工工序明细查询!$I$3,C6070&gt;=员工工序明细查询!$F$3,OR(D6070=员工工序明细查询!$F$2,员工工序明细查询!$F$2=""),OR(G6070=员工工序明细查询!$I$2,员工工序明细查询!$I$2="")),ROW()&amp;"","")</f>
        <v/>
      </c>
      <c r="C6070" s="59"/>
      <c r="D6070" s="14"/>
      <c r="E6070" s="14" t="str">
        <f>IFERROR(VLOOKUP(D6070,员工信息表!B:D,2,0),"")</f>
        <v/>
      </c>
      <c r="F6070" s="14" t="str">
        <f>IFERROR(VLOOKUP(D6070,员工信息表!B:D,3,0),"")</f>
        <v/>
      </c>
      <c r="G6070" s="14"/>
      <c r="H6070" s="14" t="str">
        <f>IFERROR(VLOOKUP(G6070,工序对照表!B:C,2,0),"")</f>
        <v/>
      </c>
      <c r="I6070" s="14"/>
      <c r="J6070" s="14"/>
    </row>
    <row r="6071" spans="1:10">
      <c r="A6071" t="str">
        <f>IF(AND(C6071&lt;=员工工序明细查询!$I$3,C6071&gt;=员工工序明细查询!$F$3,OR(D6071=员工工序明细查询!$F$2,员工工序明细查询!$F$2=""),OR(G6071=员工工序明细查询!$I$2,员工工序明细查询!$I$2="")),ROW()&amp;"","")</f>
        <v/>
      </c>
      <c r="C6071" s="59"/>
      <c r="D6071" s="14"/>
      <c r="E6071" s="14" t="str">
        <f>IFERROR(VLOOKUP(D6071,员工信息表!B:D,2,0),"")</f>
        <v/>
      </c>
      <c r="F6071" s="14" t="str">
        <f>IFERROR(VLOOKUP(D6071,员工信息表!B:D,3,0),"")</f>
        <v/>
      </c>
      <c r="G6071" s="14"/>
      <c r="H6071" s="14" t="str">
        <f>IFERROR(VLOOKUP(G6071,工序对照表!B:C,2,0),"")</f>
        <v/>
      </c>
      <c r="I6071" s="14"/>
      <c r="J6071" s="14"/>
    </row>
    <row r="6072" spans="1:10">
      <c r="A6072" t="str">
        <f>IF(AND(C6072&lt;=员工工序明细查询!$I$3,C6072&gt;=员工工序明细查询!$F$3,OR(D6072=员工工序明细查询!$F$2,员工工序明细查询!$F$2=""),OR(G6072=员工工序明细查询!$I$2,员工工序明细查询!$I$2="")),ROW()&amp;"","")</f>
        <v/>
      </c>
      <c r="C6072" s="59"/>
      <c r="D6072" s="14"/>
      <c r="E6072" s="14" t="str">
        <f>IFERROR(VLOOKUP(D6072,员工信息表!B:D,2,0),"")</f>
        <v/>
      </c>
      <c r="F6072" s="14" t="str">
        <f>IFERROR(VLOOKUP(D6072,员工信息表!B:D,3,0),"")</f>
        <v/>
      </c>
      <c r="G6072" s="14"/>
      <c r="H6072" s="14" t="str">
        <f>IFERROR(VLOOKUP(G6072,工序对照表!B:C,2,0),"")</f>
        <v/>
      </c>
      <c r="I6072" s="14"/>
      <c r="J6072" s="14"/>
    </row>
    <row r="6073" spans="1:10">
      <c r="A6073" t="str">
        <f>IF(AND(C6073&lt;=员工工序明细查询!$I$3,C6073&gt;=员工工序明细查询!$F$3,OR(D6073=员工工序明细查询!$F$2,员工工序明细查询!$F$2=""),OR(G6073=员工工序明细查询!$I$2,员工工序明细查询!$I$2="")),ROW()&amp;"","")</f>
        <v/>
      </c>
      <c r="C6073" s="59"/>
      <c r="D6073" s="14"/>
      <c r="E6073" s="14" t="str">
        <f>IFERROR(VLOOKUP(D6073,员工信息表!B:D,2,0),"")</f>
        <v/>
      </c>
      <c r="F6073" s="14" t="str">
        <f>IFERROR(VLOOKUP(D6073,员工信息表!B:D,3,0),"")</f>
        <v/>
      </c>
      <c r="G6073" s="14"/>
      <c r="H6073" s="14" t="str">
        <f>IFERROR(VLOOKUP(G6073,工序对照表!B:C,2,0),"")</f>
        <v/>
      </c>
      <c r="I6073" s="14"/>
      <c r="J6073" s="14"/>
    </row>
    <row r="6074" spans="1:10">
      <c r="A6074" t="str">
        <f>IF(AND(C6074&lt;=员工工序明细查询!$I$3,C6074&gt;=员工工序明细查询!$F$3,OR(D6074=员工工序明细查询!$F$2,员工工序明细查询!$F$2=""),OR(G6074=员工工序明细查询!$I$2,员工工序明细查询!$I$2="")),ROW()&amp;"","")</f>
        <v/>
      </c>
      <c r="C6074" s="59"/>
      <c r="D6074" s="14"/>
      <c r="E6074" s="14" t="str">
        <f>IFERROR(VLOOKUP(D6074,员工信息表!B:D,2,0),"")</f>
        <v/>
      </c>
      <c r="F6074" s="14" t="str">
        <f>IFERROR(VLOOKUP(D6074,员工信息表!B:D,3,0),"")</f>
        <v/>
      </c>
      <c r="G6074" s="14"/>
      <c r="H6074" s="14" t="str">
        <f>IFERROR(VLOOKUP(G6074,工序对照表!B:C,2,0),"")</f>
        <v/>
      </c>
      <c r="I6074" s="14"/>
      <c r="J6074" s="14"/>
    </row>
    <row r="6075" spans="1:10">
      <c r="A6075" t="str">
        <f>IF(AND(C6075&lt;=员工工序明细查询!$I$3,C6075&gt;=员工工序明细查询!$F$3,OR(D6075=员工工序明细查询!$F$2,员工工序明细查询!$F$2=""),OR(G6075=员工工序明细查询!$I$2,员工工序明细查询!$I$2="")),ROW()&amp;"","")</f>
        <v/>
      </c>
      <c r="C6075" s="59"/>
      <c r="D6075" s="14"/>
      <c r="E6075" s="14" t="str">
        <f>IFERROR(VLOOKUP(D6075,员工信息表!B:D,2,0),"")</f>
        <v/>
      </c>
      <c r="F6075" s="14" t="str">
        <f>IFERROR(VLOOKUP(D6075,员工信息表!B:D,3,0),"")</f>
        <v/>
      </c>
      <c r="G6075" s="14"/>
      <c r="H6075" s="14" t="str">
        <f>IFERROR(VLOOKUP(G6075,工序对照表!B:C,2,0),"")</f>
        <v/>
      </c>
      <c r="I6075" s="14"/>
      <c r="J6075" s="14"/>
    </row>
    <row r="6076" spans="1:10">
      <c r="A6076" t="str">
        <f>IF(AND(C6076&lt;=员工工序明细查询!$I$3,C6076&gt;=员工工序明细查询!$F$3,OR(D6076=员工工序明细查询!$F$2,员工工序明细查询!$F$2=""),OR(G6076=员工工序明细查询!$I$2,员工工序明细查询!$I$2="")),ROW()&amp;"","")</f>
        <v/>
      </c>
      <c r="C6076" s="59"/>
      <c r="D6076" s="14"/>
      <c r="E6076" s="14" t="str">
        <f>IFERROR(VLOOKUP(D6076,员工信息表!B:D,2,0),"")</f>
        <v/>
      </c>
      <c r="F6076" s="14" t="str">
        <f>IFERROR(VLOOKUP(D6076,员工信息表!B:D,3,0),"")</f>
        <v/>
      </c>
      <c r="G6076" s="14"/>
      <c r="H6076" s="14" t="str">
        <f>IFERROR(VLOOKUP(G6076,工序对照表!B:C,2,0),"")</f>
        <v/>
      </c>
      <c r="I6076" s="14"/>
      <c r="J6076" s="14"/>
    </row>
    <row r="6077" spans="1:10">
      <c r="A6077" t="str">
        <f>IF(AND(C6077&lt;=员工工序明细查询!$I$3,C6077&gt;=员工工序明细查询!$F$3,OR(D6077=员工工序明细查询!$F$2,员工工序明细查询!$F$2=""),OR(G6077=员工工序明细查询!$I$2,员工工序明细查询!$I$2="")),ROW()&amp;"","")</f>
        <v/>
      </c>
      <c r="C6077" s="59"/>
      <c r="D6077" s="14"/>
      <c r="E6077" s="14" t="str">
        <f>IFERROR(VLOOKUP(D6077,员工信息表!B:D,2,0),"")</f>
        <v/>
      </c>
      <c r="F6077" s="14" t="str">
        <f>IFERROR(VLOOKUP(D6077,员工信息表!B:D,3,0),"")</f>
        <v/>
      </c>
      <c r="G6077" s="14"/>
      <c r="H6077" s="14" t="str">
        <f>IFERROR(VLOOKUP(G6077,工序对照表!B:C,2,0),"")</f>
        <v/>
      </c>
      <c r="I6077" s="14"/>
      <c r="J6077" s="14"/>
    </row>
    <row r="6078" spans="1:10">
      <c r="A6078" t="str">
        <f>IF(AND(C6078&lt;=员工工序明细查询!$I$3,C6078&gt;=员工工序明细查询!$F$3,OR(D6078=员工工序明细查询!$F$2,员工工序明细查询!$F$2=""),OR(G6078=员工工序明细查询!$I$2,员工工序明细查询!$I$2="")),ROW()&amp;"","")</f>
        <v/>
      </c>
      <c r="C6078" s="59"/>
      <c r="D6078" s="14"/>
      <c r="E6078" s="14" t="str">
        <f>IFERROR(VLOOKUP(D6078,员工信息表!B:D,2,0),"")</f>
        <v/>
      </c>
      <c r="F6078" s="14" t="str">
        <f>IFERROR(VLOOKUP(D6078,员工信息表!B:D,3,0),"")</f>
        <v/>
      </c>
      <c r="G6078" s="14"/>
      <c r="H6078" s="14" t="str">
        <f>IFERROR(VLOOKUP(G6078,工序对照表!B:C,2,0),"")</f>
        <v/>
      </c>
      <c r="I6078" s="14"/>
      <c r="J6078" s="14"/>
    </row>
    <row r="6079" spans="1:10">
      <c r="A6079" t="str">
        <f>IF(AND(C6079&lt;=员工工序明细查询!$I$3,C6079&gt;=员工工序明细查询!$F$3,OR(D6079=员工工序明细查询!$F$2,员工工序明细查询!$F$2=""),OR(G6079=员工工序明细查询!$I$2,员工工序明细查询!$I$2="")),ROW()&amp;"","")</f>
        <v/>
      </c>
      <c r="C6079" s="59"/>
      <c r="D6079" s="14"/>
      <c r="E6079" s="14" t="str">
        <f>IFERROR(VLOOKUP(D6079,员工信息表!B:D,2,0),"")</f>
        <v/>
      </c>
      <c r="F6079" s="14" t="str">
        <f>IFERROR(VLOOKUP(D6079,员工信息表!B:D,3,0),"")</f>
        <v/>
      </c>
      <c r="G6079" s="14"/>
      <c r="H6079" s="14" t="str">
        <f>IFERROR(VLOOKUP(G6079,工序对照表!B:C,2,0),"")</f>
        <v/>
      </c>
      <c r="I6079" s="14"/>
      <c r="J6079" s="14"/>
    </row>
    <row r="6080" spans="1:10">
      <c r="A6080" t="str">
        <f>IF(AND(C6080&lt;=员工工序明细查询!$I$3,C6080&gt;=员工工序明细查询!$F$3,OR(D6080=员工工序明细查询!$F$2,员工工序明细查询!$F$2=""),OR(G6080=员工工序明细查询!$I$2,员工工序明细查询!$I$2="")),ROW()&amp;"","")</f>
        <v/>
      </c>
      <c r="C6080" s="59"/>
      <c r="D6080" s="14"/>
      <c r="E6080" s="14" t="str">
        <f>IFERROR(VLOOKUP(D6080,员工信息表!B:D,2,0),"")</f>
        <v/>
      </c>
      <c r="F6080" s="14" t="str">
        <f>IFERROR(VLOOKUP(D6080,员工信息表!B:D,3,0),"")</f>
        <v/>
      </c>
      <c r="G6080" s="14"/>
      <c r="H6080" s="14" t="str">
        <f>IFERROR(VLOOKUP(G6080,工序对照表!B:C,2,0),"")</f>
        <v/>
      </c>
      <c r="I6080" s="14"/>
      <c r="J6080" s="14"/>
    </row>
    <row r="6081" spans="1:10">
      <c r="A6081" t="str">
        <f>IF(AND(C6081&lt;=员工工序明细查询!$I$3,C6081&gt;=员工工序明细查询!$F$3,OR(D6081=员工工序明细查询!$F$2,员工工序明细查询!$F$2=""),OR(G6081=员工工序明细查询!$I$2,员工工序明细查询!$I$2="")),ROW()&amp;"","")</f>
        <v/>
      </c>
      <c r="C6081" s="59"/>
      <c r="D6081" s="14"/>
      <c r="E6081" s="14" t="str">
        <f>IFERROR(VLOOKUP(D6081,员工信息表!B:D,2,0),"")</f>
        <v/>
      </c>
      <c r="F6081" s="14" t="str">
        <f>IFERROR(VLOOKUP(D6081,员工信息表!B:D,3,0),"")</f>
        <v/>
      </c>
      <c r="G6081" s="14"/>
      <c r="H6081" s="14" t="str">
        <f>IFERROR(VLOOKUP(G6081,工序对照表!B:C,2,0),"")</f>
        <v/>
      </c>
      <c r="I6081" s="14"/>
      <c r="J6081" s="14"/>
    </row>
    <row r="6082" spans="1:10">
      <c r="A6082" t="str">
        <f>IF(AND(C6082&lt;=员工工序明细查询!$I$3,C6082&gt;=员工工序明细查询!$F$3,OR(D6082=员工工序明细查询!$F$2,员工工序明细查询!$F$2=""),OR(G6082=员工工序明细查询!$I$2,员工工序明细查询!$I$2="")),ROW()&amp;"","")</f>
        <v/>
      </c>
      <c r="C6082" s="59"/>
      <c r="D6082" s="14"/>
      <c r="E6082" s="14" t="str">
        <f>IFERROR(VLOOKUP(D6082,员工信息表!B:D,2,0),"")</f>
        <v/>
      </c>
      <c r="F6082" s="14" t="str">
        <f>IFERROR(VLOOKUP(D6082,员工信息表!B:D,3,0),"")</f>
        <v/>
      </c>
      <c r="G6082" s="14"/>
      <c r="H6082" s="14" t="str">
        <f>IFERROR(VLOOKUP(G6082,工序对照表!B:C,2,0),"")</f>
        <v/>
      </c>
      <c r="I6082" s="14"/>
      <c r="J6082" s="14"/>
    </row>
    <row r="6083" spans="1:10">
      <c r="A6083" t="str">
        <f>IF(AND(C6083&lt;=员工工序明细查询!$I$3,C6083&gt;=员工工序明细查询!$F$3,OR(D6083=员工工序明细查询!$F$2,员工工序明细查询!$F$2=""),OR(G6083=员工工序明细查询!$I$2,员工工序明细查询!$I$2="")),ROW()&amp;"","")</f>
        <v/>
      </c>
      <c r="C6083" s="59"/>
      <c r="D6083" s="14"/>
      <c r="E6083" s="14" t="str">
        <f>IFERROR(VLOOKUP(D6083,员工信息表!B:D,2,0),"")</f>
        <v/>
      </c>
      <c r="F6083" s="14" t="str">
        <f>IFERROR(VLOOKUP(D6083,员工信息表!B:D,3,0),"")</f>
        <v/>
      </c>
      <c r="G6083" s="14"/>
      <c r="H6083" s="14" t="str">
        <f>IFERROR(VLOOKUP(G6083,工序对照表!B:C,2,0),"")</f>
        <v/>
      </c>
      <c r="I6083" s="14"/>
      <c r="J6083" s="14"/>
    </row>
    <row r="6084" spans="1:10">
      <c r="A6084" t="str">
        <f>IF(AND(C6084&lt;=员工工序明细查询!$I$3,C6084&gt;=员工工序明细查询!$F$3,OR(D6084=员工工序明细查询!$F$2,员工工序明细查询!$F$2=""),OR(G6084=员工工序明细查询!$I$2,员工工序明细查询!$I$2="")),ROW()&amp;"","")</f>
        <v/>
      </c>
      <c r="C6084" s="59"/>
      <c r="D6084" s="14"/>
      <c r="E6084" s="14" t="str">
        <f>IFERROR(VLOOKUP(D6084,员工信息表!B:D,2,0),"")</f>
        <v/>
      </c>
      <c r="F6084" s="14" t="str">
        <f>IFERROR(VLOOKUP(D6084,员工信息表!B:D,3,0),"")</f>
        <v/>
      </c>
      <c r="G6084" s="14"/>
      <c r="H6084" s="14" t="str">
        <f>IFERROR(VLOOKUP(G6084,工序对照表!B:C,2,0),"")</f>
        <v/>
      </c>
      <c r="I6084" s="14"/>
      <c r="J6084" s="14"/>
    </row>
    <row r="6085" spans="1:10">
      <c r="A6085" t="str">
        <f>IF(AND(C6085&lt;=员工工序明细查询!$I$3,C6085&gt;=员工工序明细查询!$F$3,OR(D6085=员工工序明细查询!$F$2,员工工序明细查询!$F$2=""),OR(G6085=员工工序明细查询!$I$2,员工工序明细查询!$I$2="")),ROW()&amp;"","")</f>
        <v/>
      </c>
      <c r="C6085" s="59"/>
      <c r="D6085" s="14"/>
      <c r="E6085" s="14" t="str">
        <f>IFERROR(VLOOKUP(D6085,员工信息表!B:D,2,0),"")</f>
        <v/>
      </c>
      <c r="F6085" s="14" t="str">
        <f>IFERROR(VLOOKUP(D6085,员工信息表!B:D,3,0),"")</f>
        <v/>
      </c>
      <c r="G6085" s="14"/>
      <c r="H6085" s="14" t="str">
        <f>IFERROR(VLOOKUP(G6085,工序对照表!B:C,2,0),"")</f>
        <v/>
      </c>
      <c r="I6085" s="14"/>
      <c r="J6085" s="14"/>
    </row>
    <row r="6086" spans="1:10">
      <c r="A6086" t="str">
        <f>IF(AND(C6086&lt;=员工工序明细查询!$I$3,C6086&gt;=员工工序明细查询!$F$3,OR(D6086=员工工序明细查询!$F$2,员工工序明细查询!$F$2=""),OR(G6086=员工工序明细查询!$I$2,员工工序明细查询!$I$2="")),ROW()&amp;"","")</f>
        <v/>
      </c>
      <c r="C6086" s="59"/>
      <c r="D6086" s="14"/>
      <c r="E6086" s="14" t="str">
        <f>IFERROR(VLOOKUP(D6086,员工信息表!B:D,2,0),"")</f>
        <v/>
      </c>
      <c r="F6086" s="14" t="str">
        <f>IFERROR(VLOOKUP(D6086,员工信息表!B:D,3,0),"")</f>
        <v/>
      </c>
      <c r="G6086" s="14"/>
      <c r="H6086" s="14" t="str">
        <f>IFERROR(VLOOKUP(G6086,工序对照表!B:C,2,0),"")</f>
        <v/>
      </c>
      <c r="I6086" s="14"/>
      <c r="J6086" s="14"/>
    </row>
    <row r="6087" spans="1:10">
      <c r="A6087" t="str">
        <f>IF(AND(C6087&lt;=员工工序明细查询!$I$3,C6087&gt;=员工工序明细查询!$F$3,OR(D6087=员工工序明细查询!$F$2,员工工序明细查询!$F$2=""),OR(G6087=员工工序明细查询!$I$2,员工工序明细查询!$I$2="")),ROW()&amp;"","")</f>
        <v/>
      </c>
      <c r="C6087" s="59"/>
      <c r="D6087" s="14"/>
      <c r="E6087" s="14" t="str">
        <f>IFERROR(VLOOKUP(D6087,员工信息表!B:D,2,0),"")</f>
        <v/>
      </c>
      <c r="F6087" s="14" t="str">
        <f>IFERROR(VLOOKUP(D6087,员工信息表!B:D,3,0),"")</f>
        <v/>
      </c>
      <c r="G6087" s="14"/>
      <c r="H6087" s="14" t="str">
        <f>IFERROR(VLOOKUP(G6087,工序对照表!B:C,2,0),"")</f>
        <v/>
      </c>
      <c r="I6087" s="14"/>
      <c r="J6087" s="14"/>
    </row>
    <row r="6088" spans="1:10">
      <c r="A6088" t="str">
        <f>IF(AND(C6088&lt;=员工工序明细查询!$I$3,C6088&gt;=员工工序明细查询!$F$3,OR(D6088=员工工序明细查询!$F$2,员工工序明细查询!$F$2=""),OR(G6088=员工工序明细查询!$I$2,员工工序明细查询!$I$2="")),ROW()&amp;"","")</f>
        <v/>
      </c>
      <c r="C6088" s="59"/>
      <c r="D6088" s="14"/>
      <c r="E6088" s="14" t="str">
        <f>IFERROR(VLOOKUP(D6088,员工信息表!B:D,2,0),"")</f>
        <v/>
      </c>
      <c r="F6088" s="14" t="str">
        <f>IFERROR(VLOOKUP(D6088,员工信息表!B:D,3,0),"")</f>
        <v/>
      </c>
      <c r="G6088" s="14"/>
      <c r="H6088" s="14" t="str">
        <f>IFERROR(VLOOKUP(G6088,工序对照表!B:C,2,0),"")</f>
        <v/>
      </c>
      <c r="I6088" s="14"/>
      <c r="J6088" s="14"/>
    </row>
    <row r="6089" spans="1:10">
      <c r="A6089" t="str">
        <f>IF(AND(C6089&lt;=员工工序明细查询!$I$3,C6089&gt;=员工工序明细查询!$F$3,OR(D6089=员工工序明细查询!$F$2,员工工序明细查询!$F$2=""),OR(G6089=员工工序明细查询!$I$2,员工工序明细查询!$I$2="")),ROW()&amp;"","")</f>
        <v/>
      </c>
      <c r="C6089" s="59"/>
      <c r="D6089" s="14"/>
      <c r="E6089" s="14" t="str">
        <f>IFERROR(VLOOKUP(D6089,员工信息表!B:D,2,0),"")</f>
        <v/>
      </c>
      <c r="F6089" s="14" t="str">
        <f>IFERROR(VLOOKUP(D6089,员工信息表!B:D,3,0),"")</f>
        <v/>
      </c>
      <c r="G6089" s="14"/>
      <c r="H6089" s="14" t="str">
        <f>IFERROR(VLOOKUP(G6089,工序对照表!B:C,2,0),"")</f>
        <v/>
      </c>
      <c r="I6089" s="14"/>
      <c r="J6089" s="14"/>
    </row>
    <row r="6090" spans="1:10">
      <c r="A6090" t="str">
        <f>IF(AND(C6090&lt;=员工工序明细查询!$I$3,C6090&gt;=员工工序明细查询!$F$3,OR(D6090=员工工序明细查询!$F$2,员工工序明细查询!$F$2=""),OR(G6090=员工工序明细查询!$I$2,员工工序明细查询!$I$2="")),ROW()&amp;"","")</f>
        <v/>
      </c>
      <c r="C6090" s="59"/>
      <c r="D6090" s="14"/>
      <c r="E6090" s="14" t="str">
        <f>IFERROR(VLOOKUP(D6090,员工信息表!B:D,2,0),"")</f>
        <v/>
      </c>
      <c r="F6090" s="14" t="str">
        <f>IFERROR(VLOOKUP(D6090,员工信息表!B:D,3,0),"")</f>
        <v/>
      </c>
      <c r="G6090" s="14"/>
      <c r="H6090" s="14" t="str">
        <f>IFERROR(VLOOKUP(G6090,工序对照表!B:C,2,0),"")</f>
        <v/>
      </c>
      <c r="I6090" s="14"/>
      <c r="J6090" s="14"/>
    </row>
    <row r="6091" spans="1:10">
      <c r="A6091" t="str">
        <f>IF(AND(C6091&lt;=员工工序明细查询!$I$3,C6091&gt;=员工工序明细查询!$F$3,OR(D6091=员工工序明细查询!$F$2,员工工序明细查询!$F$2=""),OR(G6091=员工工序明细查询!$I$2,员工工序明细查询!$I$2="")),ROW()&amp;"","")</f>
        <v/>
      </c>
      <c r="C6091" s="59"/>
      <c r="D6091" s="14"/>
      <c r="E6091" s="14" t="str">
        <f>IFERROR(VLOOKUP(D6091,员工信息表!B:D,2,0),"")</f>
        <v/>
      </c>
      <c r="F6091" s="14" t="str">
        <f>IFERROR(VLOOKUP(D6091,员工信息表!B:D,3,0),"")</f>
        <v/>
      </c>
      <c r="G6091" s="14"/>
      <c r="H6091" s="14" t="str">
        <f>IFERROR(VLOOKUP(G6091,工序对照表!B:C,2,0),"")</f>
        <v/>
      </c>
      <c r="I6091" s="14"/>
      <c r="J6091" s="14"/>
    </row>
    <row r="6092" spans="1:10">
      <c r="A6092" t="str">
        <f>IF(AND(C6092&lt;=员工工序明细查询!$I$3,C6092&gt;=员工工序明细查询!$F$3,OR(D6092=员工工序明细查询!$F$2,员工工序明细查询!$F$2=""),OR(G6092=员工工序明细查询!$I$2,员工工序明细查询!$I$2="")),ROW()&amp;"","")</f>
        <v/>
      </c>
      <c r="C6092" s="59"/>
      <c r="D6092" s="14"/>
      <c r="E6092" s="14" t="str">
        <f>IFERROR(VLOOKUP(D6092,员工信息表!B:D,2,0),"")</f>
        <v/>
      </c>
      <c r="F6092" s="14" t="str">
        <f>IFERROR(VLOOKUP(D6092,员工信息表!B:D,3,0),"")</f>
        <v/>
      </c>
      <c r="G6092" s="14"/>
      <c r="H6092" s="14" t="str">
        <f>IFERROR(VLOOKUP(G6092,工序对照表!B:C,2,0),"")</f>
        <v/>
      </c>
      <c r="I6092" s="14"/>
      <c r="J6092" s="14"/>
    </row>
    <row r="6093" spans="1:10">
      <c r="A6093" t="str">
        <f>IF(AND(C6093&lt;=员工工序明细查询!$I$3,C6093&gt;=员工工序明细查询!$F$3,OR(D6093=员工工序明细查询!$F$2,员工工序明细查询!$F$2=""),OR(G6093=员工工序明细查询!$I$2,员工工序明细查询!$I$2="")),ROW()&amp;"","")</f>
        <v/>
      </c>
      <c r="C6093" s="59"/>
      <c r="D6093" s="14"/>
      <c r="E6093" s="14" t="str">
        <f>IFERROR(VLOOKUP(D6093,员工信息表!B:D,2,0),"")</f>
        <v/>
      </c>
      <c r="F6093" s="14" t="str">
        <f>IFERROR(VLOOKUP(D6093,员工信息表!B:D,3,0),"")</f>
        <v/>
      </c>
      <c r="G6093" s="14"/>
      <c r="H6093" s="14" t="str">
        <f>IFERROR(VLOOKUP(G6093,工序对照表!B:C,2,0),"")</f>
        <v/>
      </c>
      <c r="I6093" s="14"/>
      <c r="J6093" s="14"/>
    </row>
    <row r="6094" spans="1:10">
      <c r="A6094" t="str">
        <f>IF(AND(C6094&lt;=员工工序明细查询!$I$3,C6094&gt;=员工工序明细查询!$F$3,OR(D6094=员工工序明细查询!$F$2,员工工序明细查询!$F$2=""),OR(G6094=员工工序明细查询!$I$2,员工工序明细查询!$I$2="")),ROW()&amp;"","")</f>
        <v/>
      </c>
      <c r="C6094" s="59"/>
      <c r="D6094" s="14"/>
      <c r="E6094" s="14" t="str">
        <f>IFERROR(VLOOKUP(D6094,员工信息表!B:D,2,0),"")</f>
        <v/>
      </c>
      <c r="F6094" s="14" t="str">
        <f>IFERROR(VLOOKUP(D6094,员工信息表!B:D,3,0),"")</f>
        <v/>
      </c>
      <c r="G6094" s="14"/>
      <c r="H6094" s="14" t="str">
        <f>IFERROR(VLOOKUP(G6094,工序对照表!B:C,2,0),"")</f>
        <v/>
      </c>
      <c r="I6094" s="14"/>
      <c r="J6094" s="14"/>
    </row>
    <row r="6095" spans="1:10">
      <c r="A6095" t="str">
        <f>IF(AND(C6095&lt;=员工工序明细查询!$I$3,C6095&gt;=员工工序明细查询!$F$3,OR(D6095=员工工序明细查询!$F$2,员工工序明细查询!$F$2=""),OR(G6095=员工工序明细查询!$I$2,员工工序明细查询!$I$2="")),ROW()&amp;"","")</f>
        <v/>
      </c>
      <c r="C6095" s="59"/>
      <c r="D6095" s="14"/>
      <c r="E6095" s="14" t="str">
        <f>IFERROR(VLOOKUP(D6095,员工信息表!B:D,2,0),"")</f>
        <v/>
      </c>
      <c r="F6095" s="14" t="str">
        <f>IFERROR(VLOOKUP(D6095,员工信息表!B:D,3,0),"")</f>
        <v/>
      </c>
      <c r="G6095" s="14"/>
      <c r="H6095" s="14" t="str">
        <f>IFERROR(VLOOKUP(G6095,工序对照表!B:C,2,0),"")</f>
        <v/>
      </c>
      <c r="I6095" s="14"/>
      <c r="J6095" s="14"/>
    </row>
    <row r="6096" spans="1:10">
      <c r="A6096" t="str">
        <f>IF(AND(C6096&lt;=员工工序明细查询!$I$3,C6096&gt;=员工工序明细查询!$F$3,OR(D6096=员工工序明细查询!$F$2,员工工序明细查询!$F$2=""),OR(G6096=员工工序明细查询!$I$2,员工工序明细查询!$I$2="")),ROW()&amp;"","")</f>
        <v/>
      </c>
      <c r="C6096" s="59"/>
      <c r="D6096" s="14"/>
      <c r="E6096" s="14" t="str">
        <f>IFERROR(VLOOKUP(D6096,员工信息表!B:D,2,0),"")</f>
        <v/>
      </c>
      <c r="F6096" s="14" t="str">
        <f>IFERROR(VLOOKUP(D6096,员工信息表!B:D,3,0),"")</f>
        <v/>
      </c>
      <c r="G6096" s="14"/>
      <c r="H6096" s="14" t="str">
        <f>IFERROR(VLOOKUP(G6096,工序对照表!B:C,2,0),"")</f>
        <v/>
      </c>
      <c r="I6096" s="14"/>
      <c r="J6096" s="14"/>
    </row>
    <row r="6097" spans="1:10">
      <c r="A6097" t="str">
        <f>IF(AND(C6097&lt;=员工工序明细查询!$I$3,C6097&gt;=员工工序明细查询!$F$3,OR(D6097=员工工序明细查询!$F$2,员工工序明细查询!$F$2=""),OR(G6097=员工工序明细查询!$I$2,员工工序明细查询!$I$2="")),ROW()&amp;"","")</f>
        <v/>
      </c>
      <c r="C6097" s="59"/>
      <c r="D6097" s="14"/>
      <c r="E6097" s="14" t="str">
        <f>IFERROR(VLOOKUP(D6097,员工信息表!B:D,2,0),"")</f>
        <v/>
      </c>
      <c r="F6097" s="14" t="str">
        <f>IFERROR(VLOOKUP(D6097,员工信息表!B:D,3,0),"")</f>
        <v/>
      </c>
      <c r="G6097" s="14"/>
      <c r="H6097" s="14" t="str">
        <f>IFERROR(VLOOKUP(G6097,工序对照表!B:C,2,0),"")</f>
        <v/>
      </c>
      <c r="I6097" s="14"/>
      <c r="J6097" s="14"/>
    </row>
    <row r="6098" spans="1:10">
      <c r="A6098" t="str">
        <f>IF(AND(C6098&lt;=员工工序明细查询!$I$3,C6098&gt;=员工工序明细查询!$F$3,OR(D6098=员工工序明细查询!$F$2,员工工序明细查询!$F$2=""),OR(G6098=员工工序明细查询!$I$2,员工工序明细查询!$I$2="")),ROW()&amp;"","")</f>
        <v/>
      </c>
      <c r="C6098" s="59"/>
      <c r="D6098" s="14"/>
      <c r="E6098" s="14" t="str">
        <f>IFERROR(VLOOKUP(D6098,员工信息表!B:D,2,0),"")</f>
        <v/>
      </c>
      <c r="F6098" s="14" t="str">
        <f>IFERROR(VLOOKUP(D6098,员工信息表!B:D,3,0),"")</f>
        <v/>
      </c>
      <c r="G6098" s="14"/>
      <c r="H6098" s="14" t="str">
        <f>IFERROR(VLOOKUP(G6098,工序对照表!B:C,2,0),"")</f>
        <v/>
      </c>
      <c r="I6098" s="14"/>
      <c r="J6098" s="14"/>
    </row>
    <row r="6099" spans="1:10">
      <c r="A6099" t="str">
        <f>IF(AND(C6099&lt;=员工工序明细查询!$I$3,C6099&gt;=员工工序明细查询!$F$3,OR(D6099=员工工序明细查询!$F$2,员工工序明细查询!$F$2=""),OR(G6099=员工工序明细查询!$I$2,员工工序明细查询!$I$2="")),ROW()&amp;"","")</f>
        <v/>
      </c>
      <c r="C6099" s="59"/>
      <c r="D6099" s="14"/>
      <c r="E6099" s="14" t="str">
        <f>IFERROR(VLOOKUP(D6099,员工信息表!B:D,2,0),"")</f>
        <v/>
      </c>
      <c r="F6099" s="14" t="str">
        <f>IFERROR(VLOOKUP(D6099,员工信息表!B:D,3,0),"")</f>
        <v/>
      </c>
      <c r="G6099" s="14"/>
      <c r="H6099" s="14" t="str">
        <f>IFERROR(VLOOKUP(G6099,工序对照表!B:C,2,0),"")</f>
        <v/>
      </c>
      <c r="I6099" s="14"/>
      <c r="J6099" s="14"/>
    </row>
    <row r="6100" spans="1:10">
      <c r="A6100" t="str">
        <f>IF(AND(C6100&lt;=员工工序明细查询!$I$3,C6100&gt;=员工工序明细查询!$F$3,OR(D6100=员工工序明细查询!$F$2,员工工序明细查询!$F$2=""),OR(G6100=员工工序明细查询!$I$2,员工工序明细查询!$I$2="")),ROW()&amp;"","")</f>
        <v/>
      </c>
      <c r="C6100" s="59"/>
      <c r="D6100" s="14"/>
      <c r="E6100" s="14" t="str">
        <f>IFERROR(VLOOKUP(D6100,员工信息表!B:D,2,0),"")</f>
        <v/>
      </c>
      <c r="F6100" s="14" t="str">
        <f>IFERROR(VLOOKUP(D6100,员工信息表!B:D,3,0),"")</f>
        <v/>
      </c>
      <c r="G6100" s="14"/>
      <c r="H6100" s="14" t="str">
        <f>IFERROR(VLOOKUP(G6100,工序对照表!B:C,2,0),"")</f>
        <v/>
      </c>
      <c r="I6100" s="14"/>
      <c r="J6100" s="14"/>
    </row>
    <row r="6101" spans="1:10">
      <c r="A6101" t="str">
        <f>IF(AND(C6101&lt;=员工工序明细查询!$I$3,C6101&gt;=员工工序明细查询!$F$3,OR(D6101=员工工序明细查询!$F$2,员工工序明细查询!$F$2=""),OR(G6101=员工工序明细查询!$I$2,员工工序明细查询!$I$2="")),ROW()&amp;"","")</f>
        <v/>
      </c>
      <c r="C6101" s="59"/>
      <c r="D6101" s="14"/>
      <c r="E6101" s="14" t="str">
        <f>IFERROR(VLOOKUP(D6101,员工信息表!B:D,2,0),"")</f>
        <v/>
      </c>
      <c r="F6101" s="14" t="str">
        <f>IFERROR(VLOOKUP(D6101,员工信息表!B:D,3,0),"")</f>
        <v/>
      </c>
      <c r="G6101" s="14"/>
      <c r="H6101" s="14" t="str">
        <f>IFERROR(VLOOKUP(G6101,工序对照表!B:C,2,0),"")</f>
        <v/>
      </c>
      <c r="I6101" s="14"/>
      <c r="J6101" s="14"/>
    </row>
    <row r="6102" spans="1:10">
      <c r="A6102" t="str">
        <f>IF(AND(C6102&lt;=员工工序明细查询!$I$3,C6102&gt;=员工工序明细查询!$F$3,OR(D6102=员工工序明细查询!$F$2,员工工序明细查询!$F$2=""),OR(G6102=员工工序明细查询!$I$2,员工工序明细查询!$I$2="")),ROW()&amp;"","")</f>
        <v/>
      </c>
      <c r="C6102" s="59"/>
      <c r="D6102" s="14"/>
      <c r="E6102" s="14" t="str">
        <f>IFERROR(VLOOKUP(D6102,员工信息表!B:D,2,0),"")</f>
        <v/>
      </c>
      <c r="F6102" s="14" t="str">
        <f>IFERROR(VLOOKUP(D6102,员工信息表!B:D,3,0),"")</f>
        <v/>
      </c>
      <c r="G6102" s="14"/>
      <c r="H6102" s="14" t="str">
        <f>IFERROR(VLOOKUP(G6102,工序对照表!B:C,2,0),"")</f>
        <v/>
      </c>
      <c r="I6102" s="14"/>
      <c r="J6102" s="14"/>
    </row>
    <row r="6103" spans="1:10">
      <c r="A6103" t="str">
        <f>IF(AND(C6103&lt;=员工工序明细查询!$I$3,C6103&gt;=员工工序明细查询!$F$3,OR(D6103=员工工序明细查询!$F$2,员工工序明细查询!$F$2=""),OR(G6103=员工工序明细查询!$I$2,员工工序明细查询!$I$2="")),ROW()&amp;"","")</f>
        <v/>
      </c>
      <c r="C6103" s="59"/>
      <c r="D6103" s="14"/>
      <c r="E6103" s="14" t="str">
        <f>IFERROR(VLOOKUP(D6103,员工信息表!B:D,2,0),"")</f>
        <v/>
      </c>
      <c r="F6103" s="14" t="str">
        <f>IFERROR(VLOOKUP(D6103,员工信息表!B:D,3,0),"")</f>
        <v/>
      </c>
      <c r="G6103" s="14"/>
      <c r="H6103" s="14" t="str">
        <f>IFERROR(VLOOKUP(G6103,工序对照表!B:C,2,0),"")</f>
        <v/>
      </c>
      <c r="I6103" s="14"/>
      <c r="J6103" s="14"/>
    </row>
    <row r="6104" spans="1:10">
      <c r="A6104" t="str">
        <f>IF(AND(C6104&lt;=员工工序明细查询!$I$3,C6104&gt;=员工工序明细查询!$F$3,OR(D6104=员工工序明细查询!$F$2,员工工序明细查询!$F$2=""),OR(G6104=员工工序明细查询!$I$2,员工工序明细查询!$I$2="")),ROW()&amp;"","")</f>
        <v/>
      </c>
      <c r="C6104" s="59"/>
      <c r="D6104" s="14"/>
      <c r="E6104" s="14" t="str">
        <f>IFERROR(VLOOKUP(D6104,员工信息表!B:D,2,0),"")</f>
        <v/>
      </c>
      <c r="F6104" s="14" t="str">
        <f>IFERROR(VLOOKUP(D6104,员工信息表!B:D,3,0),"")</f>
        <v/>
      </c>
      <c r="G6104" s="14"/>
      <c r="H6104" s="14" t="str">
        <f>IFERROR(VLOOKUP(G6104,工序对照表!B:C,2,0),"")</f>
        <v/>
      </c>
      <c r="I6104" s="14"/>
      <c r="J6104" s="14"/>
    </row>
    <row r="6105" spans="1:10">
      <c r="A6105" t="str">
        <f>IF(AND(C6105&lt;=员工工序明细查询!$I$3,C6105&gt;=员工工序明细查询!$F$3,OR(D6105=员工工序明细查询!$F$2,员工工序明细查询!$F$2=""),OR(G6105=员工工序明细查询!$I$2,员工工序明细查询!$I$2="")),ROW()&amp;"","")</f>
        <v/>
      </c>
      <c r="C6105" s="59"/>
      <c r="D6105" s="14"/>
      <c r="E6105" s="14" t="str">
        <f>IFERROR(VLOOKUP(D6105,员工信息表!B:D,2,0),"")</f>
        <v/>
      </c>
      <c r="F6105" s="14" t="str">
        <f>IFERROR(VLOOKUP(D6105,员工信息表!B:D,3,0),"")</f>
        <v/>
      </c>
      <c r="G6105" s="14"/>
      <c r="H6105" s="14" t="str">
        <f>IFERROR(VLOOKUP(G6105,工序对照表!B:C,2,0),"")</f>
        <v/>
      </c>
      <c r="I6105" s="14"/>
      <c r="J6105" s="14"/>
    </row>
    <row r="6106" spans="1:10">
      <c r="A6106" t="str">
        <f>IF(AND(C6106&lt;=员工工序明细查询!$I$3,C6106&gt;=员工工序明细查询!$F$3,OR(D6106=员工工序明细查询!$F$2,员工工序明细查询!$F$2=""),OR(G6106=员工工序明细查询!$I$2,员工工序明细查询!$I$2="")),ROW()&amp;"","")</f>
        <v/>
      </c>
      <c r="C6106" s="59"/>
      <c r="D6106" s="14"/>
      <c r="E6106" s="14" t="str">
        <f>IFERROR(VLOOKUP(D6106,员工信息表!B:D,2,0),"")</f>
        <v/>
      </c>
      <c r="F6106" s="14" t="str">
        <f>IFERROR(VLOOKUP(D6106,员工信息表!B:D,3,0),"")</f>
        <v/>
      </c>
      <c r="G6106" s="14"/>
      <c r="H6106" s="14" t="str">
        <f>IFERROR(VLOOKUP(G6106,工序对照表!B:C,2,0),"")</f>
        <v/>
      </c>
      <c r="I6106" s="14"/>
      <c r="J6106" s="14"/>
    </row>
    <row r="6107" spans="1:10">
      <c r="A6107" t="str">
        <f>IF(AND(C6107&lt;=员工工序明细查询!$I$3,C6107&gt;=员工工序明细查询!$F$3,OR(D6107=员工工序明细查询!$F$2,员工工序明细查询!$F$2=""),OR(G6107=员工工序明细查询!$I$2,员工工序明细查询!$I$2="")),ROW()&amp;"","")</f>
        <v/>
      </c>
      <c r="C6107" s="59"/>
      <c r="D6107" s="14"/>
      <c r="E6107" s="14" t="str">
        <f>IFERROR(VLOOKUP(D6107,员工信息表!B:D,2,0),"")</f>
        <v/>
      </c>
      <c r="F6107" s="14" t="str">
        <f>IFERROR(VLOOKUP(D6107,员工信息表!B:D,3,0),"")</f>
        <v/>
      </c>
      <c r="G6107" s="14"/>
      <c r="H6107" s="14" t="str">
        <f>IFERROR(VLOOKUP(G6107,工序对照表!B:C,2,0),"")</f>
        <v/>
      </c>
      <c r="I6107" s="14"/>
      <c r="J6107" s="14"/>
    </row>
    <row r="6108" spans="1:10">
      <c r="A6108" t="str">
        <f>IF(AND(C6108&lt;=员工工序明细查询!$I$3,C6108&gt;=员工工序明细查询!$F$3,OR(D6108=员工工序明细查询!$F$2,员工工序明细查询!$F$2=""),OR(G6108=员工工序明细查询!$I$2,员工工序明细查询!$I$2="")),ROW()&amp;"","")</f>
        <v/>
      </c>
      <c r="C6108" s="59"/>
      <c r="D6108" s="14"/>
      <c r="E6108" s="14" t="str">
        <f>IFERROR(VLOOKUP(D6108,员工信息表!B:D,2,0),"")</f>
        <v/>
      </c>
      <c r="F6108" s="14" t="str">
        <f>IFERROR(VLOOKUP(D6108,员工信息表!B:D,3,0),"")</f>
        <v/>
      </c>
      <c r="G6108" s="14"/>
      <c r="H6108" s="14" t="str">
        <f>IFERROR(VLOOKUP(G6108,工序对照表!B:C,2,0),"")</f>
        <v/>
      </c>
      <c r="I6108" s="14"/>
      <c r="J6108" s="14"/>
    </row>
    <row r="6109" spans="1:10">
      <c r="A6109" t="str">
        <f>IF(AND(C6109&lt;=员工工序明细查询!$I$3,C6109&gt;=员工工序明细查询!$F$3,OR(D6109=员工工序明细查询!$F$2,员工工序明细查询!$F$2=""),OR(G6109=员工工序明细查询!$I$2,员工工序明细查询!$I$2="")),ROW()&amp;"","")</f>
        <v/>
      </c>
      <c r="C6109" s="59"/>
      <c r="D6109" s="14"/>
      <c r="E6109" s="14" t="str">
        <f>IFERROR(VLOOKUP(D6109,员工信息表!B:D,2,0),"")</f>
        <v/>
      </c>
      <c r="F6109" s="14" t="str">
        <f>IFERROR(VLOOKUP(D6109,员工信息表!B:D,3,0),"")</f>
        <v/>
      </c>
      <c r="G6109" s="14"/>
      <c r="H6109" s="14" t="str">
        <f>IFERROR(VLOOKUP(G6109,工序对照表!B:C,2,0),"")</f>
        <v/>
      </c>
      <c r="I6109" s="14"/>
      <c r="J6109" s="14"/>
    </row>
    <row r="6110" spans="1:10">
      <c r="A6110" t="str">
        <f>IF(AND(C6110&lt;=员工工序明细查询!$I$3,C6110&gt;=员工工序明细查询!$F$3,OR(D6110=员工工序明细查询!$F$2,员工工序明细查询!$F$2=""),OR(G6110=员工工序明细查询!$I$2,员工工序明细查询!$I$2="")),ROW()&amp;"","")</f>
        <v/>
      </c>
      <c r="C6110" s="59"/>
      <c r="D6110" s="14"/>
      <c r="E6110" s="14" t="str">
        <f>IFERROR(VLOOKUP(D6110,员工信息表!B:D,2,0),"")</f>
        <v/>
      </c>
      <c r="F6110" s="14" t="str">
        <f>IFERROR(VLOOKUP(D6110,员工信息表!B:D,3,0),"")</f>
        <v/>
      </c>
      <c r="G6110" s="14"/>
      <c r="H6110" s="14" t="str">
        <f>IFERROR(VLOOKUP(G6110,工序对照表!B:C,2,0),"")</f>
        <v/>
      </c>
      <c r="I6110" s="14"/>
      <c r="J6110" s="14"/>
    </row>
    <row r="6111" spans="1:10">
      <c r="A6111" t="str">
        <f>IF(AND(C6111&lt;=员工工序明细查询!$I$3,C6111&gt;=员工工序明细查询!$F$3,OR(D6111=员工工序明细查询!$F$2,员工工序明细查询!$F$2=""),OR(G6111=员工工序明细查询!$I$2,员工工序明细查询!$I$2="")),ROW()&amp;"","")</f>
        <v/>
      </c>
      <c r="C6111" s="59"/>
      <c r="D6111" s="14"/>
      <c r="E6111" s="14" t="str">
        <f>IFERROR(VLOOKUP(D6111,员工信息表!B:D,2,0),"")</f>
        <v/>
      </c>
      <c r="F6111" s="14" t="str">
        <f>IFERROR(VLOOKUP(D6111,员工信息表!B:D,3,0),"")</f>
        <v/>
      </c>
      <c r="G6111" s="14"/>
      <c r="H6111" s="14" t="str">
        <f>IFERROR(VLOOKUP(G6111,工序对照表!B:C,2,0),"")</f>
        <v/>
      </c>
      <c r="I6111" s="14"/>
      <c r="J6111" s="14"/>
    </row>
    <row r="6112" spans="1:10">
      <c r="A6112" t="str">
        <f>IF(AND(C6112&lt;=员工工序明细查询!$I$3,C6112&gt;=员工工序明细查询!$F$3,OR(D6112=员工工序明细查询!$F$2,员工工序明细查询!$F$2=""),OR(G6112=员工工序明细查询!$I$2,员工工序明细查询!$I$2="")),ROW()&amp;"","")</f>
        <v/>
      </c>
      <c r="C6112" s="59"/>
      <c r="D6112" s="14"/>
      <c r="E6112" s="14" t="str">
        <f>IFERROR(VLOOKUP(D6112,员工信息表!B:D,2,0),"")</f>
        <v/>
      </c>
      <c r="F6112" s="14" t="str">
        <f>IFERROR(VLOOKUP(D6112,员工信息表!B:D,3,0),"")</f>
        <v/>
      </c>
      <c r="G6112" s="14"/>
      <c r="H6112" s="14" t="str">
        <f>IFERROR(VLOOKUP(G6112,工序对照表!B:C,2,0),"")</f>
        <v/>
      </c>
      <c r="I6112" s="14"/>
      <c r="J6112" s="14"/>
    </row>
    <row r="6113" spans="1:10">
      <c r="A6113" t="str">
        <f>IF(AND(C6113&lt;=员工工序明细查询!$I$3,C6113&gt;=员工工序明细查询!$F$3,OR(D6113=员工工序明细查询!$F$2,员工工序明细查询!$F$2=""),OR(G6113=员工工序明细查询!$I$2,员工工序明细查询!$I$2="")),ROW()&amp;"","")</f>
        <v/>
      </c>
      <c r="C6113" s="59"/>
      <c r="D6113" s="14"/>
      <c r="E6113" s="14" t="str">
        <f>IFERROR(VLOOKUP(D6113,员工信息表!B:D,2,0),"")</f>
        <v/>
      </c>
      <c r="F6113" s="14" t="str">
        <f>IFERROR(VLOOKUP(D6113,员工信息表!B:D,3,0),"")</f>
        <v/>
      </c>
      <c r="G6113" s="14"/>
      <c r="H6113" s="14" t="str">
        <f>IFERROR(VLOOKUP(G6113,工序对照表!B:C,2,0),"")</f>
        <v/>
      </c>
      <c r="I6113" s="14"/>
      <c r="J6113" s="14"/>
    </row>
    <row r="6114" spans="1:10">
      <c r="A6114" t="str">
        <f>IF(AND(C6114&lt;=员工工序明细查询!$I$3,C6114&gt;=员工工序明细查询!$F$3,OR(D6114=员工工序明细查询!$F$2,员工工序明细查询!$F$2=""),OR(G6114=员工工序明细查询!$I$2,员工工序明细查询!$I$2="")),ROW()&amp;"","")</f>
        <v/>
      </c>
      <c r="C6114" s="59"/>
      <c r="D6114" s="14"/>
      <c r="E6114" s="14" t="str">
        <f>IFERROR(VLOOKUP(D6114,员工信息表!B:D,2,0),"")</f>
        <v/>
      </c>
      <c r="F6114" s="14" t="str">
        <f>IFERROR(VLOOKUP(D6114,员工信息表!B:D,3,0),"")</f>
        <v/>
      </c>
      <c r="G6114" s="14"/>
      <c r="H6114" s="14" t="str">
        <f>IFERROR(VLOOKUP(G6114,工序对照表!B:C,2,0),"")</f>
        <v/>
      </c>
      <c r="I6114" s="14"/>
      <c r="J6114" s="14"/>
    </row>
    <row r="6115" spans="1:10">
      <c r="A6115" t="str">
        <f>IF(AND(C6115&lt;=员工工序明细查询!$I$3,C6115&gt;=员工工序明细查询!$F$3,OR(D6115=员工工序明细查询!$F$2,员工工序明细查询!$F$2=""),OR(G6115=员工工序明细查询!$I$2,员工工序明细查询!$I$2="")),ROW()&amp;"","")</f>
        <v/>
      </c>
      <c r="C6115" s="59"/>
      <c r="D6115" s="14"/>
      <c r="E6115" s="14" t="str">
        <f>IFERROR(VLOOKUP(D6115,员工信息表!B:D,2,0),"")</f>
        <v/>
      </c>
      <c r="F6115" s="14" t="str">
        <f>IFERROR(VLOOKUP(D6115,员工信息表!B:D,3,0),"")</f>
        <v/>
      </c>
      <c r="G6115" s="14"/>
      <c r="H6115" s="14" t="str">
        <f>IFERROR(VLOOKUP(G6115,工序对照表!B:C,2,0),"")</f>
        <v/>
      </c>
      <c r="I6115" s="14"/>
      <c r="J6115" s="14"/>
    </row>
    <row r="6116" spans="1:10">
      <c r="A6116" t="str">
        <f>IF(AND(C6116&lt;=员工工序明细查询!$I$3,C6116&gt;=员工工序明细查询!$F$3,OR(D6116=员工工序明细查询!$F$2,员工工序明细查询!$F$2=""),OR(G6116=员工工序明细查询!$I$2,员工工序明细查询!$I$2="")),ROW()&amp;"","")</f>
        <v/>
      </c>
      <c r="C6116" s="59"/>
      <c r="D6116" s="14"/>
      <c r="E6116" s="14" t="str">
        <f>IFERROR(VLOOKUP(D6116,员工信息表!B:D,2,0),"")</f>
        <v/>
      </c>
      <c r="F6116" s="14" t="str">
        <f>IFERROR(VLOOKUP(D6116,员工信息表!B:D,3,0),"")</f>
        <v/>
      </c>
      <c r="G6116" s="14"/>
      <c r="H6116" s="14" t="str">
        <f>IFERROR(VLOOKUP(G6116,工序对照表!B:C,2,0),"")</f>
        <v/>
      </c>
      <c r="I6116" s="14"/>
      <c r="J6116" s="14"/>
    </row>
    <row r="6117" spans="1:10">
      <c r="A6117" t="str">
        <f>IF(AND(C6117&lt;=员工工序明细查询!$I$3,C6117&gt;=员工工序明细查询!$F$3,OR(D6117=员工工序明细查询!$F$2,员工工序明细查询!$F$2=""),OR(G6117=员工工序明细查询!$I$2,员工工序明细查询!$I$2="")),ROW()&amp;"","")</f>
        <v/>
      </c>
      <c r="C6117" s="59"/>
      <c r="D6117" s="14"/>
      <c r="E6117" s="14" t="str">
        <f>IFERROR(VLOOKUP(D6117,员工信息表!B:D,2,0),"")</f>
        <v/>
      </c>
      <c r="F6117" s="14" t="str">
        <f>IFERROR(VLOOKUP(D6117,员工信息表!B:D,3,0),"")</f>
        <v/>
      </c>
      <c r="G6117" s="14"/>
      <c r="H6117" s="14" t="str">
        <f>IFERROR(VLOOKUP(G6117,工序对照表!B:C,2,0),"")</f>
        <v/>
      </c>
      <c r="I6117" s="14"/>
      <c r="J6117" s="14"/>
    </row>
    <row r="6118" spans="1:10">
      <c r="A6118" t="str">
        <f>IF(AND(C6118&lt;=员工工序明细查询!$I$3,C6118&gt;=员工工序明细查询!$F$3,OR(D6118=员工工序明细查询!$F$2,员工工序明细查询!$F$2=""),OR(G6118=员工工序明细查询!$I$2,员工工序明细查询!$I$2="")),ROW()&amp;"","")</f>
        <v/>
      </c>
      <c r="C6118" s="59"/>
      <c r="D6118" s="14"/>
      <c r="E6118" s="14" t="str">
        <f>IFERROR(VLOOKUP(D6118,员工信息表!B:D,2,0),"")</f>
        <v/>
      </c>
      <c r="F6118" s="14" t="str">
        <f>IFERROR(VLOOKUP(D6118,员工信息表!B:D,3,0),"")</f>
        <v/>
      </c>
      <c r="G6118" s="14"/>
      <c r="H6118" s="14" t="str">
        <f>IFERROR(VLOOKUP(G6118,工序对照表!B:C,2,0),"")</f>
        <v/>
      </c>
      <c r="I6118" s="14"/>
      <c r="J6118" s="14"/>
    </row>
    <row r="6119" spans="1:10">
      <c r="A6119" t="str">
        <f>IF(AND(C6119&lt;=员工工序明细查询!$I$3,C6119&gt;=员工工序明细查询!$F$3,OR(D6119=员工工序明细查询!$F$2,员工工序明细查询!$F$2=""),OR(G6119=员工工序明细查询!$I$2,员工工序明细查询!$I$2="")),ROW()&amp;"","")</f>
        <v/>
      </c>
      <c r="C6119" s="59"/>
      <c r="D6119" s="14"/>
      <c r="E6119" s="14" t="str">
        <f>IFERROR(VLOOKUP(D6119,员工信息表!B:D,2,0),"")</f>
        <v/>
      </c>
      <c r="F6119" s="14" t="str">
        <f>IFERROR(VLOOKUP(D6119,员工信息表!B:D,3,0),"")</f>
        <v/>
      </c>
      <c r="G6119" s="14"/>
      <c r="H6119" s="14" t="str">
        <f>IFERROR(VLOOKUP(G6119,工序对照表!B:C,2,0),"")</f>
        <v/>
      </c>
      <c r="I6119" s="14"/>
      <c r="J6119" s="14"/>
    </row>
    <row r="6120" spans="1:10">
      <c r="A6120" t="str">
        <f>IF(AND(C6120&lt;=员工工序明细查询!$I$3,C6120&gt;=员工工序明细查询!$F$3,OR(D6120=员工工序明细查询!$F$2,员工工序明细查询!$F$2=""),OR(G6120=员工工序明细查询!$I$2,员工工序明细查询!$I$2="")),ROW()&amp;"","")</f>
        <v/>
      </c>
      <c r="C6120" s="59"/>
      <c r="D6120" s="14"/>
      <c r="E6120" s="14" t="str">
        <f>IFERROR(VLOOKUP(D6120,员工信息表!B:D,2,0),"")</f>
        <v/>
      </c>
      <c r="F6120" s="14" t="str">
        <f>IFERROR(VLOOKUP(D6120,员工信息表!B:D,3,0),"")</f>
        <v/>
      </c>
      <c r="G6120" s="14"/>
      <c r="H6120" s="14" t="str">
        <f>IFERROR(VLOOKUP(G6120,工序对照表!B:C,2,0),"")</f>
        <v/>
      </c>
      <c r="I6120" s="14"/>
      <c r="J6120" s="14"/>
    </row>
    <row r="6121" spans="1:10">
      <c r="A6121" t="str">
        <f>IF(AND(C6121&lt;=员工工序明细查询!$I$3,C6121&gt;=员工工序明细查询!$F$3,OR(D6121=员工工序明细查询!$F$2,员工工序明细查询!$F$2=""),OR(G6121=员工工序明细查询!$I$2,员工工序明细查询!$I$2="")),ROW()&amp;"","")</f>
        <v/>
      </c>
      <c r="C6121" s="59"/>
      <c r="D6121" s="14"/>
      <c r="E6121" s="14" t="str">
        <f>IFERROR(VLOOKUP(D6121,员工信息表!B:D,2,0),"")</f>
        <v/>
      </c>
      <c r="F6121" s="14" t="str">
        <f>IFERROR(VLOOKUP(D6121,员工信息表!B:D,3,0),"")</f>
        <v/>
      </c>
      <c r="G6121" s="14"/>
      <c r="H6121" s="14" t="str">
        <f>IFERROR(VLOOKUP(G6121,工序对照表!B:C,2,0),"")</f>
        <v/>
      </c>
      <c r="I6121" s="14"/>
      <c r="J6121" s="14"/>
    </row>
    <row r="6122" spans="1:10">
      <c r="A6122" t="str">
        <f>IF(AND(C6122&lt;=员工工序明细查询!$I$3,C6122&gt;=员工工序明细查询!$F$3,OR(D6122=员工工序明细查询!$F$2,员工工序明细查询!$F$2=""),OR(G6122=员工工序明细查询!$I$2,员工工序明细查询!$I$2="")),ROW()&amp;"","")</f>
        <v/>
      </c>
      <c r="C6122" s="59"/>
      <c r="D6122" s="14"/>
      <c r="E6122" s="14" t="str">
        <f>IFERROR(VLOOKUP(D6122,员工信息表!B:D,2,0),"")</f>
        <v/>
      </c>
      <c r="F6122" s="14" t="str">
        <f>IFERROR(VLOOKUP(D6122,员工信息表!B:D,3,0),"")</f>
        <v/>
      </c>
      <c r="G6122" s="14"/>
      <c r="H6122" s="14" t="str">
        <f>IFERROR(VLOOKUP(G6122,工序对照表!B:C,2,0),"")</f>
        <v/>
      </c>
      <c r="I6122" s="14"/>
      <c r="J6122" s="14"/>
    </row>
    <row r="6123" spans="1:10">
      <c r="A6123" t="str">
        <f>IF(AND(C6123&lt;=员工工序明细查询!$I$3,C6123&gt;=员工工序明细查询!$F$3,OR(D6123=员工工序明细查询!$F$2,员工工序明细查询!$F$2=""),OR(G6123=员工工序明细查询!$I$2,员工工序明细查询!$I$2="")),ROW()&amp;"","")</f>
        <v/>
      </c>
      <c r="C6123" s="59"/>
      <c r="D6123" s="14"/>
      <c r="E6123" s="14" t="str">
        <f>IFERROR(VLOOKUP(D6123,员工信息表!B:D,2,0),"")</f>
        <v/>
      </c>
      <c r="F6123" s="14" t="str">
        <f>IFERROR(VLOOKUP(D6123,员工信息表!B:D,3,0),"")</f>
        <v/>
      </c>
      <c r="G6123" s="14"/>
      <c r="H6123" s="14" t="str">
        <f>IFERROR(VLOOKUP(G6123,工序对照表!B:C,2,0),"")</f>
        <v/>
      </c>
      <c r="I6123" s="14"/>
      <c r="J6123" s="14"/>
    </row>
    <row r="6124" spans="1:10">
      <c r="A6124" t="str">
        <f>IF(AND(C6124&lt;=员工工序明细查询!$I$3,C6124&gt;=员工工序明细查询!$F$3,OR(D6124=员工工序明细查询!$F$2,员工工序明细查询!$F$2=""),OR(G6124=员工工序明细查询!$I$2,员工工序明细查询!$I$2="")),ROW()&amp;"","")</f>
        <v/>
      </c>
      <c r="C6124" s="59"/>
      <c r="D6124" s="14"/>
      <c r="E6124" s="14" t="str">
        <f>IFERROR(VLOOKUP(D6124,员工信息表!B:D,2,0),"")</f>
        <v/>
      </c>
      <c r="F6124" s="14" t="str">
        <f>IFERROR(VLOOKUP(D6124,员工信息表!B:D,3,0),"")</f>
        <v/>
      </c>
      <c r="G6124" s="14"/>
      <c r="H6124" s="14" t="str">
        <f>IFERROR(VLOOKUP(G6124,工序对照表!B:C,2,0),"")</f>
        <v/>
      </c>
      <c r="I6124" s="14"/>
      <c r="J6124" s="14"/>
    </row>
    <row r="6125" spans="1:10">
      <c r="A6125" t="str">
        <f>IF(AND(C6125&lt;=员工工序明细查询!$I$3,C6125&gt;=员工工序明细查询!$F$3,OR(D6125=员工工序明细查询!$F$2,员工工序明细查询!$F$2=""),OR(G6125=员工工序明细查询!$I$2,员工工序明细查询!$I$2="")),ROW()&amp;"","")</f>
        <v/>
      </c>
      <c r="C6125" s="59"/>
      <c r="D6125" s="14"/>
      <c r="E6125" s="14" t="str">
        <f>IFERROR(VLOOKUP(D6125,员工信息表!B:D,2,0),"")</f>
        <v/>
      </c>
      <c r="F6125" s="14" t="str">
        <f>IFERROR(VLOOKUP(D6125,员工信息表!B:D,3,0),"")</f>
        <v/>
      </c>
      <c r="G6125" s="14"/>
      <c r="H6125" s="14" t="str">
        <f>IFERROR(VLOOKUP(G6125,工序对照表!B:C,2,0),"")</f>
        <v/>
      </c>
      <c r="I6125" s="14"/>
      <c r="J6125" s="14"/>
    </row>
    <row r="6126" spans="1:10">
      <c r="A6126" t="str">
        <f>IF(AND(C6126&lt;=员工工序明细查询!$I$3,C6126&gt;=员工工序明细查询!$F$3,OR(D6126=员工工序明细查询!$F$2,员工工序明细查询!$F$2=""),OR(G6126=员工工序明细查询!$I$2,员工工序明细查询!$I$2="")),ROW()&amp;"","")</f>
        <v/>
      </c>
      <c r="C6126" s="59"/>
      <c r="D6126" s="14"/>
      <c r="E6126" s="14" t="str">
        <f>IFERROR(VLOOKUP(D6126,员工信息表!B:D,2,0),"")</f>
        <v/>
      </c>
      <c r="F6126" s="14" t="str">
        <f>IFERROR(VLOOKUP(D6126,员工信息表!B:D,3,0),"")</f>
        <v/>
      </c>
      <c r="G6126" s="14"/>
      <c r="H6126" s="14" t="str">
        <f>IFERROR(VLOOKUP(G6126,工序对照表!B:C,2,0),"")</f>
        <v/>
      </c>
      <c r="I6126" s="14"/>
      <c r="J6126" s="14"/>
    </row>
    <row r="6127" spans="1:10">
      <c r="A6127" t="str">
        <f>IF(AND(C6127&lt;=员工工序明细查询!$I$3,C6127&gt;=员工工序明细查询!$F$3,OR(D6127=员工工序明细查询!$F$2,员工工序明细查询!$F$2=""),OR(G6127=员工工序明细查询!$I$2,员工工序明细查询!$I$2="")),ROW()&amp;"","")</f>
        <v/>
      </c>
      <c r="C6127" s="59"/>
      <c r="D6127" s="14"/>
      <c r="E6127" s="14" t="str">
        <f>IFERROR(VLOOKUP(D6127,员工信息表!B:D,2,0),"")</f>
        <v/>
      </c>
      <c r="F6127" s="14" t="str">
        <f>IFERROR(VLOOKUP(D6127,员工信息表!B:D,3,0),"")</f>
        <v/>
      </c>
      <c r="G6127" s="14"/>
      <c r="H6127" s="14" t="str">
        <f>IFERROR(VLOOKUP(G6127,工序对照表!B:C,2,0),"")</f>
        <v/>
      </c>
      <c r="I6127" s="14"/>
      <c r="J6127" s="14"/>
    </row>
    <row r="6128" spans="1:10">
      <c r="A6128" t="str">
        <f>IF(AND(C6128&lt;=员工工序明细查询!$I$3,C6128&gt;=员工工序明细查询!$F$3,OR(D6128=员工工序明细查询!$F$2,员工工序明细查询!$F$2=""),OR(G6128=员工工序明细查询!$I$2,员工工序明细查询!$I$2="")),ROW()&amp;"","")</f>
        <v/>
      </c>
      <c r="C6128" s="59"/>
      <c r="D6128" s="14"/>
      <c r="E6128" s="14" t="str">
        <f>IFERROR(VLOOKUP(D6128,员工信息表!B:D,2,0),"")</f>
        <v/>
      </c>
      <c r="F6128" s="14" t="str">
        <f>IFERROR(VLOOKUP(D6128,员工信息表!B:D,3,0),"")</f>
        <v/>
      </c>
      <c r="G6128" s="14"/>
      <c r="H6128" s="14" t="str">
        <f>IFERROR(VLOOKUP(G6128,工序对照表!B:C,2,0),"")</f>
        <v/>
      </c>
      <c r="I6128" s="14"/>
      <c r="J6128" s="14"/>
    </row>
    <row r="6129" spans="1:10">
      <c r="A6129" t="str">
        <f>IF(AND(C6129&lt;=员工工序明细查询!$I$3,C6129&gt;=员工工序明细查询!$F$3,OR(D6129=员工工序明细查询!$F$2,员工工序明细查询!$F$2=""),OR(G6129=员工工序明细查询!$I$2,员工工序明细查询!$I$2="")),ROW()&amp;"","")</f>
        <v/>
      </c>
      <c r="C6129" s="59"/>
      <c r="D6129" s="14"/>
      <c r="E6129" s="14" t="str">
        <f>IFERROR(VLOOKUP(D6129,员工信息表!B:D,2,0),"")</f>
        <v/>
      </c>
      <c r="F6129" s="14" t="str">
        <f>IFERROR(VLOOKUP(D6129,员工信息表!B:D,3,0),"")</f>
        <v/>
      </c>
      <c r="G6129" s="14"/>
      <c r="H6129" s="14" t="str">
        <f>IFERROR(VLOOKUP(G6129,工序对照表!B:C,2,0),"")</f>
        <v/>
      </c>
      <c r="I6129" s="14"/>
      <c r="J6129" s="14"/>
    </row>
    <row r="6130" spans="1:10">
      <c r="A6130" t="str">
        <f>IF(AND(C6130&lt;=员工工序明细查询!$I$3,C6130&gt;=员工工序明细查询!$F$3,OR(D6130=员工工序明细查询!$F$2,员工工序明细查询!$F$2=""),OR(G6130=员工工序明细查询!$I$2,员工工序明细查询!$I$2="")),ROW()&amp;"","")</f>
        <v/>
      </c>
      <c r="C6130" s="59"/>
      <c r="D6130" s="14"/>
      <c r="E6130" s="14" t="str">
        <f>IFERROR(VLOOKUP(D6130,员工信息表!B:D,2,0),"")</f>
        <v/>
      </c>
      <c r="F6130" s="14" t="str">
        <f>IFERROR(VLOOKUP(D6130,员工信息表!B:D,3,0),"")</f>
        <v/>
      </c>
      <c r="G6130" s="14"/>
      <c r="H6130" s="14" t="str">
        <f>IFERROR(VLOOKUP(G6130,工序对照表!B:C,2,0),"")</f>
        <v/>
      </c>
      <c r="I6130" s="14"/>
      <c r="J6130" s="14"/>
    </row>
    <row r="6131" spans="1:10">
      <c r="A6131" t="str">
        <f>IF(AND(C6131&lt;=员工工序明细查询!$I$3,C6131&gt;=员工工序明细查询!$F$3,OR(D6131=员工工序明细查询!$F$2,员工工序明细查询!$F$2=""),OR(G6131=员工工序明细查询!$I$2,员工工序明细查询!$I$2="")),ROW()&amp;"","")</f>
        <v/>
      </c>
      <c r="C6131" s="59"/>
      <c r="D6131" s="14"/>
      <c r="E6131" s="14" t="str">
        <f>IFERROR(VLOOKUP(D6131,员工信息表!B:D,2,0),"")</f>
        <v/>
      </c>
      <c r="F6131" s="14" t="str">
        <f>IFERROR(VLOOKUP(D6131,员工信息表!B:D,3,0),"")</f>
        <v/>
      </c>
      <c r="G6131" s="14"/>
      <c r="H6131" s="14" t="str">
        <f>IFERROR(VLOOKUP(G6131,工序对照表!B:C,2,0),"")</f>
        <v/>
      </c>
      <c r="I6131" s="14"/>
      <c r="J6131" s="14"/>
    </row>
    <row r="6132" spans="1:10">
      <c r="A6132" t="str">
        <f>IF(AND(C6132&lt;=员工工序明细查询!$I$3,C6132&gt;=员工工序明细查询!$F$3,OR(D6132=员工工序明细查询!$F$2,员工工序明细查询!$F$2=""),OR(G6132=员工工序明细查询!$I$2,员工工序明细查询!$I$2="")),ROW()&amp;"","")</f>
        <v/>
      </c>
      <c r="C6132" s="59"/>
      <c r="D6132" s="14"/>
      <c r="E6132" s="14" t="str">
        <f>IFERROR(VLOOKUP(D6132,员工信息表!B:D,2,0),"")</f>
        <v/>
      </c>
      <c r="F6132" s="14" t="str">
        <f>IFERROR(VLOOKUP(D6132,员工信息表!B:D,3,0),"")</f>
        <v/>
      </c>
      <c r="G6132" s="14"/>
      <c r="H6132" s="14" t="str">
        <f>IFERROR(VLOOKUP(G6132,工序对照表!B:C,2,0),"")</f>
        <v/>
      </c>
      <c r="I6132" s="14"/>
      <c r="J6132" s="14"/>
    </row>
    <row r="6133" spans="1:10">
      <c r="A6133" t="str">
        <f>IF(AND(C6133&lt;=员工工序明细查询!$I$3,C6133&gt;=员工工序明细查询!$F$3,OR(D6133=员工工序明细查询!$F$2,员工工序明细查询!$F$2=""),OR(G6133=员工工序明细查询!$I$2,员工工序明细查询!$I$2="")),ROW()&amp;"","")</f>
        <v/>
      </c>
      <c r="C6133" s="59"/>
      <c r="D6133" s="14"/>
      <c r="E6133" s="14" t="str">
        <f>IFERROR(VLOOKUP(D6133,员工信息表!B:D,2,0),"")</f>
        <v/>
      </c>
      <c r="F6133" s="14" t="str">
        <f>IFERROR(VLOOKUP(D6133,员工信息表!B:D,3,0),"")</f>
        <v/>
      </c>
      <c r="G6133" s="14"/>
      <c r="H6133" s="14" t="str">
        <f>IFERROR(VLOOKUP(G6133,工序对照表!B:C,2,0),"")</f>
        <v/>
      </c>
      <c r="I6133" s="14"/>
      <c r="J6133" s="14"/>
    </row>
    <row r="6134" spans="1:10">
      <c r="A6134" t="str">
        <f>IF(AND(C6134&lt;=员工工序明细查询!$I$3,C6134&gt;=员工工序明细查询!$F$3,OR(D6134=员工工序明细查询!$F$2,员工工序明细查询!$F$2=""),OR(G6134=员工工序明细查询!$I$2,员工工序明细查询!$I$2="")),ROW()&amp;"","")</f>
        <v/>
      </c>
      <c r="C6134" s="59"/>
      <c r="D6134" s="14"/>
      <c r="E6134" s="14" t="str">
        <f>IFERROR(VLOOKUP(D6134,员工信息表!B:D,2,0),"")</f>
        <v/>
      </c>
      <c r="F6134" s="14" t="str">
        <f>IFERROR(VLOOKUP(D6134,员工信息表!B:D,3,0),"")</f>
        <v/>
      </c>
      <c r="G6134" s="14"/>
      <c r="H6134" s="14" t="str">
        <f>IFERROR(VLOOKUP(G6134,工序对照表!B:C,2,0),"")</f>
        <v/>
      </c>
      <c r="I6134" s="14"/>
      <c r="J6134" s="14"/>
    </row>
    <row r="6135" spans="1:10">
      <c r="A6135" t="str">
        <f>IF(AND(C6135&lt;=员工工序明细查询!$I$3,C6135&gt;=员工工序明细查询!$F$3,OR(D6135=员工工序明细查询!$F$2,员工工序明细查询!$F$2=""),OR(G6135=员工工序明细查询!$I$2,员工工序明细查询!$I$2="")),ROW()&amp;"","")</f>
        <v/>
      </c>
      <c r="C6135" s="59"/>
      <c r="D6135" s="14"/>
      <c r="E6135" s="14" t="str">
        <f>IFERROR(VLOOKUP(D6135,员工信息表!B:D,2,0),"")</f>
        <v/>
      </c>
      <c r="F6135" s="14" t="str">
        <f>IFERROR(VLOOKUP(D6135,员工信息表!B:D,3,0),"")</f>
        <v/>
      </c>
      <c r="G6135" s="14"/>
      <c r="H6135" s="14" t="str">
        <f>IFERROR(VLOOKUP(G6135,工序对照表!B:C,2,0),"")</f>
        <v/>
      </c>
      <c r="I6135" s="14"/>
      <c r="J6135" s="14"/>
    </row>
    <row r="6136" spans="1:10">
      <c r="A6136" t="str">
        <f>IF(AND(C6136&lt;=员工工序明细查询!$I$3,C6136&gt;=员工工序明细查询!$F$3,OR(D6136=员工工序明细查询!$F$2,员工工序明细查询!$F$2=""),OR(G6136=员工工序明细查询!$I$2,员工工序明细查询!$I$2="")),ROW()&amp;"","")</f>
        <v/>
      </c>
      <c r="C6136" s="59"/>
      <c r="D6136" s="14"/>
      <c r="E6136" s="14" t="str">
        <f>IFERROR(VLOOKUP(D6136,员工信息表!B:D,2,0),"")</f>
        <v/>
      </c>
      <c r="F6136" s="14" t="str">
        <f>IFERROR(VLOOKUP(D6136,员工信息表!B:D,3,0),"")</f>
        <v/>
      </c>
      <c r="G6136" s="14"/>
      <c r="H6136" s="14" t="str">
        <f>IFERROR(VLOOKUP(G6136,工序对照表!B:C,2,0),"")</f>
        <v/>
      </c>
      <c r="I6136" s="14"/>
      <c r="J6136" s="14"/>
    </row>
    <row r="6137" spans="1:10">
      <c r="A6137" t="str">
        <f>IF(AND(C6137&lt;=员工工序明细查询!$I$3,C6137&gt;=员工工序明细查询!$F$3,OR(D6137=员工工序明细查询!$F$2,员工工序明细查询!$F$2=""),OR(G6137=员工工序明细查询!$I$2,员工工序明细查询!$I$2="")),ROW()&amp;"","")</f>
        <v/>
      </c>
      <c r="C6137" s="59"/>
      <c r="D6137" s="14"/>
      <c r="E6137" s="14" t="str">
        <f>IFERROR(VLOOKUP(D6137,员工信息表!B:D,2,0),"")</f>
        <v/>
      </c>
      <c r="F6137" s="14" t="str">
        <f>IFERROR(VLOOKUP(D6137,员工信息表!B:D,3,0),"")</f>
        <v/>
      </c>
      <c r="G6137" s="14"/>
      <c r="H6137" s="14" t="str">
        <f>IFERROR(VLOOKUP(G6137,工序对照表!B:C,2,0),"")</f>
        <v/>
      </c>
      <c r="I6137" s="14"/>
      <c r="J6137" s="14"/>
    </row>
    <row r="6138" spans="1:10">
      <c r="A6138" t="str">
        <f>IF(AND(C6138&lt;=员工工序明细查询!$I$3,C6138&gt;=员工工序明细查询!$F$3,OR(D6138=员工工序明细查询!$F$2,员工工序明细查询!$F$2=""),OR(G6138=员工工序明细查询!$I$2,员工工序明细查询!$I$2="")),ROW()&amp;"","")</f>
        <v/>
      </c>
      <c r="C6138" s="59"/>
      <c r="D6138" s="14"/>
      <c r="E6138" s="14" t="str">
        <f>IFERROR(VLOOKUP(D6138,员工信息表!B:D,2,0),"")</f>
        <v/>
      </c>
      <c r="F6138" s="14" t="str">
        <f>IFERROR(VLOOKUP(D6138,员工信息表!B:D,3,0),"")</f>
        <v/>
      </c>
      <c r="G6138" s="14"/>
      <c r="H6138" s="14" t="str">
        <f>IFERROR(VLOOKUP(G6138,工序对照表!B:C,2,0),"")</f>
        <v/>
      </c>
      <c r="I6138" s="14"/>
      <c r="J6138" s="14"/>
    </row>
    <row r="6139" spans="1:10">
      <c r="A6139" t="str">
        <f>IF(AND(C6139&lt;=员工工序明细查询!$I$3,C6139&gt;=员工工序明细查询!$F$3,OR(D6139=员工工序明细查询!$F$2,员工工序明细查询!$F$2=""),OR(G6139=员工工序明细查询!$I$2,员工工序明细查询!$I$2="")),ROW()&amp;"","")</f>
        <v/>
      </c>
      <c r="C6139" s="59"/>
      <c r="D6139" s="14"/>
      <c r="E6139" s="14" t="str">
        <f>IFERROR(VLOOKUP(D6139,员工信息表!B:D,2,0),"")</f>
        <v/>
      </c>
      <c r="F6139" s="14" t="str">
        <f>IFERROR(VLOOKUP(D6139,员工信息表!B:D,3,0),"")</f>
        <v/>
      </c>
      <c r="G6139" s="14"/>
      <c r="H6139" s="14" t="str">
        <f>IFERROR(VLOOKUP(G6139,工序对照表!B:C,2,0),"")</f>
        <v/>
      </c>
      <c r="I6139" s="14"/>
      <c r="J6139" s="14"/>
    </row>
    <row r="6140" spans="1:10">
      <c r="A6140" t="str">
        <f>IF(AND(C6140&lt;=员工工序明细查询!$I$3,C6140&gt;=员工工序明细查询!$F$3,OR(D6140=员工工序明细查询!$F$2,员工工序明细查询!$F$2=""),OR(G6140=员工工序明细查询!$I$2,员工工序明细查询!$I$2="")),ROW()&amp;"","")</f>
        <v/>
      </c>
      <c r="C6140" s="59"/>
      <c r="D6140" s="14"/>
      <c r="E6140" s="14" t="str">
        <f>IFERROR(VLOOKUP(D6140,员工信息表!B:D,2,0),"")</f>
        <v/>
      </c>
      <c r="F6140" s="14" t="str">
        <f>IFERROR(VLOOKUP(D6140,员工信息表!B:D,3,0),"")</f>
        <v/>
      </c>
      <c r="G6140" s="14"/>
      <c r="H6140" s="14" t="str">
        <f>IFERROR(VLOOKUP(G6140,工序对照表!B:C,2,0),"")</f>
        <v/>
      </c>
      <c r="I6140" s="14"/>
      <c r="J6140" s="14"/>
    </row>
    <row r="6141" spans="1:10">
      <c r="A6141" t="str">
        <f>IF(AND(C6141&lt;=员工工序明细查询!$I$3,C6141&gt;=员工工序明细查询!$F$3,OR(D6141=员工工序明细查询!$F$2,员工工序明细查询!$F$2=""),OR(G6141=员工工序明细查询!$I$2,员工工序明细查询!$I$2="")),ROW()&amp;"","")</f>
        <v/>
      </c>
      <c r="C6141" s="59"/>
      <c r="D6141" s="14"/>
      <c r="E6141" s="14" t="str">
        <f>IFERROR(VLOOKUP(D6141,员工信息表!B:D,2,0),"")</f>
        <v/>
      </c>
      <c r="F6141" s="14" t="str">
        <f>IFERROR(VLOOKUP(D6141,员工信息表!B:D,3,0),"")</f>
        <v/>
      </c>
      <c r="G6141" s="14"/>
      <c r="H6141" s="14" t="str">
        <f>IFERROR(VLOOKUP(G6141,工序对照表!B:C,2,0),"")</f>
        <v/>
      </c>
      <c r="I6141" s="14"/>
      <c r="J6141" s="14"/>
    </row>
    <row r="6142" spans="1:10">
      <c r="A6142" t="str">
        <f>IF(AND(C6142&lt;=员工工序明细查询!$I$3,C6142&gt;=员工工序明细查询!$F$3,OR(D6142=员工工序明细查询!$F$2,员工工序明细查询!$F$2=""),OR(G6142=员工工序明细查询!$I$2,员工工序明细查询!$I$2="")),ROW()&amp;"","")</f>
        <v/>
      </c>
      <c r="C6142" s="59"/>
      <c r="D6142" s="14"/>
      <c r="E6142" s="14" t="str">
        <f>IFERROR(VLOOKUP(D6142,员工信息表!B:D,2,0),"")</f>
        <v/>
      </c>
      <c r="F6142" s="14" t="str">
        <f>IFERROR(VLOOKUP(D6142,员工信息表!B:D,3,0),"")</f>
        <v/>
      </c>
      <c r="G6142" s="14"/>
      <c r="H6142" s="14" t="str">
        <f>IFERROR(VLOOKUP(G6142,工序对照表!B:C,2,0),"")</f>
        <v/>
      </c>
      <c r="I6142" s="14"/>
      <c r="J6142" s="14"/>
    </row>
    <row r="6143" spans="1:10">
      <c r="A6143" t="str">
        <f>IF(AND(C6143&lt;=员工工序明细查询!$I$3,C6143&gt;=员工工序明细查询!$F$3,OR(D6143=员工工序明细查询!$F$2,员工工序明细查询!$F$2=""),OR(G6143=员工工序明细查询!$I$2,员工工序明细查询!$I$2="")),ROW()&amp;"","")</f>
        <v/>
      </c>
      <c r="C6143" s="59"/>
      <c r="D6143" s="14"/>
      <c r="E6143" s="14" t="str">
        <f>IFERROR(VLOOKUP(D6143,员工信息表!B:D,2,0),"")</f>
        <v/>
      </c>
      <c r="F6143" s="14" t="str">
        <f>IFERROR(VLOOKUP(D6143,员工信息表!B:D,3,0),"")</f>
        <v/>
      </c>
      <c r="G6143" s="14"/>
      <c r="H6143" s="14" t="str">
        <f>IFERROR(VLOOKUP(G6143,工序对照表!B:C,2,0),"")</f>
        <v/>
      </c>
      <c r="I6143" s="14"/>
      <c r="J6143" s="14"/>
    </row>
    <row r="6144" spans="1:10">
      <c r="A6144" t="str">
        <f>IF(AND(C6144&lt;=员工工序明细查询!$I$3,C6144&gt;=员工工序明细查询!$F$3,OR(D6144=员工工序明细查询!$F$2,员工工序明细查询!$F$2=""),OR(G6144=员工工序明细查询!$I$2,员工工序明细查询!$I$2="")),ROW()&amp;"","")</f>
        <v/>
      </c>
      <c r="C6144" s="59"/>
      <c r="D6144" s="14"/>
      <c r="E6144" s="14" t="str">
        <f>IFERROR(VLOOKUP(D6144,员工信息表!B:D,2,0),"")</f>
        <v/>
      </c>
      <c r="F6144" s="14" t="str">
        <f>IFERROR(VLOOKUP(D6144,员工信息表!B:D,3,0),"")</f>
        <v/>
      </c>
      <c r="G6144" s="14"/>
      <c r="H6144" s="14" t="str">
        <f>IFERROR(VLOOKUP(G6144,工序对照表!B:C,2,0),"")</f>
        <v/>
      </c>
      <c r="I6144" s="14"/>
      <c r="J6144" s="14"/>
    </row>
    <row r="6145" spans="1:10">
      <c r="A6145" t="str">
        <f>IF(AND(C6145&lt;=员工工序明细查询!$I$3,C6145&gt;=员工工序明细查询!$F$3,OR(D6145=员工工序明细查询!$F$2,员工工序明细查询!$F$2=""),OR(G6145=员工工序明细查询!$I$2,员工工序明细查询!$I$2="")),ROW()&amp;"","")</f>
        <v/>
      </c>
      <c r="C6145" s="59"/>
      <c r="D6145" s="14"/>
      <c r="E6145" s="14" t="str">
        <f>IFERROR(VLOOKUP(D6145,员工信息表!B:D,2,0),"")</f>
        <v/>
      </c>
      <c r="F6145" s="14" t="str">
        <f>IFERROR(VLOOKUP(D6145,员工信息表!B:D,3,0),"")</f>
        <v/>
      </c>
      <c r="G6145" s="14"/>
      <c r="H6145" s="14" t="str">
        <f>IFERROR(VLOOKUP(G6145,工序对照表!B:C,2,0),"")</f>
        <v/>
      </c>
      <c r="I6145" s="14"/>
      <c r="J6145" s="14"/>
    </row>
    <row r="6146" spans="1:10">
      <c r="A6146" t="str">
        <f>IF(AND(C6146&lt;=员工工序明细查询!$I$3,C6146&gt;=员工工序明细查询!$F$3,OR(D6146=员工工序明细查询!$F$2,员工工序明细查询!$F$2=""),OR(G6146=员工工序明细查询!$I$2,员工工序明细查询!$I$2="")),ROW()&amp;"","")</f>
        <v/>
      </c>
      <c r="C6146" s="59"/>
      <c r="D6146" s="14"/>
      <c r="E6146" s="14" t="str">
        <f>IFERROR(VLOOKUP(D6146,员工信息表!B:D,2,0),"")</f>
        <v/>
      </c>
      <c r="F6146" s="14" t="str">
        <f>IFERROR(VLOOKUP(D6146,员工信息表!B:D,3,0),"")</f>
        <v/>
      </c>
      <c r="G6146" s="14"/>
      <c r="H6146" s="14" t="str">
        <f>IFERROR(VLOOKUP(G6146,工序对照表!B:C,2,0),"")</f>
        <v/>
      </c>
      <c r="I6146" s="14"/>
      <c r="J6146" s="14"/>
    </row>
    <row r="6147" spans="1:10">
      <c r="A6147" t="str">
        <f>IF(AND(C6147&lt;=员工工序明细查询!$I$3,C6147&gt;=员工工序明细查询!$F$3,OR(D6147=员工工序明细查询!$F$2,员工工序明细查询!$F$2=""),OR(G6147=员工工序明细查询!$I$2,员工工序明细查询!$I$2="")),ROW()&amp;"","")</f>
        <v/>
      </c>
      <c r="C6147" s="59"/>
      <c r="D6147" s="14"/>
      <c r="E6147" s="14" t="str">
        <f>IFERROR(VLOOKUP(D6147,员工信息表!B:D,2,0),"")</f>
        <v/>
      </c>
      <c r="F6147" s="14" t="str">
        <f>IFERROR(VLOOKUP(D6147,员工信息表!B:D,3,0),"")</f>
        <v/>
      </c>
      <c r="G6147" s="14"/>
      <c r="H6147" s="14" t="str">
        <f>IFERROR(VLOOKUP(G6147,工序对照表!B:C,2,0),"")</f>
        <v/>
      </c>
      <c r="I6147" s="14"/>
      <c r="J6147" s="14"/>
    </row>
    <row r="6148" spans="1:10">
      <c r="A6148" t="str">
        <f>IF(AND(C6148&lt;=员工工序明细查询!$I$3,C6148&gt;=员工工序明细查询!$F$3,OR(D6148=员工工序明细查询!$F$2,员工工序明细查询!$F$2=""),OR(G6148=员工工序明细查询!$I$2,员工工序明细查询!$I$2="")),ROW()&amp;"","")</f>
        <v/>
      </c>
      <c r="C6148" s="59"/>
      <c r="D6148" s="14"/>
      <c r="E6148" s="14" t="str">
        <f>IFERROR(VLOOKUP(D6148,员工信息表!B:D,2,0),"")</f>
        <v/>
      </c>
      <c r="F6148" s="14" t="str">
        <f>IFERROR(VLOOKUP(D6148,员工信息表!B:D,3,0),"")</f>
        <v/>
      </c>
      <c r="G6148" s="14"/>
      <c r="H6148" s="14" t="str">
        <f>IFERROR(VLOOKUP(G6148,工序对照表!B:C,2,0),"")</f>
        <v/>
      </c>
      <c r="I6148" s="14"/>
      <c r="J6148" s="14"/>
    </row>
    <row r="6149" spans="1:10">
      <c r="A6149" t="str">
        <f>IF(AND(C6149&lt;=员工工序明细查询!$I$3,C6149&gt;=员工工序明细查询!$F$3,OR(D6149=员工工序明细查询!$F$2,员工工序明细查询!$F$2=""),OR(G6149=员工工序明细查询!$I$2,员工工序明细查询!$I$2="")),ROW()&amp;"","")</f>
        <v/>
      </c>
      <c r="C6149" s="59"/>
      <c r="D6149" s="14"/>
      <c r="E6149" s="14" t="str">
        <f>IFERROR(VLOOKUP(D6149,员工信息表!B:D,2,0),"")</f>
        <v/>
      </c>
      <c r="F6149" s="14" t="str">
        <f>IFERROR(VLOOKUP(D6149,员工信息表!B:D,3,0),"")</f>
        <v/>
      </c>
      <c r="G6149" s="14"/>
      <c r="H6149" s="14" t="str">
        <f>IFERROR(VLOOKUP(G6149,工序对照表!B:C,2,0),"")</f>
        <v/>
      </c>
      <c r="I6149" s="14"/>
      <c r="J6149" s="14"/>
    </row>
    <row r="6150" spans="1:10">
      <c r="A6150" t="str">
        <f>IF(AND(C6150&lt;=员工工序明细查询!$I$3,C6150&gt;=员工工序明细查询!$F$3,OR(D6150=员工工序明细查询!$F$2,员工工序明细查询!$F$2=""),OR(G6150=员工工序明细查询!$I$2,员工工序明细查询!$I$2="")),ROW()&amp;"","")</f>
        <v/>
      </c>
      <c r="C6150" s="59"/>
      <c r="D6150" s="14"/>
      <c r="E6150" s="14" t="str">
        <f>IFERROR(VLOOKUP(D6150,员工信息表!B:D,2,0),"")</f>
        <v/>
      </c>
      <c r="F6150" s="14" t="str">
        <f>IFERROR(VLOOKUP(D6150,员工信息表!B:D,3,0),"")</f>
        <v/>
      </c>
      <c r="G6150" s="14"/>
      <c r="H6150" s="14" t="str">
        <f>IFERROR(VLOOKUP(G6150,工序对照表!B:C,2,0),"")</f>
        <v/>
      </c>
      <c r="I6150" s="14"/>
      <c r="J6150" s="14"/>
    </row>
    <row r="6151" spans="1:10">
      <c r="A6151" t="str">
        <f>IF(AND(C6151&lt;=员工工序明细查询!$I$3,C6151&gt;=员工工序明细查询!$F$3,OR(D6151=员工工序明细查询!$F$2,员工工序明细查询!$F$2=""),OR(G6151=员工工序明细查询!$I$2,员工工序明细查询!$I$2="")),ROW()&amp;"","")</f>
        <v/>
      </c>
      <c r="C6151" s="59"/>
      <c r="D6151" s="14"/>
      <c r="E6151" s="14" t="str">
        <f>IFERROR(VLOOKUP(D6151,员工信息表!B:D,2,0),"")</f>
        <v/>
      </c>
      <c r="F6151" s="14" t="str">
        <f>IFERROR(VLOOKUP(D6151,员工信息表!B:D,3,0),"")</f>
        <v/>
      </c>
      <c r="G6151" s="14"/>
      <c r="H6151" s="14" t="str">
        <f>IFERROR(VLOOKUP(G6151,工序对照表!B:C,2,0),"")</f>
        <v/>
      </c>
      <c r="I6151" s="14"/>
      <c r="J6151" s="14"/>
    </row>
    <row r="6152" spans="1:10">
      <c r="A6152" t="str">
        <f>IF(AND(C6152&lt;=员工工序明细查询!$I$3,C6152&gt;=员工工序明细查询!$F$3,OR(D6152=员工工序明细查询!$F$2,员工工序明细查询!$F$2=""),OR(G6152=员工工序明细查询!$I$2,员工工序明细查询!$I$2="")),ROW()&amp;"","")</f>
        <v/>
      </c>
      <c r="C6152" s="59"/>
      <c r="D6152" s="14"/>
      <c r="E6152" s="14" t="str">
        <f>IFERROR(VLOOKUP(D6152,员工信息表!B:D,2,0),"")</f>
        <v/>
      </c>
      <c r="F6152" s="14" t="str">
        <f>IFERROR(VLOOKUP(D6152,员工信息表!B:D,3,0),"")</f>
        <v/>
      </c>
      <c r="G6152" s="14"/>
      <c r="H6152" s="14" t="str">
        <f>IFERROR(VLOOKUP(G6152,工序对照表!B:C,2,0),"")</f>
        <v/>
      </c>
      <c r="I6152" s="14"/>
      <c r="J6152" s="14"/>
    </row>
    <row r="6153" spans="1:10">
      <c r="A6153" t="str">
        <f>IF(AND(C6153&lt;=员工工序明细查询!$I$3,C6153&gt;=员工工序明细查询!$F$3,OR(D6153=员工工序明细查询!$F$2,员工工序明细查询!$F$2=""),OR(G6153=员工工序明细查询!$I$2,员工工序明细查询!$I$2="")),ROW()&amp;"","")</f>
        <v/>
      </c>
      <c r="C6153" s="59"/>
      <c r="D6153" s="14"/>
      <c r="E6153" s="14" t="str">
        <f>IFERROR(VLOOKUP(D6153,员工信息表!B:D,2,0),"")</f>
        <v/>
      </c>
      <c r="F6153" s="14" t="str">
        <f>IFERROR(VLOOKUP(D6153,员工信息表!B:D,3,0),"")</f>
        <v/>
      </c>
      <c r="G6153" s="14"/>
      <c r="H6153" s="14" t="str">
        <f>IFERROR(VLOOKUP(G6153,工序对照表!B:C,2,0),"")</f>
        <v/>
      </c>
      <c r="I6153" s="14"/>
      <c r="J6153" s="14"/>
    </row>
    <row r="6154" spans="1:10">
      <c r="A6154" t="str">
        <f>IF(AND(C6154&lt;=员工工序明细查询!$I$3,C6154&gt;=员工工序明细查询!$F$3,OR(D6154=员工工序明细查询!$F$2,员工工序明细查询!$F$2=""),OR(G6154=员工工序明细查询!$I$2,员工工序明细查询!$I$2="")),ROW()&amp;"","")</f>
        <v/>
      </c>
      <c r="C6154" s="59"/>
      <c r="D6154" s="14"/>
      <c r="E6154" s="14" t="str">
        <f>IFERROR(VLOOKUP(D6154,员工信息表!B:D,2,0),"")</f>
        <v/>
      </c>
      <c r="F6154" s="14" t="str">
        <f>IFERROR(VLOOKUP(D6154,员工信息表!B:D,3,0),"")</f>
        <v/>
      </c>
      <c r="G6154" s="14"/>
      <c r="H6154" s="14" t="str">
        <f>IFERROR(VLOOKUP(G6154,工序对照表!B:C,2,0),"")</f>
        <v/>
      </c>
      <c r="I6154" s="14"/>
      <c r="J6154" s="14"/>
    </row>
    <row r="6155" spans="1:10">
      <c r="A6155" t="str">
        <f>IF(AND(C6155&lt;=员工工序明细查询!$I$3,C6155&gt;=员工工序明细查询!$F$3,OR(D6155=员工工序明细查询!$F$2,员工工序明细查询!$F$2=""),OR(G6155=员工工序明细查询!$I$2,员工工序明细查询!$I$2="")),ROW()&amp;"","")</f>
        <v/>
      </c>
      <c r="C6155" s="59"/>
      <c r="D6155" s="14"/>
      <c r="E6155" s="14" t="str">
        <f>IFERROR(VLOOKUP(D6155,员工信息表!B:D,2,0),"")</f>
        <v/>
      </c>
      <c r="F6155" s="14" t="str">
        <f>IFERROR(VLOOKUP(D6155,员工信息表!B:D,3,0),"")</f>
        <v/>
      </c>
      <c r="G6155" s="14"/>
      <c r="H6155" s="14" t="str">
        <f>IFERROR(VLOOKUP(G6155,工序对照表!B:C,2,0),"")</f>
        <v/>
      </c>
      <c r="I6155" s="14"/>
      <c r="J6155" s="14"/>
    </row>
    <row r="6156" spans="1:10">
      <c r="A6156" t="str">
        <f>IF(AND(C6156&lt;=员工工序明细查询!$I$3,C6156&gt;=员工工序明细查询!$F$3,OR(D6156=员工工序明细查询!$F$2,员工工序明细查询!$F$2=""),OR(G6156=员工工序明细查询!$I$2,员工工序明细查询!$I$2="")),ROW()&amp;"","")</f>
        <v/>
      </c>
      <c r="C6156" s="59"/>
      <c r="D6156" s="14"/>
      <c r="E6156" s="14" t="str">
        <f>IFERROR(VLOOKUP(D6156,员工信息表!B:D,2,0),"")</f>
        <v/>
      </c>
      <c r="F6156" s="14" t="str">
        <f>IFERROR(VLOOKUP(D6156,员工信息表!B:D,3,0),"")</f>
        <v/>
      </c>
      <c r="G6156" s="14"/>
      <c r="H6156" s="14" t="str">
        <f>IFERROR(VLOOKUP(G6156,工序对照表!B:C,2,0),"")</f>
        <v/>
      </c>
      <c r="I6156" s="14"/>
      <c r="J6156" s="14"/>
    </row>
    <row r="6157" spans="1:10">
      <c r="A6157" t="str">
        <f>IF(AND(C6157&lt;=员工工序明细查询!$I$3,C6157&gt;=员工工序明细查询!$F$3,OR(D6157=员工工序明细查询!$F$2,员工工序明细查询!$F$2=""),OR(G6157=员工工序明细查询!$I$2,员工工序明细查询!$I$2="")),ROW()&amp;"","")</f>
        <v/>
      </c>
      <c r="C6157" s="59"/>
      <c r="D6157" s="14"/>
      <c r="E6157" s="14" t="str">
        <f>IFERROR(VLOOKUP(D6157,员工信息表!B:D,2,0),"")</f>
        <v/>
      </c>
      <c r="F6157" s="14" t="str">
        <f>IFERROR(VLOOKUP(D6157,员工信息表!B:D,3,0),"")</f>
        <v/>
      </c>
      <c r="G6157" s="14"/>
      <c r="H6157" s="14" t="str">
        <f>IFERROR(VLOOKUP(G6157,工序对照表!B:C,2,0),"")</f>
        <v/>
      </c>
      <c r="I6157" s="14"/>
      <c r="J6157" s="14"/>
    </row>
    <row r="6158" spans="1:10">
      <c r="A6158" t="str">
        <f>IF(AND(C6158&lt;=员工工序明细查询!$I$3,C6158&gt;=员工工序明细查询!$F$3,OR(D6158=员工工序明细查询!$F$2,员工工序明细查询!$F$2=""),OR(G6158=员工工序明细查询!$I$2,员工工序明细查询!$I$2="")),ROW()&amp;"","")</f>
        <v/>
      </c>
      <c r="C6158" s="59"/>
      <c r="D6158" s="14"/>
      <c r="E6158" s="14" t="str">
        <f>IFERROR(VLOOKUP(D6158,员工信息表!B:D,2,0),"")</f>
        <v/>
      </c>
      <c r="F6158" s="14" t="str">
        <f>IFERROR(VLOOKUP(D6158,员工信息表!B:D,3,0),"")</f>
        <v/>
      </c>
      <c r="G6158" s="14"/>
      <c r="H6158" s="14" t="str">
        <f>IFERROR(VLOOKUP(G6158,工序对照表!B:C,2,0),"")</f>
        <v/>
      </c>
      <c r="I6158" s="14"/>
      <c r="J6158" s="14"/>
    </row>
    <row r="6159" spans="1:10">
      <c r="A6159" t="str">
        <f>IF(AND(C6159&lt;=员工工序明细查询!$I$3,C6159&gt;=员工工序明细查询!$F$3,OR(D6159=员工工序明细查询!$F$2,员工工序明细查询!$F$2=""),OR(G6159=员工工序明细查询!$I$2,员工工序明细查询!$I$2="")),ROW()&amp;"","")</f>
        <v/>
      </c>
      <c r="C6159" s="59"/>
      <c r="D6159" s="14"/>
      <c r="E6159" s="14" t="str">
        <f>IFERROR(VLOOKUP(D6159,员工信息表!B:D,2,0),"")</f>
        <v/>
      </c>
      <c r="F6159" s="14" t="str">
        <f>IFERROR(VLOOKUP(D6159,员工信息表!B:D,3,0),"")</f>
        <v/>
      </c>
      <c r="G6159" s="14"/>
      <c r="H6159" s="14" t="str">
        <f>IFERROR(VLOOKUP(G6159,工序对照表!B:C,2,0),"")</f>
        <v/>
      </c>
      <c r="I6159" s="14"/>
      <c r="J6159" s="14"/>
    </row>
    <row r="6160" spans="1:10">
      <c r="A6160" t="str">
        <f>IF(AND(C6160&lt;=员工工序明细查询!$I$3,C6160&gt;=员工工序明细查询!$F$3,OR(D6160=员工工序明细查询!$F$2,员工工序明细查询!$F$2=""),OR(G6160=员工工序明细查询!$I$2,员工工序明细查询!$I$2="")),ROW()&amp;"","")</f>
        <v/>
      </c>
      <c r="C6160" s="59"/>
      <c r="D6160" s="14"/>
      <c r="E6160" s="14" t="str">
        <f>IFERROR(VLOOKUP(D6160,员工信息表!B:D,2,0),"")</f>
        <v/>
      </c>
      <c r="F6160" s="14" t="str">
        <f>IFERROR(VLOOKUP(D6160,员工信息表!B:D,3,0),"")</f>
        <v/>
      </c>
      <c r="G6160" s="14"/>
      <c r="H6160" s="14" t="str">
        <f>IFERROR(VLOOKUP(G6160,工序对照表!B:C,2,0),"")</f>
        <v/>
      </c>
      <c r="I6160" s="14"/>
      <c r="J6160" s="14"/>
    </row>
    <row r="6161" spans="1:10">
      <c r="A6161" t="str">
        <f>IF(AND(C6161&lt;=员工工序明细查询!$I$3,C6161&gt;=员工工序明细查询!$F$3,OR(D6161=员工工序明细查询!$F$2,员工工序明细查询!$F$2=""),OR(G6161=员工工序明细查询!$I$2,员工工序明细查询!$I$2="")),ROW()&amp;"","")</f>
        <v/>
      </c>
      <c r="C6161" s="59"/>
      <c r="D6161" s="14"/>
      <c r="E6161" s="14" t="str">
        <f>IFERROR(VLOOKUP(D6161,员工信息表!B:D,2,0),"")</f>
        <v/>
      </c>
      <c r="F6161" s="14" t="str">
        <f>IFERROR(VLOOKUP(D6161,员工信息表!B:D,3,0),"")</f>
        <v/>
      </c>
      <c r="G6161" s="14"/>
      <c r="H6161" s="14" t="str">
        <f>IFERROR(VLOOKUP(G6161,工序对照表!B:C,2,0),"")</f>
        <v/>
      </c>
      <c r="I6161" s="14"/>
      <c r="J6161" s="14"/>
    </row>
    <row r="6162" spans="1:10">
      <c r="A6162" t="str">
        <f>IF(AND(C6162&lt;=员工工序明细查询!$I$3,C6162&gt;=员工工序明细查询!$F$3,OR(D6162=员工工序明细查询!$F$2,员工工序明细查询!$F$2=""),OR(G6162=员工工序明细查询!$I$2,员工工序明细查询!$I$2="")),ROW()&amp;"","")</f>
        <v/>
      </c>
      <c r="C6162" s="59"/>
      <c r="D6162" s="14"/>
      <c r="E6162" s="14" t="str">
        <f>IFERROR(VLOOKUP(D6162,员工信息表!B:D,2,0),"")</f>
        <v/>
      </c>
      <c r="F6162" s="14" t="str">
        <f>IFERROR(VLOOKUP(D6162,员工信息表!B:D,3,0),"")</f>
        <v/>
      </c>
      <c r="G6162" s="14"/>
      <c r="H6162" s="14" t="str">
        <f>IFERROR(VLOOKUP(G6162,工序对照表!B:C,2,0),"")</f>
        <v/>
      </c>
      <c r="I6162" s="14"/>
      <c r="J6162" s="14"/>
    </row>
    <row r="6163" spans="1:10">
      <c r="A6163" t="str">
        <f>IF(AND(C6163&lt;=员工工序明细查询!$I$3,C6163&gt;=员工工序明细查询!$F$3,OR(D6163=员工工序明细查询!$F$2,员工工序明细查询!$F$2=""),OR(G6163=员工工序明细查询!$I$2,员工工序明细查询!$I$2="")),ROW()&amp;"","")</f>
        <v/>
      </c>
      <c r="C6163" s="59"/>
      <c r="D6163" s="14"/>
      <c r="E6163" s="14" t="str">
        <f>IFERROR(VLOOKUP(D6163,员工信息表!B:D,2,0),"")</f>
        <v/>
      </c>
      <c r="F6163" s="14" t="str">
        <f>IFERROR(VLOOKUP(D6163,员工信息表!B:D,3,0),"")</f>
        <v/>
      </c>
      <c r="G6163" s="14"/>
      <c r="H6163" s="14" t="str">
        <f>IFERROR(VLOOKUP(G6163,工序对照表!B:C,2,0),"")</f>
        <v/>
      </c>
      <c r="I6163" s="14"/>
      <c r="J6163" s="14"/>
    </row>
    <row r="6164" spans="1:10">
      <c r="A6164" t="str">
        <f>IF(AND(C6164&lt;=员工工序明细查询!$I$3,C6164&gt;=员工工序明细查询!$F$3,OR(D6164=员工工序明细查询!$F$2,员工工序明细查询!$F$2=""),OR(G6164=员工工序明细查询!$I$2,员工工序明细查询!$I$2="")),ROW()&amp;"","")</f>
        <v/>
      </c>
      <c r="C6164" s="59"/>
      <c r="D6164" s="14"/>
      <c r="E6164" s="14" t="str">
        <f>IFERROR(VLOOKUP(D6164,员工信息表!B:D,2,0),"")</f>
        <v/>
      </c>
      <c r="F6164" s="14" t="str">
        <f>IFERROR(VLOOKUP(D6164,员工信息表!B:D,3,0),"")</f>
        <v/>
      </c>
      <c r="G6164" s="14"/>
      <c r="H6164" s="14" t="str">
        <f>IFERROR(VLOOKUP(G6164,工序对照表!B:C,2,0),"")</f>
        <v/>
      </c>
      <c r="I6164" s="14"/>
      <c r="J6164" s="14"/>
    </row>
    <row r="6165" spans="1:10">
      <c r="A6165" t="str">
        <f>IF(AND(C6165&lt;=员工工序明细查询!$I$3,C6165&gt;=员工工序明细查询!$F$3,OR(D6165=员工工序明细查询!$F$2,员工工序明细查询!$F$2=""),OR(G6165=员工工序明细查询!$I$2,员工工序明细查询!$I$2="")),ROW()&amp;"","")</f>
        <v/>
      </c>
      <c r="C6165" s="59"/>
      <c r="D6165" s="14"/>
      <c r="E6165" s="14" t="str">
        <f>IFERROR(VLOOKUP(D6165,员工信息表!B:D,2,0),"")</f>
        <v/>
      </c>
      <c r="F6165" s="14" t="str">
        <f>IFERROR(VLOOKUP(D6165,员工信息表!B:D,3,0),"")</f>
        <v/>
      </c>
      <c r="G6165" s="14"/>
      <c r="H6165" s="14" t="str">
        <f>IFERROR(VLOOKUP(G6165,工序对照表!B:C,2,0),"")</f>
        <v/>
      </c>
      <c r="I6165" s="14"/>
      <c r="J6165" s="14"/>
    </row>
    <row r="6166" spans="1:10">
      <c r="A6166" t="str">
        <f>IF(AND(C6166&lt;=员工工序明细查询!$I$3,C6166&gt;=员工工序明细查询!$F$3,OR(D6166=员工工序明细查询!$F$2,员工工序明细查询!$F$2=""),OR(G6166=员工工序明细查询!$I$2,员工工序明细查询!$I$2="")),ROW()&amp;"","")</f>
        <v/>
      </c>
      <c r="C6166" s="59"/>
      <c r="D6166" s="14"/>
      <c r="E6166" s="14" t="str">
        <f>IFERROR(VLOOKUP(D6166,员工信息表!B:D,2,0),"")</f>
        <v/>
      </c>
      <c r="F6166" s="14" t="str">
        <f>IFERROR(VLOOKUP(D6166,员工信息表!B:D,3,0),"")</f>
        <v/>
      </c>
      <c r="G6166" s="14"/>
      <c r="H6166" s="14" t="str">
        <f>IFERROR(VLOOKUP(G6166,工序对照表!B:C,2,0),"")</f>
        <v/>
      </c>
      <c r="I6166" s="14"/>
      <c r="J6166" s="14"/>
    </row>
    <row r="6167" spans="1:10">
      <c r="A6167" t="str">
        <f>IF(AND(C6167&lt;=员工工序明细查询!$I$3,C6167&gt;=员工工序明细查询!$F$3,OR(D6167=员工工序明细查询!$F$2,员工工序明细查询!$F$2=""),OR(G6167=员工工序明细查询!$I$2,员工工序明细查询!$I$2="")),ROW()&amp;"","")</f>
        <v/>
      </c>
      <c r="C6167" s="59"/>
      <c r="D6167" s="14"/>
      <c r="E6167" s="14" t="str">
        <f>IFERROR(VLOOKUP(D6167,员工信息表!B:D,2,0),"")</f>
        <v/>
      </c>
      <c r="F6167" s="14" t="str">
        <f>IFERROR(VLOOKUP(D6167,员工信息表!B:D,3,0),"")</f>
        <v/>
      </c>
      <c r="G6167" s="14"/>
      <c r="H6167" s="14" t="str">
        <f>IFERROR(VLOOKUP(G6167,工序对照表!B:C,2,0),"")</f>
        <v/>
      </c>
      <c r="I6167" s="14"/>
      <c r="J6167" s="14"/>
    </row>
    <row r="6168" spans="1:10">
      <c r="A6168" t="str">
        <f>IF(AND(C6168&lt;=员工工序明细查询!$I$3,C6168&gt;=员工工序明细查询!$F$3,OR(D6168=员工工序明细查询!$F$2,员工工序明细查询!$F$2=""),OR(G6168=员工工序明细查询!$I$2,员工工序明细查询!$I$2="")),ROW()&amp;"","")</f>
        <v/>
      </c>
      <c r="C6168" s="59"/>
      <c r="D6168" s="14"/>
      <c r="E6168" s="14" t="str">
        <f>IFERROR(VLOOKUP(D6168,员工信息表!B:D,2,0),"")</f>
        <v/>
      </c>
      <c r="F6168" s="14" t="str">
        <f>IFERROR(VLOOKUP(D6168,员工信息表!B:D,3,0),"")</f>
        <v/>
      </c>
      <c r="G6168" s="14"/>
      <c r="H6168" s="14" t="str">
        <f>IFERROR(VLOOKUP(G6168,工序对照表!B:C,2,0),"")</f>
        <v/>
      </c>
      <c r="I6168" s="14"/>
      <c r="J6168" s="14"/>
    </row>
    <row r="6169" spans="1:10">
      <c r="A6169" t="str">
        <f>IF(AND(C6169&lt;=员工工序明细查询!$I$3,C6169&gt;=员工工序明细查询!$F$3,OR(D6169=员工工序明细查询!$F$2,员工工序明细查询!$F$2=""),OR(G6169=员工工序明细查询!$I$2,员工工序明细查询!$I$2="")),ROW()&amp;"","")</f>
        <v/>
      </c>
      <c r="C6169" s="59"/>
      <c r="D6169" s="14"/>
      <c r="E6169" s="14" t="str">
        <f>IFERROR(VLOOKUP(D6169,员工信息表!B:D,2,0),"")</f>
        <v/>
      </c>
      <c r="F6169" s="14" t="str">
        <f>IFERROR(VLOOKUP(D6169,员工信息表!B:D,3,0),"")</f>
        <v/>
      </c>
      <c r="G6169" s="14"/>
      <c r="H6169" s="14" t="str">
        <f>IFERROR(VLOOKUP(G6169,工序对照表!B:C,2,0),"")</f>
        <v/>
      </c>
      <c r="I6169" s="14"/>
      <c r="J6169" s="14"/>
    </row>
    <row r="6170" spans="1:10">
      <c r="A6170" t="str">
        <f>IF(AND(C6170&lt;=员工工序明细查询!$I$3,C6170&gt;=员工工序明细查询!$F$3,OR(D6170=员工工序明细查询!$F$2,员工工序明细查询!$F$2=""),OR(G6170=员工工序明细查询!$I$2,员工工序明细查询!$I$2="")),ROW()&amp;"","")</f>
        <v/>
      </c>
      <c r="C6170" s="59"/>
      <c r="D6170" s="14"/>
      <c r="E6170" s="14" t="str">
        <f>IFERROR(VLOOKUP(D6170,员工信息表!B:D,2,0),"")</f>
        <v/>
      </c>
      <c r="F6170" s="14" t="str">
        <f>IFERROR(VLOOKUP(D6170,员工信息表!B:D,3,0),"")</f>
        <v/>
      </c>
      <c r="G6170" s="14"/>
      <c r="H6170" s="14" t="str">
        <f>IFERROR(VLOOKUP(G6170,工序对照表!B:C,2,0),"")</f>
        <v/>
      </c>
      <c r="I6170" s="14"/>
      <c r="J6170" s="14"/>
    </row>
    <row r="6171" spans="1:10">
      <c r="A6171" t="str">
        <f>IF(AND(C6171&lt;=员工工序明细查询!$I$3,C6171&gt;=员工工序明细查询!$F$3,OR(D6171=员工工序明细查询!$F$2,员工工序明细查询!$F$2=""),OR(G6171=员工工序明细查询!$I$2,员工工序明细查询!$I$2="")),ROW()&amp;"","")</f>
        <v/>
      </c>
      <c r="C6171" s="59"/>
      <c r="D6171" s="14"/>
      <c r="E6171" s="14" t="str">
        <f>IFERROR(VLOOKUP(D6171,员工信息表!B:D,2,0),"")</f>
        <v/>
      </c>
      <c r="F6171" s="14" t="str">
        <f>IFERROR(VLOOKUP(D6171,员工信息表!B:D,3,0),"")</f>
        <v/>
      </c>
      <c r="G6171" s="14"/>
      <c r="H6171" s="14" t="str">
        <f>IFERROR(VLOOKUP(G6171,工序对照表!B:C,2,0),"")</f>
        <v/>
      </c>
      <c r="I6171" s="14"/>
      <c r="J6171" s="14"/>
    </row>
    <row r="6172" spans="1:10">
      <c r="A6172" t="str">
        <f>IF(AND(C6172&lt;=员工工序明细查询!$I$3,C6172&gt;=员工工序明细查询!$F$3,OR(D6172=员工工序明细查询!$F$2,员工工序明细查询!$F$2=""),OR(G6172=员工工序明细查询!$I$2,员工工序明细查询!$I$2="")),ROW()&amp;"","")</f>
        <v/>
      </c>
      <c r="C6172" s="59"/>
      <c r="D6172" s="14"/>
      <c r="E6172" s="14" t="str">
        <f>IFERROR(VLOOKUP(D6172,员工信息表!B:D,2,0),"")</f>
        <v/>
      </c>
      <c r="F6172" s="14" t="str">
        <f>IFERROR(VLOOKUP(D6172,员工信息表!B:D,3,0),"")</f>
        <v/>
      </c>
      <c r="G6172" s="14"/>
      <c r="H6172" s="14" t="str">
        <f>IFERROR(VLOOKUP(G6172,工序对照表!B:C,2,0),"")</f>
        <v/>
      </c>
      <c r="I6172" s="14"/>
      <c r="J6172" s="14"/>
    </row>
    <row r="6173" spans="1:10">
      <c r="A6173" t="str">
        <f>IF(AND(C6173&lt;=员工工序明细查询!$I$3,C6173&gt;=员工工序明细查询!$F$3,OR(D6173=员工工序明细查询!$F$2,员工工序明细查询!$F$2=""),OR(G6173=员工工序明细查询!$I$2,员工工序明细查询!$I$2="")),ROW()&amp;"","")</f>
        <v/>
      </c>
      <c r="C6173" s="59"/>
      <c r="D6173" s="14"/>
      <c r="E6173" s="14" t="str">
        <f>IFERROR(VLOOKUP(D6173,员工信息表!B:D,2,0),"")</f>
        <v/>
      </c>
      <c r="F6173" s="14" t="str">
        <f>IFERROR(VLOOKUP(D6173,员工信息表!B:D,3,0),"")</f>
        <v/>
      </c>
      <c r="G6173" s="14"/>
      <c r="H6173" s="14" t="str">
        <f>IFERROR(VLOOKUP(G6173,工序对照表!B:C,2,0),"")</f>
        <v/>
      </c>
      <c r="I6173" s="14"/>
      <c r="J6173" s="14"/>
    </row>
    <row r="6174" spans="1:10">
      <c r="A6174" t="str">
        <f>IF(AND(C6174&lt;=员工工序明细查询!$I$3,C6174&gt;=员工工序明细查询!$F$3,OR(D6174=员工工序明细查询!$F$2,员工工序明细查询!$F$2=""),OR(G6174=员工工序明细查询!$I$2,员工工序明细查询!$I$2="")),ROW()&amp;"","")</f>
        <v/>
      </c>
      <c r="C6174" s="59"/>
      <c r="D6174" s="14"/>
      <c r="E6174" s="14" t="str">
        <f>IFERROR(VLOOKUP(D6174,员工信息表!B:D,2,0),"")</f>
        <v/>
      </c>
      <c r="F6174" s="14" t="str">
        <f>IFERROR(VLOOKUP(D6174,员工信息表!B:D,3,0),"")</f>
        <v/>
      </c>
      <c r="G6174" s="14"/>
      <c r="H6174" s="14" t="str">
        <f>IFERROR(VLOOKUP(G6174,工序对照表!B:C,2,0),"")</f>
        <v/>
      </c>
      <c r="I6174" s="14"/>
      <c r="J6174" s="14"/>
    </row>
    <row r="6175" spans="1:10">
      <c r="A6175" t="str">
        <f>IF(AND(C6175&lt;=员工工序明细查询!$I$3,C6175&gt;=员工工序明细查询!$F$3,OR(D6175=员工工序明细查询!$F$2,员工工序明细查询!$F$2=""),OR(G6175=员工工序明细查询!$I$2,员工工序明细查询!$I$2="")),ROW()&amp;"","")</f>
        <v/>
      </c>
      <c r="C6175" s="59"/>
      <c r="D6175" s="14"/>
      <c r="E6175" s="14" t="str">
        <f>IFERROR(VLOOKUP(D6175,员工信息表!B:D,2,0),"")</f>
        <v/>
      </c>
      <c r="F6175" s="14" t="str">
        <f>IFERROR(VLOOKUP(D6175,员工信息表!B:D,3,0),"")</f>
        <v/>
      </c>
      <c r="G6175" s="14"/>
      <c r="H6175" s="14" t="str">
        <f>IFERROR(VLOOKUP(G6175,工序对照表!B:C,2,0),"")</f>
        <v/>
      </c>
      <c r="I6175" s="14"/>
      <c r="J6175" s="14"/>
    </row>
    <row r="6176" spans="1:10">
      <c r="A6176" t="str">
        <f>IF(AND(C6176&lt;=员工工序明细查询!$I$3,C6176&gt;=员工工序明细查询!$F$3,OR(D6176=员工工序明细查询!$F$2,员工工序明细查询!$F$2=""),OR(G6176=员工工序明细查询!$I$2,员工工序明细查询!$I$2="")),ROW()&amp;"","")</f>
        <v/>
      </c>
      <c r="C6176" s="59"/>
      <c r="D6176" s="14"/>
      <c r="E6176" s="14" t="str">
        <f>IFERROR(VLOOKUP(D6176,员工信息表!B:D,2,0),"")</f>
        <v/>
      </c>
      <c r="F6176" s="14" t="str">
        <f>IFERROR(VLOOKUP(D6176,员工信息表!B:D,3,0),"")</f>
        <v/>
      </c>
      <c r="G6176" s="14"/>
      <c r="H6176" s="14" t="str">
        <f>IFERROR(VLOOKUP(G6176,工序对照表!B:C,2,0),"")</f>
        <v/>
      </c>
      <c r="I6176" s="14"/>
      <c r="J6176" s="14"/>
    </row>
    <row r="6177" spans="1:10">
      <c r="A6177" t="str">
        <f>IF(AND(C6177&lt;=员工工序明细查询!$I$3,C6177&gt;=员工工序明细查询!$F$3,OR(D6177=员工工序明细查询!$F$2,员工工序明细查询!$F$2=""),OR(G6177=员工工序明细查询!$I$2,员工工序明细查询!$I$2="")),ROW()&amp;"","")</f>
        <v/>
      </c>
      <c r="C6177" s="59"/>
      <c r="D6177" s="14"/>
      <c r="E6177" s="14" t="str">
        <f>IFERROR(VLOOKUP(D6177,员工信息表!B:D,2,0),"")</f>
        <v/>
      </c>
      <c r="F6177" s="14" t="str">
        <f>IFERROR(VLOOKUP(D6177,员工信息表!B:D,3,0),"")</f>
        <v/>
      </c>
      <c r="G6177" s="14"/>
      <c r="H6177" s="14" t="str">
        <f>IFERROR(VLOOKUP(G6177,工序对照表!B:C,2,0),"")</f>
        <v/>
      </c>
      <c r="I6177" s="14"/>
      <c r="J6177" s="14"/>
    </row>
    <row r="6178" spans="1:10">
      <c r="A6178" t="str">
        <f>IF(AND(C6178&lt;=员工工序明细查询!$I$3,C6178&gt;=员工工序明细查询!$F$3,OR(D6178=员工工序明细查询!$F$2,员工工序明细查询!$F$2=""),OR(G6178=员工工序明细查询!$I$2,员工工序明细查询!$I$2="")),ROW()&amp;"","")</f>
        <v/>
      </c>
      <c r="C6178" s="59"/>
      <c r="D6178" s="14"/>
      <c r="E6178" s="14" t="str">
        <f>IFERROR(VLOOKUP(D6178,员工信息表!B:D,2,0),"")</f>
        <v/>
      </c>
      <c r="F6178" s="14" t="str">
        <f>IFERROR(VLOOKUP(D6178,员工信息表!B:D,3,0),"")</f>
        <v/>
      </c>
      <c r="G6178" s="14"/>
      <c r="H6178" s="14" t="str">
        <f>IFERROR(VLOOKUP(G6178,工序对照表!B:C,2,0),"")</f>
        <v/>
      </c>
      <c r="I6178" s="14"/>
      <c r="J6178" s="14"/>
    </row>
    <row r="6179" spans="1:10">
      <c r="A6179" t="str">
        <f>IF(AND(C6179&lt;=员工工序明细查询!$I$3,C6179&gt;=员工工序明细查询!$F$3,OR(D6179=员工工序明细查询!$F$2,员工工序明细查询!$F$2=""),OR(G6179=员工工序明细查询!$I$2,员工工序明细查询!$I$2="")),ROW()&amp;"","")</f>
        <v/>
      </c>
      <c r="C6179" s="59"/>
      <c r="D6179" s="14"/>
      <c r="E6179" s="14" t="str">
        <f>IFERROR(VLOOKUP(D6179,员工信息表!B:D,2,0),"")</f>
        <v/>
      </c>
      <c r="F6179" s="14" t="str">
        <f>IFERROR(VLOOKUP(D6179,员工信息表!B:D,3,0),"")</f>
        <v/>
      </c>
      <c r="G6179" s="14"/>
      <c r="H6179" s="14" t="str">
        <f>IFERROR(VLOOKUP(G6179,工序对照表!B:C,2,0),"")</f>
        <v/>
      </c>
      <c r="I6179" s="14"/>
      <c r="J6179" s="14"/>
    </row>
    <row r="6180" spans="1:10">
      <c r="A6180" t="str">
        <f>IF(AND(C6180&lt;=员工工序明细查询!$I$3,C6180&gt;=员工工序明细查询!$F$3,OR(D6180=员工工序明细查询!$F$2,员工工序明细查询!$F$2=""),OR(G6180=员工工序明细查询!$I$2,员工工序明细查询!$I$2="")),ROW()&amp;"","")</f>
        <v/>
      </c>
      <c r="C6180" s="59"/>
      <c r="D6180" s="14"/>
      <c r="E6180" s="14" t="str">
        <f>IFERROR(VLOOKUP(D6180,员工信息表!B:D,2,0),"")</f>
        <v/>
      </c>
      <c r="F6180" s="14" t="str">
        <f>IFERROR(VLOOKUP(D6180,员工信息表!B:D,3,0),"")</f>
        <v/>
      </c>
      <c r="G6180" s="14"/>
      <c r="H6180" s="14" t="str">
        <f>IFERROR(VLOOKUP(G6180,工序对照表!B:C,2,0),"")</f>
        <v/>
      </c>
      <c r="I6180" s="14"/>
      <c r="J6180" s="14"/>
    </row>
    <row r="6181" spans="1:10">
      <c r="A6181" t="str">
        <f>IF(AND(C6181&lt;=员工工序明细查询!$I$3,C6181&gt;=员工工序明细查询!$F$3,OR(D6181=员工工序明细查询!$F$2,员工工序明细查询!$F$2=""),OR(G6181=员工工序明细查询!$I$2,员工工序明细查询!$I$2="")),ROW()&amp;"","")</f>
        <v/>
      </c>
      <c r="C6181" s="59"/>
      <c r="D6181" s="14"/>
      <c r="E6181" s="14" t="str">
        <f>IFERROR(VLOOKUP(D6181,员工信息表!B:D,2,0),"")</f>
        <v/>
      </c>
      <c r="F6181" s="14" t="str">
        <f>IFERROR(VLOOKUP(D6181,员工信息表!B:D,3,0),"")</f>
        <v/>
      </c>
      <c r="G6181" s="14"/>
      <c r="H6181" s="14" t="str">
        <f>IFERROR(VLOOKUP(G6181,工序对照表!B:C,2,0),"")</f>
        <v/>
      </c>
      <c r="I6181" s="14"/>
      <c r="J6181" s="14"/>
    </row>
    <row r="6182" spans="1:10">
      <c r="A6182" t="str">
        <f>IF(AND(C6182&lt;=员工工序明细查询!$I$3,C6182&gt;=员工工序明细查询!$F$3,OR(D6182=员工工序明细查询!$F$2,员工工序明细查询!$F$2=""),OR(G6182=员工工序明细查询!$I$2,员工工序明细查询!$I$2="")),ROW()&amp;"","")</f>
        <v/>
      </c>
      <c r="C6182" s="59"/>
      <c r="D6182" s="14"/>
      <c r="E6182" s="14" t="str">
        <f>IFERROR(VLOOKUP(D6182,员工信息表!B:D,2,0),"")</f>
        <v/>
      </c>
      <c r="F6182" s="14" t="str">
        <f>IFERROR(VLOOKUP(D6182,员工信息表!B:D,3,0),"")</f>
        <v/>
      </c>
      <c r="G6182" s="14"/>
      <c r="H6182" s="14" t="str">
        <f>IFERROR(VLOOKUP(G6182,工序对照表!B:C,2,0),"")</f>
        <v/>
      </c>
      <c r="I6182" s="14"/>
      <c r="J6182" s="14"/>
    </row>
    <row r="6183" spans="1:10">
      <c r="A6183" t="str">
        <f>IF(AND(C6183&lt;=员工工序明细查询!$I$3,C6183&gt;=员工工序明细查询!$F$3,OR(D6183=员工工序明细查询!$F$2,员工工序明细查询!$F$2=""),OR(G6183=员工工序明细查询!$I$2,员工工序明细查询!$I$2="")),ROW()&amp;"","")</f>
        <v/>
      </c>
      <c r="C6183" s="59"/>
      <c r="D6183" s="14"/>
      <c r="E6183" s="14" t="str">
        <f>IFERROR(VLOOKUP(D6183,员工信息表!B:D,2,0),"")</f>
        <v/>
      </c>
      <c r="F6183" s="14" t="str">
        <f>IFERROR(VLOOKUP(D6183,员工信息表!B:D,3,0),"")</f>
        <v/>
      </c>
      <c r="G6183" s="14"/>
      <c r="H6183" s="14" t="str">
        <f>IFERROR(VLOOKUP(G6183,工序对照表!B:C,2,0),"")</f>
        <v/>
      </c>
      <c r="I6183" s="14"/>
      <c r="J6183" s="14"/>
    </row>
    <row r="6184" spans="1:10">
      <c r="A6184" t="str">
        <f>IF(AND(C6184&lt;=员工工序明细查询!$I$3,C6184&gt;=员工工序明细查询!$F$3,OR(D6184=员工工序明细查询!$F$2,员工工序明细查询!$F$2=""),OR(G6184=员工工序明细查询!$I$2,员工工序明细查询!$I$2="")),ROW()&amp;"","")</f>
        <v/>
      </c>
      <c r="C6184" s="59"/>
      <c r="D6184" s="14"/>
      <c r="E6184" s="14" t="str">
        <f>IFERROR(VLOOKUP(D6184,员工信息表!B:D,2,0),"")</f>
        <v/>
      </c>
      <c r="F6184" s="14" t="str">
        <f>IFERROR(VLOOKUP(D6184,员工信息表!B:D,3,0),"")</f>
        <v/>
      </c>
      <c r="G6184" s="14"/>
      <c r="H6184" s="14" t="str">
        <f>IFERROR(VLOOKUP(G6184,工序对照表!B:C,2,0),"")</f>
        <v/>
      </c>
      <c r="I6184" s="14"/>
      <c r="J6184" s="14"/>
    </row>
    <row r="6185" spans="1:10">
      <c r="A6185" t="str">
        <f>IF(AND(C6185&lt;=员工工序明细查询!$I$3,C6185&gt;=员工工序明细查询!$F$3,OR(D6185=员工工序明细查询!$F$2,员工工序明细查询!$F$2=""),OR(G6185=员工工序明细查询!$I$2,员工工序明细查询!$I$2="")),ROW()&amp;"","")</f>
        <v/>
      </c>
      <c r="C6185" s="59"/>
      <c r="D6185" s="14"/>
      <c r="E6185" s="14" t="str">
        <f>IFERROR(VLOOKUP(D6185,员工信息表!B:D,2,0),"")</f>
        <v/>
      </c>
      <c r="F6185" s="14" t="str">
        <f>IFERROR(VLOOKUP(D6185,员工信息表!B:D,3,0),"")</f>
        <v/>
      </c>
      <c r="G6185" s="14"/>
      <c r="H6185" s="14" t="str">
        <f>IFERROR(VLOOKUP(G6185,工序对照表!B:C,2,0),"")</f>
        <v/>
      </c>
      <c r="I6185" s="14"/>
      <c r="J6185" s="14"/>
    </row>
    <row r="6186" spans="1:10">
      <c r="A6186" t="str">
        <f>IF(AND(C6186&lt;=员工工序明细查询!$I$3,C6186&gt;=员工工序明细查询!$F$3,OR(D6186=员工工序明细查询!$F$2,员工工序明细查询!$F$2=""),OR(G6186=员工工序明细查询!$I$2,员工工序明细查询!$I$2="")),ROW()&amp;"","")</f>
        <v/>
      </c>
      <c r="C6186" s="59"/>
      <c r="D6186" s="14"/>
      <c r="E6186" s="14" t="str">
        <f>IFERROR(VLOOKUP(D6186,员工信息表!B:D,2,0),"")</f>
        <v/>
      </c>
      <c r="F6186" s="14" t="str">
        <f>IFERROR(VLOOKUP(D6186,员工信息表!B:D,3,0),"")</f>
        <v/>
      </c>
      <c r="G6186" s="14"/>
      <c r="H6186" s="14" t="str">
        <f>IFERROR(VLOOKUP(G6186,工序对照表!B:C,2,0),"")</f>
        <v/>
      </c>
      <c r="I6186" s="14"/>
      <c r="J6186" s="14"/>
    </row>
    <row r="6187" spans="1:10">
      <c r="A6187" t="str">
        <f>IF(AND(C6187&lt;=员工工序明细查询!$I$3,C6187&gt;=员工工序明细查询!$F$3,OR(D6187=员工工序明细查询!$F$2,员工工序明细查询!$F$2=""),OR(G6187=员工工序明细查询!$I$2,员工工序明细查询!$I$2="")),ROW()&amp;"","")</f>
        <v/>
      </c>
      <c r="C6187" s="59"/>
      <c r="D6187" s="14"/>
      <c r="E6187" s="14" t="str">
        <f>IFERROR(VLOOKUP(D6187,员工信息表!B:D,2,0),"")</f>
        <v/>
      </c>
      <c r="F6187" s="14" t="str">
        <f>IFERROR(VLOOKUP(D6187,员工信息表!B:D,3,0),"")</f>
        <v/>
      </c>
      <c r="G6187" s="14"/>
      <c r="H6187" s="14" t="str">
        <f>IFERROR(VLOOKUP(G6187,工序对照表!B:C,2,0),"")</f>
        <v/>
      </c>
      <c r="I6187" s="14"/>
      <c r="J6187" s="14"/>
    </row>
    <row r="6188" spans="1:10">
      <c r="A6188" t="str">
        <f>IF(AND(C6188&lt;=员工工序明细查询!$I$3,C6188&gt;=员工工序明细查询!$F$3,OR(D6188=员工工序明细查询!$F$2,员工工序明细查询!$F$2=""),OR(G6188=员工工序明细查询!$I$2,员工工序明细查询!$I$2="")),ROW()&amp;"","")</f>
        <v/>
      </c>
      <c r="C6188" s="59"/>
      <c r="D6188" s="14"/>
      <c r="E6188" s="14" t="str">
        <f>IFERROR(VLOOKUP(D6188,员工信息表!B:D,2,0),"")</f>
        <v/>
      </c>
      <c r="F6188" s="14" t="str">
        <f>IFERROR(VLOOKUP(D6188,员工信息表!B:D,3,0),"")</f>
        <v/>
      </c>
      <c r="G6188" s="14"/>
      <c r="H6188" s="14" t="str">
        <f>IFERROR(VLOOKUP(G6188,工序对照表!B:C,2,0),"")</f>
        <v/>
      </c>
      <c r="I6188" s="14"/>
      <c r="J6188" s="14"/>
    </row>
    <row r="6189" spans="1:10">
      <c r="A6189" t="str">
        <f>IF(AND(C6189&lt;=员工工序明细查询!$I$3,C6189&gt;=员工工序明细查询!$F$3,OR(D6189=员工工序明细查询!$F$2,员工工序明细查询!$F$2=""),OR(G6189=员工工序明细查询!$I$2,员工工序明细查询!$I$2="")),ROW()&amp;"","")</f>
        <v/>
      </c>
      <c r="C6189" s="59"/>
      <c r="D6189" s="14"/>
      <c r="E6189" s="14" t="str">
        <f>IFERROR(VLOOKUP(D6189,员工信息表!B:D,2,0),"")</f>
        <v/>
      </c>
      <c r="F6189" s="14" t="str">
        <f>IFERROR(VLOOKUP(D6189,员工信息表!B:D,3,0),"")</f>
        <v/>
      </c>
      <c r="G6189" s="14"/>
      <c r="H6189" s="14" t="str">
        <f>IFERROR(VLOOKUP(G6189,工序对照表!B:C,2,0),"")</f>
        <v/>
      </c>
      <c r="I6189" s="14"/>
      <c r="J6189" s="14"/>
    </row>
    <row r="6190" spans="1:10">
      <c r="A6190" t="str">
        <f>IF(AND(C6190&lt;=员工工序明细查询!$I$3,C6190&gt;=员工工序明细查询!$F$3,OR(D6190=员工工序明细查询!$F$2,员工工序明细查询!$F$2=""),OR(G6190=员工工序明细查询!$I$2,员工工序明细查询!$I$2="")),ROW()&amp;"","")</f>
        <v/>
      </c>
      <c r="C6190" s="59"/>
      <c r="D6190" s="14"/>
      <c r="E6190" s="14" t="str">
        <f>IFERROR(VLOOKUP(D6190,员工信息表!B:D,2,0),"")</f>
        <v/>
      </c>
      <c r="F6190" s="14" t="str">
        <f>IFERROR(VLOOKUP(D6190,员工信息表!B:D,3,0),"")</f>
        <v/>
      </c>
      <c r="G6190" s="14"/>
      <c r="H6190" s="14" t="str">
        <f>IFERROR(VLOOKUP(G6190,工序对照表!B:C,2,0),"")</f>
        <v/>
      </c>
      <c r="I6190" s="14"/>
      <c r="J6190" s="14"/>
    </row>
    <row r="6191" spans="1:10">
      <c r="A6191" t="str">
        <f>IF(AND(C6191&lt;=员工工序明细查询!$I$3,C6191&gt;=员工工序明细查询!$F$3,OR(D6191=员工工序明细查询!$F$2,员工工序明细查询!$F$2=""),OR(G6191=员工工序明细查询!$I$2,员工工序明细查询!$I$2="")),ROW()&amp;"","")</f>
        <v/>
      </c>
      <c r="C6191" s="59"/>
      <c r="D6191" s="14"/>
      <c r="E6191" s="14" t="str">
        <f>IFERROR(VLOOKUP(D6191,员工信息表!B:D,2,0),"")</f>
        <v/>
      </c>
      <c r="F6191" s="14" t="str">
        <f>IFERROR(VLOOKUP(D6191,员工信息表!B:D,3,0),"")</f>
        <v/>
      </c>
      <c r="G6191" s="14"/>
      <c r="H6191" s="14" t="str">
        <f>IFERROR(VLOOKUP(G6191,工序对照表!B:C,2,0),"")</f>
        <v/>
      </c>
      <c r="I6191" s="14"/>
      <c r="J6191" s="14"/>
    </row>
    <row r="6192" spans="1:10">
      <c r="A6192" t="str">
        <f>IF(AND(C6192&lt;=员工工序明细查询!$I$3,C6192&gt;=员工工序明细查询!$F$3,OR(D6192=员工工序明细查询!$F$2,员工工序明细查询!$F$2=""),OR(G6192=员工工序明细查询!$I$2,员工工序明细查询!$I$2="")),ROW()&amp;"","")</f>
        <v/>
      </c>
      <c r="C6192" s="59"/>
      <c r="D6192" s="14"/>
      <c r="E6192" s="14" t="str">
        <f>IFERROR(VLOOKUP(D6192,员工信息表!B:D,2,0),"")</f>
        <v/>
      </c>
      <c r="F6192" s="14" t="str">
        <f>IFERROR(VLOOKUP(D6192,员工信息表!B:D,3,0),"")</f>
        <v/>
      </c>
      <c r="G6192" s="14"/>
      <c r="H6192" s="14" t="str">
        <f>IFERROR(VLOOKUP(G6192,工序对照表!B:C,2,0),"")</f>
        <v/>
      </c>
      <c r="I6192" s="14"/>
      <c r="J6192" s="14"/>
    </row>
    <row r="6193" spans="1:10">
      <c r="A6193" t="str">
        <f>IF(AND(C6193&lt;=员工工序明细查询!$I$3,C6193&gt;=员工工序明细查询!$F$3,OR(D6193=员工工序明细查询!$F$2,员工工序明细查询!$F$2=""),OR(G6193=员工工序明细查询!$I$2,员工工序明细查询!$I$2="")),ROW()&amp;"","")</f>
        <v/>
      </c>
      <c r="C6193" s="59"/>
      <c r="D6193" s="14"/>
      <c r="E6193" s="14" t="str">
        <f>IFERROR(VLOOKUP(D6193,员工信息表!B:D,2,0),"")</f>
        <v/>
      </c>
      <c r="F6193" s="14" t="str">
        <f>IFERROR(VLOOKUP(D6193,员工信息表!B:D,3,0),"")</f>
        <v/>
      </c>
      <c r="G6193" s="14"/>
      <c r="H6193" s="14" t="str">
        <f>IFERROR(VLOOKUP(G6193,工序对照表!B:C,2,0),"")</f>
        <v/>
      </c>
      <c r="I6193" s="14"/>
      <c r="J6193" s="14"/>
    </row>
    <row r="6194" spans="1:10">
      <c r="A6194" t="str">
        <f>IF(AND(C6194&lt;=员工工序明细查询!$I$3,C6194&gt;=员工工序明细查询!$F$3,OR(D6194=员工工序明细查询!$F$2,员工工序明细查询!$F$2=""),OR(G6194=员工工序明细查询!$I$2,员工工序明细查询!$I$2="")),ROW()&amp;"","")</f>
        <v/>
      </c>
      <c r="C6194" s="59"/>
      <c r="D6194" s="14"/>
      <c r="E6194" s="14" t="str">
        <f>IFERROR(VLOOKUP(D6194,员工信息表!B:D,2,0),"")</f>
        <v/>
      </c>
      <c r="F6194" s="14" t="str">
        <f>IFERROR(VLOOKUP(D6194,员工信息表!B:D,3,0),"")</f>
        <v/>
      </c>
      <c r="G6194" s="14"/>
      <c r="H6194" s="14" t="str">
        <f>IFERROR(VLOOKUP(G6194,工序对照表!B:C,2,0),"")</f>
        <v/>
      </c>
      <c r="I6194" s="14"/>
      <c r="J6194" s="14"/>
    </row>
    <row r="6195" spans="1:10">
      <c r="A6195" t="str">
        <f>IF(AND(C6195&lt;=员工工序明细查询!$I$3,C6195&gt;=员工工序明细查询!$F$3,OR(D6195=员工工序明细查询!$F$2,员工工序明细查询!$F$2=""),OR(G6195=员工工序明细查询!$I$2,员工工序明细查询!$I$2="")),ROW()&amp;"","")</f>
        <v/>
      </c>
      <c r="C6195" s="59"/>
      <c r="D6195" s="14"/>
      <c r="E6195" s="14" t="str">
        <f>IFERROR(VLOOKUP(D6195,员工信息表!B:D,2,0),"")</f>
        <v/>
      </c>
      <c r="F6195" s="14" t="str">
        <f>IFERROR(VLOOKUP(D6195,员工信息表!B:D,3,0),"")</f>
        <v/>
      </c>
      <c r="G6195" s="14"/>
      <c r="H6195" s="14" t="str">
        <f>IFERROR(VLOOKUP(G6195,工序对照表!B:C,2,0),"")</f>
        <v/>
      </c>
      <c r="I6195" s="14"/>
      <c r="J6195" s="14"/>
    </row>
    <row r="6196" spans="1:10">
      <c r="A6196" t="str">
        <f>IF(AND(C6196&lt;=员工工序明细查询!$I$3,C6196&gt;=员工工序明细查询!$F$3,OR(D6196=员工工序明细查询!$F$2,员工工序明细查询!$F$2=""),OR(G6196=员工工序明细查询!$I$2,员工工序明细查询!$I$2="")),ROW()&amp;"","")</f>
        <v/>
      </c>
      <c r="C6196" s="59"/>
      <c r="D6196" s="14"/>
      <c r="E6196" s="14" t="str">
        <f>IFERROR(VLOOKUP(D6196,员工信息表!B:D,2,0),"")</f>
        <v/>
      </c>
      <c r="F6196" s="14" t="str">
        <f>IFERROR(VLOOKUP(D6196,员工信息表!B:D,3,0),"")</f>
        <v/>
      </c>
      <c r="G6196" s="14"/>
      <c r="H6196" s="14" t="str">
        <f>IFERROR(VLOOKUP(G6196,工序对照表!B:C,2,0),"")</f>
        <v/>
      </c>
      <c r="I6196" s="14"/>
      <c r="J6196" s="14"/>
    </row>
    <row r="6197" spans="1:10">
      <c r="A6197" t="str">
        <f>IF(AND(C6197&lt;=员工工序明细查询!$I$3,C6197&gt;=员工工序明细查询!$F$3,OR(D6197=员工工序明细查询!$F$2,员工工序明细查询!$F$2=""),OR(G6197=员工工序明细查询!$I$2,员工工序明细查询!$I$2="")),ROW()&amp;"","")</f>
        <v/>
      </c>
      <c r="C6197" s="59"/>
      <c r="D6197" s="14"/>
      <c r="E6197" s="14" t="str">
        <f>IFERROR(VLOOKUP(D6197,员工信息表!B:D,2,0),"")</f>
        <v/>
      </c>
      <c r="F6197" s="14" t="str">
        <f>IFERROR(VLOOKUP(D6197,员工信息表!B:D,3,0),"")</f>
        <v/>
      </c>
      <c r="G6197" s="14"/>
      <c r="H6197" s="14" t="str">
        <f>IFERROR(VLOOKUP(G6197,工序对照表!B:C,2,0),"")</f>
        <v/>
      </c>
      <c r="I6197" s="14"/>
      <c r="J6197" s="14"/>
    </row>
    <row r="6198" spans="1:10">
      <c r="A6198" t="str">
        <f>IF(AND(C6198&lt;=员工工序明细查询!$I$3,C6198&gt;=员工工序明细查询!$F$3,OR(D6198=员工工序明细查询!$F$2,员工工序明细查询!$F$2=""),OR(G6198=员工工序明细查询!$I$2,员工工序明细查询!$I$2="")),ROW()&amp;"","")</f>
        <v/>
      </c>
      <c r="C6198" s="59"/>
      <c r="D6198" s="14"/>
      <c r="E6198" s="14" t="str">
        <f>IFERROR(VLOOKUP(D6198,员工信息表!B:D,2,0),"")</f>
        <v/>
      </c>
      <c r="F6198" s="14" t="str">
        <f>IFERROR(VLOOKUP(D6198,员工信息表!B:D,3,0),"")</f>
        <v/>
      </c>
      <c r="G6198" s="14"/>
      <c r="H6198" s="14" t="str">
        <f>IFERROR(VLOOKUP(G6198,工序对照表!B:C,2,0),"")</f>
        <v/>
      </c>
      <c r="I6198" s="14"/>
      <c r="J6198" s="14"/>
    </row>
    <row r="6199" spans="1:10">
      <c r="A6199" t="str">
        <f>IF(AND(C6199&lt;=员工工序明细查询!$I$3,C6199&gt;=员工工序明细查询!$F$3,OR(D6199=员工工序明细查询!$F$2,员工工序明细查询!$F$2=""),OR(G6199=员工工序明细查询!$I$2,员工工序明细查询!$I$2="")),ROW()&amp;"","")</f>
        <v/>
      </c>
      <c r="C6199" s="59"/>
      <c r="D6199" s="14"/>
      <c r="E6199" s="14" t="str">
        <f>IFERROR(VLOOKUP(D6199,员工信息表!B:D,2,0),"")</f>
        <v/>
      </c>
      <c r="F6199" s="14" t="str">
        <f>IFERROR(VLOOKUP(D6199,员工信息表!B:D,3,0),"")</f>
        <v/>
      </c>
      <c r="G6199" s="14"/>
      <c r="H6199" s="14" t="str">
        <f>IFERROR(VLOOKUP(G6199,工序对照表!B:C,2,0),"")</f>
        <v/>
      </c>
      <c r="I6199" s="14"/>
      <c r="J6199" s="14"/>
    </row>
    <row r="6200" spans="1:10">
      <c r="A6200" t="str">
        <f>IF(AND(C6200&lt;=员工工序明细查询!$I$3,C6200&gt;=员工工序明细查询!$F$3,OR(D6200=员工工序明细查询!$F$2,员工工序明细查询!$F$2=""),OR(G6200=员工工序明细查询!$I$2,员工工序明细查询!$I$2="")),ROW()&amp;"","")</f>
        <v/>
      </c>
      <c r="C6200" s="59"/>
      <c r="D6200" s="14"/>
      <c r="E6200" s="14" t="str">
        <f>IFERROR(VLOOKUP(D6200,员工信息表!B:D,2,0),"")</f>
        <v/>
      </c>
      <c r="F6200" s="14" t="str">
        <f>IFERROR(VLOOKUP(D6200,员工信息表!B:D,3,0),"")</f>
        <v/>
      </c>
      <c r="G6200" s="14"/>
      <c r="H6200" s="14" t="str">
        <f>IFERROR(VLOOKUP(G6200,工序对照表!B:C,2,0),"")</f>
        <v/>
      </c>
      <c r="I6200" s="14"/>
      <c r="J6200" s="14"/>
    </row>
    <row r="6201" spans="1:10">
      <c r="A6201" t="str">
        <f>IF(AND(C6201&lt;=员工工序明细查询!$I$3,C6201&gt;=员工工序明细查询!$F$3,OR(D6201=员工工序明细查询!$F$2,员工工序明细查询!$F$2=""),OR(G6201=员工工序明细查询!$I$2,员工工序明细查询!$I$2="")),ROW()&amp;"","")</f>
        <v/>
      </c>
      <c r="C6201" s="59"/>
      <c r="D6201" s="14"/>
      <c r="E6201" s="14" t="str">
        <f>IFERROR(VLOOKUP(D6201,员工信息表!B:D,2,0),"")</f>
        <v/>
      </c>
      <c r="F6201" s="14" t="str">
        <f>IFERROR(VLOOKUP(D6201,员工信息表!B:D,3,0),"")</f>
        <v/>
      </c>
      <c r="G6201" s="14"/>
      <c r="H6201" s="14" t="str">
        <f>IFERROR(VLOOKUP(G6201,工序对照表!B:C,2,0),"")</f>
        <v/>
      </c>
      <c r="I6201" s="14"/>
      <c r="J6201" s="14"/>
    </row>
    <row r="6202" spans="1:10">
      <c r="A6202" t="str">
        <f>IF(AND(C6202&lt;=员工工序明细查询!$I$3,C6202&gt;=员工工序明细查询!$F$3,OR(D6202=员工工序明细查询!$F$2,员工工序明细查询!$F$2=""),OR(G6202=员工工序明细查询!$I$2,员工工序明细查询!$I$2="")),ROW()&amp;"","")</f>
        <v/>
      </c>
      <c r="C6202" s="59"/>
      <c r="D6202" s="14"/>
      <c r="E6202" s="14" t="str">
        <f>IFERROR(VLOOKUP(D6202,员工信息表!B:D,2,0),"")</f>
        <v/>
      </c>
      <c r="F6202" s="14" t="str">
        <f>IFERROR(VLOOKUP(D6202,员工信息表!B:D,3,0),"")</f>
        <v/>
      </c>
      <c r="G6202" s="14"/>
      <c r="H6202" s="14" t="str">
        <f>IFERROR(VLOOKUP(G6202,工序对照表!B:C,2,0),"")</f>
        <v/>
      </c>
      <c r="I6202" s="14"/>
      <c r="J6202" s="14"/>
    </row>
    <row r="6203" spans="1:10">
      <c r="A6203" t="str">
        <f>IF(AND(C6203&lt;=员工工序明细查询!$I$3,C6203&gt;=员工工序明细查询!$F$3,OR(D6203=员工工序明细查询!$F$2,员工工序明细查询!$F$2=""),OR(G6203=员工工序明细查询!$I$2,员工工序明细查询!$I$2="")),ROW()&amp;"","")</f>
        <v/>
      </c>
      <c r="C6203" s="59"/>
      <c r="D6203" s="14"/>
      <c r="E6203" s="14" t="str">
        <f>IFERROR(VLOOKUP(D6203,员工信息表!B:D,2,0),"")</f>
        <v/>
      </c>
      <c r="F6203" s="14" t="str">
        <f>IFERROR(VLOOKUP(D6203,员工信息表!B:D,3,0),"")</f>
        <v/>
      </c>
      <c r="G6203" s="14"/>
      <c r="H6203" s="14" t="str">
        <f>IFERROR(VLOOKUP(G6203,工序对照表!B:C,2,0),"")</f>
        <v/>
      </c>
      <c r="I6203" s="14"/>
      <c r="J6203" s="14"/>
    </row>
    <row r="6204" spans="1:10">
      <c r="A6204" t="str">
        <f>IF(AND(C6204&lt;=员工工序明细查询!$I$3,C6204&gt;=员工工序明细查询!$F$3,OR(D6204=员工工序明细查询!$F$2,员工工序明细查询!$F$2=""),OR(G6204=员工工序明细查询!$I$2,员工工序明细查询!$I$2="")),ROW()&amp;"","")</f>
        <v/>
      </c>
      <c r="C6204" s="59"/>
      <c r="D6204" s="14"/>
      <c r="E6204" s="14" t="str">
        <f>IFERROR(VLOOKUP(D6204,员工信息表!B:D,2,0),"")</f>
        <v/>
      </c>
      <c r="F6204" s="14" t="str">
        <f>IFERROR(VLOOKUP(D6204,员工信息表!B:D,3,0),"")</f>
        <v/>
      </c>
      <c r="G6204" s="14"/>
      <c r="H6204" s="14" t="str">
        <f>IFERROR(VLOOKUP(G6204,工序对照表!B:C,2,0),"")</f>
        <v/>
      </c>
      <c r="I6204" s="14"/>
      <c r="J6204" s="14"/>
    </row>
    <row r="6205" spans="1:10">
      <c r="A6205" t="str">
        <f>IF(AND(C6205&lt;=员工工序明细查询!$I$3,C6205&gt;=员工工序明细查询!$F$3,OR(D6205=员工工序明细查询!$F$2,员工工序明细查询!$F$2=""),OR(G6205=员工工序明细查询!$I$2,员工工序明细查询!$I$2="")),ROW()&amp;"","")</f>
        <v/>
      </c>
      <c r="C6205" s="59"/>
      <c r="D6205" s="14"/>
      <c r="E6205" s="14" t="str">
        <f>IFERROR(VLOOKUP(D6205,员工信息表!B:D,2,0),"")</f>
        <v/>
      </c>
      <c r="F6205" s="14" t="str">
        <f>IFERROR(VLOOKUP(D6205,员工信息表!B:D,3,0),"")</f>
        <v/>
      </c>
      <c r="G6205" s="14"/>
      <c r="H6205" s="14" t="str">
        <f>IFERROR(VLOOKUP(G6205,工序对照表!B:C,2,0),"")</f>
        <v/>
      </c>
      <c r="I6205" s="14"/>
      <c r="J6205" s="14"/>
    </row>
    <row r="6206" spans="1:10">
      <c r="A6206" t="str">
        <f>IF(AND(C6206&lt;=员工工序明细查询!$I$3,C6206&gt;=员工工序明细查询!$F$3,OR(D6206=员工工序明细查询!$F$2,员工工序明细查询!$F$2=""),OR(G6206=员工工序明细查询!$I$2,员工工序明细查询!$I$2="")),ROW()&amp;"","")</f>
        <v/>
      </c>
      <c r="C6206" s="59"/>
      <c r="D6206" s="14"/>
      <c r="E6206" s="14" t="str">
        <f>IFERROR(VLOOKUP(D6206,员工信息表!B:D,2,0),"")</f>
        <v/>
      </c>
      <c r="F6206" s="14" t="str">
        <f>IFERROR(VLOOKUP(D6206,员工信息表!B:D,3,0),"")</f>
        <v/>
      </c>
      <c r="G6206" s="14"/>
      <c r="H6206" s="14" t="str">
        <f>IFERROR(VLOOKUP(G6206,工序对照表!B:C,2,0),"")</f>
        <v/>
      </c>
      <c r="I6206" s="14"/>
      <c r="J6206" s="14"/>
    </row>
    <row r="6207" spans="1:10">
      <c r="A6207" t="str">
        <f>IF(AND(C6207&lt;=员工工序明细查询!$I$3,C6207&gt;=员工工序明细查询!$F$3,OR(D6207=员工工序明细查询!$F$2,员工工序明细查询!$F$2=""),OR(G6207=员工工序明细查询!$I$2,员工工序明细查询!$I$2="")),ROW()&amp;"","")</f>
        <v/>
      </c>
      <c r="C6207" s="59"/>
      <c r="D6207" s="14"/>
      <c r="E6207" s="14" t="str">
        <f>IFERROR(VLOOKUP(D6207,员工信息表!B:D,2,0),"")</f>
        <v/>
      </c>
      <c r="F6207" s="14" t="str">
        <f>IFERROR(VLOOKUP(D6207,员工信息表!B:D,3,0),"")</f>
        <v/>
      </c>
      <c r="G6207" s="14"/>
      <c r="H6207" s="14" t="str">
        <f>IFERROR(VLOOKUP(G6207,工序对照表!B:C,2,0),"")</f>
        <v/>
      </c>
      <c r="I6207" s="14"/>
      <c r="J6207" s="14"/>
    </row>
    <row r="6208" spans="1:10">
      <c r="A6208" t="str">
        <f>IF(AND(C6208&lt;=员工工序明细查询!$I$3,C6208&gt;=员工工序明细查询!$F$3,OR(D6208=员工工序明细查询!$F$2,员工工序明细查询!$F$2=""),OR(G6208=员工工序明细查询!$I$2,员工工序明细查询!$I$2="")),ROW()&amp;"","")</f>
        <v/>
      </c>
      <c r="C6208" s="59"/>
      <c r="D6208" s="14"/>
      <c r="E6208" s="14" t="str">
        <f>IFERROR(VLOOKUP(D6208,员工信息表!B:D,2,0),"")</f>
        <v/>
      </c>
      <c r="F6208" s="14" t="str">
        <f>IFERROR(VLOOKUP(D6208,员工信息表!B:D,3,0),"")</f>
        <v/>
      </c>
      <c r="G6208" s="14"/>
      <c r="H6208" s="14" t="str">
        <f>IFERROR(VLOOKUP(G6208,工序对照表!B:C,2,0),"")</f>
        <v/>
      </c>
      <c r="I6208" s="14"/>
      <c r="J6208" s="14"/>
    </row>
    <row r="6209" spans="1:10">
      <c r="A6209" t="str">
        <f>IF(AND(C6209&lt;=员工工序明细查询!$I$3,C6209&gt;=员工工序明细查询!$F$3,OR(D6209=员工工序明细查询!$F$2,员工工序明细查询!$F$2=""),OR(G6209=员工工序明细查询!$I$2,员工工序明细查询!$I$2="")),ROW()&amp;"","")</f>
        <v/>
      </c>
      <c r="C6209" s="59"/>
      <c r="D6209" s="14"/>
      <c r="E6209" s="14" t="str">
        <f>IFERROR(VLOOKUP(D6209,员工信息表!B:D,2,0),"")</f>
        <v/>
      </c>
      <c r="F6209" s="14" t="str">
        <f>IFERROR(VLOOKUP(D6209,员工信息表!B:D,3,0),"")</f>
        <v/>
      </c>
      <c r="G6209" s="14"/>
      <c r="H6209" s="14" t="str">
        <f>IFERROR(VLOOKUP(G6209,工序对照表!B:C,2,0),"")</f>
        <v/>
      </c>
      <c r="I6209" s="14"/>
      <c r="J6209" s="14"/>
    </row>
    <row r="6210" spans="1:10">
      <c r="A6210" t="str">
        <f>IF(AND(C6210&lt;=员工工序明细查询!$I$3,C6210&gt;=员工工序明细查询!$F$3,OR(D6210=员工工序明细查询!$F$2,员工工序明细查询!$F$2=""),OR(G6210=员工工序明细查询!$I$2,员工工序明细查询!$I$2="")),ROW()&amp;"","")</f>
        <v/>
      </c>
      <c r="C6210" s="59"/>
      <c r="D6210" s="14"/>
      <c r="E6210" s="14" t="str">
        <f>IFERROR(VLOOKUP(D6210,员工信息表!B:D,2,0),"")</f>
        <v/>
      </c>
      <c r="F6210" s="14" t="str">
        <f>IFERROR(VLOOKUP(D6210,员工信息表!B:D,3,0),"")</f>
        <v/>
      </c>
      <c r="G6210" s="14"/>
      <c r="H6210" s="14" t="str">
        <f>IFERROR(VLOOKUP(G6210,工序对照表!B:C,2,0),"")</f>
        <v/>
      </c>
      <c r="I6210" s="14"/>
      <c r="J6210" s="14"/>
    </row>
    <row r="6211" spans="1:10">
      <c r="A6211" t="str">
        <f>IF(AND(C6211&lt;=员工工序明细查询!$I$3,C6211&gt;=员工工序明细查询!$F$3,OR(D6211=员工工序明细查询!$F$2,员工工序明细查询!$F$2=""),OR(G6211=员工工序明细查询!$I$2,员工工序明细查询!$I$2="")),ROW()&amp;"","")</f>
        <v/>
      </c>
      <c r="C6211" s="59"/>
      <c r="D6211" s="14"/>
      <c r="E6211" s="14" t="str">
        <f>IFERROR(VLOOKUP(D6211,员工信息表!B:D,2,0),"")</f>
        <v/>
      </c>
      <c r="F6211" s="14" t="str">
        <f>IFERROR(VLOOKUP(D6211,员工信息表!B:D,3,0),"")</f>
        <v/>
      </c>
      <c r="G6211" s="14"/>
      <c r="H6211" s="14" t="str">
        <f>IFERROR(VLOOKUP(G6211,工序对照表!B:C,2,0),"")</f>
        <v/>
      </c>
      <c r="I6211" s="14"/>
      <c r="J6211" s="14"/>
    </row>
    <row r="6212" spans="1:10">
      <c r="A6212" t="str">
        <f>IF(AND(C6212&lt;=员工工序明细查询!$I$3,C6212&gt;=员工工序明细查询!$F$3,OR(D6212=员工工序明细查询!$F$2,员工工序明细查询!$F$2=""),OR(G6212=员工工序明细查询!$I$2,员工工序明细查询!$I$2="")),ROW()&amp;"","")</f>
        <v/>
      </c>
      <c r="C6212" s="59"/>
      <c r="D6212" s="14"/>
      <c r="E6212" s="14" t="str">
        <f>IFERROR(VLOOKUP(D6212,员工信息表!B:D,2,0),"")</f>
        <v/>
      </c>
      <c r="F6212" s="14" t="str">
        <f>IFERROR(VLOOKUP(D6212,员工信息表!B:D,3,0),"")</f>
        <v/>
      </c>
      <c r="G6212" s="14"/>
      <c r="H6212" s="14" t="str">
        <f>IFERROR(VLOOKUP(G6212,工序对照表!B:C,2,0),"")</f>
        <v/>
      </c>
      <c r="I6212" s="14"/>
      <c r="J6212" s="14"/>
    </row>
    <row r="6213" spans="1:10">
      <c r="A6213" t="str">
        <f>IF(AND(C6213&lt;=员工工序明细查询!$I$3,C6213&gt;=员工工序明细查询!$F$3,OR(D6213=员工工序明细查询!$F$2,员工工序明细查询!$F$2=""),OR(G6213=员工工序明细查询!$I$2,员工工序明细查询!$I$2="")),ROW()&amp;"","")</f>
        <v/>
      </c>
      <c r="C6213" s="59"/>
      <c r="D6213" s="14"/>
      <c r="E6213" s="14" t="str">
        <f>IFERROR(VLOOKUP(D6213,员工信息表!B:D,2,0),"")</f>
        <v/>
      </c>
      <c r="F6213" s="14" t="str">
        <f>IFERROR(VLOOKUP(D6213,员工信息表!B:D,3,0),"")</f>
        <v/>
      </c>
      <c r="G6213" s="14"/>
      <c r="H6213" s="14" t="str">
        <f>IFERROR(VLOOKUP(G6213,工序对照表!B:C,2,0),"")</f>
        <v/>
      </c>
      <c r="I6213" s="14"/>
      <c r="J6213" s="14"/>
    </row>
    <row r="6214" spans="1:10">
      <c r="A6214" t="str">
        <f>IF(AND(C6214&lt;=员工工序明细查询!$I$3,C6214&gt;=员工工序明细查询!$F$3,OR(D6214=员工工序明细查询!$F$2,员工工序明细查询!$F$2=""),OR(G6214=员工工序明细查询!$I$2,员工工序明细查询!$I$2="")),ROW()&amp;"","")</f>
        <v/>
      </c>
      <c r="C6214" s="59"/>
      <c r="D6214" s="14"/>
      <c r="E6214" s="14" t="str">
        <f>IFERROR(VLOOKUP(D6214,员工信息表!B:D,2,0),"")</f>
        <v/>
      </c>
      <c r="F6214" s="14" t="str">
        <f>IFERROR(VLOOKUP(D6214,员工信息表!B:D,3,0),"")</f>
        <v/>
      </c>
      <c r="G6214" s="14"/>
      <c r="H6214" s="14" t="str">
        <f>IFERROR(VLOOKUP(G6214,工序对照表!B:C,2,0),"")</f>
        <v/>
      </c>
      <c r="I6214" s="14"/>
      <c r="J6214" s="14"/>
    </row>
    <row r="6215" spans="1:10">
      <c r="A6215" t="str">
        <f>IF(AND(C6215&lt;=员工工序明细查询!$I$3,C6215&gt;=员工工序明细查询!$F$3,OR(D6215=员工工序明细查询!$F$2,员工工序明细查询!$F$2=""),OR(G6215=员工工序明细查询!$I$2,员工工序明细查询!$I$2="")),ROW()&amp;"","")</f>
        <v/>
      </c>
      <c r="C6215" s="59"/>
      <c r="D6215" s="14"/>
      <c r="E6215" s="14" t="str">
        <f>IFERROR(VLOOKUP(D6215,员工信息表!B:D,2,0),"")</f>
        <v/>
      </c>
      <c r="F6215" s="14" t="str">
        <f>IFERROR(VLOOKUP(D6215,员工信息表!B:D,3,0),"")</f>
        <v/>
      </c>
      <c r="G6215" s="14"/>
      <c r="H6215" s="14" t="str">
        <f>IFERROR(VLOOKUP(G6215,工序对照表!B:C,2,0),"")</f>
        <v/>
      </c>
      <c r="I6215" s="14"/>
      <c r="J6215" s="14"/>
    </row>
    <row r="6216" spans="1:10">
      <c r="A6216" t="str">
        <f>IF(AND(C6216&lt;=员工工序明细查询!$I$3,C6216&gt;=员工工序明细查询!$F$3,OR(D6216=员工工序明细查询!$F$2,员工工序明细查询!$F$2=""),OR(G6216=员工工序明细查询!$I$2,员工工序明细查询!$I$2="")),ROW()&amp;"","")</f>
        <v/>
      </c>
      <c r="C6216" s="59"/>
      <c r="D6216" s="14"/>
      <c r="E6216" s="14" t="str">
        <f>IFERROR(VLOOKUP(D6216,员工信息表!B:D,2,0),"")</f>
        <v/>
      </c>
      <c r="F6216" s="14" t="str">
        <f>IFERROR(VLOOKUP(D6216,员工信息表!B:D,3,0),"")</f>
        <v/>
      </c>
      <c r="G6216" s="14"/>
      <c r="H6216" s="14" t="str">
        <f>IFERROR(VLOOKUP(G6216,工序对照表!B:C,2,0),"")</f>
        <v/>
      </c>
      <c r="I6216" s="14"/>
      <c r="J6216" s="14"/>
    </row>
    <row r="6217" spans="1:10">
      <c r="A6217" t="str">
        <f>IF(AND(C6217&lt;=员工工序明细查询!$I$3,C6217&gt;=员工工序明细查询!$F$3,OR(D6217=员工工序明细查询!$F$2,员工工序明细查询!$F$2=""),OR(G6217=员工工序明细查询!$I$2,员工工序明细查询!$I$2="")),ROW()&amp;"","")</f>
        <v/>
      </c>
      <c r="C6217" s="59"/>
      <c r="D6217" s="14"/>
      <c r="E6217" s="14" t="str">
        <f>IFERROR(VLOOKUP(D6217,员工信息表!B:D,2,0),"")</f>
        <v/>
      </c>
      <c r="F6217" s="14" t="str">
        <f>IFERROR(VLOOKUP(D6217,员工信息表!B:D,3,0),"")</f>
        <v/>
      </c>
      <c r="G6217" s="14"/>
      <c r="H6217" s="14" t="str">
        <f>IFERROR(VLOOKUP(G6217,工序对照表!B:C,2,0),"")</f>
        <v/>
      </c>
      <c r="I6217" s="14"/>
      <c r="J6217" s="14"/>
    </row>
    <row r="6218" spans="1:10">
      <c r="A6218" t="str">
        <f>IF(AND(C6218&lt;=员工工序明细查询!$I$3,C6218&gt;=员工工序明细查询!$F$3,OR(D6218=员工工序明细查询!$F$2,员工工序明细查询!$F$2=""),OR(G6218=员工工序明细查询!$I$2,员工工序明细查询!$I$2="")),ROW()&amp;"","")</f>
        <v/>
      </c>
      <c r="C6218" s="59"/>
      <c r="D6218" s="14"/>
      <c r="E6218" s="14" t="str">
        <f>IFERROR(VLOOKUP(D6218,员工信息表!B:D,2,0),"")</f>
        <v/>
      </c>
      <c r="F6218" s="14" t="str">
        <f>IFERROR(VLOOKUP(D6218,员工信息表!B:D,3,0),"")</f>
        <v/>
      </c>
      <c r="G6218" s="14"/>
      <c r="H6218" s="14" t="str">
        <f>IFERROR(VLOOKUP(G6218,工序对照表!B:C,2,0),"")</f>
        <v/>
      </c>
      <c r="I6218" s="14"/>
      <c r="J6218" s="14"/>
    </row>
    <row r="6219" spans="1:10">
      <c r="A6219" t="str">
        <f>IF(AND(C6219&lt;=员工工序明细查询!$I$3,C6219&gt;=员工工序明细查询!$F$3,OR(D6219=员工工序明细查询!$F$2,员工工序明细查询!$F$2=""),OR(G6219=员工工序明细查询!$I$2,员工工序明细查询!$I$2="")),ROW()&amp;"","")</f>
        <v/>
      </c>
      <c r="C6219" s="59"/>
      <c r="D6219" s="14"/>
      <c r="E6219" s="14" t="str">
        <f>IFERROR(VLOOKUP(D6219,员工信息表!B:D,2,0),"")</f>
        <v/>
      </c>
      <c r="F6219" s="14" t="str">
        <f>IFERROR(VLOOKUP(D6219,员工信息表!B:D,3,0),"")</f>
        <v/>
      </c>
      <c r="G6219" s="14"/>
      <c r="H6219" s="14" t="str">
        <f>IFERROR(VLOOKUP(G6219,工序对照表!B:C,2,0),"")</f>
        <v/>
      </c>
      <c r="I6219" s="14"/>
      <c r="J6219" s="14"/>
    </row>
    <row r="6220" spans="1:10">
      <c r="A6220" t="str">
        <f>IF(AND(C6220&lt;=员工工序明细查询!$I$3,C6220&gt;=员工工序明细查询!$F$3,OR(D6220=员工工序明细查询!$F$2,员工工序明细查询!$F$2=""),OR(G6220=员工工序明细查询!$I$2,员工工序明细查询!$I$2="")),ROW()&amp;"","")</f>
        <v/>
      </c>
      <c r="C6220" s="59"/>
      <c r="D6220" s="14"/>
      <c r="E6220" s="14" t="str">
        <f>IFERROR(VLOOKUP(D6220,员工信息表!B:D,2,0),"")</f>
        <v/>
      </c>
      <c r="F6220" s="14" t="str">
        <f>IFERROR(VLOOKUP(D6220,员工信息表!B:D,3,0),"")</f>
        <v/>
      </c>
      <c r="G6220" s="14"/>
      <c r="H6220" s="14" t="str">
        <f>IFERROR(VLOOKUP(G6220,工序对照表!B:C,2,0),"")</f>
        <v/>
      </c>
      <c r="I6220" s="14"/>
      <c r="J6220" s="14"/>
    </row>
    <row r="6221" spans="1:10">
      <c r="A6221" t="str">
        <f>IF(AND(C6221&lt;=员工工序明细查询!$I$3,C6221&gt;=员工工序明细查询!$F$3,OR(D6221=员工工序明细查询!$F$2,员工工序明细查询!$F$2=""),OR(G6221=员工工序明细查询!$I$2,员工工序明细查询!$I$2="")),ROW()&amp;"","")</f>
        <v/>
      </c>
      <c r="C6221" s="59"/>
      <c r="D6221" s="14"/>
      <c r="E6221" s="14" t="str">
        <f>IFERROR(VLOOKUP(D6221,员工信息表!B:D,2,0),"")</f>
        <v/>
      </c>
      <c r="F6221" s="14" t="str">
        <f>IFERROR(VLOOKUP(D6221,员工信息表!B:D,3,0),"")</f>
        <v/>
      </c>
      <c r="G6221" s="14"/>
      <c r="H6221" s="14" t="str">
        <f>IFERROR(VLOOKUP(G6221,工序对照表!B:C,2,0),"")</f>
        <v/>
      </c>
      <c r="I6221" s="14"/>
      <c r="J6221" s="14"/>
    </row>
    <row r="6222" spans="1:10">
      <c r="A6222" t="str">
        <f>IF(AND(C6222&lt;=员工工序明细查询!$I$3,C6222&gt;=员工工序明细查询!$F$3,OR(D6222=员工工序明细查询!$F$2,员工工序明细查询!$F$2=""),OR(G6222=员工工序明细查询!$I$2,员工工序明细查询!$I$2="")),ROW()&amp;"","")</f>
        <v/>
      </c>
      <c r="C6222" s="59"/>
      <c r="D6222" s="14"/>
      <c r="E6222" s="14" t="str">
        <f>IFERROR(VLOOKUP(D6222,员工信息表!B:D,2,0),"")</f>
        <v/>
      </c>
      <c r="F6222" s="14" t="str">
        <f>IFERROR(VLOOKUP(D6222,员工信息表!B:D,3,0),"")</f>
        <v/>
      </c>
      <c r="G6222" s="14"/>
      <c r="H6222" s="14" t="str">
        <f>IFERROR(VLOOKUP(G6222,工序对照表!B:C,2,0),"")</f>
        <v/>
      </c>
      <c r="I6222" s="14"/>
      <c r="J6222" s="14"/>
    </row>
    <row r="6223" spans="1:10">
      <c r="A6223" t="str">
        <f>IF(AND(C6223&lt;=员工工序明细查询!$I$3,C6223&gt;=员工工序明细查询!$F$3,OR(D6223=员工工序明细查询!$F$2,员工工序明细查询!$F$2=""),OR(G6223=员工工序明细查询!$I$2,员工工序明细查询!$I$2="")),ROW()&amp;"","")</f>
        <v/>
      </c>
      <c r="C6223" s="59"/>
      <c r="D6223" s="14"/>
      <c r="E6223" s="14" t="str">
        <f>IFERROR(VLOOKUP(D6223,员工信息表!B:D,2,0),"")</f>
        <v/>
      </c>
      <c r="F6223" s="14" t="str">
        <f>IFERROR(VLOOKUP(D6223,员工信息表!B:D,3,0),"")</f>
        <v/>
      </c>
      <c r="G6223" s="14"/>
      <c r="H6223" s="14" t="str">
        <f>IFERROR(VLOOKUP(G6223,工序对照表!B:C,2,0),"")</f>
        <v/>
      </c>
      <c r="I6223" s="14"/>
      <c r="J6223" s="14"/>
    </row>
    <row r="6224" spans="1:10">
      <c r="A6224" t="str">
        <f>IF(AND(C6224&lt;=员工工序明细查询!$I$3,C6224&gt;=员工工序明细查询!$F$3,OR(D6224=员工工序明细查询!$F$2,员工工序明细查询!$F$2=""),OR(G6224=员工工序明细查询!$I$2,员工工序明细查询!$I$2="")),ROW()&amp;"","")</f>
        <v/>
      </c>
      <c r="C6224" s="59"/>
      <c r="D6224" s="14"/>
      <c r="E6224" s="14" t="str">
        <f>IFERROR(VLOOKUP(D6224,员工信息表!B:D,2,0),"")</f>
        <v/>
      </c>
      <c r="F6224" s="14" t="str">
        <f>IFERROR(VLOOKUP(D6224,员工信息表!B:D,3,0),"")</f>
        <v/>
      </c>
      <c r="G6224" s="14"/>
      <c r="H6224" s="14" t="str">
        <f>IFERROR(VLOOKUP(G6224,工序对照表!B:C,2,0),"")</f>
        <v/>
      </c>
      <c r="I6224" s="14"/>
      <c r="J6224" s="14"/>
    </row>
    <row r="6225" spans="1:10">
      <c r="A6225" t="str">
        <f>IF(AND(C6225&lt;=员工工序明细查询!$I$3,C6225&gt;=员工工序明细查询!$F$3,OR(D6225=员工工序明细查询!$F$2,员工工序明细查询!$F$2=""),OR(G6225=员工工序明细查询!$I$2,员工工序明细查询!$I$2="")),ROW()&amp;"","")</f>
        <v/>
      </c>
      <c r="C6225" s="59"/>
      <c r="D6225" s="14"/>
      <c r="E6225" s="14" t="str">
        <f>IFERROR(VLOOKUP(D6225,员工信息表!B:D,2,0),"")</f>
        <v/>
      </c>
      <c r="F6225" s="14" t="str">
        <f>IFERROR(VLOOKUP(D6225,员工信息表!B:D,3,0),"")</f>
        <v/>
      </c>
      <c r="G6225" s="14"/>
      <c r="H6225" s="14" t="str">
        <f>IFERROR(VLOOKUP(G6225,工序对照表!B:C,2,0),"")</f>
        <v/>
      </c>
      <c r="I6225" s="14"/>
      <c r="J6225" s="14"/>
    </row>
    <row r="6226" spans="1:10">
      <c r="A6226" t="str">
        <f>IF(AND(C6226&lt;=员工工序明细查询!$I$3,C6226&gt;=员工工序明细查询!$F$3,OR(D6226=员工工序明细查询!$F$2,员工工序明细查询!$F$2=""),OR(G6226=员工工序明细查询!$I$2,员工工序明细查询!$I$2="")),ROW()&amp;"","")</f>
        <v/>
      </c>
      <c r="C6226" s="59"/>
      <c r="D6226" s="14"/>
      <c r="E6226" s="14" t="str">
        <f>IFERROR(VLOOKUP(D6226,员工信息表!B:D,2,0),"")</f>
        <v/>
      </c>
      <c r="F6226" s="14" t="str">
        <f>IFERROR(VLOOKUP(D6226,员工信息表!B:D,3,0),"")</f>
        <v/>
      </c>
      <c r="G6226" s="14"/>
      <c r="H6226" s="14" t="str">
        <f>IFERROR(VLOOKUP(G6226,工序对照表!B:C,2,0),"")</f>
        <v/>
      </c>
      <c r="I6226" s="14"/>
      <c r="J6226" s="14"/>
    </row>
    <row r="6227" spans="1:10">
      <c r="A6227" t="str">
        <f>IF(AND(C6227&lt;=员工工序明细查询!$I$3,C6227&gt;=员工工序明细查询!$F$3,OR(D6227=员工工序明细查询!$F$2,员工工序明细查询!$F$2=""),OR(G6227=员工工序明细查询!$I$2,员工工序明细查询!$I$2="")),ROW()&amp;"","")</f>
        <v/>
      </c>
      <c r="C6227" s="59"/>
      <c r="D6227" s="14"/>
      <c r="E6227" s="14" t="str">
        <f>IFERROR(VLOOKUP(D6227,员工信息表!B:D,2,0),"")</f>
        <v/>
      </c>
      <c r="F6227" s="14" t="str">
        <f>IFERROR(VLOOKUP(D6227,员工信息表!B:D,3,0),"")</f>
        <v/>
      </c>
      <c r="G6227" s="14"/>
      <c r="H6227" s="14" t="str">
        <f>IFERROR(VLOOKUP(G6227,工序对照表!B:C,2,0),"")</f>
        <v/>
      </c>
      <c r="I6227" s="14"/>
      <c r="J6227" s="14"/>
    </row>
    <row r="6228" spans="1:10">
      <c r="A6228" t="str">
        <f>IF(AND(C6228&lt;=员工工序明细查询!$I$3,C6228&gt;=员工工序明细查询!$F$3,OR(D6228=员工工序明细查询!$F$2,员工工序明细查询!$F$2=""),OR(G6228=员工工序明细查询!$I$2,员工工序明细查询!$I$2="")),ROW()&amp;"","")</f>
        <v/>
      </c>
      <c r="C6228" s="59"/>
      <c r="D6228" s="14"/>
      <c r="E6228" s="14" t="str">
        <f>IFERROR(VLOOKUP(D6228,员工信息表!B:D,2,0),"")</f>
        <v/>
      </c>
      <c r="F6228" s="14" t="str">
        <f>IFERROR(VLOOKUP(D6228,员工信息表!B:D,3,0),"")</f>
        <v/>
      </c>
      <c r="G6228" s="14"/>
      <c r="H6228" s="14" t="str">
        <f>IFERROR(VLOOKUP(G6228,工序对照表!B:C,2,0),"")</f>
        <v/>
      </c>
      <c r="I6228" s="14"/>
      <c r="J6228" s="14"/>
    </row>
    <row r="6229" spans="1:10">
      <c r="A6229" t="str">
        <f>IF(AND(C6229&lt;=员工工序明细查询!$I$3,C6229&gt;=员工工序明细查询!$F$3,OR(D6229=员工工序明细查询!$F$2,员工工序明细查询!$F$2=""),OR(G6229=员工工序明细查询!$I$2,员工工序明细查询!$I$2="")),ROW()&amp;"","")</f>
        <v/>
      </c>
      <c r="C6229" s="59"/>
      <c r="D6229" s="14"/>
      <c r="E6229" s="14" t="str">
        <f>IFERROR(VLOOKUP(D6229,员工信息表!B:D,2,0),"")</f>
        <v/>
      </c>
      <c r="F6229" s="14" t="str">
        <f>IFERROR(VLOOKUP(D6229,员工信息表!B:D,3,0),"")</f>
        <v/>
      </c>
      <c r="G6229" s="14"/>
      <c r="H6229" s="14" t="str">
        <f>IFERROR(VLOOKUP(G6229,工序对照表!B:C,2,0),"")</f>
        <v/>
      </c>
      <c r="I6229" s="14"/>
      <c r="J6229" s="14"/>
    </row>
    <row r="6230" spans="1:10">
      <c r="A6230" t="str">
        <f>IF(AND(C6230&lt;=员工工序明细查询!$I$3,C6230&gt;=员工工序明细查询!$F$3,OR(D6230=员工工序明细查询!$F$2,员工工序明细查询!$F$2=""),OR(G6230=员工工序明细查询!$I$2,员工工序明细查询!$I$2="")),ROW()&amp;"","")</f>
        <v/>
      </c>
      <c r="C6230" s="59"/>
      <c r="D6230" s="14"/>
      <c r="E6230" s="14" t="str">
        <f>IFERROR(VLOOKUP(D6230,员工信息表!B:D,2,0),"")</f>
        <v/>
      </c>
      <c r="F6230" s="14" t="str">
        <f>IFERROR(VLOOKUP(D6230,员工信息表!B:D,3,0),"")</f>
        <v/>
      </c>
      <c r="G6230" s="14"/>
      <c r="H6230" s="14" t="str">
        <f>IFERROR(VLOOKUP(G6230,工序对照表!B:C,2,0),"")</f>
        <v/>
      </c>
      <c r="I6230" s="14"/>
      <c r="J6230" s="14"/>
    </row>
    <row r="6231" spans="1:10">
      <c r="A6231" t="str">
        <f>IF(AND(C6231&lt;=员工工序明细查询!$I$3,C6231&gt;=员工工序明细查询!$F$3,OR(D6231=员工工序明细查询!$F$2,员工工序明细查询!$F$2=""),OR(G6231=员工工序明细查询!$I$2,员工工序明细查询!$I$2="")),ROW()&amp;"","")</f>
        <v/>
      </c>
      <c r="C6231" s="59"/>
      <c r="D6231" s="14"/>
      <c r="E6231" s="14" t="str">
        <f>IFERROR(VLOOKUP(D6231,员工信息表!B:D,2,0),"")</f>
        <v/>
      </c>
      <c r="F6231" s="14" t="str">
        <f>IFERROR(VLOOKUP(D6231,员工信息表!B:D,3,0),"")</f>
        <v/>
      </c>
      <c r="G6231" s="14"/>
      <c r="H6231" s="14" t="str">
        <f>IFERROR(VLOOKUP(G6231,工序对照表!B:C,2,0),"")</f>
        <v/>
      </c>
      <c r="I6231" s="14"/>
      <c r="J6231" s="14"/>
    </row>
    <row r="6232" spans="1:10">
      <c r="A6232" t="str">
        <f>IF(AND(C6232&lt;=员工工序明细查询!$I$3,C6232&gt;=员工工序明细查询!$F$3,OR(D6232=员工工序明细查询!$F$2,员工工序明细查询!$F$2=""),OR(G6232=员工工序明细查询!$I$2,员工工序明细查询!$I$2="")),ROW()&amp;"","")</f>
        <v/>
      </c>
      <c r="C6232" s="59"/>
      <c r="D6232" s="14"/>
      <c r="E6232" s="14" t="str">
        <f>IFERROR(VLOOKUP(D6232,员工信息表!B:D,2,0),"")</f>
        <v/>
      </c>
      <c r="F6232" s="14" t="str">
        <f>IFERROR(VLOOKUP(D6232,员工信息表!B:D,3,0),"")</f>
        <v/>
      </c>
      <c r="G6232" s="14"/>
      <c r="H6232" s="14" t="str">
        <f>IFERROR(VLOOKUP(G6232,工序对照表!B:C,2,0),"")</f>
        <v/>
      </c>
      <c r="I6232" s="14"/>
      <c r="J6232" s="14"/>
    </row>
    <row r="6233" spans="1:10">
      <c r="A6233" t="str">
        <f>IF(AND(C6233&lt;=员工工序明细查询!$I$3,C6233&gt;=员工工序明细查询!$F$3,OR(D6233=员工工序明细查询!$F$2,员工工序明细查询!$F$2=""),OR(G6233=员工工序明细查询!$I$2,员工工序明细查询!$I$2="")),ROW()&amp;"","")</f>
        <v/>
      </c>
      <c r="C6233" s="59"/>
      <c r="D6233" s="14"/>
      <c r="E6233" s="14" t="str">
        <f>IFERROR(VLOOKUP(D6233,员工信息表!B:D,2,0),"")</f>
        <v/>
      </c>
      <c r="F6233" s="14" t="str">
        <f>IFERROR(VLOOKUP(D6233,员工信息表!B:D,3,0),"")</f>
        <v/>
      </c>
      <c r="G6233" s="14"/>
      <c r="H6233" s="14" t="str">
        <f>IFERROR(VLOOKUP(G6233,工序对照表!B:C,2,0),"")</f>
        <v/>
      </c>
      <c r="I6233" s="14"/>
      <c r="J6233" s="14"/>
    </row>
    <row r="6234" spans="1:10">
      <c r="A6234" t="str">
        <f>IF(AND(C6234&lt;=员工工序明细查询!$I$3,C6234&gt;=员工工序明细查询!$F$3,OR(D6234=员工工序明细查询!$F$2,员工工序明细查询!$F$2=""),OR(G6234=员工工序明细查询!$I$2,员工工序明细查询!$I$2="")),ROW()&amp;"","")</f>
        <v/>
      </c>
      <c r="C6234" s="59"/>
      <c r="D6234" s="14"/>
      <c r="E6234" s="14" t="str">
        <f>IFERROR(VLOOKUP(D6234,员工信息表!B:D,2,0),"")</f>
        <v/>
      </c>
      <c r="F6234" s="14" t="str">
        <f>IFERROR(VLOOKUP(D6234,员工信息表!B:D,3,0),"")</f>
        <v/>
      </c>
      <c r="G6234" s="14"/>
      <c r="H6234" s="14" t="str">
        <f>IFERROR(VLOOKUP(G6234,工序对照表!B:C,2,0),"")</f>
        <v/>
      </c>
      <c r="I6234" s="14"/>
      <c r="J6234" s="14"/>
    </row>
    <row r="6235" spans="1:10">
      <c r="A6235" t="str">
        <f>IF(AND(C6235&lt;=员工工序明细查询!$I$3,C6235&gt;=员工工序明细查询!$F$3,OR(D6235=员工工序明细查询!$F$2,员工工序明细查询!$F$2=""),OR(G6235=员工工序明细查询!$I$2,员工工序明细查询!$I$2="")),ROW()&amp;"","")</f>
        <v/>
      </c>
      <c r="C6235" s="59"/>
      <c r="D6235" s="14"/>
      <c r="E6235" s="14" t="str">
        <f>IFERROR(VLOOKUP(D6235,员工信息表!B:D,2,0),"")</f>
        <v/>
      </c>
      <c r="F6235" s="14" t="str">
        <f>IFERROR(VLOOKUP(D6235,员工信息表!B:D,3,0),"")</f>
        <v/>
      </c>
      <c r="G6235" s="14"/>
      <c r="H6235" s="14" t="str">
        <f>IFERROR(VLOOKUP(G6235,工序对照表!B:C,2,0),"")</f>
        <v/>
      </c>
      <c r="I6235" s="14"/>
      <c r="J6235" s="14"/>
    </row>
    <row r="6236" spans="1:10">
      <c r="A6236" t="str">
        <f>IF(AND(C6236&lt;=员工工序明细查询!$I$3,C6236&gt;=员工工序明细查询!$F$3,OR(D6236=员工工序明细查询!$F$2,员工工序明细查询!$F$2=""),OR(G6236=员工工序明细查询!$I$2,员工工序明细查询!$I$2="")),ROW()&amp;"","")</f>
        <v/>
      </c>
      <c r="C6236" s="59"/>
      <c r="D6236" s="14"/>
      <c r="E6236" s="14" t="str">
        <f>IFERROR(VLOOKUP(D6236,员工信息表!B:D,2,0),"")</f>
        <v/>
      </c>
      <c r="F6236" s="14" t="str">
        <f>IFERROR(VLOOKUP(D6236,员工信息表!B:D,3,0),"")</f>
        <v/>
      </c>
      <c r="G6236" s="14"/>
      <c r="H6236" s="14" t="str">
        <f>IFERROR(VLOOKUP(G6236,工序对照表!B:C,2,0),"")</f>
        <v/>
      </c>
      <c r="I6236" s="14"/>
      <c r="J6236" s="14"/>
    </row>
    <row r="6237" spans="1:10">
      <c r="A6237" t="str">
        <f>IF(AND(C6237&lt;=员工工序明细查询!$I$3,C6237&gt;=员工工序明细查询!$F$3,OR(D6237=员工工序明细查询!$F$2,员工工序明细查询!$F$2=""),OR(G6237=员工工序明细查询!$I$2,员工工序明细查询!$I$2="")),ROW()&amp;"","")</f>
        <v/>
      </c>
      <c r="C6237" s="59"/>
      <c r="D6237" s="14"/>
      <c r="E6237" s="14" t="str">
        <f>IFERROR(VLOOKUP(D6237,员工信息表!B:D,2,0),"")</f>
        <v/>
      </c>
      <c r="F6237" s="14" t="str">
        <f>IFERROR(VLOOKUP(D6237,员工信息表!B:D,3,0),"")</f>
        <v/>
      </c>
      <c r="G6237" s="14"/>
      <c r="H6237" s="14" t="str">
        <f>IFERROR(VLOOKUP(G6237,工序对照表!B:C,2,0),"")</f>
        <v/>
      </c>
      <c r="I6237" s="14"/>
      <c r="J6237" s="14"/>
    </row>
    <row r="6238" spans="1:10">
      <c r="A6238" t="str">
        <f>IF(AND(C6238&lt;=员工工序明细查询!$I$3,C6238&gt;=员工工序明细查询!$F$3,OR(D6238=员工工序明细查询!$F$2,员工工序明细查询!$F$2=""),OR(G6238=员工工序明细查询!$I$2,员工工序明细查询!$I$2="")),ROW()&amp;"","")</f>
        <v/>
      </c>
      <c r="C6238" s="59"/>
      <c r="D6238" s="14"/>
      <c r="E6238" s="14" t="str">
        <f>IFERROR(VLOOKUP(D6238,员工信息表!B:D,2,0),"")</f>
        <v/>
      </c>
      <c r="F6238" s="14" t="str">
        <f>IFERROR(VLOOKUP(D6238,员工信息表!B:D,3,0),"")</f>
        <v/>
      </c>
      <c r="G6238" s="14"/>
      <c r="H6238" s="14" t="str">
        <f>IFERROR(VLOOKUP(G6238,工序对照表!B:C,2,0),"")</f>
        <v/>
      </c>
      <c r="I6238" s="14"/>
      <c r="J6238" s="14"/>
    </row>
    <row r="6239" spans="1:10">
      <c r="A6239" t="str">
        <f>IF(AND(C6239&lt;=员工工序明细查询!$I$3,C6239&gt;=员工工序明细查询!$F$3,OR(D6239=员工工序明细查询!$F$2,员工工序明细查询!$F$2=""),OR(G6239=员工工序明细查询!$I$2,员工工序明细查询!$I$2="")),ROW()&amp;"","")</f>
        <v/>
      </c>
      <c r="C6239" s="59"/>
      <c r="D6239" s="14"/>
      <c r="E6239" s="14" t="str">
        <f>IFERROR(VLOOKUP(D6239,员工信息表!B:D,2,0),"")</f>
        <v/>
      </c>
      <c r="F6239" s="14" t="str">
        <f>IFERROR(VLOOKUP(D6239,员工信息表!B:D,3,0),"")</f>
        <v/>
      </c>
      <c r="G6239" s="14"/>
      <c r="H6239" s="14" t="str">
        <f>IFERROR(VLOOKUP(G6239,工序对照表!B:C,2,0),"")</f>
        <v/>
      </c>
      <c r="I6239" s="14"/>
      <c r="J6239" s="14"/>
    </row>
    <row r="6240" spans="1:10">
      <c r="A6240" t="str">
        <f>IF(AND(C6240&lt;=员工工序明细查询!$I$3,C6240&gt;=员工工序明细查询!$F$3,OR(D6240=员工工序明细查询!$F$2,员工工序明细查询!$F$2=""),OR(G6240=员工工序明细查询!$I$2,员工工序明细查询!$I$2="")),ROW()&amp;"","")</f>
        <v/>
      </c>
      <c r="C6240" s="59"/>
      <c r="D6240" s="14"/>
      <c r="E6240" s="14" t="str">
        <f>IFERROR(VLOOKUP(D6240,员工信息表!B:D,2,0),"")</f>
        <v/>
      </c>
      <c r="F6240" s="14" t="str">
        <f>IFERROR(VLOOKUP(D6240,员工信息表!B:D,3,0),"")</f>
        <v/>
      </c>
      <c r="G6240" s="14"/>
      <c r="H6240" s="14" t="str">
        <f>IFERROR(VLOOKUP(G6240,工序对照表!B:C,2,0),"")</f>
        <v/>
      </c>
      <c r="I6240" s="14"/>
      <c r="J6240" s="14"/>
    </row>
    <row r="6241" spans="1:10">
      <c r="A6241" t="str">
        <f>IF(AND(C6241&lt;=员工工序明细查询!$I$3,C6241&gt;=员工工序明细查询!$F$3,OR(D6241=员工工序明细查询!$F$2,员工工序明细查询!$F$2=""),OR(G6241=员工工序明细查询!$I$2,员工工序明细查询!$I$2="")),ROW()&amp;"","")</f>
        <v/>
      </c>
      <c r="C6241" s="59"/>
      <c r="D6241" s="14"/>
      <c r="E6241" s="14" t="str">
        <f>IFERROR(VLOOKUP(D6241,员工信息表!B:D,2,0),"")</f>
        <v/>
      </c>
      <c r="F6241" s="14" t="str">
        <f>IFERROR(VLOOKUP(D6241,员工信息表!B:D,3,0),"")</f>
        <v/>
      </c>
      <c r="G6241" s="14"/>
      <c r="H6241" s="14" t="str">
        <f>IFERROR(VLOOKUP(G6241,工序对照表!B:C,2,0),"")</f>
        <v/>
      </c>
      <c r="I6241" s="14"/>
      <c r="J6241" s="14"/>
    </row>
    <row r="6242" spans="1:10">
      <c r="A6242" t="str">
        <f>IF(AND(C6242&lt;=员工工序明细查询!$I$3,C6242&gt;=员工工序明细查询!$F$3,OR(D6242=员工工序明细查询!$F$2,员工工序明细查询!$F$2=""),OR(G6242=员工工序明细查询!$I$2,员工工序明细查询!$I$2="")),ROW()&amp;"","")</f>
        <v/>
      </c>
      <c r="C6242" s="59"/>
      <c r="D6242" s="14"/>
      <c r="E6242" s="14" t="str">
        <f>IFERROR(VLOOKUP(D6242,员工信息表!B:D,2,0),"")</f>
        <v/>
      </c>
      <c r="F6242" s="14" t="str">
        <f>IFERROR(VLOOKUP(D6242,员工信息表!B:D,3,0),"")</f>
        <v/>
      </c>
      <c r="G6242" s="14"/>
      <c r="H6242" s="14" t="str">
        <f>IFERROR(VLOOKUP(G6242,工序对照表!B:C,2,0),"")</f>
        <v/>
      </c>
      <c r="I6242" s="14"/>
      <c r="J6242" s="14"/>
    </row>
    <row r="6243" spans="1:10">
      <c r="A6243" t="str">
        <f>IF(AND(C6243&lt;=员工工序明细查询!$I$3,C6243&gt;=员工工序明细查询!$F$3,OR(D6243=员工工序明细查询!$F$2,员工工序明细查询!$F$2=""),OR(G6243=员工工序明细查询!$I$2,员工工序明细查询!$I$2="")),ROW()&amp;"","")</f>
        <v/>
      </c>
      <c r="C6243" s="59"/>
      <c r="D6243" s="14"/>
      <c r="E6243" s="14" t="str">
        <f>IFERROR(VLOOKUP(D6243,员工信息表!B:D,2,0),"")</f>
        <v/>
      </c>
      <c r="F6243" s="14" t="str">
        <f>IFERROR(VLOOKUP(D6243,员工信息表!B:D,3,0),"")</f>
        <v/>
      </c>
      <c r="G6243" s="14"/>
      <c r="H6243" s="14" t="str">
        <f>IFERROR(VLOOKUP(G6243,工序对照表!B:C,2,0),"")</f>
        <v/>
      </c>
      <c r="I6243" s="14"/>
      <c r="J6243" s="14"/>
    </row>
    <row r="6244" spans="1:10">
      <c r="A6244" t="str">
        <f>IF(AND(C6244&lt;=员工工序明细查询!$I$3,C6244&gt;=员工工序明细查询!$F$3,OR(D6244=员工工序明细查询!$F$2,员工工序明细查询!$F$2=""),OR(G6244=员工工序明细查询!$I$2,员工工序明细查询!$I$2="")),ROW()&amp;"","")</f>
        <v/>
      </c>
      <c r="C6244" s="59"/>
      <c r="D6244" s="14"/>
      <c r="E6244" s="14" t="str">
        <f>IFERROR(VLOOKUP(D6244,员工信息表!B:D,2,0),"")</f>
        <v/>
      </c>
      <c r="F6244" s="14" t="str">
        <f>IFERROR(VLOOKUP(D6244,员工信息表!B:D,3,0),"")</f>
        <v/>
      </c>
      <c r="G6244" s="14"/>
      <c r="H6244" s="14" t="str">
        <f>IFERROR(VLOOKUP(G6244,工序对照表!B:C,2,0),"")</f>
        <v/>
      </c>
      <c r="I6244" s="14"/>
      <c r="J6244" s="14"/>
    </row>
    <row r="6245" spans="1:10">
      <c r="A6245" t="str">
        <f>IF(AND(C6245&lt;=员工工序明细查询!$I$3,C6245&gt;=员工工序明细查询!$F$3,OR(D6245=员工工序明细查询!$F$2,员工工序明细查询!$F$2=""),OR(G6245=员工工序明细查询!$I$2,员工工序明细查询!$I$2="")),ROW()&amp;"","")</f>
        <v/>
      </c>
      <c r="C6245" s="59"/>
      <c r="D6245" s="14"/>
      <c r="E6245" s="14" t="str">
        <f>IFERROR(VLOOKUP(D6245,员工信息表!B:D,2,0),"")</f>
        <v/>
      </c>
      <c r="F6245" s="14" t="str">
        <f>IFERROR(VLOOKUP(D6245,员工信息表!B:D,3,0),"")</f>
        <v/>
      </c>
      <c r="G6245" s="14"/>
      <c r="H6245" s="14" t="str">
        <f>IFERROR(VLOOKUP(G6245,工序对照表!B:C,2,0),"")</f>
        <v/>
      </c>
      <c r="I6245" s="14"/>
      <c r="J6245" s="14"/>
    </row>
    <row r="6246" spans="1:10">
      <c r="A6246" t="str">
        <f>IF(AND(C6246&lt;=员工工序明细查询!$I$3,C6246&gt;=员工工序明细查询!$F$3,OR(D6246=员工工序明细查询!$F$2,员工工序明细查询!$F$2=""),OR(G6246=员工工序明细查询!$I$2,员工工序明细查询!$I$2="")),ROW()&amp;"","")</f>
        <v/>
      </c>
      <c r="C6246" s="59"/>
      <c r="D6246" s="14"/>
      <c r="E6246" s="14" t="str">
        <f>IFERROR(VLOOKUP(D6246,员工信息表!B:D,2,0),"")</f>
        <v/>
      </c>
      <c r="F6246" s="14" t="str">
        <f>IFERROR(VLOOKUP(D6246,员工信息表!B:D,3,0),"")</f>
        <v/>
      </c>
      <c r="G6246" s="14"/>
      <c r="H6246" s="14" t="str">
        <f>IFERROR(VLOOKUP(G6246,工序对照表!B:C,2,0),"")</f>
        <v/>
      </c>
      <c r="I6246" s="14"/>
      <c r="J6246" s="14"/>
    </row>
    <row r="6247" spans="1:10">
      <c r="A6247" t="str">
        <f>IF(AND(C6247&lt;=员工工序明细查询!$I$3,C6247&gt;=员工工序明细查询!$F$3,OR(D6247=员工工序明细查询!$F$2,员工工序明细查询!$F$2=""),OR(G6247=员工工序明细查询!$I$2,员工工序明细查询!$I$2="")),ROW()&amp;"","")</f>
        <v/>
      </c>
      <c r="C6247" s="59"/>
      <c r="D6247" s="14"/>
      <c r="E6247" s="14" t="str">
        <f>IFERROR(VLOOKUP(D6247,员工信息表!B:D,2,0),"")</f>
        <v/>
      </c>
      <c r="F6247" s="14" t="str">
        <f>IFERROR(VLOOKUP(D6247,员工信息表!B:D,3,0),"")</f>
        <v/>
      </c>
      <c r="G6247" s="14"/>
      <c r="H6247" s="14" t="str">
        <f>IFERROR(VLOOKUP(G6247,工序对照表!B:C,2,0),"")</f>
        <v/>
      </c>
      <c r="I6247" s="14"/>
      <c r="J6247" s="14"/>
    </row>
    <row r="6248" spans="1:10">
      <c r="A6248" t="str">
        <f>IF(AND(C6248&lt;=员工工序明细查询!$I$3,C6248&gt;=员工工序明细查询!$F$3,OR(D6248=员工工序明细查询!$F$2,员工工序明细查询!$F$2=""),OR(G6248=员工工序明细查询!$I$2,员工工序明细查询!$I$2="")),ROW()&amp;"","")</f>
        <v/>
      </c>
      <c r="C6248" s="59"/>
      <c r="D6248" s="14"/>
      <c r="E6248" s="14" t="str">
        <f>IFERROR(VLOOKUP(D6248,员工信息表!B:D,2,0),"")</f>
        <v/>
      </c>
      <c r="F6248" s="14" t="str">
        <f>IFERROR(VLOOKUP(D6248,员工信息表!B:D,3,0),"")</f>
        <v/>
      </c>
      <c r="G6248" s="14"/>
      <c r="H6248" s="14" t="str">
        <f>IFERROR(VLOOKUP(G6248,工序对照表!B:C,2,0),"")</f>
        <v/>
      </c>
      <c r="I6248" s="14"/>
      <c r="J6248" s="14"/>
    </row>
    <row r="6249" spans="1:10">
      <c r="A6249" t="str">
        <f>IF(AND(C6249&lt;=员工工序明细查询!$I$3,C6249&gt;=员工工序明细查询!$F$3,OR(D6249=员工工序明细查询!$F$2,员工工序明细查询!$F$2=""),OR(G6249=员工工序明细查询!$I$2,员工工序明细查询!$I$2="")),ROW()&amp;"","")</f>
        <v/>
      </c>
      <c r="C6249" s="59"/>
      <c r="D6249" s="14"/>
      <c r="E6249" s="14" t="str">
        <f>IFERROR(VLOOKUP(D6249,员工信息表!B:D,2,0),"")</f>
        <v/>
      </c>
      <c r="F6249" s="14" t="str">
        <f>IFERROR(VLOOKUP(D6249,员工信息表!B:D,3,0),"")</f>
        <v/>
      </c>
      <c r="G6249" s="14"/>
      <c r="H6249" s="14" t="str">
        <f>IFERROR(VLOOKUP(G6249,工序对照表!B:C,2,0),"")</f>
        <v/>
      </c>
      <c r="I6249" s="14"/>
      <c r="J6249" s="14"/>
    </row>
    <row r="6250" spans="1:10">
      <c r="A6250" t="str">
        <f>IF(AND(C6250&lt;=员工工序明细查询!$I$3,C6250&gt;=员工工序明细查询!$F$3,OR(D6250=员工工序明细查询!$F$2,员工工序明细查询!$F$2=""),OR(G6250=员工工序明细查询!$I$2,员工工序明细查询!$I$2="")),ROW()&amp;"","")</f>
        <v/>
      </c>
      <c r="C6250" s="59"/>
      <c r="D6250" s="14"/>
      <c r="E6250" s="14" t="str">
        <f>IFERROR(VLOOKUP(D6250,员工信息表!B:D,2,0),"")</f>
        <v/>
      </c>
      <c r="F6250" s="14" t="str">
        <f>IFERROR(VLOOKUP(D6250,员工信息表!B:D,3,0),"")</f>
        <v/>
      </c>
      <c r="G6250" s="14"/>
      <c r="H6250" s="14" t="str">
        <f>IFERROR(VLOOKUP(G6250,工序对照表!B:C,2,0),"")</f>
        <v/>
      </c>
      <c r="I6250" s="14"/>
      <c r="J6250" s="14"/>
    </row>
    <row r="6251" spans="1:10">
      <c r="A6251" t="str">
        <f>IF(AND(C6251&lt;=员工工序明细查询!$I$3,C6251&gt;=员工工序明细查询!$F$3,OR(D6251=员工工序明细查询!$F$2,员工工序明细查询!$F$2=""),OR(G6251=员工工序明细查询!$I$2,员工工序明细查询!$I$2="")),ROW()&amp;"","")</f>
        <v/>
      </c>
      <c r="C6251" s="59"/>
      <c r="D6251" s="14"/>
      <c r="E6251" s="14" t="str">
        <f>IFERROR(VLOOKUP(D6251,员工信息表!B:D,2,0),"")</f>
        <v/>
      </c>
      <c r="F6251" s="14" t="str">
        <f>IFERROR(VLOOKUP(D6251,员工信息表!B:D,3,0),"")</f>
        <v/>
      </c>
      <c r="G6251" s="14"/>
      <c r="H6251" s="14" t="str">
        <f>IFERROR(VLOOKUP(G6251,工序对照表!B:C,2,0),"")</f>
        <v/>
      </c>
      <c r="I6251" s="14"/>
      <c r="J6251" s="14"/>
    </row>
    <row r="6252" spans="1:10">
      <c r="A6252" t="str">
        <f>IF(AND(C6252&lt;=员工工序明细查询!$I$3,C6252&gt;=员工工序明细查询!$F$3,OR(D6252=员工工序明细查询!$F$2,员工工序明细查询!$F$2=""),OR(G6252=员工工序明细查询!$I$2,员工工序明细查询!$I$2="")),ROW()&amp;"","")</f>
        <v/>
      </c>
      <c r="C6252" s="59"/>
      <c r="D6252" s="14"/>
      <c r="E6252" s="14" t="str">
        <f>IFERROR(VLOOKUP(D6252,员工信息表!B:D,2,0),"")</f>
        <v/>
      </c>
      <c r="F6252" s="14" t="str">
        <f>IFERROR(VLOOKUP(D6252,员工信息表!B:D,3,0),"")</f>
        <v/>
      </c>
      <c r="G6252" s="14"/>
      <c r="H6252" s="14" t="str">
        <f>IFERROR(VLOOKUP(G6252,工序对照表!B:C,2,0),"")</f>
        <v/>
      </c>
      <c r="I6252" s="14"/>
      <c r="J6252" s="14"/>
    </row>
    <row r="6253" spans="1:10">
      <c r="A6253" t="str">
        <f>IF(AND(C6253&lt;=员工工序明细查询!$I$3,C6253&gt;=员工工序明细查询!$F$3,OR(D6253=员工工序明细查询!$F$2,员工工序明细查询!$F$2=""),OR(G6253=员工工序明细查询!$I$2,员工工序明细查询!$I$2="")),ROW()&amp;"","")</f>
        <v/>
      </c>
      <c r="C6253" s="59"/>
      <c r="D6253" s="14"/>
      <c r="E6253" s="14" t="str">
        <f>IFERROR(VLOOKUP(D6253,员工信息表!B:D,2,0),"")</f>
        <v/>
      </c>
      <c r="F6253" s="14" t="str">
        <f>IFERROR(VLOOKUP(D6253,员工信息表!B:D,3,0),"")</f>
        <v/>
      </c>
      <c r="G6253" s="14"/>
      <c r="H6253" s="14" t="str">
        <f>IFERROR(VLOOKUP(G6253,工序对照表!B:C,2,0),"")</f>
        <v/>
      </c>
      <c r="I6253" s="14"/>
      <c r="J6253" s="14"/>
    </row>
    <row r="6254" spans="1:10">
      <c r="A6254" t="str">
        <f>IF(AND(C6254&lt;=员工工序明细查询!$I$3,C6254&gt;=员工工序明细查询!$F$3,OR(D6254=员工工序明细查询!$F$2,员工工序明细查询!$F$2=""),OR(G6254=员工工序明细查询!$I$2,员工工序明细查询!$I$2="")),ROW()&amp;"","")</f>
        <v/>
      </c>
      <c r="C6254" s="59"/>
      <c r="D6254" s="14"/>
      <c r="E6254" s="14" t="str">
        <f>IFERROR(VLOOKUP(D6254,员工信息表!B:D,2,0),"")</f>
        <v/>
      </c>
      <c r="F6254" s="14" t="str">
        <f>IFERROR(VLOOKUP(D6254,员工信息表!B:D,3,0),"")</f>
        <v/>
      </c>
      <c r="G6254" s="14"/>
      <c r="H6254" s="14" t="str">
        <f>IFERROR(VLOOKUP(G6254,工序对照表!B:C,2,0),"")</f>
        <v/>
      </c>
      <c r="I6254" s="14"/>
      <c r="J6254" s="14"/>
    </row>
    <row r="6255" spans="1:10">
      <c r="A6255" t="str">
        <f>IF(AND(C6255&lt;=员工工序明细查询!$I$3,C6255&gt;=员工工序明细查询!$F$3,OR(D6255=员工工序明细查询!$F$2,员工工序明细查询!$F$2=""),OR(G6255=员工工序明细查询!$I$2,员工工序明细查询!$I$2="")),ROW()&amp;"","")</f>
        <v/>
      </c>
      <c r="C6255" s="59"/>
      <c r="D6255" s="14"/>
      <c r="E6255" s="14" t="str">
        <f>IFERROR(VLOOKUP(D6255,员工信息表!B:D,2,0),"")</f>
        <v/>
      </c>
      <c r="F6255" s="14" t="str">
        <f>IFERROR(VLOOKUP(D6255,员工信息表!B:D,3,0),"")</f>
        <v/>
      </c>
      <c r="G6255" s="14"/>
      <c r="H6255" s="14" t="str">
        <f>IFERROR(VLOOKUP(G6255,工序对照表!B:C,2,0),"")</f>
        <v/>
      </c>
      <c r="I6255" s="14"/>
      <c r="J6255" s="14"/>
    </row>
    <row r="6256" spans="1:10">
      <c r="A6256" t="str">
        <f>IF(AND(C6256&lt;=员工工序明细查询!$I$3,C6256&gt;=员工工序明细查询!$F$3,OR(D6256=员工工序明细查询!$F$2,员工工序明细查询!$F$2=""),OR(G6256=员工工序明细查询!$I$2,员工工序明细查询!$I$2="")),ROW()&amp;"","")</f>
        <v/>
      </c>
      <c r="C6256" s="59"/>
      <c r="D6256" s="14"/>
      <c r="E6256" s="14" t="str">
        <f>IFERROR(VLOOKUP(D6256,员工信息表!B:D,2,0),"")</f>
        <v/>
      </c>
      <c r="F6256" s="14" t="str">
        <f>IFERROR(VLOOKUP(D6256,员工信息表!B:D,3,0),"")</f>
        <v/>
      </c>
      <c r="G6256" s="14"/>
      <c r="H6256" s="14" t="str">
        <f>IFERROR(VLOOKUP(G6256,工序对照表!B:C,2,0),"")</f>
        <v/>
      </c>
      <c r="I6256" s="14"/>
      <c r="J6256" s="14"/>
    </row>
    <row r="6257" spans="1:10">
      <c r="A6257" t="str">
        <f>IF(AND(C6257&lt;=员工工序明细查询!$I$3,C6257&gt;=员工工序明细查询!$F$3,OR(D6257=员工工序明细查询!$F$2,员工工序明细查询!$F$2=""),OR(G6257=员工工序明细查询!$I$2,员工工序明细查询!$I$2="")),ROW()&amp;"","")</f>
        <v/>
      </c>
      <c r="C6257" s="59"/>
      <c r="D6257" s="14"/>
      <c r="E6257" s="14" t="str">
        <f>IFERROR(VLOOKUP(D6257,员工信息表!B:D,2,0),"")</f>
        <v/>
      </c>
      <c r="F6257" s="14" t="str">
        <f>IFERROR(VLOOKUP(D6257,员工信息表!B:D,3,0),"")</f>
        <v/>
      </c>
      <c r="G6257" s="14"/>
      <c r="H6257" s="14" t="str">
        <f>IFERROR(VLOOKUP(G6257,工序对照表!B:C,2,0),"")</f>
        <v/>
      </c>
      <c r="I6257" s="14"/>
      <c r="J6257" s="14"/>
    </row>
    <row r="6258" spans="1:10">
      <c r="A6258" t="str">
        <f>IF(AND(C6258&lt;=员工工序明细查询!$I$3,C6258&gt;=员工工序明细查询!$F$3,OR(D6258=员工工序明细查询!$F$2,员工工序明细查询!$F$2=""),OR(G6258=员工工序明细查询!$I$2,员工工序明细查询!$I$2="")),ROW()&amp;"","")</f>
        <v/>
      </c>
      <c r="C6258" s="59"/>
      <c r="D6258" s="14"/>
      <c r="E6258" s="14" t="str">
        <f>IFERROR(VLOOKUP(D6258,员工信息表!B:D,2,0),"")</f>
        <v/>
      </c>
      <c r="F6258" s="14" t="str">
        <f>IFERROR(VLOOKUP(D6258,员工信息表!B:D,3,0),"")</f>
        <v/>
      </c>
      <c r="G6258" s="14"/>
      <c r="H6258" s="14" t="str">
        <f>IFERROR(VLOOKUP(G6258,工序对照表!B:C,2,0),"")</f>
        <v/>
      </c>
      <c r="I6258" s="14"/>
      <c r="J6258" s="14"/>
    </row>
    <row r="6259" spans="1:10">
      <c r="A6259" t="str">
        <f>IF(AND(C6259&lt;=员工工序明细查询!$I$3,C6259&gt;=员工工序明细查询!$F$3,OR(D6259=员工工序明细查询!$F$2,员工工序明细查询!$F$2=""),OR(G6259=员工工序明细查询!$I$2,员工工序明细查询!$I$2="")),ROW()&amp;"","")</f>
        <v/>
      </c>
      <c r="C6259" s="59"/>
      <c r="D6259" s="14"/>
      <c r="E6259" s="14" t="str">
        <f>IFERROR(VLOOKUP(D6259,员工信息表!B:D,2,0),"")</f>
        <v/>
      </c>
      <c r="F6259" s="14" t="str">
        <f>IFERROR(VLOOKUP(D6259,员工信息表!B:D,3,0),"")</f>
        <v/>
      </c>
      <c r="G6259" s="14"/>
      <c r="H6259" s="14" t="str">
        <f>IFERROR(VLOOKUP(G6259,工序对照表!B:C,2,0),"")</f>
        <v/>
      </c>
      <c r="I6259" s="14"/>
      <c r="J6259" s="14"/>
    </row>
    <row r="6260" spans="1:10">
      <c r="A6260" t="str">
        <f>IF(AND(C6260&lt;=员工工序明细查询!$I$3,C6260&gt;=员工工序明细查询!$F$3,OR(D6260=员工工序明细查询!$F$2,员工工序明细查询!$F$2=""),OR(G6260=员工工序明细查询!$I$2,员工工序明细查询!$I$2="")),ROW()&amp;"","")</f>
        <v/>
      </c>
      <c r="C6260" s="59"/>
      <c r="D6260" s="14"/>
      <c r="E6260" s="14" t="str">
        <f>IFERROR(VLOOKUP(D6260,员工信息表!B:D,2,0),"")</f>
        <v/>
      </c>
      <c r="F6260" s="14" t="str">
        <f>IFERROR(VLOOKUP(D6260,员工信息表!B:D,3,0),"")</f>
        <v/>
      </c>
      <c r="G6260" s="14"/>
      <c r="H6260" s="14" t="str">
        <f>IFERROR(VLOOKUP(G6260,工序对照表!B:C,2,0),"")</f>
        <v/>
      </c>
      <c r="I6260" s="14"/>
      <c r="J6260" s="14"/>
    </row>
    <row r="6261" spans="1:10">
      <c r="A6261" t="str">
        <f>IF(AND(C6261&lt;=员工工序明细查询!$I$3,C6261&gt;=员工工序明细查询!$F$3,OR(D6261=员工工序明细查询!$F$2,员工工序明细查询!$F$2=""),OR(G6261=员工工序明细查询!$I$2,员工工序明细查询!$I$2="")),ROW()&amp;"","")</f>
        <v/>
      </c>
      <c r="C6261" s="59"/>
      <c r="D6261" s="14"/>
      <c r="E6261" s="14" t="str">
        <f>IFERROR(VLOOKUP(D6261,员工信息表!B:D,2,0),"")</f>
        <v/>
      </c>
      <c r="F6261" s="14" t="str">
        <f>IFERROR(VLOOKUP(D6261,员工信息表!B:D,3,0),"")</f>
        <v/>
      </c>
      <c r="G6261" s="14"/>
      <c r="H6261" s="14" t="str">
        <f>IFERROR(VLOOKUP(G6261,工序对照表!B:C,2,0),"")</f>
        <v/>
      </c>
      <c r="I6261" s="14"/>
      <c r="J6261" s="14"/>
    </row>
    <row r="6262" spans="1:10">
      <c r="A6262" t="str">
        <f>IF(AND(C6262&lt;=员工工序明细查询!$I$3,C6262&gt;=员工工序明细查询!$F$3,OR(D6262=员工工序明细查询!$F$2,员工工序明细查询!$F$2=""),OR(G6262=员工工序明细查询!$I$2,员工工序明细查询!$I$2="")),ROW()&amp;"","")</f>
        <v/>
      </c>
      <c r="C6262" s="59"/>
      <c r="D6262" s="14"/>
      <c r="E6262" s="14" t="str">
        <f>IFERROR(VLOOKUP(D6262,员工信息表!B:D,2,0),"")</f>
        <v/>
      </c>
      <c r="F6262" s="14" t="str">
        <f>IFERROR(VLOOKUP(D6262,员工信息表!B:D,3,0),"")</f>
        <v/>
      </c>
      <c r="G6262" s="14"/>
      <c r="H6262" s="14" t="str">
        <f>IFERROR(VLOOKUP(G6262,工序对照表!B:C,2,0),"")</f>
        <v/>
      </c>
      <c r="I6262" s="14"/>
      <c r="J6262" s="14"/>
    </row>
    <row r="6263" spans="1:10">
      <c r="A6263" t="str">
        <f>IF(AND(C6263&lt;=员工工序明细查询!$I$3,C6263&gt;=员工工序明细查询!$F$3,OR(D6263=员工工序明细查询!$F$2,员工工序明细查询!$F$2=""),OR(G6263=员工工序明细查询!$I$2,员工工序明细查询!$I$2="")),ROW()&amp;"","")</f>
        <v/>
      </c>
      <c r="C6263" s="59"/>
      <c r="D6263" s="14"/>
      <c r="E6263" s="14" t="str">
        <f>IFERROR(VLOOKUP(D6263,员工信息表!B:D,2,0),"")</f>
        <v/>
      </c>
      <c r="F6263" s="14" t="str">
        <f>IFERROR(VLOOKUP(D6263,员工信息表!B:D,3,0),"")</f>
        <v/>
      </c>
      <c r="G6263" s="14"/>
      <c r="H6263" s="14" t="str">
        <f>IFERROR(VLOOKUP(G6263,工序对照表!B:C,2,0),"")</f>
        <v/>
      </c>
      <c r="I6263" s="14"/>
      <c r="J6263" s="14"/>
    </row>
    <row r="6264" spans="1:10">
      <c r="A6264" t="str">
        <f>IF(AND(C6264&lt;=员工工序明细查询!$I$3,C6264&gt;=员工工序明细查询!$F$3,OR(D6264=员工工序明细查询!$F$2,员工工序明细查询!$F$2=""),OR(G6264=员工工序明细查询!$I$2,员工工序明细查询!$I$2="")),ROW()&amp;"","")</f>
        <v/>
      </c>
      <c r="C6264" s="59"/>
      <c r="D6264" s="14"/>
      <c r="E6264" s="14" t="str">
        <f>IFERROR(VLOOKUP(D6264,员工信息表!B:D,2,0),"")</f>
        <v/>
      </c>
      <c r="F6264" s="14" t="str">
        <f>IFERROR(VLOOKUP(D6264,员工信息表!B:D,3,0),"")</f>
        <v/>
      </c>
      <c r="G6264" s="14"/>
      <c r="H6264" s="14" t="str">
        <f>IFERROR(VLOOKUP(G6264,工序对照表!B:C,2,0),"")</f>
        <v/>
      </c>
      <c r="I6264" s="14"/>
      <c r="J6264" s="14"/>
    </row>
    <row r="6265" spans="1:10">
      <c r="A6265" t="str">
        <f>IF(AND(C6265&lt;=员工工序明细查询!$I$3,C6265&gt;=员工工序明细查询!$F$3,OR(D6265=员工工序明细查询!$F$2,员工工序明细查询!$F$2=""),OR(G6265=员工工序明细查询!$I$2,员工工序明细查询!$I$2="")),ROW()&amp;"","")</f>
        <v/>
      </c>
      <c r="C6265" s="59"/>
      <c r="D6265" s="14"/>
      <c r="E6265" s="14" t="str">
        <f>IFERROR(VLOOKUP(D6265,员工信息表!B:D,2,0),"")</f>
        <v/>
      </c>
      <c r="F6265" s="14" t="str">
        <f>IFERROR(VLOOKUP(D6265,员工信息表!B:D,3,0),"")</f>
        <v/>
      </c>
      <c r="G6265" s="14"/>
      <c r="H6265" s="14" t="str">
        <f>IFERROR(VLOOKUP(G6265,工序对照表!B:C,2,0),"")</f>
        <v/>
      </c>
      <c r="I6265" s="14"/>
      <c r="J6265" s="14"/>
    </row>
    <row r="6266" spans="1:10">
      <c r="A6266" t="str">
        <f>IF(AND(C6266&lt;=员工工序明细查询!$I$3,C6266&gt;=员工工序明细查询!$F$3,OR(D6266=员工工序明细查询!$F$2,员工工序明细查询!$F$2=""),OR(G6266=员工工序明细查询!$I$2,员工工序明细查询!$I$2="")),ROW()&amp;"","")</f>
        <v/>
      </c>
      <c r="C6266" s="59"/>
      <c r="D6266" s="14"/>
      <c r="E6266" s="14" t="str">
        <f>IFERROR(VLOOKUP(D6266,员工信息表!B:D,2,0),"")</f>
        <v/>
      </c>
      <c r="F6266" s="14" t="str">
        <f>IFERROR(VLOOKUP(D6266,员工信息表!B:D,3,0),"")</f>
        <v/>
      </c>
      <c r="G6266" s="14"/>
      <c r="H6266" s="14" t="str">
        <f>IFERROR(VLOOKUP(G6266,工序对照表!B:C,2,0),"")</f>
        <v/>
      </c>
      <c r="I6266" s="14"/>
      <c r="J6266" s="14"/>
    </row>
    <row r="6267" spans="1:10">
      <c r="A6267" t="str">
        <f>IF(AND(C6267&lt;=员工工序明细查询!$I$3,C6267&gt;=员工工序明细查询!$F$3,OR(D6267=员工工序明细查询!$F$2,员工工序明细查询!$F$2=""),OR(G6267=员工工序明细查询!$I$2,员工工序明细查询!$I$2="")),ROW()&amp;"","")</f>
        <v/>
      </c>
      <c r="C6267" s="59"/>
      <c r="D6267" s="14"/>
      <c r="E6267" s="14" t="str">
        <f>IFERROR(VLOOKUP(D6267,员工信息表!B:D,2,0),"")</f>
        <v/>
      </c>
      <c r="F6267" s="14" t="str">
        <f>IFERROR(VLOOKUP(D6267,员工信息表!B:D,3,0),"")</f>
        <v/>
      </c>
      <c r="G6267" s="14"/>
      <c r="H6267" s="14" t="str">
        <f>IFERROR(VLOOKUP(G6267,工序对照表!B:C,2,0),"")</f>
        <v/>
      </c>
      <c r="I6267" s="14"/>
      <c r="J6267" s="14"/>
    </row>
    <row r="6268" spans="1:10">
      <c r="A6268" t="str">
        <f>IF(AND(C6268&lt;=员工工序明细查询!$I$3,C6268&gt;=员工工序明细查询!$F$3,OR(D6268=员工工序明细查询!$F$2,员工工序明细查询!$F$2=""),OR(G6268=员工工序明细查询!$I$2,员工工序明细查询!$I$2="")),ROW()&amp;"","")</f>
        <v/>
      </c>
      <c r="C6268" s="59"/>
      <c r="D6268" s="14"/>
      <c r="E6268" s="14" t="str">
        <f>IFERROR(VLOOKUP(D6268,员工信息表!B:D,2,0),"")</f>
        <v/>
      </c>
      <c r="F6268" s="14" t="str">
        <f>IFERROR(VLOOKUP(D6268,员工信息表!B:D,3,0),"")</f>
        <v/>
      </c>
      <c r="G6268" s="14"/>
      <c r="H6268" s="14" t="str">
        <f>IFERROR(VLOOKUP(G6268,工序对照表!B:C,2,0),"")</f>
        <v/>
      </c>
      <c r="I6268" s="14"/>
      <c r="J6268" s="14"/>
    </row>
    <row r="6269" spans="1:10">
      <c r="A6269" t="str">
        <f>IF(AND(C6269&lt;=员工工序明细查询!$I$3,C6269&gt;=员工工序明细查询!$F$3,OR(D6269=员工工序明细查询!$F$2,员工工序明细查询!$F$2=""),OR(G6269=员工工序明细查询!$I$2,员工工序明细查询!$I$2="")),ROW()&amp;"","")</f>
        <v/>
      </c>
      <c r="C6269" s="59"/>
      <c r="D6269" s="14"/>
      <c r="E6269" s="14" t="str">
        <f>IFERROR(VLOOKUP(D6269,员工信息表!B:D,2,0),"")</f>
        <v/>
      </c>
      <c r="F6269" s="14" t="str">
        <f>IFERROR(VLOOKUP(D6269,员工信息表!B:D,3,0),"")</f>
        <v/>
      </c>
      <c r="G6269" s="14"/>
      <c r="H6269" s="14" t="str">
        <f>IFERROR(VLOOKUP(G6269,工序对照表!B:C,2,0),"")</f>
        <v/>
      </c>
      <c r="I6269" s="14"/>
      <c r="J6269" s="14"/>
    </row>
    <row r="6270" spans="1:10">
      <c r="A6270" t="str">
        <f>IF(AND(C6270&lt;=员工工序明细查询!$I$3,C6270&gt;=员工工序明细查询!$F$3,OR(D6270=员工工序明细查询!$F$2,员工工序明细查询!$F$2=""),OR(G6270=员工工序明细查询!$I$2,员工工序明细查询!$I$2="")),ROW()&amp;"","")</f>
        <v/>
      </c>
      <c r="C6270" s="59"/>
      <c r="D6270" s="14"/>
      <c r="E6270" s="14" t="str">
        <f>IFERROR(VLOOKUP(D6270,员工信息表!B:D,2,0),"")</f>
        <v/>
      </c>
      <c r="F6270" s="14" t="str">
        <f>IFERROR(VLOOKUP(D6270,员工信息表!B:D,3,0),"")</f>
        <v/>
      </c>
      <c r="G6270" s="14"/>
      <c r="H6270" s="14" t="str">
        <f>IFERROR(VLOOKUP(G6270,工序对照表!B:C,2,0),"")</f>
        <v/>
      </c>
      <c r="I6270" s="14"/>
      <c r="J6270" s="14"/>
    </row>
    <row r="6271" spans="1:10">
      <c r="A6271" t="str">
        <f>IF(AND(C6271&lt;=员工工序明细查询!$I$3,C6271&gt;=员工工序明细查询!$F$3,OR(D6271=员工工序明细查询!$F$2,员工工序明细查询!$F$2=""),OR(G6271=员工工序明细查询!$I$2,员工工序明细查询!$I$2="")),ROW()&amp;"","")</f>
        <v/>
      </c>
      <c r="C6271" s="59"/>
      <c r="D6271" s="14"/>
      <c r="E6271" s="14" t="str">
        <f>IFERROR(VLOOKUP(D6271,员工信息表!B:D,2,0),"")</f>
        <v/>
      </c>
      <c r="F6271" s="14" t="str">
        <f>IFERROR(VLOOKUP(D6271,员工信息表!B:D,3,0),"")</f>
        <v/>
      </c>
      <c r="G6271" s="14"/>
      <c r="H6271" s="14" t="str">
        <f>IFERROR(VLOOKUP(G6271,工序对照表!B:C,2,0),"")</f>
        <v/>
      </c>
      <c r="I6271" s="14"/>
      <c r="J6271" s="14"/>
    </row>
    <row r="6272" spans="1:10">
      <c r="A6272" t="str">
        <f>IF(AND(C6272&lt;=员工工序明细查询!$I$3,C6272&gt;=员工工序明细查询!$F$3,OR(D6272=员工工序明细查询!$F$2,员工工序明细查询!$F$2=""),OR(G6272=员工工序明细查询!$I$2,员工工序明细查询!$I$2="")),ROW()&amp;"","")</f>
        <v/>
      </c>
      <c r="C6272" s="59"/>
      <c r="D6272" s="14"/>
      <c r="E6272" s="14" t="str">
        <f>IFERROR(VLOOKUP(D6272,员工信息表!B:D,2,0),"")</f>
        <v/>
      </c>
      <c r="F6272" s="14" t="str">
        <f>IFERROR(VLOOKUP(D6272,员工信息表!B:D,3,0),"")</f>
        <v/>
      </c>
      <c r="G6272" s="14"/>
      <c r="H6272" s="14" t="str">
        <f>IFERROR(VLOOKUP(G6272,工序对照表!B:C,2,0),"")</f>
        <v/>
      </c>
      <c r="I6272" s="14"/>
      <c r="J6272" s="14"/>
    </row>
    <row r="6273" spans="1:10">
      <c r="A6273" t="str">
        <f>IF(AND(C6273&lt;=员工工序明细查询!$I$3,C6273&gt;=员工工序明细查询!$F$3,OR(D6273=员工工序明细查询!$F$2,员工工序明细查询!$F$2=""),OR(G6273=员工工序明细查询!$I$2,员工工序明细查询!$I$2="")),ROW()&amp;"","")</f>
        <v/>
      </c>
      <c r="C6273" s="59"/>
      <c r="D6273" s="14"/>
      <c r="E6273" s="14" t="str">
        <f>IFERROR(VLOOKUP(D6273,员工信息表!B:D,2,0),"")</f>
        <v/>
      </c>
      <c r="F6273" s="14" t="str">
        <f>IFERROR(VLOOKUP(D6273,员工信息表!B:D,3,0),"")</f>
        <v/>
      </c>
      <c r="G6273" s="14"/>
      <c r="H6273" s="14" t="str">
        <f>IFERROR(VLOOKUP(G6273,工序对照表!B:C,2,0),"")</f>
        <v/>
      </c>
      <c r="I6273" s="14"/>
      <c r="J6273" s="14"/>
    </row>
    <row r="6274" spans="1:10">
      <c r="A6274" t="str">
        <f>IF(AND(C6274&lt;=员工工序明细查询!$I$3,C6274&gt;=员工工序明细查询!$F$3,OR(D6274=员工工序明细查询!$F$2,员工工序明细查询!$F$2=""),OR(G6274=员工工序明细查询!$I$2,员工工序明细查询!$I$2="")),ROW()&amp;"","")</f>
        <v/>
      </c>
      <c r="C6274" s="59"/>
      <c r="D6274" s="14"/>
      <c r="E6274" s="14" t="str">
        <f>IFERROR(VLOOKUP(D6274,员工信息表!B:D,2,0),"")</f>
        <v/>
      </c>
      <c r="F6274" s="14" t="str">
        <f>IFERROR(VLOOKUP(D6274,员工信息表!B:D,3,0),"")</f>
        <v/>
      </c>
      <c r="G6274" s="14"/>
      <c r="H6274" s="14" t="str">
        <f>IFERROR(VLOOKUP(G6274,工序对照表!B:C,2,0),"")</f>
        <v/>
      </c>
      <c r="I6274" s="14"/>
      <c r="J6274" s="14"/>
    </row>
    <row r="6275" spans="1:10">
      <c r="A6275" t="str">
        <f>IF(AND(C6275&lt;=员工工序明细查询!$I$3,C6275&gt;=员工工序明细查询!$F$3,OR(D6275=员工工序明细查询!$F$2,员工工序明细查询!$F$2=""),OR(G6275=员工工序明细查询!$I$2,员工工序明细查询!$I$2="")),ROW()&amp;"","")</f>
        <v/>
      </c>
      <c r="C6275" s="59"/>
      <c r="D6275" s="14"/>
      <c r="E6275" s="14" t="str">
        <f>IFERROR(VLOOKUP(D6275,员工信息表!B:D,2,0),"")</f>
        <v/>
      </c>
      <c r="F6275" s="14" t="str">
        <f>IFERROR(VLOOKUP(D6275,员工信息表!B:D,3,0),"")</f>
        <v/>
      </c>
      <c r="G6275" s="14"/>
      <c r="H6275" s="14" t="str">
        <f>IFERROR(VLOOKUP(G6275,工序对照表!B:C,2,0),"")</f>
        <v/>
      </c>
      <c r="I6275" s="14"/>
      <c r="J6275" s="14"/>
    </row>
    <row r="6276" spans="1:10">
      <c r="A6276" t="str">
        <f>IF(AND(C6276&lt;=员工工序明细查询!$I$3,C6276&gt;=员工工序明细查询!$F$3,OR(D6276=员工工序明细查询!$F$2,员工工序明细查询!$F$2=""),OR(G6276=员工工序明细查询!$I$2,员工工序明细查询!$I$2="")),ROW()&amp;"","")</f>
        <v/>
      </c>
      <c r="C6276" s="59"/>
      <c r="D6276" s="14"/>
      <c r="E6276" s="14" t="str">
        <f>IFERROR(VLOOKUP(D6276,员工信息表!B:D,2,0),"")</f>
        <v/>
      </c>
      <c r="F6276" s="14" t="str">
        <f>IFERROR(VLOOKUP(D6276,员工信息表!B:D,3,0),"")</f>
        <v/>
      </c>
      <c r="G6276" s="14"/>
      <c r="H6276" s="14" t="str">
        <f>IFERROR(VLOOKUP(G6276,工序对照表!B:C,2,0),"")</f>
        <v/>
      </c>
      <c r="I6276" s="14"/>
      <c r="J6276" s="14"/>
    </row>
    <row r="6277" spans="1:10">
      <c r="A6277" t="str">
        <f>IF(AND(C6277&lt;=员工工序明细查询!$I$3,C6277&gt;=员工工序明细查询!$F$3,OR(D6277=员工工序明细查询!$F$2,员工工序明细查询!$F$2=""),OR(G6277=员工工序明细查询!$I$2,员工工序明细查询!$I$2="")),ROW()&amp;"","")</f>
        <v/>
      </c>
      <c r="C6277" s="59"/>
      <c r="D6277" s="14"/>
      <c r="E6277" s="14" t="str">
        <f>IFERROR(VLOOKUP(D6277,员工信息表!B:D,2,0),"")</f>
        <v/>
      </c>
      <c r="F6277" s="14" t="str">
        <f>IFERROR(VLOOKUP(D6277,员工信息表!B:D,3,0),"")</f>
        <v/>
      </c>
      <c r="G6277" s="14"/>
      <c r="H6277" s="14" t="str">
        <f>IFERROR(VLOOKUP(G6277,工序对照表!B:C,2,0),"")</f>
        <v/>
      </c>
      <c r="I6277" s="14"/>
      <c r="J6277" s="14"/>
    </row>
    <row r="6278" spans="1:10">
      <c r="A6278" t="str">
        <f>IF(AND(C6278&lt;=员工工序明细查询!$I$3,C6278&gt;=员工工序明细查询!$F$3,OR(D6278=员工工序明细查询!$F$2,员工工序明细查询!$F$2=""),OR(G6278=员工工序明细查询!$I$2,员工工序明细查询!$I$2="")),ROW()&amp;"","")</f>
        <v/>
      </c>
      <c r="C6278" s="59"/>
      <c r="D6278" s="14"/>
      <c r="E6278" s="14" t="str">
        <f>IFERROR(VLOOKUP(D6278,员工信息表!B:D,2,0),"")</f>
        <v/>
      </c>
      <c r="F6278" s="14" t="str">
        <f>IFERROR(VLOOKUP(D6278,员工信息表!B:D,3,0),"")</f>
        <v/>
      </c>
      <c r="G6278" s="14"/>
      <c r="H6278" s="14" t="str">
        <f>IFERROR(VLOOKUP(G6278,工序对照表!B:C,2,0),"")</f>
        <v/>
      </c>
      <c r="I6278" s="14"/>
      <c r="J6278" s="14"/>
    </row>
    <row r="6279" spans="1:10">
      <c r="A6279" t="str">
        <f>IF(AND(C6279&lt;=员工工序明细查询!$I$3,C6279&gt;=员工工序明细查询!$F$3,OR(D6279=员工工序明细查询!$F$2,员工工序明细查询!$F$2=""),OR(G6279=员工工序明细查询!$I$2,员工工序明细查询!$I$2="")),ROW()&amp;"","")</f>
        <v/>
      </c>
      <c r="C6279" s="59"/>
      <c r="D6279" s="14"/>
      <c r="E6279" s="14" t="str">
        <f>IFERROR(VLOOKUP(D6279,员工信息表!B:D,2,0),"")</f>
        <v/>
      </c>
      <c r="F6279" s="14" t="str">
        <f>IFERROR(VLOOKUP(D6279,员工信息表!B:D,3,0),"")</f>
        <v/>
      </c>
      <c r="G6279" s="14"/>
      <c r="H6279" s="14" t="str">
        <f>IFERROR(VLOOKUP(G6279,工序对照表!B:C,2,0),"")</f>
        <v/>
      </c>
      <c r="I6279" s="14"/>
      <c r="J6279" s="14"/>
    </row>
    <row r="6280" spans="1:10">
      <c r="A6280" t="str">
        <f>IF(AND(C6280&lt;=员工工序明细查询!$I$3,C6280&gt;=员工工序明细查询!$F$3,OR(D6280=员工工序明细查询!$F$2,员工工序明细查询!$F$2=""),OR(G6280=员工工序明细查询!$I$2,员工工序明细查询!$I$2="")),ROW()&amp;"","")</f>
        <v/>
      </c>
      <c r="C6280" s="59"/>
      <c r="D6280" s="14"/>
      <c r="E6280" s="14" t="str">
        <f>IFERROR(VLOOKUP(D6280,员工信息表!B:D,2,0),"")</f>
        <v/>
      </c>
      <c r="F6280" s="14" t="str">
        <f>IFERROR(VLOOKUP(D6280,员工信息表!B:D,3,0),"")</f>
        <v/>
      </c>
      <c r="G6280" s="14"/>
      <c r="H6280" s="14" t="str">
        <f>IFERROR(VLOOKUP(G6280,工序对照表!B:C,2,0),"")</f>
        <v/>
      </c>
      <c r="I6280" s="14"/>
      <c r="J6280" s="14"/>
    </row>
    <row r="6281" spans="1:10">
      <c r="A6281" t="str">
        <f>IF(AND(C6281&lt;=员工工序明细查询!$I$3,C6281&gt;=员工工序明细查询!$F$3,OR(D6281=员工工序明细查询!$F$2,员工工序明细查询!$F$2=""),OR(G6281=员工工序明细查询!$I$2,员工工序明细查询!$I$2="")),ROW()&amp;"","")</f>
        <v/>
      </c>
      <c r="C6281" s="59"/>
      <c r="D6281" s="14"/>
      <c r="E6281" s="14" t="str">
        <f>IFERROR(VLOOKUP(D6281,员工信息表!B:D,2,0),"")</f>
        <v/>
      </c>
      <c r="F6281" s="14" t="str">
        <f>IFERROR(VLOOKUP(D6281,员工信息表!B:D,3,0),"")</f>
        <v/>
      </c>
      <c r="G6281" s="14"/>
      <c r="H6281" s="14" t="str">
        <f>IFERROR(VLOOKUP(G6281,工序对照表!B:C,2,0),"")</f>
        <v/>
      </c>
      <c r="I6281" s="14"/>
      <c r="J6281" s="14"/>
    </row>
    <row r="6282" spans="1:10">
      <c r="A6282" t="str">
        <f>IF(AND(C6282&lt;=员工工序明细查询!$I$3,C6282&gt;=员工工序明细查询!$F$3,OR(D6282=员工工序明细查询!$F$2,员工工序明细查询!$F$2=""),OR(G6282=员工工序明细查询!$I$2,员工工序明细查询!$I$2="")),ROW()&amp;"","")</f>
        <v/>
      </c>
      <c r="C6282" s="59"/>
      <c r="D6282" s="14"/>
      <c r="E6282" s="14" t="str">
        <f>IFERROR(VLOOKUP(D6282,员工信息表!B:D,2,0),"")</f>
        <v/>
      </c>
      <c r="F6282" s="14" t="str">
        <f>IFERROR(VLOOKUP(D6282,员工信息表!B:D,3,0),"")</f>
        <v/>
      </c>
      <c r="G6282" s="14"/>
      <c r="H6282" s="14" t="str">
        <f>IFERROR(VLOOKUP(G6282,工序对照表!B:C,2,0),"")</f>
        <v/>
      </c>
      <c r="I6282" s="14"/>
      <c r="J6282" s="14"/>
    </row>
    <row r="6283" spans="1:10">
      <c r="A6283" t="str">
        <f>IF(AND(C6283&lt;=员工工序明细查询!$I$3,C6283&gt;=员工工序明细查询!$F$3,OR(D6283=员工工序明细查询!$F$2,员工工序明细查询!$F$2=""),OR(G6283=员工工序明细查询!$I$2,员工工序明细查询!$I$2="")),ROW()&amp;"","")</f>
        <v/>
      </c>
      <c r="C6283" s="59"/>
      <c r="D6283" s="14"/>
      <c r="E6283" s="14" t="str">
        <f>IFERROR(VLOOKUP(D6283,员工信息表!B:D,2,0),"")</f>
        <v/>
      </c>
      <c r="F6283" s="14" t="str">
        <f>IFERROR(VLOOKUP(D6283,员工信息表!B:D,3,0),"")</f>
        <v/>
      </c>
      <c r="G6283" s="14"/>
      <c r="H6283" s="14" t="str">
        <f>IFERROR(VLOOKUP(G6283,工序对照表!B:C,2,0),"")</f>
        <v/>
      </c>
      <c r="I6283" s="14"/>
      <c r="J6283" s="14"/>
    </row>
    <row r="6284" spans="1:10">
      <c r="A6284" t="str">
        <f>IF(AND(C6284&lt;=员工工序明细查询!$I$3,C6284&gt;=员工工序明细查询!$F$3,OR(D6284=员工工序明细查询!$F$2,员工工序明细查询!$F$2=""),OR(G6284=员工工序明细查询!$I$2,员工工序明细查询!$I$2="")),ROW()&amp;"","")</f>
        <v/>
      </c>
      <c r="C6284" s="59"/>
      <c r="D6284" s="14"/>
      <c r="E6284" s="14" t="str">
        <f>IFERROR(VLOOKUP(D6284,员工信息表!B:D,2,0),"")</f>
        <v/>
      </c>
      <c r="F6284" s="14" t="str">
        <f>IFERROR(VLOOKUP(D6284,员工信息表!B:D,3,0),"")</f>
        <v/>
      </c>
      <c r="G6284" s="14"/>
      <c r="H6284" s="14" t="str">
        <f>IFERROR(VLOOKUP(G6284,工序对照表!B:C,2,0),"")</f>
        <v/>
      </c>
      <c r="I6284" s="14"/>
      <c r="J6284" s="14"/>
    </row>
    <row r="6285" spans="1:10">
      <c r="A6285" t="str">
        <f>IF(AND(C6285&lt;=员工工序明细查询!$I$3,C6285&gt;=员工工序明细查询!$F$3,OR(D6285=员工工序明细查询!$F$2,员工工序明细查询!$F$2=""),OR(G6285=员工工序明细查询!$I$2,员工工序明细查询!$I$2="")),ROW()&amp;"","")</f>
        <v/>
      </c>
      <c r="C6285" s="59"/>
      <c r="D6285" s="14"/>
      <c r="E6285" s="14" t="str">
        <f>IFERROR(VLOOKUP(D6285,员工信息表!B:D,2,0),"")</f>
        <v/>
      </c>
      <c r="F6285" s="14" t="str">
        <f>IFERROR(VLOOKUP(D6285,员工信息表!B:D,3,0),"")</f>
        <v/>
      </c>
      <c r="G6285" s="14"/>
      <c r="H6285" s="14" t="str">
        <f>IFERROR(VLOOKUP(G6285,工序对照表!B:C,2,0),"")</f>
        <v/>
      </c>
      <c r="I6285" s="14"/>
      <c r="J6285" s="14"/>
    </row>
    <row r="6286" spans="1:10">
      <c r="A6286" t="str">
        <f>IF(AND(C6286&lt;=员工工序明细查询!$I$3,C6286&gt;=员工工序明细查询!$F$3,OR(D6286=员工工序明细查询!$F$2,员工工序明细查询!$F$2=""),OR(G6286=员工工序明细查询!$I$2,员工工序明细查询!$I$2="")),ROW()&amp;"","")</f>
        <v/>
      </c>
      <c r="C6286" s="59"/>
      <c r="D6286" s="14"/>
      <c r="E6286" s="14" t="str">
        <f>IFERROR(VLOOKUP(D6286,员工信息表!B:D,2,0),"")</f>
        <v/>
      </c>
      <c r="F6286" s="14" t="str">
        <f>IFERROR(VLOOKUP(D6286,员工信息表!B:D,3,0),"")</f>
        <v/>
      </c>
      <c r="G6286" s="14"/>
      <c r="H6286" s="14" t="str">
        <f>IFERROR(VLOOKUP(G6286,工序对照表!B:C,2,0),"")</f>
        <v/>
      </c>
      <c r="I6286" s="14"/>
      <c r="J6286" s="14"/>
    </row>
    <row r="6287" spans="1:10">
      <c r="A6287" t="str">
        <f>IF(AND(C6287&lt;=员工工序明细查询!$I$3,C6287&gt;=员工工序明细查询!$F$3,OR(D6287=员工工序明细查询!$F$2,员工工序明细查询!$F$2=""),OR(G6287=员工工序明细查询!$I$2,员工工序明细查询!$I$2="")),ROW()&amp;"","")</f>
        <v/>
      </c>
      <c r="C6287" s="59"/>
      <c r="D6287" s="14"/>
      <c r="E6287" s="14" t="str">
        <f>IFERROR(VLOOKUP(D6287,员工信息表!B:D,2,0),"")</f>
        <v/>
      </c>
      <c r="F6287" s="14" t="str">
        <f>IFERROR(VLOOKUP(D6287,员工信息表!B:D,3,0),"")</f>
        <v/>
      </c>
      <c r="G6287" s="14"/>
      <c r="H6287" s="14" t="str">
        <f>IFERROR(VLOOKUP(G6287,工序对照表!B:C,2,0),"")</f>
        <v/>
      </c>
      <c r="I6287" s="14"/>
      <c r="J6287" s="14"/>
    </row>
    <row r="6288" spans="1:10">
      <c r="A6288" t="str">
        <f>IF(AND(C6288&lt;=员工工序明细查询!$I$3,C6288&gt;=员工工序明细查询!$F$3,OR(D6288=员工工序明细查询!$F$2,员工工序明细查询!$F$2=""),OR(G6288=员工工序明细查询!$I$2,员工工序明细查询!$I$2="")),ROW()&amp;"","")</f>
        <v/>
      </c>
      <c r="C6288" s="59"/>
      <c r="D6288" s="14"/>
      <c r="E6288" s="14" t="str">
        <f>IFERROR(VLOOKUP(D6288,员工信息表!B:D,2,0),"")</f>
        <v/>
      </c>
      <c r="F6288" s="14" t="str">
        <f>IFERROR(VLOOKUP(D6288,员工信息表!B:D,3,0),"")</f>
        <v/>
      </c>
      <c r="G6288" s="14"/>
      <c r="H6288" s="14" t="str">
        <f>IFERROR(VLOOKUP(G6288,工序对照表!B:C,2,0),"")</f>
        <v/>
      </c>
      <c r="I6288" s="14"/>
      <c r="J6288" s="14"/>
    </row>
    <row r="6289" spans="1:10">
      <c r="A6289" t="str">
        <f>IF(AND(C6289&lt;=员工工序明细查询!$I$3,C6289&gt;=员工工序明细查询!$F$3,OR(D6289=员工工序明细查询!$F$2,员工工序明细查询!$F$2=""),OR(G6289=员工工序明细查询!$I$2,员工工序明细查询!$I$2="")),ROW()&amp;"","")</f>
        <v/>
      </c>
      <c r="C6289" s="59"/>
      <c r="D6289" s="14"/>
      <c r="E6289" s="14" t="str">
        <f>IFERROR(VLOOKUP(D6289,员工信息表!B:D,2,0),"")</f>
        <v/>
      </c>
      <c r="F6289" s="14" t="str">
        <f>IFERROR(VLOOKUP(D6289,员工信息表!B:D,3,0),"")</f>
        <v/>
      </c>
      <c r="G6289" s="14"/>
      <c r="H6289" s="14" t="str">
        <f>IFERROR(VLOOKUP(G6289,工序对照表!B:C,2,0),"")</f>
        <v/>
      </c>
      <c r="I6289" s="14"/>
      <c r="J6289" s="14"/>
    </row>
    <row r="6290" spans="1:10">
      <c r="A6290" t="str">
        <f>IF(AND(C6290&lt;=员工工序明细查询!$I$3,C6290&gt;=员工工序明细查询!$F$3,OR(D6290=员工工序明细查询!$F$2,员工工序明细查询!$F$2=""),OR(G6290=员工工序明细查询!$I$2,员工工序明细查询!$I$2="")),ROW()&amp;"","")</f>
        <v/>
      </c>
      <c r="C6290" s="59"/>
      <c r="D6290" s="14"/>
      <c r="E6290" s="14" t="str">
        <f>IFERROR(VLOOKUP(D6290,员工信息表!B:D,2,0),"")</f>
        <v/>
      </c>
      <c r="F6290" s="14" t="str">
        <f>IFERROR(VLOOKUP(D6290,员工信息表!B:D,3,0),"")</f>
        <v/>
      </c>
      <c r="G6290" s="14"/>
      <c r="H6290" s="14" t="str">
        <f>IFERROR(VLOOKUP(G6290,工序对照表!B:C,2,0),"")</f>
        <v/>
      </c>
      <c r="I6290" s="14"/>
      <c r="J6290" s="14"/>
    </row>
    <row r="6291" spans="1:10">
      <c r="A6291" t="str">
        <f>IF(AND(C6291&lt;=员工工序明细查询!$I$3,C6291&gt;=员工工序明细查询!$F$3,OR(D6291=员工工序明细查询!$F$2,员工工序明细查询!$F$2=""),OR(G6291=员工工序明细查询!$I$2,员工工序明细查询!$I$2="")),ROW()&amp;"","")</f>
        <v/>
      </c>
      <c r="C6291" s="59"/>
      <c r="D6291" s="14"/>
      <c r="E6291" s="14" t="str">
        <f>IFERROR(VLOOKUP(D6291,员工信息表!B:D,2,0),"")</f>
        <v/>
      </c>
      <c r="F6291" s="14" t="str">
        <f>IFERROR(VLOOKUP(D6291,员工信息表!B:D,3,0),"")</f>
        <v/>
      </c>
      <c r="G6291" s="14"/>
      <c r="H6291" s="14" t="str">
        <f>IFERROR(VLOOKUP(G6291,工序对照表!B:C,2,0),"")</f>
        <v/>
      </c>
      <c r="I6291" s="14"/>
      <c r="J6291" s="14"/>
    </row>
    <row r="6292" spans="1:10">
      <c r="A6292" t="str">
        <f>IF(AND(C6292&lt;=员工工序明细查询!$I$3,C6292&gt;=员工工序明细查询!$F$3,OR(D6292=员工工序明细查询!$F$2,员工工序明细查询!$F$2=""),OR(G6292=员工工序明细查询!$I$2,员工工序明细查询!$I$2="")),ROW()&amp;"","")</f>
        <v/>
      </c>
      <c r="C6292" s="59"/>
      <c r="D6292" s="14"/>
      <c r="E6292" s="14" t="str">
        <f>IFERROR(VLOOKUP(D6292,员工信息表!B:D,2,0),"")</f>
        <v/>
      </c>
      <c r="F6292" s="14" t="str">
        <f>IFERROR(VLOOKUP(D6292,员工信息表!B:D,3,0),"")</f>
        <v/>
      </c>
      <c r="G6292" s="14"/>
      <c r="H6292" s="14" t="str">
        <f>IFERROR(VLOOKUP(G6292,工序对照表!B:C,2,0),"")</f>
        <v/>
      </c>
      <c r="I6292" s="14"/>
      <c r="J6292" s="14"/>
    </row>
    <row r="6293" spans="1:10">
      <c r="A6293" t="str">
        <f>IF(AND(C6293&lt;=员工工序明细查询!$I$3,C6293&gt;=员工工序明细查询!$F$3,OR(D6293=员工工序明细查询!$F$2,员工工序明细查询!$F$2=""),OR(G6293=员工工序明细查询!$I$2,员工工序明细查询!$I$2="")),ROW()&amp;"","")</f>
        <v/>
      </c>
      <c r="C6293" s="59"/>
      <c r="D6293" s="14"/>
      <c r="E6293" s="14" t="str">
        <f>IFERROR(VLOOKUP(D6293,员工信息表!B:D,2,0),"")</f>
        <v/>
      </c>
      <c r="F6293" s="14" t="str">
        <f>IFERROR(VLOOKUP(D6293,员工信息表!B:D,3,0),"")</f>
        <v/>
      </c>
      <c r="G6293" s="14"/>
      <c r="H6293" s="14" t="str">
        <f>IFERROR(VLOOKUP(G6293,工序对照表!B:C,2,0),"")</f>
        <v/>
      </c>
      <c r="I6293" s="14"/>
      <c r="J6293" s="14"/>
    </row>
    <row r="6294" spans="1:10">
      <c r="A6294" t="str">
        <f>IF(AND(C6294&lt;=员工工序明细查询!$I$3,C6294&gt;=员工工序明细查询!$F$3,OR(D6294=员工工序明细查询!$F$2,员工工序明细查询!$F$2=""),OR(G6294=员工工序明细查询!$I$2,员工工序明细查询!$I$2="")),ROW()&amp;"","")</f>
        <v/>
      </c>
      <c r="C6294" s="59"/>
      <c r="D6294" s="14"/>
      <c r="E6294" s="14" t="str">
        <f>IFERROR(VLOOKUP(D6294,员工信息表!B:D,2,0),"")</f>
        <v/>
      </c>
      <c r="F6294" s="14" t="str">
        <f>IFERROR(VLOOKUP(D6294,员工信息表!B:D,3,0),"")</f>
        <v/>
      </c>
      <c r="G6294" s="14"/>
      <c r="H6294" s="14" t="str">
        <f>IFERROR(VLOOKUP(G6294,工序对照表!B:C,2,0),"")</f>
        <v/>
      </c>
      <c r="I6294" s="14"/>
      <c r="J6294" s="14"/>
    </row>
    <row r="6295" spans="1:10">
      <c r="A6295" t="str">
        <f>IF(AND(C6295&lt;=员工工序明细查询!$I$3,C6295&gt;=员工工序明细查询!$F$3,OR(D6295=员工工序明细查询!$F$2,员工工序明细查询!$F$2=""),OR(G6295=员工工序明细查询!$I$2,员工工序明细查询!$I$2="")),ROW()&amp;"","")</f>
        <v/>
      </c>
      <c r="C6295" s="59"/>
      <c r="D6295" s="14"/>
      <c r="E6295" s="14" t="str">
        <f>IFERROR(VLOOKUP(D6295,员工信息表!B:D,2,0),"")</f>
        <v/>
      </c>
      <c r="F6295" s="14" t="str">
        <f>IFERROR(VLOOKUP(D6295,员工信息表!B:D,3,0),"")</f>
        <v/>
      </c>
      <c r="G6295" s="14"/>
      <c r="H6295" s="14" t="str">
        <f>IFERROR(VLOOKUP(G6295,工序对照表!B:C,2,0),"")</f>
        <v/>
      </c>
      <c r="I6295" s="14"/>
      <c r="J6295" s="14"/>
    </row>
    <row r="6296" spans="1:10">
      <c r="A6296" t="str">
        <f>IF(AND(C6296&lt;=员工工序明细查询!$I$3,C6296&gt;=员工工序明细查询!$F$3,OR(D6296=员工工序明细查询!$F$2,员工工序明细查询!$F$2=""),OR(G6296=员工工序明细查询!$I$2,员工工序明细查询!$I$2="")),ROW()&amp;"","")</f>
        <v/>
      </c>
      <c r="C6296" s="59"/>
      <c r="D6296" s="14"/>
      <c r="E6296" s="14" t="str">
        <f>IFERROR(VLOOKUP(D6296,员工信息表!B:D,2,0),"")</f>
        <v/>
      </c>
      <c r="F6296" s="14" t="str">
        <f>IFERROR(VLOOKUP(D6296,员工信息表!B:D,3,0),"")</f>
        <v/>
      </c>
      <c r="G6296" s="14"/>
      <c r="H6296" s="14" t="str">
        <f>IFERROR(VLOOKUP(G6296,工序对照表!B:C,2,0),"")</f>
        <v/>
      </c>
      <c r="I6296" s="14"/>
      <c r="J6296" s="14"/>
    </row>
    <row r="6297" spans="1:10">
      <c r="A6297" t="str">
        <f>IF(AND(C6297&lt;=员工工序明细查询!$I$3,C6297&gt;=员工工序明细查询!$F$3,OR(D6297=员工工序明细查询!$F$2,员工工序明细查询!$F$2=""),OR(G6297=员工工序明细查询!$I$2,员工工序明细查询!$I$2="")),ROW()&amp;"","")</f>
        <v/>
      </c>
      <c r="C6297" s="59"/>
      <c r="D6297" s="14"/>
      <c r="E6297" s="14" t="str">
        <f>IFERROR(VLOOKUP(D6297,员工信息表!B:D,2,0),"")</f>
        <v/>
      </c>
      <c r="F6297" s="14" t="str">
        <f>IFERROR(VLOOKUP(D6297,员工信息表!B:D,3,0),"")</f>
        <v/>
      </c>
      <c r="G6297" s="14"/>
      <c r="H6297" s="14" t="str">
        <f>IFERROR(VLOOKUP(G6297,工序对照表!B:C,2,0),"")</f>
        <v/>
      </c>
      <c r="I6297" s="14"/>
      <c r="J6297" s="14"/>
    </row>
    <row r="6298" spans="1:10">
      <c r="A6298" t="str">
        <f>IF(AND(C6298&lt;=员工工序明细查询!$I$3,C6298&gt;=员工工序明细查询!$F$3,OR(D6298=员工工序明细查询!$F$2,员工工序明细查询!$F$2=""),OR(G6298=员工工序明细查询!$I$2,员工工序明细查询!$I$2="")),ROW()&amp;"","")</f>
        <v/>
      </c>
      <c r="C6298" s="59"/>
      <c r="D6298" s="14"/>
      <c r="E6298" s="14" t="str">
        <f>IFERROR(VLOOKUP(D6298,员工信息表!B:D,2,0),"")</f>
        <v/>
      </c>
      <c r="F6298" s="14" t="str">
        <f>IFERROR(VLOOKUP(D6298,员工信息表!B:D,3,0),"")</f>
        <v/>
      </c>
      <c r="G6298" s="14"/>
      <c r="H6298" s="14" t="str">
        <f>IFERROR(VLOOKUP(G6298,工序对照表!B:C,2,0),"")</f>
        <v/>
      </c>
      <c r="I6298" s="14"/>
      <c r="J6298" s="14"/>
    </row>
    <row r="6299" spans="1:10">
      <c r="A6299" t="str">
        <f>IF(AND(C6299&lt;=员工工序明细查询!$I$3,C6299&gt;=员工工序明细查询!$F$3,OR(D6299=员工工序明细查询!$F$2,员工工序明细查询!$F$2=""),OR(G6299=员工工序明细查询!$I$2,员工工序明细查询!$I$2="")),ROW()&amp;"","")</f>
        <v/>
      </c>
      <c r="C6299" s="59"/>
      <c r="D6299" s="14"/>
      <c r="E6299" s="14" t="str">
        <f>IFERROR(VLOOKUP(D6299,员工信息表!B:D,2,0),"")</f>
        <v/>
      </c>
      <c r="F6299" s="14" t="str">
        <f>IFERROR(VLOOKUP(D6299,员工信息表!B:D,3,0),"")</f>
        <v/>
      </c>
      <c r="G6299" s="14"/>
      <c r="H6299" s="14" t="str">
        <f>IFERROR(VLOOKUP(G6299,工序对照表!B:C,2,0),"")</f>
        <v/>
      </c>
      <c r="I6299" s="14"/>
      <c r="J6299" s="14"/>
    </row>
    <row r="6300" spans="1:10">
      <c r="A6300" t="str">
        <f>IF(AND(C6300&lt;=员工工序明细查询!$I$3,C6300&gt;=员工工序明细查询!$F$3,OR(D6300=员工工序明细查询!$F$2,员工工序明细查询!$F$2=""),OR(G6300=员工工序明细查询!$I$2,员工工序明细查询!$I$2="")),ROW()&amp;"","")</f>
        <v/>
      </c>
      <c r="C6300" s="59"/>
      <c r="D6300" s="14"/>
      <c r="E6300" s="14" t="str">
        <f>IFERROR(VLOOKUP(D6300,员工信息表!B:D,2,0),"")</f>
        <v/>
      </c>
      <c r="F6300" s="14" t="str">
        <f>IFERROR(VLOOKUP(D6300,员工信息表!B:D,3,0),"")</f>
        <v/>
      </c>
      <c r="G6300" s="14"/>
      <c r="H6300" s="14" t="str">
        <f>IFERROR(VLOOKUP(G6300,工序对照表!B:C,2,0),"")</f>
        <v/>
      </c>
      <c r="I6300" s="14"/>
      <c r="J6300" s="14"/>
    </row>
    <row r="6301" spans="1:10">
      <c r="A6301" t="str">
        <f>IF(AND(C6301&lt;=员工工序明细查询!$I$3,C6301&gt;=员工工序明细查询!$F$3,OR(D6301=员工工序明细查询!$F$2,员工工序明细查询!$F$2=""),OR(G6301=员工工序明细查询!$I$2,员工工序明细查询!$I$2="")),ROW()&amp;"","")</f>
        <v/>
      </c>
      <c r="C6301" s="59"/>
      <c r="D6301" s="14"/>
      <c r="E6301" s="14" t="str">
        <f>IFERROR(VLOOKUP(D6301,员工信息表!B:D,2,0),"")</f>
        <v/>
      </c>
      <c r="F6301" s="14" t="str">
        <f>IFERROR(VLOOKUP(D6301,员工信息表!B:D,3,0),"")</f>
        <v/>
      </c>
      <c r="G6301" s="14"/>
      <c r="H6301" s="14" t="str">
        <f>IFERROR(VLOOKUP(G6301,工序对照表!B:C,2,0),"")</f>
        <v/>
      </c>
      <c r="I6301" s="14"/>
      <c r="J6301" s="14"/>
    </row>
    <row r="6302" spans="1:10">
      <c r="A6302" t="str">
        <f>IF(AND(C6302&lt;=员工工序明细查询!$I$3,C6302&gt;=员工工序明细查询!$F$3,OR(D6302=员工工序明细查询!$F$2,员工工序明细查询!$F$2=""),OR(G6302=员工工序明细查询!$I$2,员工工序明细查询!$I$2="")),ROW()&amp;"","")</f>
        <v/>
      </c>
      <c r="C6302" s="59"/>
      <c r="D6302" s="14"/>
      <c r="E6302" s="14" t="str">
        <f>IFERROR(VLOOKUP(D6302,员工信息表!B:D,2,0),"")</f>
        <v/>
      </c>
      <c r="F6302" s="14" t="str">
        <f>IFERROR(VLOOKUP(D6302,员工信息表!B:D,3,0),"")</f>
        <v/>
      </c>
      <c r="G6302" s="14"/>
      <c r="H6302" s="14" t="str">
        <f>IFERROR(VLOOKUP(G6302,工序对照表!B:C,2,0),"")</f>
        <v/>
      </c>
      <c r="I6302" s="14"/>
      <c r="J6302" s="14"/>
    </row>
    <row r="6303" spans="1:10">
      <c r="A6303" t="str">
        <f>IF(AND(C6303&lt;=员工工序明细查询!$I$3,C6303&gt;=员工工序明细查询!$F$3,OR(D6303=员工工序明细查询!$F$2,员工工序明细查询!$F$2=""),OR(G6303=员工工序明细查询!$I$2,员工工序明细查询!$I$2="")),ROW()&amp;"","")</f>
        <v/>
      </c>
      <c r="C6303" s="59"/>
      <c r="D6303" s="14"/>
      <c r="E6303" s="14" t="str">
        <f>IFERROR(VLOOKUP(D6303,员工信息表!B:D,2,0),"")</f>
        <v/>
      </c>
      <c r="F6303" s="14" t="str">
        <f>IFERROR(VLOOKUP(D6303,员工信息表!B:D,3,0),"")</f>
        <v/>
      </c>
      <c r="G6303" s="14"/>
      <c r="H6303" s="14" t="str">
        <f>IFERROR(VLOOKUP(G6303,工序对照表!B:C,2,0),"")</f>
        <v/>
      </c>
      <c r="I6303" s="14"/>
      <c r="J6303" s="14"/>
    </row>
    <row r="6304" spans="1:10">
      <c r="A6304" t="str">
        <f>IF(AND(C6304&lt;=员工工序明细查询!$I$3,C6304&gt;=员工工序明细查询!$F$3,OR(D6304=员工工序明细查询!$F$2,员工工序明细查询!$F$2=""),OR(G6304=员工工序明细查询!$I$2,员工工序明细查询!$I$2="")),ROW()&amp;"","")</f>
        <v/>
      </c>
      <c r="C6304" s="59"/>
      <c r="D6304" s="14"/>
      <c r="E6304" s="14" t="str">
        <f>IFERROR(VLOOKUP(D6304,员工信息表!B:D,2,0),"")</f>
        <v/>
      </c>
      <c r="F6304" s="14" t="str">
        <f>IFERROR(VLOOKUP(D6304,员工信息表!B:D,3,0),"")</f>
        <v/>
      </c>
      <c r="G6304" s="14"/>
      <c r="H6304" s="14" t="str">
        <f>IFERROR(VLOOKUP(G6304,工序对照表!B:C,2,0),"")</f>
        <v/>
      </c>
      <c r="I6304" s="14"/>
      <c r="J6304" s="14"/>
    </row>
    <row r="6305" spans="1:10">
      <c r="A6305" t="str">
        <f>IF(AND(C6305&lt;=员工工序明细查询!$I$3,C6305&gt;=员工工序明细查询!$F$3,OR(D6305=员工工序明细查询!$F$2,员工工序明细查询!$F$2=""),OR(G6305=员工工序明细查询!$I$2,员工工序明细查询!$I$2="")),ROW()&amp;"","")</f>
        <v/>
      </c>
      <c r="C6305" s="59"/>
      <c r="D6305" s="14"/>
      <c r="E6305" s="14" t="str">
        <f>IFERROR(VLOOKUP(D6305,员工信息表!B:D,2,0),"")</f>
        <v/>
      </c>
      <c r="F6305" s="14" t="str">
        <f>IFERROR(VLOOKUP(D6305,员工信息表!B:D,3,0),"")</f>
        <v/>
      </c>
      <c r="G6305" s="14"/>
      <c r="H6305" s="14" t="str">
        <f>IFERROR(VLOOKUP(G6305,工序对照表!B:C,2,0),"")</f>
        <v/>
      </c>
      <c r="I6305" s="14"/>
      <c r="J6305" s="14"/>
    </row>
    <row r="6306" spans="1:10">
      <c r="A6306" t="str">
        <f>IF(AND(C6306&lt;=员工工序明细查询!$I$3,C6306&gt;=员工工序明细查询!$F$3,OR(D6306=员工工序明细查询!$F$2,员工工序明细查询!$F$2=""),OR(G6306=员工工序明细查询!$I$2,员工工序明细查询!$I$2="")),ROW()&amp;"","")</f>
        <v/>
      </c>
      <c r="C6306" s="59"/>
      <c r="D6306" s="14"/>
      <c r="E6306" s="14" t="str">
        <f>IFERROR(VLOOKUP(D6306,员工信息表!B:D,2,0),"")</f>
        <v/>
      </c>
      <c r="F6306" s="14" t="str">
        <f>IFERROR(VLOOKUP(D6306,员工信息表!B:D,3,0),"")</f>
        <v/>
      </c>
      <c r="G6306" s="14"/>
      <c r="H6306" s="14" t="str">
        <f>IFERROR(VLOOKUP(G6306,工序对照表!B:C,2,0),"")</f>
        <v/>
      </c>
      <c r="I6306" s="14"/>
      <c r="J6306" s="14"/>
    </row>
    <row r="6307" spans="1:10">
      <c r="A6307" t="str">
        <f>IF(AND(C6307&lt;=员工工序明细查询!$I$3,C6307&gt;=员工工序明细查询!$F$3,OR(D6307=员工工序明细查询!$F$2,员工工序明细查询!$F$2=""),OR(G6307=员工工序明细查询!$I$2,员工工序明细查询!$I$2="")),ROW()&amp;"","")</f>
        <v/>
      </c>
      <c r="C6307" s="59"/>
      <c r="D6307" s="14"/>
      <c r="E6307" s="14" t="str">
        <f>IFERROR(VLOOKUP(D6307,员工信息表!B:D,2,0),"")</f>
        <v/>
      </c>
      <c r="F6307" s="14" t="str">
        <f>IFERROR(VLOOKUP(D6307,员工信息表!B:D,3,0),"")</f>
        <v/>
      </c>
      <c r="G6307" s="14"/>
      <c r="H6307" s="14" t="str">
        <f>IFERROR(VLOOKUP(G6307,工序对照表!B:C,2,0),"")</f>
        <v/>
      </c>
      <c r="I6307" s="14"/>
      <c r="J6307" s="14"/>
    </row>
    <row r="6308" spans="1:10">
      <c r="A6308" t="str">
        <f>IF(AND(C6308&lt;=员工工序明细查询!$I$3,C6308&gt;=员工工序明细查询!$F$3,OR(D6308=员工工序明细查询!$F$2,员工工序明细查询!$F$2=""),OR(G6308=员工工序明细查询!$I$2,员工工序明细查询!$I$2="")),ROW()&amp;"","")</f>
        <v/>
      </c>
      <c r="C6308" s="59"/>
      <c r="D6308" s="14"/>
      <c r="E6308" s="14" t="str">
        <f>IFERROR(VLOOKUP(D6308,员工信息表!B:D,2,0),"")</f>
        <v/>
      </c>
      <c r="F6308" s="14" t="str">
        <f>IFERROR(VLOOKUP(D6308,员工信息表!B:D,3,0),"")</f>
        <v/>
      </c>
      <c r="G6308" s="14"/>
      <c r="H6308" s="14" t="str">
        <f>IFERROR(VLOOKUP(G6308,工序对照表!B:C,2,0),"")</f>
        <v/>
      </c>
      <c r="I6308" s="14"/>
      <c r="J6308" s="14"/>
    </row>
    <row r="6309" spans="1:10">
      <c r="A6309" t="str">
        <f>IF(AND(C6309&lt;=员工工序明细查询!$I$3,C6309&gt;=员工工序明细查询!$F$3,OR(D6309=员工工序明细查询!$F$2,员工工序明细查询!$F$2=""),OR(G6309=员工工序明细查询!$I$2,员工工序明细查询!$I$2="")),ROW()&amp;"","")</f>
        <v/>
      </c>
      <c r="C6309" s="59"/>
      <c r="D6309" s="14"/>
      <c r="E6309" s="14" t="str">
        <f>IFERROR(VLOOKUP(D6309,员工信息表!B:D,2,0),"")</f>
        <v/>
      </c>
      <c r="F6309" s="14" t="str">
        <f>IFERROR(VLOOKUP(D6309,员工信息表!B:D,3,0),"")</f>
        <v/>
      </c>
      <c r="G6309" s="14"/>
      <c r="H6309" s="14" t="str">
        <f>IFERROR(VLOOKUP(G6309,工序对照表!B:C,2,0),"")</f>
        <v/>
      </c>
      <c r="I6309" s="14"/>
      <c r="J6309" s="14"/>
    </row>
    <row r="6310" spans="1:10">
      <c r="A6310" t="str">
        <f>IF(AND(C6310&lt;=员工工序明细查询!$I$3,C6310&gt;=员工工序明细查询!$F$3,OR(D6310=员工工序明细查询!$F$2,员工工序明细查询!$F$2=""),OR(G6310=员工工序明细查询!$I$2,员工工序明细查询!$I$2="")),ROW()&amp;"","")</f>
        <v/>
      </c>
      <c r="C6310" s="59"/>
      <c r="D6310" s="14"/>
      <c r="E6310" s="14" t="str">
        <f>IFERROR(VLOOKUP(D6310,员工信息表!B:D,2,0),"")</f>
        <v/>
      </c>
      <c r="F6310" s="14" t="str">
        <f>IFERROR(VLOOKUP(D6310,员工信息表!B:D,3,0),"")</f>
        <v/>
      </c>
      <c r="G6310" s="14"/>
      <c r="H6310" s="14" t="str">
        <f>IFERROR(VLOOKUP(G6310,工序对照表!B:C,2,0),"")</f>
        <v/>
      </c>
      <c r="I6310" s="14"/>
      <c r="J6310" s="14"/>
    </row>
    <row r="6311" spans="1:10">
      <c r="A6311" t="str">
        <f>IF(AND(C6311&lt;=员工工序明细查询!$I$3,C6311&gt;=员工工序明细查询!$F$3,OR(D6311=员工工序明细查询!$F$2,员工工序明细查询!$F$2=""),OR(G6311=员工工序明细查询!$I$2,员工工序明细查询!$I$2="")),ROW()&amp;"","")</f>
        <v/>
      </c>
      <c r="C6311" s="59"/>
      <c r="D6311" s="14"/>
      <c r="E6311" s="14" t="str">
        <f>IFERROR(VLOOKUP(D6311,员工信息表!B:D,2,0),"")</f>
        <v/>
      </c>
      <c r="F6311" s="14" t="str">
        <f>IFERROR(VLOOKUP(D6311,员工信息表!B:D,3,0),"")</f>
        <v/>
      </c>
      <c r="G6311" s="14"/>
      <c r="H6311" s="14" t="str">
        <f>IFERROR(VLOOKUP(G6311,工序对照表!B:C,2,0),"")</f>
        <v/>
      </c>
      <c r="I6311" s="14"/>
      <c r="J6311" s="14"/>
    </row>
    <row r="6312" spans="1:10">
      <c r="A6312" t="str">
        <f>IF(AND(C6312&lt;=员工工序明细查询!$I$3,C6312&gt;=员工工序明细查询!$F$3,OR(D6312=员工工序明细查询!$F$2,员工工序明细查询!$F$2=""),OR(G6312=员工工序明细查询!$I$2,员工工序明细查询!$I$2="")),ROW()&amp;"","")</f>
        <v/>
      </c>
      <c r="C6312" s="59"/>
      <c r="D6312" s="14"/>
      <c r="E6312" s="14" t="str">
        <f>IFERROR(VLOOKUP(D6312,员工信息表!B:D,2,0),"")</f>
        <v/>
      </c>
      <c r="F6312" s="14" t="str">
        <f>IFERROR(VLOOKUP(D6312,员工信息表!B:D,3,0),"")</f>
        <v/>
      </c>
      <c r="G6312" s="14"/>
      <c r="H6312" s="14" t="str">
        <f>IFERROR(VLOOKUP(G6312,工序对照表!B:C,2,0),"")</f>
        <v/>
      </c>
      <c r="I6312" s="14"/>
      <c r="J6312" s="14"/>
    </row>
    <row r="6313" spans="1:10">
      <c r="A6313" t="str">
        <f>IF(AND(C6313&lt;=员工工序明细查询!$I$3,C6313&gt;=员工工序明细查询!$F$3,OR(D6313=员工工序明细查询!$F$2,员工工序明细查询!$F$2=""),OR(G6313=员工工序明细查询!$I$2,员工工序明细查询!$I$2="")),ROW()&amp;"","")</f>
        <v/>
      </c>
      <c r="C6313" s="59"/>
      <c r="D6313" s="14"/>
      <c r="E6313" s="14" t="str">
        <f>IFERROR(VLOOKUP(D6313,员工信息表!B:D,2,0),"")</f>
        <v/>
      </c>
      <c r="F6313" s="14" t="str">
        <f>IFERROR(VLOOKUP(D6313,员工信息表!B:D,3,0),"")</f>
        <v/>
      </c>
      <c r="G6313" s="14"/>
      <c r="H6313" s="14" t="str">
        <f>IFERROR(VLOOKUP(G6313,工序对照表!B:C,2,0),"")</f>
        <v/>
      </c>
      <c r="I6313" s="14"/>
      <c r="J6313" s="14"/>
    </row>
    <row r="6314" spans="1:10">
      <c r="A6314" t="str">
        <f>IF(AND(C6314&lt;=员工工序明细查询!$I$3,C6314&gt;=员工工序明细查询!$F$3,OR(D6314=员工工序明细查询!$F$2,员工工序明细查询!$F$2=""),OR(G6314=员工工序明细查询!$I$2,员工工序明细查询!$I$2="")),ROW()&amp;"","")</f>
        <v/>
      </c>
      <c r="C6314" s="59"/>
      <c r="D6314" s="14"/>
      <c r="E6314" s="14" t="str">
        <f>IFERROR(VLOOKUP(D6314,员工信息表!B:D,2,0),"")</f>
        <v/>
      </c>
      <c r="F6314" s="14" t="str">
        <f>IFERROR(VLOOKUP(D6314,员工信息表!B:D,3,0),"")</f>
        <v/>
      </c>
      <c r="G6314" s="14"/>
      <c r="H6314" s="14" t="str">
        <f>IFERROR(VLOOKUP(G6314,工序对照表!B:C,2,0),"")</f>
        <v/>
      </c>
      <c r="I6314" s="14"/>
      <c r="J6314" s="14"/>
    </row>
    <row r="6315" spans="1:10">
      <c r="A6315" t="str">
        <f>IF(AND(C6315&lt;=员工工序明细查询!$I$3,C6315&gt;=员工工序明细查询!$F$3,OR(D6315=员工工序明细查询!$F$2,员工工序明细查询!$F$2=""),OR(G6315=员工工序明细查询!$I$2,员工工序明细查询!$I$2="")),ROW()&amp;"","")</f>
        <v/>
      </c>
      <c r="C6315" s="59"/>
      <c r="D6315" s="14"/>
      <c r="E6315" s="14" t="str">
        <f>IFERROR(VLOOKUP(D6315,员工信息表!B:D,2,0),"")</f>
        <v/>
      </c>
      <c r="F6315" s="14" t="str">
        <f>IFERROR(VLOOKUP(D6315,员工信息表!B:D,3,0),"")</f>
        <v/>
      </c>
      <c r="G6315" s="14"/>
      <c r="H6315" s="14" t="str">
        <f>IFERROR(VLOOKUP(G6315,工序对照表!B:C,2,0),"")</f>
        <v/>
      </c>
      <c r="I6315" s="14"/>
      <c r="J6315" s="14"/>
    </row>
    <row r="6316" spans="1:10">
      <c r="A6316" t="str">
        <f>IF(AND(C6316&lt;=员工工序明细查询!$I$3,C6316&gt;=员工工序明细查询!$F$3,OR(D6316=员工工序明细查询!$F$2,员工工序明细查询!$F$2=""),OR(G6316=员工工序明细查询!$I$2,员工工序明细查询!$I$2="")),ROW()&amp;"","")</f>
        <v/>
      </c>
      <c r="C6316" s="59"/>
      <c r="D6316" s="14"/>
      <c r="E6316" s="14" t="str">
        <f>IFERROR(VLOOKUP(D6316,员工信息表!B:D,2,0),"")</f>
        <v/>
      </c>
      <c r="F6316" s="14" t="str">
        <f>IFERROR(VLOOKUP(D6316,员工信息表!B:D,3,0),"")</f>
        <v/>
      </c>
      <c r="G6316" s="14"/>
      <c r="H6316" s="14" t="str">
        <f>IFERROR(VLOOKUP(G6316,工序对照表!B:C,2,0),"")</f>
        <v/>
      </c>
      <c r="I6316" s="14"/>
      <c r="J6316" s="14"/>
    </row>
    <row r="6317" spans="1:10">
      <c r="A6317" t="str">
        <f>IF(AND(C6317&lt;=员工工序明细查询!$I$3,C6317&gt;=员工工序明细查询!$F$3,OR(D6317=员工工序明细查询!$F$2,员工工序明细查询!$F$2=""),OR(G6317=员工工序明细查询!$I$2,员工工序明细查询!$I$2="")),ROW()&amp;"","")</f>
        <v/>
      </c>
      <c r="C6317" s="59"/>
      <c r="D6317" s="14"/>
      <c r="E6317" s="14" t="str">
        <f>IFERROR(VLOOKUP(D6317,员工信息表!B:D,2,0),"")</f>
        <v/>
      </c>
      <c r="F6317" s="14" t="str">
        <f>IFERROR(VLOOKUP(D6317,员工信息表!B:D,3,0),"")</f>
        <v/>
      </c>
      <c r="G6317" s="14"/>
      <c r="H6317" s="14" t="str">
        <f>IFERROR(VLOOKUP(G6317,工序对照表!B:C,2,0),"")</f>
        <v/>
      </c>
      <c r="I6317" s="14"/>
      <c r="J6317" s="14"/>
    </row>
    <row r="6318" spans="1:10">
      <c r="A6318" t="str">
        <f>IF(AND(C6318&lt;=员工工序明细查询!$I$3,C6318&gt;=员工工序明细查询!$F$3,OR(D6318=员工工序明细查询!$F$2,员工工序明细查询!$F$2=""),OR(G6318=员工工序明细查询!$I$2,员工工序明细查询!$I$2="")),ROW()&amp;"","")</f>
        <v/>
      </c>
      <c r="C6318" s="59"/>
      <c r="D6318" s="14"/>
      <c r="E6318" s="14" t="str">
        <f>IFERROR(VLOOKUP(D6318,员工信息表!B:D,2,0),"")</f>
        <v/>
      </c>
      <c r="F6318" s="14" t="str">
        <f>IFERROR(VLOOKUP(D6318,员工信息表!B:D,3,0),"")</f>
        <v/>
      </c>
      <c r="G6318" s="14"/>
      <c r="H6318" s="14" t="str">
        <f>IFERROR(VLOOKUP(G6318,工序对照表!B:C,2,0),"")</f>
        <v/>
      </c>
      <c r="I6318" s="14"/>
      <c r="J6318" s="14"/>
    </row>
    <row r="6319" spans="1:10">
      <c r="A6319" t="str">
        <f>IF(AND(C6319&lt;=员工工序明细查询!$I$3,C6319&gt;=员工工序明细查询!$F$3,OR(D6319=员工工序明细查询!$F$2,员工工序明细查询!$F$2=""),OR(G6319=员工工序明细查询!$I$2,员工工序明细查询!$I$2="")),ROW()&amp;"","")</f>
        <v/>
      </c>
      <c r="C6319" s="59"/>
      <c r="D6319" s="14"/>
      <c r="E6319" s="14" t="str">
        <f>IFERROR(VLOOKUP(D6319,员工信息表!B:D,2,0),"")</f>
        <v/>
      </c>
      <c r="F6319" s="14" t="str">
        <f>IFERROR(VLOOKUP(D6319,员工信息表!B:D,3,0),"")</f>
        <v/>
      </c>
      <c r="G6319" s="14"/>
      <c r="H6319" s="14" t="str">
        <f>IFERROR(VLOOKUP(G6319,工序对照表!B:C,2,0),"")</f>
        <v/>
      </c>
      <c r="I6319" s="14"/>
      <c r="J6319" s="14"/>
    </row>
    <row r="6320" spans="1:10">
      <c r="A6320" t="str">
        <f>IF(AND(C6320&lt;=员工工序明细查询!$I$3,C6320&gt;=员工工序明细查询!$F$3,OR(D6320=员工工序明细查询!$F$2,员工工序明细查询!$F$2=""),OR(G6320=员工工序明细查询!$I$2,员工工序明细查询!$I$2="")),ROW()&amp;"","")</f>
        <v/>
      </c>
      <c r="C6320" s="59"/>
      <c r="D6320" s="14"/>
      <c r="E6320" s="14" t="str">
        <f>IFERROR(VLOOKUP(D6320,员工信息表!B:D,2,0),"")</f>
        <v/>
      </c>
      <c r="F6320" s="14" t="str">
        <f>IFERROR(VLOOKUP(D6320,员工信息表!B:D,3,0),"")</f>
        <v/>
      </c>
      <c r="G6320" s="14"/>
      <c r="H6320" s="14" t="str">
        <f>IFERROR(VLOOKUP(G6320,工序对照表!B:C,2,0),"")</f>
        <v/>
      </c>
      <c r="I6320" s="14"/>
      <c r="J6320" s="14"/>
    </row>
    <row r="6321" spans="1:10">
      <c r="A6321" t="str">
        <f>IF(AND(C6321&lt;=员工工序明细查询!$I$3,C6321&gt;=员工工序明细查询!$F$3,OR(D6321=员工工序明细查询!$F$2,员工工序明细查询!$F$2=""),OR(G6321=员工工序明细查询!$I$2,员工工序明细查询!$I$2="")),ROW()&amp;"","")</f>
        <v/>
      </c>
      <c r="C6321" s="59"/>
      <c r="D6321" s="14"/>
      <c r="E6321" s="14" t="str">
        <f>IFERROR(VLOOKUP(D6321,员工信息表!B:D,2,0),"")</f>
        <v/>
      </c>
      <c r="F6321" s="14" t="str">
        <f>IFERROR(VLOOKUP(D6321,员工信息表!B:D,3,0),"")</f>
        <v/>
      </c>
      <c r="G6321" s="14"/>
      <c r="H6321" s="14" t="str">
        <f>IFERROR(VLOOKUP(G6321,工序对照表!B:C,2,0),"")</f>
        <v/>
      </c>
      <c r="I6321" s="14"/>
      <c r="J6321" s="14"/>
    </row>
    <row r="6322" spans="1:10">
      <c r="A6322" t="str">
        <f>IF(AND(C6322&lt;=员工工序明细查询!$I$3,C6322&gt;=员工工序明细查询!$F$3,OR(D6322=员工工序明细查询!$F$2,员工工序明细查询!$F$2=""),OR(G6322=员工工序明细查询!$I$2,员工工序明细查询!$I$2="")),ROW()&amp;"","")</f>
        <v/>
      </c>
      <c r="C6322" s="59"/>
      <c r="D6322" s="14"/>
      <c r="E6322" s="14" t="str">
        <f>IFERROR(VLOOKUP(D6322,员工信息表!B:D,2,0),"")</f>
        <v/>
      </c>
      <c r="F6322" s="14" t="str">
        <f>IFERROR(VLOOKUP(D6322,员工信息表!B:D,3,0),"")</f>
        <v/>
      </c>
      <c r="G6322" s="14"/>
      <c r="H6322" s="14" t="str">
        <f>IFERROR(VLOOKUP(G6322,工序对照表!B:C,2,0),"")</f>
        <v/>
      </c>
      <c r="I6322" s="14"/>
      <c r="J6322" s="14"/>
    </row>
    <row r="6323" spans="1:10">
      <c r="A6323" t="str">
        <f>IF(AND(C6323&lt;=员工工序明细查询!$I$3,C6323&gt;=员工工序明细查询!$F$3,OR(D6323=员工工序明细查询!$F$2,员工工序明细查询!$F$2=""),OR(G6323=员工工序明细查询!$I$2,员工工序明细查询!$I$2="")),ROW()&amp;"","")</f>
        <v/>
      </c>
      <c r="C6323" s="59"/>
      <c r="D6323" s="14"/>
      <c r="E6323" s="14" t="str">
        <f>IFERROR(VLOOKUP(D6323,员工信息表!B:D,2,0),"")</f>
        <v/>
      </c>
      <c r="F6323" s="14" t="str">
        <f>IFERROR(VLOOKUP(D6323,员工信息表!B:D,3,0),"")</f>
        <v/>
      </c>
      <c r="G6323" s="14"/>
      <c r="H6323" s="14" t="str">
        <f>IFERROR(VLOOKUP(G6323,工序对照表!B:C,2,0),"")</f>
        <v/>
      </c>
      <c r="I6323" s="14"/>
      <c r="J6323" s="14"/>
    </row>
    <row r="6324" spans="1:10">
      <c r="A6324" t="str">
        <f>IF(AND(C6324&lt;=员工工序明细查询!$I$3,C6324&gt;=员工工序明细查询!$F$3,OR(D6324=员工工序明细查询!$F$2,员工工序明细查询!$F$2=""),OR(G6324=员工工序明细查询!$I$2,员工工序明细查询!$I$2="")),ROW()&amp;"","")</f>
        <v/>
      </c>
      <c r="C6324" s="59"/>
      <c r="D6324" s="14"/>
      <c r="E6324" s="14" t="str">
        <f>IFERROR(VLOOKUP(D6324,员工信息表!B:D,2,0),"")</f>
        <v/>
      </c>
      <c r="F6324" s="14" t="str">
        <f>IFERROR(VLOOKUP(D6324,员工信息表!B:D,3,0),"")</f>
        <v/>
      </c>
      <c r="G6324" s="14"/>
      <c r="H6324" s="14" t="str">
        <f>IFERROR(VLOOKUP(G6324,工序对照表!B:C,2,0),"")</f>
        <v/>
      </c>
      <c r="I6324" s="14"/>
      <c r="J6324" s="14"/>
    </row>
    <row r="6325" spans="1:10">
      <c r="A6325" t="str">
        <f>IF(AND(C6325&lt;=员工工序明细查询!$I$3,C6325&gt;=员工工序明细查询!$F$3,OR(D6325=员工工序明细查询!$F$2,员工工序明细查询!$F$2=""),OR(G6325=员工工序明细查询!$I$2,员工工序明细查询!$I$2="")),ROW()&amp;"","")</f>
        <v/>
      </c>
      <c r="C6325" s="59"/>
      <c r="D6325" s="14"/>
      <c r="E6325" s="14" t="str">
        <f>IFERROR(VLOOKUP(D6325,员工信息表!B:D,2,0),"")</f>
        <v/>
      </c>
      <c r="F6325" s="14" t="str">
        <f>IFERROR(VLOOKUP(D6325,员工信息表!B:D,3,0),"")</f>
        <v/>
      </c>
      <c r="G6325" s="14"/>
      <c r="H6325" s="14" t="str">
        <f>IFERROR(VLOOKUP(G6325,工序对照表!B:C,2,0),"")</f>
        <v/>
      </c>
      <c r="I6325" s="14"/>
      <c r="J6325" s="14"/>
    </row>
    <row r="6326" spans="1:10">
      <c r="A6326" t="str">
        <f>IF(AND(C6326&lt;=员工工序明细查询!$I$3,C6326&gt;=员工工序明细查询!$F$3,OR(D6326=员工工序明细查询!$F$2,员工工序明细查询!$F$2=""),OR(G6326=员工工序明细查询!$I$2,员工工序明细查询!$I$2="")),ROW()&amp;"","")</f>
        <v/>
      </c>
      <c r="C6326" s="59"/>
      <c r="D6326" s="14"/>
      <c r="E6326" s="14" t="str">
        <f>IFERROR(VLOOKUP(D6326,员工信息表!B:D,2,0),"")</f>
        <v/>
      </c>
      <c r="F6326" s="14" t="str">
        <f>IFERROR(VLOOKUP(D6326,员工信息表!B:D,3,0),"")</f>
        <v/>
      </c>
      <c r="G6326" s="14"/>
      <c r="H6326" s="14" t="str">
        <f>IFERROR(VLOOKUP(G6326,工序对照表!B:C,2,0),"")</f>
        <v/>
      </c>
      <c r="I6326" s="14"/>
      <c r="J6326" s="14"/>
    </row>
    <row r="6327" spans="1:10">
      <c r="A6327" t="str">
        <f>IF(AND(C6327&lt;=员工工序明细查询!$I$3,C6327&gt;=员工工序明细查询!$F$3,OR(D6327=员工工序明细查询!$F$2,员工工序明细查询!$F$2=""),OR(G6327=员工工序明细查询!$I$2,员工工序明细查询!$I$2="")),ROW()&amp;"","")</f>
        <v/>
      </c>
      <c r="C6327" s="59"/>
      <c r="D6327" s="14"/>
      <c r="E6327" s="14" t="str">
        <f>IFERROR(VLOOKUP(D6327,员工信息表!B:D,2,0),"")</f>
        <v/>
      </c>
      <c r="F6327" s="14" t="str">
        <f>IFERROR(VLOOKUP(D6327,员工信息表!B:D,3,0),"")</f>
        <v/>
      </c>
      <c r="G6327" s="14"/>
      <c r="H6327" s="14" t="str">
        <f>IFERROR(VLOOKUP(G6327,工序对照表!B:C,2,0),"")</f>
        <v/>
      </c>
      <c r="I6327" s="14"/>
      <c r="J6327" s="14"/>
    </row>
    <row r="6328" spans="1:10">
      <c r="A6328" t="str">
        <f>IF(AND(C6328&lt;=员工工序明细查询!$I$3,C6328&gt;=员工工序明细查询!$F$3,OR(D6328=员工工序明细查询!$F$2,员工工序明细查询!$F$2=""),OR(G6328=员工工序明细查询!$I$2,员工工序明细查询!$I$2="")),ROW()&amp;"","")</f>
        <v/>
      </c>
      <c r="C6328" s="59"/>
      <c r="D6328" s="14"/>
      <c r="E6328" s="14" t="str">
        <f>IFERROR(VLOOKUP(D6328,员工信息表!B:D,2,0),"")</f>
        <v/>
      </c>
      <c r="F6328" s="14" t="str">
        <f>IFERROR(VLOOKUP(D6328,员工信息表!B:D,3,0),"")</f>
        <v/>
      </c>
      <c r="G6328" s="14"/>
      <c r="H6328" s="14" t="str">
        <f>IFERROR(VLOOKUP(G6328,工序对照表!B:C,2,0),"")</f>
        <v/>
      </c>
      <c r="I6328" s="14"/>
      <c r="J6328" s="14"/>
    </row>
    <row r="6329" spans="1:10">
      <c r="A6329" t="str">
        <f>IF(AND(C6329&lt;=员工工序明细查询!$I$3,C6329&gt;=员工工序明细查询!$F$3,OR(D6329=员工工序明细查询!$F$2,员工工序明细查询!$F$2=""),OR(G6329=员工工序明细查询!$I$2,员工工序明细查询!$I$2="")),ROW()&amp;"","")</f>
        <v/>
      </c>
      <c r="C6329" s="59"/>
      <c r="D6329" s="14"/>
      <c r="E6329" s="14" t="str">
        <f>IFERROR(VLOOKUP(D6329,员工信息表!B:D,2,0),"")</f>
        <v/>
      </c>
      <c r="F6329" s="14" t="str">
        <f>IFERROR(VLOOKUP(D6329,员工信息表!B:D,3,0),"")</f>
        <v/>
      </c>
      <c r="G6329" s="14"/>
      <c r="H6329" s="14" t="str">
        <f>IFERROR(VLOOKUP(G6329,工序对照表!B:C,2,0),"")</f>
        <v/>
      </c>
      <c r="I6329" s="14"/>
      <c r="J6329" s="14"/>
    </row>
    <row r="6330" spans="1:10">
      <c r="A6330" t="str">
        <f>IF(AND(C6330&lt;=员工工序明细查询!$I$3,C6330&gt;=员工工序明细查询!$F$3,OR(D6330=员工工序明细查询!$F$2,员工工序明细查询!$F$2=""),OR(G6330=员工工序明细查询!$I$2,员工工序明细查询!$I$2="")),ROW()&amp;"","")</f>
        <v/>
      </c>
      <c r="C6330" s="59"/>
      <c r="D6330" s="14"/>
      <c r="E6330" s="14" t="str">
        <f>IFERROR(VLOOKUP(D6330,员工信息表!B:D,2,0),"")</f>
        <v/>
      </c>
      <c r="F6330" s="14" t="str">
        <f>IFERROR(VLOOKUP(D6330,员工信息表!B:D,3,0),"")</f>
        <v/>
      </c>
      <c r="G6330" s="14"/>
      <c r="H6330" s="14" t="str">
        <f>IFERROR(VLOOKUP(G6330,工序对照表!B:C,2,0),"")</f>
        <v/>
      </c>
      <c r="I6330" s="14"/>
      <c r="J6330" s="14"/>
    </row>
    <row r="6331" spans="1:10">
      <c r="A6331" t="str">
        <f>IF(AND(C6331&lt;=员工工序明细查询!$I$3,C6331&gt;=员工工序明细查询!$F$3,OR(D6331=员工工序明细查询!$F$2,员工工序明细查询!$F$2=""),OR(G6331=员工工序明细查询!$I$2,员工工序明细查询!$I$2="")),ROW()&amp;"","")</f>
        <v/>
      </c>
      <c r="C6331" s="59"/>
      <c r="D6331" s="14"/>
      <c r="E6331" s="14" t="str">
        <f>IFERROR(VLOOKUP(D6331,员工信息表!B:D,2,0),"")</f>
        <v/>
      </c>
      <c r="F6331" s="14" t="str">
        <f>IFERROR(VLOOKUP(D6331,员工信息表!B:D,3,0),"")</f>
        <v/>
      </c>
      <c r="G6331" s="14"/>
      <c r="H6331" s="14" t="str">
        <f>IFERROR(VLOOKUP(G6331,工序对照表!B:C,2,0),"")</f>
        <v/>
      </c>
      <c r="I6331" s="14"/>
      <c r="J6331" s="14"/>
    </row>
    <row r="6332" spans="1:10">
      <c r="A6332" t="str">
        <f>IF(AND(C6332&lt;=员工工序明细查询!$I$3,C6332&gt;=员工工序明细查询!$F$3,OR(D6332=员工工序明细查询!$F$2,员工工序明细查询!$F$2=""),OR(G6332=员工工序明细查询!$I$2,员工工序明细查询!$I$2="")),ROW()&amp;"","")</f>
        <v/>
      </c>
      <c r="C6332" s="59"/>
      <c r="D6332" s="14"/>
      <c r="E6332" s="14" t="str">
        <f>IFERROR(VLOOKUP(D6332,员工信息表!B:D,2,0),"")</f>
        <v/>
      </c>
      <c r="F6332" s="14" t="str">
        <f>IFERROR(VLOOKUP(D6332,员工信息表!B:D,3,0),"")</f>
        <v/>
      </c>
      <c r="G6332" s="14"/>
      <c r="H6332" s="14" t="str">
        <f>IFERROR(VLOOKUP(G6332,工序对照表!B:C,2,0),"")</f>
        <v/>
      </c>
      <c r="I6332" s="14"/>
      <c r="J6332" s="14"/>
    </row>
    <row r="6333" spans="1:10">
      <c r="A6333" t="str">
        <f>IF(AND(C6333&lt;=员工工序明细查询!$I$3,C6333&gt;=员工工序明细查询!$F$3,OR(D6333=员工工序明细查询!$F$2,员工工序明细查询!$F$2=""),OR(G6333=员工工序明细查询!$I$2,员工工序明细查询!$I$2="")),ROW()&amp;"","")</f>
        <v/>
      </c>
      <c r="C6333" s="59"/>
      <c r="D6333" s="14"/>
      <c r="E6333" s="14" t="str">
        <f>IFERROR(VLOOKUP(D6333,员工信息表!B:D,2,0),"")</f>
        <v/>
      </c>
      <c r="F6333" s="14" t="str">
        <f>IFERROR(VLOOKUP(D6333,员工信息表!B:D,3,0),"")</f>
        <v/>
      </c>
      <c r="G6333" s="14"/>
      <c r="H6333" s="14" t="str">
        <f>IFERROR(VLOOKUP(G6333,工序对照表!B:C,2,0),"")</f>
        <v/>
      </c>
      <c r="I6333" s="14"/>
      <c r="J6333" s="14"/>
    </row>
    <row r="6334" spans="1:10">
      <c r="A6334" t="str">
        <f>IF(AND(C6334&lt;=员工工序明细查询!$I$3,C6334&gt;=员工工序明细查询!$F$3,OR(D6334=员工工序明细查询!$F$2,员工工序明细查询!$F$2=""),OR(G6334=员工工序明细查询!$I$2,员工工序明细查询!$I$2="")),ROW()&amp;"","")</f>
        <v/>
      </c>
      <c r="C6334" s="59"/>
      <c r="D6334" s="14"/>
      <c r="E6334" s="14" t="str">
        <f>IFERROR(VLOOKUP(D6334,员工信息表!B:D,2,0),"")</f>
        <v/>
      </c>
      <c r="F6334" s="14" t="str">
        <f>IFERROR(VLOOKUP(D6334,员工信息表!B:D,3,0),"")</f>
        <v/>
      </c>
      <c r="G6334" s="14"/>
      <c r="H6334" s="14" t="str">
        <f>IFERROR(VLOOKUP(G6334,工序对照表!B:C,2,0),"")</f>
        <v/>
      </c>
      <c r="I6334" s="14"/>
      <c r="J6334" s="14"/>
    </row>
    <row r="6335" spans="1:10">
      <c r="A6335" t="str">
        <f>IF(AND(C6335&lt;=员工工序明细查询!$I$3,C6335&gt;=员工工序明细查询!$F$3,OR(D6335=员工工序明细查询!$F$2,员工工序明细查询!$F$2=""),OR(G6335=员工工序明细查询!$I$2,员工工序明细查询!$I$2="")),ROW()&amp;"","")</f>
        <v/>
      </c>
      <c r="C6335" s="59"/>
      <c r="D6335" s="14"/>
      <c r="E6335" s="14" t="str">
        <f>IFERROR(VLOOKUP(D6335,员工信息表!B:D,2,0),"")</f>
        <v/>
      </c>
      <c r="F6335" s="14" t="str">
        <f>IFERROR(VLOOKUP(D6335,员工信息表!B:D,3,0),"")</f>
        <v/>
      </c>
      <c r="G6335" s="14"/>
      <c r="H6335" s="14" t="str">
        <f>IFERROR(VLOOKUP(G6335,工序对照表!B:C,2,0),"")</f>
        <v/>
      </c>
      <c r="I6335" s="14"/>
      <c r="J6335" s="14"/>
    </row>
    <row r="6336" spans="1:10">
      <c r="A6336" t="str">
        <f>IF(AND(C6336&lt;=员工工序明细查询!$I$3,C6336&gt;=员工工序明细查询!$F$3,OR(D6336=员工工序明细查询!$F$2,员工工序明细查询!$F$2=""),OR(G6336=员工工序明细查询!$I$2,员工工序明细查询!$I$2="")),ROW()&amp;"","")</f>
        <v/>
      </c>
      <c r="C6336" s="59"/>
      <c r="D6336" s="14"/>
      <c r="E6336" s="14" t="str">
        <f>IFERROR(VLOOKUP(D6336,员工信息表!B:D,2,0),"")</f>
        <v/>
      </c>
      <c r="F6336" s="14" t="str">
        <f>IFERROR(VLOOKUP(D6336,员工信息表!B:D,3,0),"")</f>
        <v/>
      </c>
      <c r="G6336" s="14"/>
      <c r="H6336" s="14" t="str">
        <f>IFERROR(VLOOKUP(G6336,工序对照表!B:C,2,0),"")</f>
        <v/>
      </c>
      <c r="I6336" s="14"/>
      <c r="J6336" s="14"/>
    </row>
    <row r="6337" spans="1:10">
      <c r="A6337" t="str">
        <f>IF(AND(C6337&lt;=员工工序明细查询!$I$3,C6337&gt;=员工工序明细查询!$F$3,OR(D6337=员工工序明细查询!$F$2,员工工序明细查询!$F$2=""),OR(G6337=员工工序明细查询!$I$2,员工工序明细查询!$I$2="")),ROW()&amp;"","")</f>
        <v/>
      </c>
      <c r="C6337" s="59"/>
      <c r="D6337" s="14"/>
      <c r="E6337" s="14" t="str">
        <f>IFERROR(VLOOKUP(D6337,员工信息表!B:D,2,0),"")</f>
        <v/>
      </c>
      <c r="F6337" s="14" t="str">
        <f>IFERROR(VLOOKUP(D6337,员工信息表!B:D,3,0),"")</f>
        <v/>
      </c>
      <c r="G6337" s="14"/>
      <c r="H6337" s="14" t="str">
        <f>IFERROR(VLOOKUP(G6337,工序对照表!B:C,2,0),"")</f>
        <v/>
      </c>
      <c r="I6337" s="14"/>
      <c r="J6337" s="14"/>
    </row>
    <row r="6338" spans="1:10">
      <c r="A6338" t="str">
        <f>IF(AND(C6338&lt;=员工工序明细查询!$I$3,C6338&gt;=员工工序明细查询!$F$3,OR(D6338=员工工序明细查询!$F$2,员工工序明细查询!$F$2=""),OR(G6338=员工工序明细查询!$I$2,员工工序明细查询!$I$2="")),ROW()&amp;"","")</f>
        <v/>
      </c>
      <c r="C6338" s="59"/>
      <c r="D6338" s="14"/>
      <c r="E6338" s="14" t="str">
        <f>IFERROR(VLOOKUP(D6338,员工信息表!B:D,2,0),"")</f>
        <v/>
      </c>
      <c r="F6338" s="14" t="str">
        <f>IFERROR(VLOOKUP(D6338,员工信息表!B:D,3,0),"")</f>
        <v/>
      </c>
      <c r="G6338" s="14"/>
      <c r="H6338" s="14" t="str">
        <f>IFERROR(VLOOKUP(G6338,工序对照表!B:C,2,0),"")</f>
        <v/>
      </c>
      <c r="I6338" s="14"/>
      <c r="J6338" s="14"/>
    </row>
    <row r="6339" spans="1:10">
      <c r="A6339" t="str">
        <f>IF(AND(C6339&lt;=员工工序明细查询!$I$3,C6339&gt;=员工工序明细查询!$F$3,OR(D6339=员工工序明细查询!$F$2,员工工序明细查询!$F$2=""),OR(G6339=员工工序明细查询!$I$2,员工工序明细查询!$I$2="")),ROW()&amp;"","")</f>
        <v/>
      </c>
      <c r="C6339" s="59"/>
      <c r="D6339" s="14"/>
      <c r="E6339" s="14" t="str">
        <f>IFERROR(VLOOKUP(D6339,员工信息表!B:D,2,0),"")</f>
        <v/>
      </c>
      <c r="F6339" s="14" t="str">
        <f>IFERROR(VLOOKUP(D6339,员工信息表!B:D,3,0),"")</f>
        <v/>
      </c>
      <c r="G6339" s="14"/>
      <c r="H6339" s="14" t="str">
        <f>IFERROR(VLOOKUP(G6339,工序对照表!B:C,2,0),"")</f>
        <v/>
      </c>
      <c r="I6339" s="14"/>
      <c r="J6339" s="14"/>
    </row>
    <row r="6340" spans="1:10">
      <c r="A6340" t="str">
        <f>IF(AND(C6340&lt;=员工工序明细查询!$I$3,C6340&gt;=员工工序明细查询!$F$3,OR(D6340=员工工序明细查询!$F$2,员工工序明细查询!$F$2=""),OR(G6340=员工工序明细查询!$I$2,员工工序明细查询!$I$2="")),ROW()&amp;"","")</f>
        <v/>
      </c>
      <c r="C6340" s="59"/>
      <c r="D6340" s="14"/>
      <c r="E6340" s="14" t="str">
        <f>IFERROR(VLOOKUP(D6340,员工信息表!B:D,2,0),"")</f>
        <v/>
      </c>
      <c r="F6340" s="14" t="str">
        <f>IFERROR(VLOOKUP(D6340,员工信息表!B:D,3,0),"")</f>
        <v/>
      </c>
      <c r="G6340" s="14"/>
      <c r="H6340" s="14" t="str">
        <f>IFERROR(VLOOKUP(G6340,工序对照表!B:C,2,0),"")</f>
        <v/>
      </c>
      <c r="I6340" s="14"/>
      <c r="J6340" s="14"/>
    </row>
    <row r="6341" spans="1:10">
      <c r="A6341" t="str">
        <f>IF(AND(C6341&lt;=员工工序明细查询!$I$3,C6341&gt;=员工工序明细查询!$F$3,OR(D6341=员工工序明细查询!$F$2,员工工序明细查询!$F$2=""),OR(G6341=员工工序明细查询!$I$2,员工工序明细查询!$I$2="")),ROW()&amp;"","")</f>
        <v/>
      </c>
      <c r="C6341" s="59"/>
      <c r="D6341" s="14"/>
      <c r="E6341" s="14" t="str">
        <f>IFERROR(VLOOKUP(D6341,员工信息表!B:D,2,0),"")</f>
        <v/>
      </c>
      <c r="F6341" s="14" t="str">
        <f>IFERROR(VLOOKUP(D6341,员工信息表!B:D,3,0),"")</f>
        <v/>
      </c>
      <c r="G6341" s="14"/>
      <c r="H6341" s="14" t="str">
        <f>IFERROR(VLOOKUP(G6341,工序对照表!B:C,2,0),"")</f>
        <v/>
      </c>
      <c r="I6341" s="14"/>
      <c r="J6341" s="14"/>
    </row>
    <row r="6342" spans="1:10">
      <c r="A6342" t="str">
        <f>IF(AND(C6342&lt;=员工工序明细查询!$I$3,C6342&gt;=员工工序明细查询!$F$3,OR(D6342=员工工序明细查询!$F$2,员工工序明细查询!$F$2=""),OR(G6342=员工工序明细查询!$I$2,员工工序明细查询!$I$2="")),ROW()&amp;"","")</f>
        <v/>
      </c>
      <c r="C6342" s="59"/>
      <c r="D6342" s="14"/>
      <c r="E6342" s="14" t="str">
        <f>IFERROR(VLOOKUP(D6342,员工信息表!B:D,2,0),"")</f>
        <v/>
      </c>
      <c r="F6342" s="14" t="str">
        <f>IFERROR(VLOOKUP(D6342,员工信息表!B:D,3,0),"")</f>
        <v/>
      </c>
      <c r="G6342" s="14"/>
      <c r="H6342" s="14" t="str">
        <f>IFERROR(VLOOKUP(G6342,工序对照表!B:C,2,0),"")</f>
        <v/>
      </c>
      <c r="I6342" s="14"/>
      <c r="J6342" s="14"/>
    </row>
    <row r="6343" spans="1:10">
      <c r="A6343" t="str">
        <f>IF(AND(C6343&lt;=员工工序明细查询!$I$3,C6343&gt;=员工工序明细查询!$F$3,OR(D6343=员工工序明细查询!$F$2,员工工序明细查询!$F$2=""),OR(G6343=员工工序明细查询!$I$2,员工工序明细查询!$I$2="")),ROW()&amp;"","")</f>
        <v/>
      </c>
      <c r="C6343" s="59"/>
      <c r="D6343" s="14"/>
      <c r="E6343" s="14" t="str">
        <f>IFERROR(VLOOKUP(D6343,员工信息表!B:D,2,0),"")</f>
        <v/>
      </c>
      <c r="F6343" s="14" t="str">
        <f>IFERROR(VLOOKUP(D6343,员工信息表!B:D,3,0),"")</f>
        <v/>
      </c>
      <c r="G6343" s="14"/>
      <c r="H6343" s="14" t="str">
        <f>IFERROR(VLOOKUP(G6343,工序对照表!B:C,2,0),"")</f>
        <v/>
      </c>
      <c r="I6343" s="14"/>
      <c r="J6343" s="14"/>
    </row>
    <row r="6344" spans="1:10">
      <c r="A6344" t="str">
        <f>IF(AND(C6344&lt;=员工工序明细查询!$I$3,C6344&gt;=员工工序明细查询!$F$3,OR(D6344=员工工序明细查询!$F$2,员工工序明细查询!$F$2=""),OR(G6344=员工工序明细查询!$I$2,员工工序明细查询!$I$2="")),ROW()&amp;"","")</f>
        <v/>
      </c>
      <c r="C6344" s="59"/>
      <c r="D6344" s="14"/>
      <c r="E6344" s="14" t="str">
        <f>IFERROR(VLOOKUP(D6344,员工信息表!B:D,2,0),"")</f>
        <v/>
      </c>
      <c r="F6344" s="14" t="str">
        <f>IFERROR(VLOOKUP(D6344,员工信息表!B:D,3,0),"")</f>
        <v/>
      </c>
      <c r="G6344" s="14"/>
      <c r="H6344" s="14" t="str">
        <f>IFERROR(VLOOKUP(G6344,工序对照表!B:C,2,0),"")</f>
        <v/>
      </c>
      <c r="I6344" s="14"/>
      <c r="J6344" s="14"/>
    </row>
    <row r="6345" spans="1:10">
      <c r="A6345" t="str">
        <f>IF(AND(C6345&lt;=员工工序明细查询!$I$3,C6345&gt;=员工工序明细查询!$F$3,OR(D6345=员工工序明细查询!$F$2,员工工序明细查询!$F$2=""),OR(G6345=员工工序明细查询!$I$2,员工工序明细查询!$I$2="")),ROW()&amp;"","")</f>
        <v/>
      </c>
      <c r="C6345" s="59"/>
      <c r="D6345" s="14"/>
      <c r="E6345" s="14" t="str">
        <f>IFERROR(VLOOKUP(D6345,员工信息表!B:D,2,0),"")</f>
        <v/>
      </c>
      <c r="F6345" s="14" t="str">
        <f>IFERROR(VLOOKUP(D6345,员工信息表!B:D,3,0),"")</f>
        <v/>
      </c>
      <c r="G6345" s="14"/>
      <c r="H6345" s="14" t="str">
        <f>IFERROR(VLOOKUP(G6345,工序对照表!B:C,2,0),"")</f>
        <v/>
      </c>
      <c r="I6345" s="14"/>
      <c r="J6345" s="14"/>
    </row>
    <row r="6346" spans="1:10">
      <c r="A6346" t="str">
        <f>IF(AND(C6346&lt;=员工工序明细查询!$I$3,C6346&gt;=员工工序明细查询!$F$3,OR(D6346=员工工序明细查询!$F$2,员工工序明细查询!$F$2=""),OR(G6346=员工工序明细查询!$I$2,员工工序明细查询!$I$2="")),ROW()&amp;"","")</f>
        <v/>
      </c>
      <c r="C6346" s="59"/>
      <c r="D6346" s="14"/>
      <c r="E6346" s="14" t="str">
        <f>IFERROR(VLOOKUP(D6346,员工信息表!B:D,2,0),"")</f>
        <v/>
      </c>
      <c r="F6346" s="14" t="str">
        <f>IFERROR(VLOOKUP(D6346,员工信息表!B:D,3,0),"")</f>
        <v/>
      </c>
      <c r="G6346" s="14"/>
      <c r="H6346" s="14" t="str">
        <f>IFERROR(VLOOKUP(G6346,工序对照表!B:C,2,0),"")</f>
        <v/>
      </c>
      <c r="I6346" s="14"/>
      <c r="J6346" s="14"/>
    </row>
    <row r="6347" spans="1:10">
      <c r="A6347" t="str">
        <f>IF(AND(C6347&lt;=员工工序明细查询!$I$3,C6347&gt;=员工工序明细查询!$F$3,OR(D6347=员工工序明细查询!$F$2,员工工序明细查询!$F$2=""),OR(G6347=员工工序明细查询!$I$2,员工工序明细查询!$I$2="")),ROW()&amp;"","")</f>
        <v/>
      </c>
      <c r="C6347" s="59"/>
      <c r="D6347" s="14"/>
      <c r="E6347" s="14" t="str">
        <f>IFERROR(VLOOKUP(D6347,员工信息表!B:D,2,0),"")</f>
        <v/>
      </c>
      <c r="F6347" s="14" t="str">
        <f>IFERROR(VLOOKUP(D6347,员工信息表!B:D,3,0),"")</f>
        <v/>
      </c>
      <c r="G6347" s="14"/>
      <c r="H6347" s="14" t="str">
        <f>IFERROR(VLOOKUP(G6347,工序对照表!B:C,2,0),"")</f>
        <v/>
      </c>
      <c r="I6347" s="14"/>
      <c r="J6347" s="14"/>
    </row>
    <row r="6348" spans="1:10">
      <c r="A6348" t="str">
        <f>IF(AND(C6348&lt;=员工工序明细查询!$I$3,C6348&gt;=员工工序明细查询!$F$3,OR(D6348=员工工序明细查询!$F$2,员工工序明细查询!$F$2=""),OR(G6348=员工工序明细查询!$I$2,员工工序明细查询!$I$2="")),ROW()&amp;"","")</f>
        <v/>
      </c>
      <c r="C6348" s="59"/>
      <c r="D6348" s="14"/>
      <c r="E6348" s="14" t="str">
        <f>IFERROR(VLOOKUP(D6348,员工信息表!B:D,2,0),"")</f>
        <v/>
      </c>
      <c r="F6348" s="14" t="str">
        <f>IFERROR(VLOOKUP(D6348,员工信息表!B:D,3,0),"")</f>
        <v/>
      </c>
      <c r="G6348" s="14"/>
      <c r="H6348" s="14" t="str">
        <f>IFERROR(VLOOKUP(G6348,工序对照表!B:C,2,0),"")</f>
        <v/>
      </c>
      <c r="I6348" s="14"/>
      <c r="J6348" s="14"/>
    </row>
    <row r="6349" spans="1:10">
      <c r="A6349" t="str">
        <f>IF(AND(C6349&lt;=员工工序明细查询!$I$3,C6349&gt;=员工工序明细查询!$F$3,OR(D6349=员工工序明细查询!$F$2,员工工序明细查询!$F$2=""),OR(G6349=员工工序明细查询!$I$2,员工工序明细查询!$I$2="")),ROW()&amp;"","")</f>
        <v/>
      </c>
      <c r="C6349" s="59"/>
      <c r="D6349" s="14"/>
      <c r="E6349" s="14" t="str">
        <f>IFERROR(VLOOKUP(D6349,员工信息表!B:D,2,0),"")</f>
        <v/>
      </c>
      <c r="F6349" s="14" t="str">
        <f>IFERROR(VLOOKUP(D6349,员工信息表!B:D,3,0),"")</f>
        <v/>
      </c>
      <c r="G6349" s="14"/>
      <c r="H6349" s="14" t="str">
        <f>IFERROR(VLOOKUP(G6349,工序对照表!B:C,2,0),"")</f>
        <v/>
      </c>
      <c r="I6349" s="14"/>
      <c r="J6349" s="14"/>
    </row>
    <row r="6350" spans="1:10">
      <c r="A6350" t="str">
        <f>IF(AND(C6350&lt;=员工工序明细查询!$I$3,C6350&gt;=员工工序明细查询!$F$3,OR(D6350=员工工序明细查询!$F$2,员工工序明细查询!$F$2=""),OR(G6350=员工工序明细查询!$I$2,员工工序明细查询!$I$2="")),ROW()&amp;"","")</f>
        <v/>
      </c>
      <c r="C6350" s="59"/>
      <c r="D6350" s="14"/>
      <c r="E6350" s="14" t="str">
        <f>IFERROR(VLOOKUP(D6350,员工信息表!B:D,2,0),"")</f>
        <v/>
      </c>
      <c r="F6350" s="14" t="str">
        <f>IFERROR(VLOOKUP(D6350,员工信息表!B:D,3,0),"")</f>
        <v/>
      </c>
      <c r="G6350" s="14"/>
      <c r="H6350" s="14" t="str">
        <f>IFERROR(VLOOKUP(G6350,工序对照表!B:C,2,0),"")</f>
        <v/>
      </c>
      <c r="I6350" s="14"/>
      <c r="J6350" s="14"/>
    </row>
    <row r="6351" spans="1:10">
      <c r="A6351" t="str">
        <f>IF(AND(C6351&lt;=员工工序明细查询!$I$3,C6351&gt;=员工工序明细查询!$F$3,OR(D6351=员工工序明细查询!$F$2,员工工序明细查询!$F$2=""),OR(G6351=员工工序明细查询!$I$2,员工工序明细查询!$I$2="")),ROW()&amp;"","")</f>
        <v/>
      </c>
      <c r="C6351" s="59"/>
      <c r="D6351" s="14"/>
      <c r="E6351" s="14" t="str">
        <f>IFERROR(VLOOKUP(D6351,员工信息表!B:D,2,0),"")</f>
        <v/>
      </c>
      <c r="F6351" s="14" t="str">
        <f>IFERROR(VLOOKUP(D6351,员工信息表!B:D,3,0),"")</f>
        <v/>
      </c>
      <c r="G6351" s="14"/>
      <c r="H6351" s="14" t="str">
        <f>IFERROR(VLOOKUP(G6351,工序对照表!B:C,2,0),"")</f>
        <v/>
      </c>
      <c r="I6351" s="14"/>
      <c r="J6351" s="14"/>
    </row>
    <row r="6352" spans="1:10">
      <c r="A6352" t="str">
        <f>IF(AND(C6352&lt;=员工工序明细查询!$I$3,C6352&gt;=员工工序明细查询!$F$3,OR(D6352=员工工序明细查询!$F$2,员工工序明细查询!$F$2=""),OR(G6352=员工工序明细查询!$I$2,员工工序明细查询!$I$2="")),ROW()&amp;"","")</f>
        <v/>
      </c>
      <c r="C6352" s="59"/>
      <c r="D6352" s="14"/>
      <c r="E6352" s="14" t="str">
        <f>IFERROR(VLOOKUP(D6352,员工信息表!B:D,2,0),"")</f>
        <v/>
      </c>
      <c r="F6352" s="14" t="str">
        <f>IFERROR(VLOOKUP(D6352,员工信息表!B:D,3,0),"")</f>
        <v/>
      </c>
      <c r="G6352" s="14"/>
      <c r="H6352" s="14" t="str">
        <f>IFERROR(VLOOKUP(G6352,工序对照表!B:C,2,0),"")</f>
        <v/>
      </c>
      <c r="I6352" s="14"/>
      <c r="J6352" s="14"/>
    </row>
    <row r="6353" spans="1:10">
      <c r="A6353" t="str">
        <f>IF(AND(C6353&lt;=员工工序明细查询!$I$3,C6353&gt;=员工工序明细查询!$F$3,OR(D6353=员工工序明细查询!$F$2,员工工序明细查询!$F$2=""),OR(G6353=员工工序明细查询!$I$2,员工工序明细查询!$I$2="")),ROW()&amp;"","")</f>
        <v/>
      </c>
      <c r="C6353" s="59"/>
      <c r="D6353" s="14"/>
      <c r="E6353" s="14" t="str">
        <f>IFERROR(VLOOKUP(D6353,员工信息表!B:D,2,0),"")</f>
        <v/>
      </c>
      <c r="F6353" s="14" t="str">
        <f>IFERROR(VLOOKUP(D6353,员工信息表!B:D,3,0),"")</f>
        <v/>
      </c>
      <c r="G6353" s="14"/>
      <c r="H6353" s="14" t="str">
        <f>IFERROR(VLOOKUP(G6353,工序对照表!B:C,2,0),"")</f>
        <v/>
      </c>
      <c r="I6353" s="14"/>
      <c r="J6353" s="14"/>
    </row>
    <row r="6354" spans="1:10">
      <c r="A6354" t="str">
        <f>IF(AND(C6354&lt;=员工工序明细查询!$I$3,C6354&gt;=员工工序明细查询!$F$3,OR(D6354=员工工序明细查询!$F$2,员工工序明细查询!$F$2=""),OR(G6354=员工工序明细查询!$I$2,员工工序明细查询!$I$2="")),ROW()&amp;"","")</f>
        <v/>
      </c>
      <c r="C6354" s="59"/>
      <c r="D6354" s="14"/>
      <c r="E6354" s="14" t="str">
        <f>IFERROR(VLOOKUP(D6354,员工信息表!B:D,2,0),"")</f>
        <v/>
      </c>
      <c r="F6354" s="14" t="str">
        <f>IFERROR(VLOOKUP(D6354,员工信息表!B:D,3,0),"")</f>
        <v/>
      </c>
      <c r="G6354" s="14"/>
      <c r="H6354" s="14" t="str">
        <f>IFERROR(VLOOKUP(G6354,工序对照表!B:C,2,0),"")</f>
        <v/>
      </c>
      <c r="I6354" s="14"/>
      <c r="J6354" s="14"/>
    </row>
    <row r="6355" spans="1:10">
      <c r="A6355" t="str">
        <f>IF(AND(C6355&lt;=员工工序明细查询!$I$3,C6355&gt;=员工工序明细查询!$F$3,OR(D6355=员工工序明细查询!$F$2,员工工序明细查询!$F$2=""),OR(G6355=员工工序明细查询!$I$2,员工工序明细查询!$I$2="")),ROW()&amp;"","")</f>
        <v/>
      </c>
      <c r="C6355" s="59"/>
      <c r="D6355" s="14"/>
      <c r="E6355" s="14" t="str">
        <f>IFERROR(VLOOKUP(D6355,员工信息表!B:D,2,0),"")</f>
        <v/>
      </c>
      <c r="F6355" s="14" t="str">
        <f>IFERROR(VLOOKUP(D6355,员工信息表!B:D,3,0),"")</f>
        <v/>
      </c>
      <c r="G6355" s="14"/>
      <c r="H6355" s="14" t="str">
        <f>IFERROR(VLOOKUP(G6355,工序对照表!B:C,2,0),"")</f>
        <v/>
      </c>
      <c r="I6355" s="14"/>
      <c r="J6355" s="14"/>
    </row>
    <row r="6356" spans="1:10">
      <c r="A6356" t="str">
        <f>IF(AND(C6356&lt;=员工工序明细查询!$I$3,C6356&gt;=员工工序明细查询!$F$3,OR(D6356=员工工序明细查询!$F$2,员工工序明细查询!$F$2=""),OR(G6356=员工工序明细查询!$I$2,员工工序明细查询!$I$2="")),ROW()&amp;"","")</f>
        <v/>
      </c>
      <c r="C6356" s="59"/>
      <c r="D6356" s="14"/>
      <c r="E6356" s="14" t="str">
        <f>IFERROR(VLOOKUP(D6356,员工信息表!B:D,2,0),"")</f>
        <v/>
      </c>
      <c r="F6356" s="14" t="str">
        <f>IFERROR(VLOOKUP(D6356,员工信息表!B:D,3,0),"")</f>
        <v/>
      </c>
      <c r="G6356" s="14"/>
      <c r="H6356" s="14" t="str">
        <f>IFERROR(VLOOKUP(G6356,工序对照表!B:C,2,0),"")</f>
        <v/>
      </c>
      <c r="I6356" s="14"/>
      <c r="J6356" s="14"/>
    </row>
    <row r="6357" spans="1:10">
      <c r="A6357" t="str">
        <f>IF(AND(C6357&lt;=员工工序明细查询!$I$3,C6357&gt;=员工工序明细查询!$F$3,OR(D6357=员工工序明细查询!$F$2,员工工序明细查询!$F$2=""),OR(G6357=员工工序明细查询!$I$2,员工工序明细查询!$I$2="")),ROW()&amp;"","")</f>
        <v/>
      </c>
      <c r="C6357" s="59"/>
      <c r="D6357" s="14"/>
      <c r="E6357" s="14" t="str">
        <f>IFERROR(VLOOKUP(D6357,员工信息表!B:D,2,0),"")</f>
        <v/>
      </c>
      <c r="F6357" s="14" t="str">
        <f>IFERROR(VLOOKUP(D6357,员工信息表!B:D,3,0),"")</f>
        <v/>
      </c>
      <c r="G6357" s="14"/>
      <c r="H6357" s="14" t="str">
        <f>IFERROR(VLOOKUP(G6357,工序对照表!B:C,2,0),"")</f>
        <v/>
      </c>
      <c r="I6357" s="14"/>
      <c r="J6357" s="14"/>
    </row>
    <row r="6358" spans="1:10">
      <c r="A6358" t="str">
        <f>IF(AND(C6358&lt;=员工工序明细查询!$I$3,C6358&gt;=员工工序明细查询!$F$3,OR(D6358=员工工序明细查询!$F$2,员工工序明细查询!$F$2=""),OR(G6358=员工工序明细查询!$I$2,员工工序明细查询!$I$2="")),ROW()&amp;"","")</f>
        <v/>
      </c>
      <c r="C6358" s="59"/>
      <c r="D6358" s="14"/>
      <c r="E6358" s="14" t="str">
        <f>IFERROR(VLOOKUP(D6358,员工信息表!B:D,2,0),"")</f>
        <v/>
      </c>
      <c r="F6358" s="14" t="str">
        <f>IFERROR(VLOOKUP(D6358,员工信息表!B:D,3,0),"")</f>
        <v/>
      </c>
      <c r="G6358" s="14"/>
      <c r="H6358" s="14" t="str">
        <f>IFERROR(VLOOKUP(G6358,工序对照表!B:C,2,0),"")</f>
        <v/>
      </c>
      <c r="I6358" s="14"/>
      <c r="J6358" s="14"/>
    </row>
    <row r="6359" spans="1:10">
      <c r="A6359" t="str">
        <f>IF(AND(C6359&lt;=员工工序明细查询!$I$3,C6359&gt;=员工工序明细查询!$F$3,OR(D6359=员工工序明细查询!$F$2,员工工序明细查询!$F$2=""),OR(G6359=员工工序明细查询!$I$2,员工工序明细查询!$I$2="")),ROW()&amp;"","")</f>
        <v/>
      </c>
      <c r="C6359" s="59"/>
      <c r="D6359" s="14"/>
      <c r="E6359" s="14" t="str">
        <f>IFERROR(VLOOKUP(D6359,员工信息表!B:D,2,0),"")</f>
        <v/>
      </c>
      <c r="F6359" s="14" t="str">
        <f>IFERROR(VLOOKUP(D6359,员工信息表!B:D,3,0),"")</f>
        <v/>
      </c>
      <c r="G6359" s="14"/>
      <c r="H6359" s="14" t="str">
        <f>IFERROR(VLOOKUP(G6359,工序对照表!B:C,2,0),"")</f>
        <v/>
      </c>
      <c r="I6359" s="14"/>
      <c r="J6359" s="14"/>
    </row>
    <row r="6360" spans="1:10">
      <c r="A6360" t="str">
        <f>IF(AND(C6360&lt;=员工工序明细查询!$I$3,C6360&gt;=员工工序明细查询!$F$3,OR(D6360=员工工序明细查询!$F$2,员工工序明细查询!$F$2=""),OR(G6360=员工工序明细查询!$I$2,员工工序明细查询!$I$2="")),ROW()&amp;"","")</f>
        <v/>
      </c>
      <c r="C6360" s="59"/>
      <c r="D6360" s="14"/>
      <c r="E6360" s="14" t="str">
        <f>IFERROR(VLOOKUP(D6360,员工信息表!B:D,2,0),"")</f>
        <v/>
      </c>
      <c r="F6360" s="14" t="str">
        <f>IFERROR(VLOOKUP(D6360,员工信息表!B:D,3,0),"")</f>
        <v/>
      </c>
      <c r="G6360" s="14"/>
      <c r="H6360" s="14" t="str">
        <f>IFERROR(VLOOKUP(G6360,工序对照表!B:C,2,0),"")</f>
        <v/>
      </c>
      <c r="I6360" s="14"/>
      <c r="J6360" s="14"/>
    </row>
    <row r="6361" spans="1:10">
      <c r="A6361" t="str">
        <f>IF(AND(C6361&lt;=员工工序明细查询!$I$3,C6361&gt;=员工工序明细查询!$F$3,OR(D6361=员工工序明细查询!$F$2,员工工序明细查询!$F$2=""),OR(G6361=员工工序明细查询!$I$2,员工工序明细查询!$I$2="")),ROW()&amp;"","")</f>
        <v/>
      </c>
      <c r="C6361" s="59"/>
      <c r="D6361" s="14"/>
      <c r="E6361" s="14" t="str">
        <f>IFERROR(VLOOKUP(D6361,员工信息表!B:D,2,0),"")</f>
        <v/>
      </c>
      <c r="F6361" s="14" t="str">
        <f>IFERROR(VLOOKUP(D6361,员工信息表!B:D,3,0),"")</f>
        <v/>
      </c>
      <c r="G6361" s="14"/>
      <c r="H6361" s="14" t="str">
        <f>IFERROR(VLOOKUP(G6361,工序对照表!B:C,2,0),"")</f>
        <v/>
      </c>
      <c r="I6361" s="14"/>
      <c r="J6361" s="14"/>
    </row>
    <row r="6362" spans="1:10">
      <c r="A6362" t="str">
        <f>IF(AND(C6362&lt;=员工工序明细查询!$I$3,C6362&gt;=员工工序明细查询!$F$3,OR(D6362=员工工序明细查询!$F$2,员工工序明细查询!$F$2=""),OR(G6362=员工工序明细查询!$I$2,员工工序明细查询!$I$2="")),ROW()&amp;"","")</f>
        <v/>
      </c>
      <c r="C6362" s="59"/>
      <c r="D6362" s="14"/>
      <c r="E6362" s="14" t="str">
        <f>IFERROR(VLOOKUP(D6362,员工信息表!B:D,2,0),"")</f>
        <v/>
      </c>
      <c r="F6362" s="14" t="str">
        <f>IFERROR(VLOOKUP(D6362,员工信息表!B:D,3,0),"")</f>
        <v/>
      </c>
      <c r="G6362" s="14"/>
      <c r="H6362" s="14" t="str">
        <f>IFERROR(VLOOKUP(G6362,工序对照表!B:C,2,0),"")</f>
        <v/>
      </c>
      <c r="I6362" s="14"/>
      <c r="J6362" s="14"/>
    </row>
    <row r="6363" spans="1:10">
      <c r="A6363" t="str">
        <f>IF(AND(C6363&lt;=员工工序明细查询!$I$3,C6363&gt;=员工工序明细查询!$F$3,OR(D6363=员工工序明细查询!$F$2,员工工序明细查询!$F$2=""),OR(G6363=员工工序明细查询!$I$2,员工工序明细查询!$I$2="")),ROW()&amp;"","")</f>
        <v/>
      </c>
      <c r="C6363" s="59"/>
      <c r="D6363" s="14"/>
      <c r="E6363" s="14" t="str">
        <f>IFERROR(VLOOKUP(D6363,员工信息表!B:D,2,0),"")</f>
        <v/>
      </c>
      <c r="F6363" s="14" t="str">
        <f>IFERROR(VLOOKUP(D6363,员工信息表!B:D,3,0),"")</f>
        <v/>
      </c>
      <c r="G6363" s="14"/>
      <c r="H6363" s="14" t="str">
        <f>IFERROR(VLOOKUP(G6363,工序对照表!B:C,2,0),"")</f>
        <v/>
      </c>
      <c r="I6363" s="14"/>
      <c r="J6363" s="14"/>
    </row>
    <row r="6364" spans="1:10">
      <c r="A6364" t="str">
        <f>IF(AND(C6364&lt;=员工工序明细查询!$I$3,C6364&gt;=员工工序明细查询!$F$3,OR(D6364=员工工序明细查询!$F$2,员工工序明细查询!$F$2=""),OR(G6364=员工工序明细查询!$I$2,员工工序明细查询!$I$2="")),ROW()&amp;"","")</f>
        <v/>
      </c>
      <c r="C6364" s="59"/>
      <c r="D6364" s="14"/>
      <c r="E6364" s="14" t="str">
        <f>IFERROR(VLOOKUP(D6364,员工信息表!B:D,2,0),"")</f>
        <v/>
      </c>
      <c r="F6364" s="14" t="str">
        <f>IFERROR(VLOOKUP(D6364,员工信息表!B:D,3,0),"")</f>
        <v/>
      </c>
      <c r="G6364" s="14"/>
      <c r="H6364" s="14" t="str">
        <f>IFERROR(VLOOKUP(G6364,工序对照表!B:C,2,0),"")</f>
        <v/>
      </c>
      <c r="I6364" s="14"/>
      <c r="J6364" s="14"/>
    </row>
    <row r="6365" spans="1:10">
      <c r="A6365" t="str">
        <f>IF(AND(C6365&lt;=员工工序明细查询!$I$3,C6365&gt;=员工工序明细查询!$F$3,OR(D6365=员工工序明细查询!$F$2,员工工序明细查询!$F$2=""),OR(G6365=员工工序明细查询!$I$2,员工工序明细查询!$I$2="")),ROW()&amp;"","")</f>
        <v/>
      </c>
      <c r="C6365" s="59"/>
      <c r="D6365" s="14"/>
      <c r="E6365" s="14" t="str">
        <f>IFERROR(VLOOKUP(D6365,员工信息表!B:D,2,0),"")</f>
        <v/>
      </c>
      <c r="F6365" s="14" t="str">
        <f>IFERROR(VLOOKUP(D6365,员工信息表!B:D,3,0),"")</f>
        <v/>
      </c>
      <c r="G6365" s="14"/>
      <c r="H6365" s="14" t="str">
        <f>IFERROR(VLOOKUP(G6365,工序对照表!B:C,2,0),"")</f>
        <v/>
      </c>
      <c r="I6365" s="14"/>
      <c r="J6365" s="14"/>
    </row>
    <row r="6366" spans="1:10">
      <c r="A6366" t="str">
        <f>IF(AND(C6366&lt;=员工工序明细查询!$I$3,C6366&gt;=员工工序明细查询!$F$3,OR(D6366=员工工序明细查询!$F$2,员工工序明细查询!$F$2=""),OR(G6366=员工工序明细查询!$I$2,员工工序明细查询!$I$2="")),ROW()&amp;"","")</f>
        <v/>
      </c>
      <c r="C6366" s="59"/>
      <c r="D6366" s="14"/>
      <c r="E6366" s="14" t="str">
        <f>IFERROR(VLOOKUP(D6366,员工信息表!B:D,2,0),"")</f>
        <v/>
      </c>
      <c r="F6366" s="14" t="str">
        <f>IFERROR(VLOOKUP(D6366,员工信息表!B:D,3,0),"")</f>
        <v/>
      </c>
      <c r="G6366" s="14"/>
      <c r="H6366" s="14" t="str">
        <f>IFERROR(VLOOKUP(G6366,工序对照表!B:C,2,0),"")</f>
        <v/>
      </c>
      <c r="I6366" s="14"/>
      <c r="J6366" s="14"/>
    </row>
    <row r="6367" spans="1:10">
      <c r="A6367" t="str">
        <f>IF(AND(C6367&lt;=员工工序明细查询!$I$3,C6367&gt;=员工工序明细查询!$F$3,OR(D6367=员工工序明细查询!$F$2,员工工序明细查询!$F$2=""),OR(G6367=员工工序明细查询!$I$2,员工工序明细查询!$I$2="")),ROW()&amp;"","")</f>
        <v/>
      </c>
      <c r="C6367" s="59"/>
      <c r="D6367" s="14"/>
      <c r="E6367" s="14" t="str">
        <f>IFERROR(VLOOKUP(D6367,员工信息表!B:D,2,0),"")</f>
        <v/>
      </c>
      <c r="F6367" s="14" t="str">
        <f>IFERROR(VLOOKUP(D6367,员工信息表!B:D,3,0),"")</f>
        <v/>
      </c>
      <c r="G6367" s="14"/>
      <c r="H6367" s="14" t="str">
        <f>IFERROR(VLOOKUP(G6367,工序对照表!B:C,2,0),"")</f>
        <v/>
      </c>
      <c r="I6367" s="14"/>
      <c r="J6367" s="14"/>
    </row>
    <row r="6368" spans="1:10">
      <c r="A6368" t="str">
        <f>IF(AND(C6368&lt;=员工工序明细查询!$I$3,C6368&gt;=员工工序明细查询!$F$3,OR(D6368=员工工序明细查询!$F$2,员工工序明细查询!$F$2=""),OR(G6368=员工工序明细查询!$I$2,员工工序明细查询!$I$2="")),ROW()&amp;"","")</f>
        <v/>
      </c>
      <c r="C6368" s="59"/>
      <c r="D6368" s="14"/>
      <c r="E6368" s="14" t="str">
        <f>IFERROR(VLOOKUP(D6368,员工信息表!B:D,2,0),"")</f>
        <v/>
      </c>
      <c r="F6368" s="14" t="str">
        <f>IFERROR(VLOOKUP(D6368,员工信息表!B:D,3,0),"")</f>
        <v/>
      </c>
      <c r="G6368" s="14"/>
      <c r="H6368" s="14" t="str">
        <f>IFERROR(VLOOKUP(G6368,工序对照表!B:C,2,0),"")</f>
        <v/>
      </c>
      <c r="I6368" s="14"/>
      <c r="J6368" s="14"/>
    </row>
    <row r="6369" spans="1:10">
      <c r="A6369" t="str">
        <f>IF(AND(C6369&lt;=员工工序明细查询!$I$3,C6369&gt;=员工工序明细查询!$F$3,OR(D6369=员工工序明细查询!$F$2,员工工序明细查询!$F$2=""),OR(G6369=员工工序明细查询!$I$2,员工工序明细查询!$I$2="")),ROW()&amp;"","")</f>
        <v/>
      </c>
      <c r="C6369" s="59"/>
      <c r="D6369" s="14"/>
      <c r="E6369" s="14" t="str">
        <f>IFERROR(VLOOKUP(D6369,员工信息表!B:D,2,0),"")</f>
        <v/>
      </c>
      <c r="F6369" s="14" t="str">
        <f>IFERROR(VLOOKUP(D6369,员工信息表!B:D,3,0),"")</f>
        <v/>
      </c>
      <c r="G6369" s="14"/>
      <c r="H6369" s="14" t="str">
        <f>IFERROR(VLOOKUP(G6369,工序对照表!B:C,2,0),"")</f>
        <v/>
      </c>
      <c r="I6369" s="14"/>
      <c r="J6369" s="14"/>
    </row>
    <row r="6370" spans="1:10">
      <c r="A6370" t="str">
        <f>IF(AND(C6370&lt;=员工工序明细查询!$I$3,C6370&gt;=员工工序明细查询!$F$3,OR(D6370=员工工序明细查询!$F$2,员工工序明细查询!$F$2=""),OR(G6370=员工工序明细查询!$I$2,员工工序明细查询!$I$2="")),ROW()&amp;"","")</f>
        <v/>
      </c>
      <c r="C6370" s="59"/>
      <c r="D6370" s="14"/>
      <c r="E6370" s="14" t="str">
        <f>IFERROR(VLOOKUP(D6370,员工信息表!B:D,2,0),"")</f>
        <v/>
      </c>
      <c r="F6370" s="14" t="str">
        <f>IFERROR(VLOOKUP(D6370,员工信息表!B:D,3,0),"")</f>
        <v/>
      </c>
      <c r="G6370" s="14"/>
      <c r="H6370" s="14" t="str">
        <f>IFERROR(VLOOKUP(G6370,工序对照表!B:C,2,0),"")</f>
        <v/>
      </c>
      <c r="I6370" s="14"/>
      <c r="J6370" s="14"/>
    </row>
    <row r="6371" spans="1:10">
      <c r="A6371" t="str">
        <f>IF(AND(C6371&lt;=员工工序明细查询!$I$3,C6371&gt;=员工工序明细查询!$F$3,OR(D6371=员工工序明细查询!$F$2,员工工序明细查询!$F$2=""),OR(G6371=员工工序明细查询!$I$2,员工工序明细查询!$I$2="")),ROW()&amp;"","")</f>
        <v/>
      </c>
      <c r="C6371" s="59"/>
      <c r="D6371" s="14"/>
      <c r="E6371" s="14" t="str">
        <f>IFERROR(VLOOKUP(D6371,员工信息表!B:D,2,0),"")</f>
        <v/>
      </c>
      <c r="F6371" s="14" t="str">
        <f>IFERROR(VLOOKUP(D6371,员工信息表!B:D,3,0),"")</f>
        <v/>
      </c>
      <c r="G6371" s="14"/>
      <c r="H6371" s="14" t="str">
        <f>IFERROR(VLOOKUP(G6371,工序对照表!B:C,2,0),"")</f>
        <v/>
      </c>
      <c r="I6371" s="14"/>
      <c r="J6371" s="14"/>
    </row>
    <row r="6372" spans="1:10">
      <c r="A6372" t="str">
        <f>IF(AND(C6372&lt;=员工工序明细查询!$I$3,C6372&gt;=员工工序明细查询!$F$3,OR(D6372=员工工序明细查询!$F$2,员工工序明细查询!$F$2=""),OR(G6372=员工工序明细查询!$I$2,员工工序明细查询!$I$2="")),ROW()&amp;"","")</f>
        <v/>
      </c>
      <c r="C6372" s="59"/>
      <c r="D6372" s="14"/>
      <c r="E6372" s="14" t="str">
        <f>IFERROR(VLOOKUP(D6372,员工信息表!B:D,2,0),"")</f>
        <v/>
      </c>
      <c r="F6372" s="14" t="str">
        <f>IFERROR(VLOOKUP(D6372,员工信息表!B:D,3,0),"")</f>
        <v/>
      </c>
      <c r="G6372" s="14"/>
      <c r="H6372" s="14" t="str">
        <f>IFERROR(VLOOKUP(G6372,工序对照表!B:C,2,0),"")</f>
        <v/>
      </c>
      <c r="I6372" s="14"/>
      <c r="J6372" s="14"/>
    </row>
    <row r="6373" spans="1:10">
      <c r="A6373" t="str">
        <f>IF(AND(C6373&lt;=员工工序明细查询!$I$3,C6373&gt;=员工工序明细查询!$F$3,OR(D6373=员工工序明细查询!$F$2,员工工序明细查询!$F$2=""),OR(G6373=员工工序明细查询!$I$2,员工工序明细查询!$I$2="")),ROW()&amp;"","")</f>
        <v/>
      </c>
      <c r="C6373" s="59"/>
      <c r="D6373" s="14"/>
      <c r="E6373" s="14" t="str">
        <f>IFERROR(VLOOKUP(D6373,员工信息表!B:D,2,0),"")</f>
        <v/>
      </c>
      <c r="F6373" s="14" t="str">
        <f>IFERROR(VLOOKUP(D6373,员工信息表!B:D,3,0),"")</f>
        <v/>
      </c>
      <c r="G6373" s="14"/>
      <c r="H6373" s="14" t="str">
        <f>IFERROR(VLOOKUP(G6373,工序对照表!B:C,2,0),"")</f>
        <v/>
      </c>
      <c r="I6373" s="14"/>
      <c r="J6373" s="14"/>
    </row>
    <row r="6374" spans="1:10">
      <c r="A6374" t="str">
        <f>IF(AND(C6374&lt;=员工工序明细查询!$I$3,C6374&gt;=员工工序明细查询!$F$3,OR(D6374=员工工序明细查询!$F$2,员工工序明细查询!$F$2=""),OR(G6374=员工工序明细查询!$I$2,员工工序明细查询!$I$2="")),ROW()&amp;"","")</f>
        <v/>
      </c>
      <c r="C6374" s="59"/>
      <c r="D6374" s="14"/>
      <c r="E6374" s="14" t="str">
        <f>IFERROR(VLOOKUP(D6374,员工信息表!B:D,2,0),"")</f>
        <v/>
      </c>
      <c r="F6374" s="14" t="str">
        <f>IFERROR(VLOOKUP(D6374,员工信息表!B:D,3,0),"")</f>
        <v/>
      </c>
      <c r="G6374" s="14"/>
      <c r="H6374" s="14" t="str">
        <f>IFERROR(VLOOKUP(G6374,工序对照表!B:C,2,0),"")</f>
        <v/>
      </c>
      <c r="I6374" s="14"/>
      <c r="J6374" s="14"/>
    </row>
    <row r="6375" spans="1:10">
      <c r="A6375" t="str">
        <f>IF(AND(C6375&lt;=员工工序明细查询!$I$3,C6375&gt;=员工工序明细查询!$F$3,OR(D6375=员工工序明细查询!$F$2,员工工序明细查询!$F$2=""),OR(G6375=员工工序明细查询!$I$2,员工工序明细查询!$I$2="")),ROW()&amp;"","")</f>
        <v/>
      </c>
      <c r="C6375" s="59"/>
      <c r="D6375" s="14"/>
      <c r="E6375" s="14" t="str">
        <f>IFERROR(VLOOKUP(D6375,员工信息表!B:D,2,0),"")</f>
        <v/>
      </c>
      <c r="F6375" s="14" t="str">
        <f>IFERROR(VLOOKUP(D6375,员工信息表!B:D,3,0),"")</f>
        <v/>
      </c>
      <c r="G6375" s="14"/>
      <c r="H6375" s="14" t="str">
        <f>IFERROR(VLOOKUP(G6375,工序对照表!B:C,2,0),"")</f>
        <v/>
      </c>
      <c r="I6375" s="14"/>
      <c r="J6375" s="14"/>
    </row>
    <row r="6376" spans="1:10">
      <c r="A6376" t="str">
        <f>IF(AND(C6376&lt;=员工工序明细查询!$I$3,C6376&gt;=员工工序明细查询!$F$3,OR(D6376=员工工序明细查询!$F$2,员工工序明细查询!$F$2=""),OR(G6376=员工工序明细查询!$I$2,员工工序明细查询!$I$2="")),ROW()&amp;"","")</f>
        <v/>
      </c>
      <c r="C6376" s="59"/>
      <c r="D6376" s="14"/>
      <c r="E6376" s="14" t="str">
        <f>IFERROR(VLOOKUP(D6376,员工信息表!B:D,2,0),"")</f>
        <v/>
      </c>
      <c r="F6376" s="14" t="str">
        <f>IFERROR(VLOOKUP(D6376,员工信息表!B:D,3,0),"")</f>
        <v/>
      </c>
      <c r="G6376" s="14"/>
      <c r="H6376" s="14" t="str">
        <f>IFERROR(VLOOKUP(G6376,工序对照表!B:C,2,0),"")</f>
        <v/>
      </c>
      <c r="I6376" s="14"/>
      <c r="J6376" s="14"/>
    </row>
    <row r="6377" spans="1:10">
      <c r="A6377" t="str">
        <f>IF(AND(C6377&lt;=员工工序明细查询!$I$3,C6377&gt;=员工工序明细查询!$F$3,OR(D6377=员工工序明细查询!$F$2,员工工序明细查询!$F$2=""),OR(G6377=员工工序明细查询!$I$2,员工工序明细查询!$I$2="")),ROW()&amp;"","")</f>
        <v/>
      </c>
      <c r="C6377" s="59"/>
      <c r="D6377" s="14"/>
      <c r="E6377" s="14" t="str">
        <f>IFERROR(VLOOKUP(D6377,员工信息表!B:D,2,0),"")</f>
        <v/>
      </c>
      <c r="F6377" s="14" t="str">
        <f>IFERROR(VLOOKUP(D6377,员工信息表!B:D,3,0),"")</f>
        <v/>
      </c>
      <c r="G6377" s="14"/>
      <c r="H6377" s="14" t="str">
        <f>IFERROR(VLOOKUP(G6377,工序对照表!B:C,2,0),"")</f>
        <v/>
      </c>
      <c r="I6377" s="14"/>
      <c r="J6377" s="14"/>
    </row>
    <row r="6378" spans="1:10">
      <c r="A6378" t="str">
        <f>IF(AND(C6378&lt;=员工工序明细查询!$I$3,C6378&gt;=员工工序明细查询!$F$3,OR(D6378=员工工序明细查询!$F$2,员工工序明细查询!$F$2=""),OR(G6378=员工工序明细查询!$I$2,员工工序明细查询!$I$2="")),ROW()&amp;"","")</f>
        <v/>
      </c>
      <c r="C6378" s="59"/>
      <c r="D6378" s="14"/>
      <c r="E6378" s="14" t="str">
        <f>IFERROR(VLOOKUP(D6378,员工信息表!B:D,2,0),"")</f>
        <v/>
      </c>
      <c r="F6378" s="14" t="str">
        <f>IFERROR(VLOOKUP(D6378,员工信息表!B:D,3,0),"")</f>
        <v/>
      </c>
      <c r="G6378" s="14"/>
      <c r="H6378" s="14" t="str">
        <f>IFERROR(VLOOKUP(G6378,工序对照表!B:C,2,0),"")</f>
        <v/>
      </c>
      <c r="I6378" s="14"/>
      <c r="J6378" s="14"/>
    </row>
    <row r="6379" spans="1:10">
      <c r="A6379" t="str">
        <f>IF(AND(C6379&lt;=员工工序明细查询!$I$3,C6379&gt;=员工工序明细查询!$F$3,OR(D6379=员工工序明细查询!$F$2,员工工序明细查询!$F$2=""),OR(G6379=员工工序明细查询!$I$2,员工工序明细查询!$I$2="")),ROW()&amp;"","")</f>
        <v/>
      </c>
      <c r="C6379" s="59"/>
      <c r="D6379" s="14"/>
      <c r="E6379" s="14" t="str">
        <f>IFERROR(VLOOKUP(D6379,员工信息表!B:D,2,0),"")</f>
        <v/>
      </c>
      <c r="F6379" s="14" t="str">
        <f>IFERROR(VLOOKUP(D6379,员工信息表!B:D,3,0),"")</f>
        <v/>
      </c>
      <c r="G6379" s="14"/>
      <c r="H6379" s="14" t="str">
        <f>IFERROR(VLOOKUP(G6379,工序对照表!B:C,2,0),"")</f>
        <v/>
      </c>
      <c r="I6379" s="14"/>
      <c r="J6379" s="14"/>
    </row>
    <row r="6380" spans="1:10">
      <c r="A6380" t="str">
        <f>IF(AND(C6380&lt;=员工工序明细查询!$I$3,C6380&gt;=员工工序明细查询!$F$3,OR(D6380=员工工序明细查询!$F$2,员工工序明细查询!$F$2=""),OR(G6380=员工工序明细查询!$I$2,员工工序明细查询!$I$2="")),ROW()&amp;"","")</f>
        <v/>
      </c>
      <c r="C6380" s="59"/>
      <c r="D6380" s="14"/>
      <c r="E6380" s="14" t="str">
        <f>IFERROR(VLOOKUP(D6380,员工信息表!B:D,2,0),"")</f>
        <v/>
      </c>
      <c r="F6380" s="14" t="str">
        <f>IFERROR(VLOOKUP(D6380,员工信息表!B:D,3,0),"")</f>
        <v/>
      </c>
      <c r="G6380" s="14"/>
      <c r="H6380" s="14" t="str">
        <f>IFERROR(VLOOKUP(G6380,工序对照表!B:C,2,0),"")</f>
        <v/>
      </c>
      <c r="I6380" s="14"/>
      <c r="J6380" s="14"/>
    </row>
    <row r="6381" spans="1:10">
      <c r="A6381" t="str">
        <f>IF(AND(C6381&lt;=员工工序明细查询!$I$3,C6381&gt;=员工工序明细查询!$F$3,OR(D6381=员工工序明细查询!$F$2,员工工序明细查询!$F$2=""),OR(G6381=员工工序明细查询!$I$2,员工工序明细查询!$I$2="")),ROW()&amp;"","")</f>
        <v/>
      </c>
      <c r="C6381" s="59"/>
      <c r="D6381" s="14"/>
      <c r="E6381" s="14" t="str">
        <f>IFERROR(VLOOKUP(D6381,员工信息表!B:D,2,0),"")</f>
        <v/>
      </c>
      <c r="F6381" s="14" t="str">
        <f>IFERROR(VLOOKUP(D6381,员工信息表!B:D,3,0),"")</f>
        <v/>
      </c>
      <c r="G6381" s="14"/>
      <c r="H6381" s="14" t="str">
        <f>IFERROR(VLOOKUP(G6381,工序对照表!B:C,2,0),"")</f>
        <v/>
      </c>
      <c r="I6381" s="14"/>
      <c r="J6381" s="14"/>
    </row>
    <row r="6382" spans="1:10">
      <c r="A6382" t="str">
        <f>IF(AND(C6382&lt;=员工工序明细查询!$I$3,C6382&gt;=员工工序明细查询!$F$3,OR(D6382=员工工序明细查询!$F$2,员工工序明细查询!$F$2=""),OR(G6382=员工工序明细查询!$I$2,员工工序明细查询!$I$2="")),ROW()&amp;"","")</f>
        <v/>
      </c>
      <c r="C6382" s="59"/>
      <c r="D6382" s="14"/>
      <c r="E6382" s="14" t="str">
        <f>IFERROR(VLOOKUP(D6382,员工信息表!B:D,2,0),"")</f>
        <v/>
      </c>
      <c r="F6382" s="14" t="str">
        <f>IFERROR(VLOOKUP(D6382,员工信息表!B:D,3,0),"")</f>
        <v/>
      </c>
      <c r="G6382" s="14"/>
      <c r="H6382" s="14" t="str">
        <f>IFERROR(VLOOKUP(G6382,工序对照表!B:C,2,0),"")</f>
        <v/>
      </c>
      <c r="I6382" s="14"/>
      <c r="J6382" s="14"/>
    </row>
    <row r="6383" spans="1:10">
      <c r="A6383" t="str">
        <f>IF(AND(C6383&lt;=员工工序明细查询!$I$3,C6383&gt;=员工工序明细查询!$F$3,OR(D6383=员工工序明细查询!$F$2,员工工序明细查询!$F$2=""),OR(G6383=员工工序明细查询!$I$2,员工工序明细查询!$I$2="")),ROW()&amp;"","")</f>
        <v/>
      </c>
      <c r="C6383" s="59"/>
      <c r="D6383" s="14"/>
      <c r="E6383" s="14" t="str">
        <f>IFERROR(VLOOKUP(D6383,员工信息表!B:D,2,0),"")</f>
        <v/>
      </c>
      <c r="F6383" s="14" t="str">
        <f>IFERROR(VLOOKUP(D6383,员工信息表!B:D,3,0),"")</f>
        <v/>
      </c>
      <c r="G6383" s="14"/>
      <c r="H6383" s="14" t="str">
        <f>IFERROR(VLOOKUP(G6383,工序对照表!B:C,2,0),"")</f>
        <v/>
      </c>
      <c r="I6383" s="14"/>
      <c r="J6383" s="14"/>
    </row>
    <row r="6384" spans="1:10">
      <c r="A6384" t="str">
        <f>IF(AND(C6384&lt;=员工工序明细查询!$I$3,C6384&gt;=员工工序明细查询!$F$3,OR(D6384=员工工序明细查询!$F$2,员工工序明细查询!$F$2=""),OR(G6384=员工工序明细查询!$I$2,员工工序明细查询!$I$2="")),ROW()&amp;"","")</f>
        <v/>
      </c>
      <c r="C6384" s="59"/>
      <c r="D6384" s="14"/>
      <c r="E6384" s="14" t="str">
        <f>IFERROR(VLOOKUP(D6384,员工信息表!B:D,2,0),"")</f>
        <v/>
      </c>
      <c r="F6384" s="14" t="str">
        <f>IFERROR(VLOOKUP(D6384,员工信息表!B:D,3,0),"")</f>
        <v/>
      </c>
      <c r="G6384" s="14"/>
      <c r="H6384" s="14" t="str">
        <f>IFERROR(VLOOKUP(G6384,工序对照表!B:C,2,0),"")</f>
        <v/>
      </c>
      <c r="I6384" s="14"/>
      <c r="J6384" s="14"/>
    </row>
    <row r="6385" spans="1:10">
      <c r="A6385" t="str">
        <f>IF(AND(C6385&lt;=员工工序明细查询!$I$3,C6385&gt;=员工工序明细查询!$F$3,OR(D6385=员工工序明细查询!$F$2,员工工序明细查询!$F$2=""),OR(G6385=员工工序明细查询!$I$2,员工工序明细查询!$I$2="")),ROW()&amp;"","")</f>
        <v/>
      </c>
      <c r="C6385" s="59"/>
      <c r="D6385" s="14"/>
      <c r="E6385" s="14" t="str">
        <f>IFERROR(VLOOKUP(D6385,员工信息表!B:D,2,0),"")</f>
        <v/>
      </c>
      <c r="F6385" s="14" t="str">
        <f>IFERROR(VLOOKUP(D6385,员工信息表!B:D,3,0),"")</f>
        <v/>
      </c>
      <c r="G6385" s="14"/>
      <c r="H6385" s="14" t="str">
        <f>IFERROR(VLOOKUP(G6385,工序对照表!B:C,2,0),"")</f>
        <v/>
      </c>
      <c r="I6385" s="14"/>
      <c r="J6385" s="14"/>
    </row>
    <row r="6386" spans="1:10">
      <c r="A6386" t="str">
        <f>IF(AND(C6386&lt;=员工工序明细查询!$I$3,C6386&gt;=员工工序明细查询!$F$3,OR(D6386=员工工序明细查询!$F$2,员工工序明细查询!$F$2=""),OR(G6386=员工工序明细查询!$I$2,员工工序明细查询!$I$2="")),ROW()&amp;"","")</f>
        <v/>
      </c>
      <c r="C6386" s="59"/>
      <c r="D6386" s="14"/>
      <c r="E6386" s="14" t="str">
        <f>IFERROR(VLOOKUP(D6386,员工信息表!B:D,2,0),"")</f>
        <v/>
      </c>
      <c r="F6386" s="14" t="str">
        <f>IFERROR(VLOOKUP(D6386,员工信息表!B:D,3,0),"")</f>
        <v/>
      </c>
      <c r="G6386" s="14"/>
      <c r="H6386" s="14" t="str">
        <f>IFERROR(VLOOKUP(G6386,工序对照表!B:C,2,0),"")</f>
        <v/>
      </c>
      <c r="I6386" s="14"/>
      <c r="J6386" s="14"/>
    </row>
    <row r="6387" spans="1:10">
      <c r="A6387" t="str">
        <f>IF(AND(C6387&lt;=员工工序明细查询!$I$3,C6387&gt;=员工工序明细查询!$F$3,OR(D6387=员工工序明细查询!$F$2,员工工序明细查询!$F$2=""),OR(G6387=员工工序明细查询!$I$2,员工工序明细查询!$I$2="")),ROW()&amp;"","")</f>
        <v/>
      </c>
      <c r="C6387" s="59"/>
      <c r="D6387" s="14"/>
      <c r="E6387" s="14" t="str">
        <f>IFERROR(VLOOKUP(D6387,员工信息表!B:D,2,0),"")</f>
        <v/>
      </c>
      <c r="F6387" s="14" t="str">
        <f>IFERROR(VLOOKUP(D6387,员工信息表!B:D,3,0),"")</f>
        <v/>
      </c>
      <c r="G6387" s="14"/>
      <c r="H6387" s="14" t="str">
        <f>IFERROR(VLOOKUP(G6387,工序对照表!B:C,2,0),"")</f>
        <v/>
      </c>
      <c r="I6387" s="14"/>
      <c r="J6387" s="14"/>
    </row>
    <row r="6388" spans="1:10">
      <c r="A6388" t="str">
        <f>IF(AND(C6388&lt;=员工工序明细查询!$I$3,C6388&gt;=员工工序明细查询!$F$3,OR(D6388=员工工序明细查询!$F$2,员工工序明细查询!$F$2=""),OR(G6388=员工工序明细查询!$I$2,员工工序明细查询!$I$2="")),ROW()&amp;"","")</f>
        <v/>
      </c>
      <c r="C6388" s="59"/>
      <c r="D6388" s="14"/>
      <c r="E6388" s="14" t="str">
        <f>IFERROR(VLOOKUP(D6388,员工信息表!B:D,2,0),"")</f>
        <v/>
      </c>
      <c r="F6388" s="14" t="str">
        <f>IFERROR(VLOOKUP(D6388,员工信息表!B:D,3,0),"")</f>
        <v/>
      </c>
      <c r="G6388" s="14"/>
      <c r="H6388" s="14" t="str">
        <f>IFERROR(VLOOKUP(G6388,工序对照表!B:C,2,0),"")</f>
        <v/>
      </c>
      <c r="I6388" s="14"/>
      <c r="J6388" s="14"/>
    </row>
    <row r="6389" spans="1:10">
      <c r="A6389" t="str">
        <f>IF(AND(C6389&lt;=员工工序明细查询!$I$3,C6389&gt;=员工工序明细查询!$F$3,OR(D6389=员工工序明细查询!$F$2,员工工序明细查询!$F$2=""),OR(G6389=员工工序明细查询!$I$2,员工工序明细查询!$I$2="")),ROW()&amp;"","")</f>
        <v/>
      </c>
      <c r="C6389" s="59"/>
      <c r="D6389" s="14"/>
      <c r="E6389" s="14" t="str">
        <f>IFERROR(VLOOKUP(D6389,员工信息表!B:D,2,0),"")</f>
        <v/>
      </c>
      <c r="F6389" s="14" t="str">
        <f>IFERROR(VLOOKUP(D6389,员工信息表!B:D,3,0),"")</f>
        <v/>
      </c>
      <c r="G6389" s="14"/>
      <c r="H6389" s="14" t="str">
        <f>IFERROR(VLOOKUP(G6389,工序对照表!B:C,2,0),"")</f>
        <v/>
      </c>
      <c r="I6389" s="14"/>
      <c r="J6389" s="14"/>
    </row>
    <row r="6390" spans="1:10">
      <c r="A6390" t="str">
        <f>IF(AND(C6390&lt;=员工工序明细查询!$I$3,C6390&gt;=员工工序明细查询!$F$3,OR(D6390=员工工序明细查询!$F$2,员工工序明细查询!$F$2=""),OR(G6390=员工工序明细查询!$I$2,员工工序明细查询!$I$2="")),ROW()&amp;"","")</f>
        <v/>
      </c>
      <c r="C6390" s="59"/>
      <c r="D6390" s="14"/>
      <c r="E6390" s="14" t="str">
        <f>IFERROR(VLOOKUP(D6390,员工信息表!B:D,2,0),"")</f>
        <v/>
      </c>
      <c r="F6390" s="14" t="str">
        <f>IFERROR(VLOOKUP(D6390,员工信息表!B:D,3,0),"")</f>
        <v/>
      </c>
      <c r="G6390" s="14"/>
      <c r="H6390" s="14" t="str">
        <f>IFERROR(VLOOKUP(G6390,工序对照表!B:C,2,0),"")</f>
        <v/>
      </c>
      <c r="I6390" s="14"/>
      <c r="J6390" s="14"/>
    </row>
    <row r="6391" spans="1:10">
      <c r="A6391" t="str">
        <f>IF(AND(C6391&lt;=员工工序明细查询!$I$3,C6391&gt;=员工工序明细查询!$F$3,OR(D6391=员工工序明细查询!$F$2,员工工序明细查询!$F$2=""),OR(G6391=员工工序明细查询!$I$2,员工工序明细查询!$I$2="")),ROW()&amp;"","")</f>
        <v/>
      </c>
      <c r="C6391" s="59"/>
      <c r="D6391" s="14"/>
      <c r="E6391" s="14" t="str">
        <f>IFERROR(VLOOKUP(D6391,员工信息表!B:D,2,0),"")</f>
        <v/>
      </c>
      <c r="F6391" s="14" t="str">
        <f>IFERROR(VLOOKUP(D6391,员工信息表!B:D,3,0),"")</f>
        <v/>
      </c>
      <c r="G6391" s="14"/>
      <c r="H6391" s="14" t="str">
        <f>IFERROR(VLOOKUP(G6391,工序对照表!B:C,2,0),"")</f>
        <v/>
      </c>
      <c r="I6391" s="14"/>
      <c r="J6391" s="14"/>
    </row>
    <row r="6392" spans="1:10">
      <c r="A6392" t="str">
        <f>IF(AND(C6392&lt;=员工工序明细查询!$I$3,C6392&gt;=员工工序明细查询!$F$3,OR(D6392=员工工序明细查询!$F$2,员工工序明细查询!$F$2=""),OR(G6392=员工工序明细查询!$I$2,员工工序明细查询!$I$2="")),ROW()&amp;"","")</f>
        <v/>
      </c>
      <c r="C6392" s="59"/>
      <c r="D6392" s="14"/>
      <c r="E6392" s="14" t="str">
        <f>IFERROR(VLOOKUP(D6392,员工信息表!B:D,2,0),"")</f>
        <v/>
      </c>
      <c r="F6392" s="14" t="str">
        <f>IFERROR(VLOOKUP(D6392,员工信息表!B:D,3,0),"")</f>
        <v/>
      </c>
      <c r="G6392" s="14"/>
      <c r="H6392" s="14" t="str">
        <f>IFERROR(VLOOKUP(G6392,工序对照表!B:C,2,0),"")</f>
        <v/>
      </c>
      <c r="I6392" s="14"/>
      <c r="J6392" s="14"/>
    </row>
    <row r="6393" spans="1:10">
      <c r="A6393" t="str">
        <f>IF(AND(C6393&lt;=员工工序明细查询!$I$3,C6393&gt;=员工工序明细查询!$F$3,OR(D6393=员工工序明细查询!$F$2,员工工序明细查询!$F$2=""),OR(G6393=员工工序明细查询!$I$2,员工工序明细查询!$I$2="")),ROW()&amp;"","")</f>
        <v/>
      </c>
      <c r="C6393" s="59"/>
      <c r="D6393" s="14"/>
      <c r="E6393" s="14" t="str">
        <f>IFERROR(VLOOKUP(D6393,员工信息表!B:D,2,0),"")</f>
        <v/>
      </c>
      <c r="F6393" s="14" t="str">
        <f>IFERROR(VLOOKUP(D6393,员工信息表!B:D,3,0),"")</f>
        <v/>
      </c>
      <c r="G6393" s="14"/>
      <c r="H6393" s="14" t="str">
        <f>IFERROR(VLOOKUP(G6393,工序对照表!B:C,2,0),"")</f>
        <v/>
      </c>
      <c r="I6393" s="14"/>
      <c r="J6393" s="14"/>
    </row>
    <row r="6394" spans="1:10">
      <c r="A6394" t="str">
        <f>IF(AND(C6394&lt;=员工工序明细查询!$I$3,C6394&gt;=员工工序明细查询!$F$3,OR(D6394=员工工序明细查询!$F$2,员工工序明细查询!$F$2=""),OR(G6394=员工工序明细查询!$I$2,员工工序明细查询!$I$2="")),ROW()&amp;"","")</f>
        <v/>
      </c>
      <c r="C6394" s="59"/>
      <c r="D6394" s="14"/>
      <c r="E6394" s="14" t="str">
        <f>IFERROR(VLOOKUP(D6394,员工信息表!B:D,2,0),"")</f>
        <v/>
      </c>
      <c r="F6394" s="14" t="str">
        <f>IFERROR(VLOOKUP(D6394,员工信息表!B:D,3,0),"")</f>
        <v/>
      </c>
      <c r="G6394" s="14"/>
      <c r="H6394" s="14" t="str">
        <f>IFERROR(VLOOKUP(G6394,工序对照表!B:C,2,0),"")</f>
        <v/>
      </c>
      <c r="I6394" s="14"/>
      <c r="J6394" s="14"/>
    </row>
    <row r="6395" spans="1:10">
      <c r="A6395" t="str">
        <f>IF(AND(C6395&lt;=员工工序明细查询!$I$3,C6395&gt;=员工工序明细查询!$F$3,OR(D6395=员工工序明细查询!$F$2,员工工序明细查询!$F$2=""),OR(G6395=员工工序明细查询!$I$2,员工工序明细查询!$I$2="")),ROW()&amp;"","")</f>
        <v/>
      </c>
      <c r="C6395" s="59"/>
      <c r="D6395" s="14"/>
      <c r="E6395" s="14" t="str">
        <f>IFERROR(VLOOKUP(D6395,员工信息表!B:D,2,0),"")</f>
        <v/>
      </c>
      <c r="F6395" s="14" t="str">
        <f>IFERROR(VLOOKUP(D6395,员工信息表!B:D,3,0),"")</f>
        <v/>
      </c>
      <c r="G6395" s="14"/>
      <c r="H6395" s="14" t="str">
        <f>IFERROR(VLOOKUP(G6395,工序对照表!B:C,2,0),"")</f>
        <v/>
      </c>
      <c r="I6395" s="14"/>
      <c r="J6395" s="14"/>
    </row>
    <row r="6396" spans="1:10">
      <c r="A6396" t="str">
        <f>IF(AND(C6396&lt;=员工工序明细查询!$I$3,C6396&gt;=员工工序明细查询!$F$3,OR(D6396=员工工序明细查询!$F$2,员工工序明细查询!$F$2=""),OR(G6396=员工工序明细查询!$I$2,员工工序明细查询!$I$2="")),ROW()&amp;"","")</f>
        <v/>
      </c>
      <c r="C6396" s="59"/>
      <c r="D6396" s="14"/>
      <c r="E6396" s="14" t="str">
        <f>IFERROR(VLOOKUP(D6396,员工信息表!B:D,2,0),"")</f>
        <v/>
      </c>
      <c r="F6396" s="14" t="str">
        <f>IFERROR(VLOOKUP(D6396,员工信息表!B:D,3,0),"")</f>
        <v/>
      </c>
      <c r="G6396" s="14"/>
      <c r="H6396" s="14" t="str">
        <f>IFERROR(VLOOKUP(G6396,工序对照表!B:C,2,0),"")</f>
        <v/>
      </c>
      <c r="I6396" s="14"/>
      <c r="J6396" s="14"/>
    </row>
    <row r="6397" spans="1:10">
      <c r="A6397" t="str">
        <f>IF(AND(C6397&lt;=员工工序明细查询!$I$3,C6397&gt;=员工工序明细查询!$F$3,OR(D6397=员工工序明细查询!$F$2,员工工序明细查询!$F$2=""),OR(G6397=员工工序明细查询!$I$2,员工工序明细查询!$I$2="")),ROW()&amp;"","")</f>
        <v/>
      </c>
      <c r="C6397" s="59"/>
      <c r="D6397" s="14"/>
      <c r="E6397" s="14" t="str">
        <f>IFERROR(VLOOKUP(D6397,员工信息表!B:D,2,0),"")</f>
        <v/>
      </c>
      <c r="F6397" s="14" t="str">
        <f>IFERROR(VLOOKUP(D6397,员工信息表!B:D,3,0),"")</f>
        <v/>
      </c>
      <c r="G6397" s="14"/>
      <c r="H6397" s="14" t="str">
        <f>IFERROR(VLOOKUP(G6397,工序对照表!B:C,2,0),"")</f>
        <v/>
      </c>
      <c r="I6397" s="14"/>
      <c r="J6397" s="14"/>
    </row>
    <row r="6398" spans="1:10">
      <c r="A6398" t="str">
        <f>IF(AND(C6398&lt;=员工工序明细查询!$I$3,C6398&gt;=员工工序明细查询!$F$3,OR(D6398=员工工序明细查询!$F$2,员工工序明细查询!$F$2=""),OR(G6398=员工工序明细查询!$I$2,员工工序明细查询!$I$2="")),ROW()&amp;"","")</f>
        <v/>
      </c>
      <c r="C6398" s="59"/>
      <c r="D6398" s="14"/>
      <c r="E6398" s="14" t="str">
        <f>IFERROR(VLOOKUP(D6398,员工信息表!B:D,2,0),"")</f>
        <v/>
      </c>
      <c r="F6398" s="14" t="str">
        <f>IFERROR(VLOOKUP(D6398,员工信息表!B:D,3,0),"")</f>
        <v/>
      </c>
      <c r="G6398" s="14"/>
      <c r="H6398" s="14" t="str">
        <f>IFERROR(VLOOKUP(G6398,工序对照表!B:C,2,0),"")</f>
        <v/>
      </c>
      <c r="I6398" s="14"/>
      <c r="J6398" s="14"/>
    </row>
    <row r="6399" spans="1:10">
      <c r="A6399" t="str">
        <f>IF(AND(C6399&lt;=员工工序明细查询!$I$3,C6399&gt;=员工工序明细查询!$F$3,OR(D6399=员工工序明细查询!$F$2,员工工序明细查询!$F$2=""),OR(G6399=员工工序明细查询!$I$2,员工工序明细查询!$I$2="")),ROW()&amp;"","")</f>
        <v/>
      </c>
      <c r="C6399" s="59"/>
      <c r="D6399" s="14"/>
      <c r="E6399" s="14" t="str">
        <f>IFERROR(VLOOKUP(D6399,员工信息表!B:D,2,0),"")</f>
        <v/>
      </c>
      <c r="F6399" s="14" t="str">
        <f>IFERROR(VLOOKUP(D6399,员工信息表!B:D,3,0),"")</f>
        <v/>
      </c>
      <c r="G6399" s="14"/>
      <c r="H6399" s="14" t="str">
        <f>IFERROR(VLOOKUP(G6399,工序对照表!B:C,2,0),"")</f>
        <v/>
      </c>
      <c r="I6399" s="14"/>
      <c r="J6399" s="14"/>
    </row>
    <row r="6400" spans="1:10">
      <c r="A6400" t="str">
        <f>IF(AND(C6400&lt;=员工工序明细查询!$I$3,C6400&gt;=员工工序明细查询!$F$3,OR(D6400=员工工序明细查询!$F$2,员工工序明细查询!$F$2=""),OR(G6400=员工工序明细查询!$I$2,员工工序明细查询!$I$2="")),ROW()&amp;"","")</f>
        <v/>
      </c>
      <c r="C6400" s="59"/>
      <c r="D6400" s="14"/>
      <c r="E6400" s="14" t="str">
        <f>IFERROR(VLOOKUP(D6400,员工信息表!B:D,2,0),"")</f>
        <v/>
      </c>
      <c r="F6400" s="14" t="str">
        <f>IFERROR(VLOOKUP(D6400,员工信息表!B:D,3,0),"")</f>
        <v/>
      </c>
      <c r="G6400" s="14"/>
      <c r="H6400" s="14" t="str">
        <f>IFERROR(VLOOKUP(G6400,工序对照表!B:C,2,0),"")</f>
        <v/>
      </c>
      <c r="I6400" s="14"/>
      <c r="J6400" s="14"/>
    </row>
    <row r="6401" spans="1:10">
      <c r="A6401" t="str">
        <f>IF(AND(C6401&lt;=员工工序明细查询!$I$3,C6401&gt;=员工工序明细查询!$F$3,OR(D6401=员工工序明细查询!$F$2,员工工序明细查询!$F$2=""),OR(G6401=员工工序明细查询!$I$2,员工工序明细查询!$I$2="")),ROW()&amp;"","")</f>
        <v/>
      </c>
      <c r="C6401" s="59"/>
      <c r="D6401" s="14"/>
      <c r="E6401" s="14" t="str">
        <f>IFERROR(VLOOKUP(D6401,员工信息表!B:D,2,0),"")</f>
        <v/>
      </c>
      <c r="F6401" s="14" t="str">
        <f>IFERROR(VLOOKUP(D6401,员工信息表!B:D,3,0),"")</f>
        <v/>
      </c>
      <c r="G6401" s="14"/>
      <c r="H6401" s="14" t="str">
        <f>IFERROR(VLOOKUP(G6401,工序对照表!B:C,2,0),"")</f>
        <v/>
      </c>
      <c r="I6401" s="14"/>
      <c r="J6401" s="14"/>
    </row>
    <row r="6402" spans="1:10">
      <c r="A6402" t="str">
        <f>IF(AND(C6402&lt;=员工工序明细查询!$I$3,C6402&gt;=员工工序明细查询!$F$3,OR(D6402=员工工序明细查询!$F$2,员工工序明细查询!$F$2=""),OR(G6402=员工工序明细查询!$I$2,员工工序明细查询!$I$2="")),ROW()&amp;"","")</f>
        <v/>
      </c>
      <c r="C6402" s="59"/>
      <c r="D6402" s="14"/>
      <c r="E6402" s="14" t="str">
        <f>IFERROR(VLOOKUP(D6402,员工信息表!B:D,2,0),"")</f>
        <v/>
      </c>
      <c r="F6402" s="14" t="str">
        <f>IFERROR(VLOOKUP(D6402,员工信息表!B:D,3,0),"")</f>
        <v/>
      </c>
      <c r="G6402" s="14"/>
      <c r="H6402" s="14" t="str">
        <f>IFERROR(VLOOKUP(G6402,工序对照表!B:C,2,0),"")</f>
        <v/>
      </c>
      <c r="I6402" s="14"/>
      <c r="J6402" s="14"/>
    </row>
    <row r="6403" spans="1:10">
      <c r="A6403" t="str">
        <f>IF(AND(C6403&lt;=员工工序明细查询!$I$3,C6403&gt;=员工工序明细查询!$F$3,OR(D6403=员工工序明细查询!$F$2,员工工序明细查询!$F$2=""),OR(G6403=员工工序明细查询!$I$2,员工工序明细查询!$I$2="")),ROW()&amp;"","")</f>
        <v/>
      </c>
      <c r="C6403" s="59"/>
      <c r="D6403" s="14"/>
      <c r="E6403" s="14" t="str">
        <f>IFERROR(VLOOKUP(D6403,员工信息表!B:D,2,0),"")</f>
        <v/>
      </c>
      <c r="F6403" s="14" t="str">
        <f>IFERROR(VLOOKUP(D6403,员工信息表!B:D,3,0),"")</f>
        <v/>
      </c>
      <c r="G6403" s="14"/>
      <c r="H6403" s="14" t="str">
        <f>IFERROR(VLOOKUP(G6403,工序对照表!B:C,2,0),"")</f>
        <v/>
      </c>
      <c r="I6403" s="14"/>
      <c r="J6403" s="14"/>
    </row>
    <row r="6404" spans="1:10">
      <c r="A6404" t="str">
        <f>IF(AND(C6404&lt;=员工工序明细查询!$I$3,C6404&gt;=员工工序明细查询!$F$3,OR(D6404=员工工序明细查询!$F$2,员工工序明细查询!$F$2=""),OR(G6404=员工工序明细查询!$I$2,员工工序明细查询!$I$2="")),ROW()&amp;"","")</f>
        <v/>
      </c>
      <c r="C6404" s="59"/>
      <c r="D6404" s="14"/>
      <c r="E6404" s="14" t="str">
        <f>IFERROR(VLOOKUP(D6404,员工信息表!B:D,2,0),"")</f>
        <v/>
      </c>
      <c r="F6404" s="14" t="str">
        <f>IFERROR(VLOOKUP(D6404,员工信息表!B:D,3,0),"")</f>
        <v/>
      </c>
      <c r="G6404" s="14"/>
      <c r="H6404" s="14" t="str">
        <f>IFERROR(VLOOKUP(G6404,工序对照表!B:C,2,0),"")</f>
        <v/>
      </c>
      <c r="I6404" s="14"/>
      <c r="J6404" s="14"/>
    </row>
    <row r="6405" spans="1:10">
      <c r="A6405" t="str">
        <f>IF(AND(C6405&lt;=员工工序明细查询!$I$3,C6405&gt;=员工工序明细查询!$F$3,OR(D6405=员工工序明细查询!$F$2,员工工序明细查询!$F$2=""),OR(G6405=员工工序明细查询!$I$2,员工工序明细查询!$I$2="")),ROW()&amp;"","")</f>
        <v/>
      </c>
      <c r="C6405" s="59"/>
      <c r="D6405" s="14"/>
      <c r="E6405" s="14" t="str">
        <f>IFERROR(VLOOKUP(D6405,员工信息表!B:D,2,0),"")</f>
        <v/>
      </c>
      <c r="F6405" s="14" t="str">
        <f>IFERROR(VLOOKUP(D6405,员工信息表!B:D,3,0),"")</f>
        <v/>
      </c>
      <c r="G6405" s="14"/>
      <c r="H6405" s="14" t="str">
        <f>IFERROR(VLOOKUP(G6405,工序对照表!B:C,2,0),"")</f>
        <v/>
      </c>
      <c r="I6405" s="14"/>
      <c r="J6405" s="14"/>
    </row>
    <row r="6406" spans="1:10">
      <c r="A6406" t="str">
        <f>IF(AND(C6406&lt;=员工工序明细查询!$I$3,C6406&gt;=员工工序明细查询!$F$3,OR(D6406=员工工序明细查询!$F$2,员工工序明细查询!$F$2=""),OR(G6406=员工工序明细查询!$I$2,员工工序明细查询!$I$2="")),ROW()&amp;"","")</f>
        <v/>
      </c>
      <c r="C6406" s="59"/>
      <c r="D6406" s="14"/>
      <c r="E6406" s="14" t="str">
        <f>IFERROR(VLOOKUP(D6406,员工信息表!B:D,2,0),"")</f>
        <v/>
      </c>
      <c r="F6406" s="14" t="str">
        <f>IFERROR(VLOOKUP(D6406,员工信息表!B:D,3,0),"")</f>
        <v/>
      </c>
      <c r="G6406" s="14"/>
      <c r="H6406" s="14" t="str">
        <f>IFERROR(VLOOKUP(G6406,工序对照表!B:C,2,0),"")</f>
        <v/>
      </c>
      <c r="I6406" s="14"/>
      <c r="J6406" s="14"/>
    </row>
    <row r="6407" spans="1:10">
      <c r="A6407" t="str">
        <f>IF(AND(C6407&lt;=员工工序明细查询!$I$3,C6407&gt;=员工工序明细查询!$F$3,OR(D6407=员工工序明细查询!$F$2,员工工序明细查询!$F$2=""),OR(G6407=员工工序明细查询!$I$2,员工工序明细查询!$I$2="")),ROW()&amp;"","")</f>
        <v/>
      </c>
      <c r="C6407" s="59"/>
      <c r="D6407" s="14"/>
      <c r="E6407" s="14" t="str">
        <f>IFERROR(VLOOKUP(D6407,员工信息表!B:D,2,0),"")</f>
        <v/>
      </c>
      <c r="F6407" s="14" t="str">
        <f>IFERROR(VLOOKUP(D6407,员工信息表!B:D,3,0),"")</f>
        <v/>
      </c>
      <c r="G6407" s="14"/>
      <c r="H6407" s="14" t="str">
        <f>IFERROR(VLOOKUP(G6407,工序对照表!B:C,2,0),"")</f>
        <v/>
      </c>
      <c r="I6407" s="14"/>
      <c r="J6407" s="14"/>
    </row>
    <row r="6408" spans="1:10">
      <c r="A6408" t="str">
        <f>IF(AND(C6408&lt;=员工工序明细查询!$I$3,C6408&gt;=员工工序明细查询!$F$3,OR(D6408=员工工序明细查询!$F$2,员工工序明细查询!$F$2=""),OR(G6408=员工工序明细查询!$I$2,员工工序明细查询!$I$2="")),ROW()&amp;"","")</f>
        <v/>
      </c>
      <c r="C6408" s="59"/>
      <c r="D6408" s="14"/>
      <c r="E6408" s="14" t="str">
        <f>IFERROR(VLOOKUP(D6408,员工信息表!B:D,2,0),"")</f>
        <v/>
      </c>
      <c r="F6408" s="14" t="str">
        <f>IFERROR(VLOOKUP(D6408,员工信息表!B:D,3,0),"")</f>
        <v/>
      </c>
      <c r="G6408" s="14"/>
      <c r="H6408" s="14" t="str">
        <f>IFERROR(VLOOKUP(G6408,工序对照表!B:C,2,0),"")</f>
        <v/>
      </c>
      <c r="I6408" s="14"/>
      <c r="J6408" s="14"/>
    </row>
    <row r="6409" spans="1:10">
      <c r="A6409" t="str">
        <f>IF(AND(C6409&lt;=员工工序明细查询!$I$3,C6409&gt;=员工工序明细查询!$F$3,OR(D6409=员工工序明细查询!$F$2,员工工序明细查询!$F$2=""),OR(G6409=员工工序明细查询!$I$2,员工工序明细查询!$I$2="")),ROW()&amp;"","")</f>
        <v/>
      </c>
      <c r="C6409" s="59"/>
      <c r="D6409" s="14"/>
      <c r="E6409" s="14" t="str">
        <f>IFERROR(VLOOKUP(D6409,员工信息表!B:D,2,0),"")</f>
        <v/>
      </c>
      <c r="F6409" s="14" t="str">
        <f>IFERROR(VLOOKUP(D6409,员工信息表!B:D,3,0),"")</f>
        <v/>
      </c>
      <c r="G6409" s="14"/>
      <c r="H6409" s="14" t="str">
        <f>IFERROR(VLOOKUP(G6409,工序对照表!B:C,2,0),"")</f>
        <v/>
      </c>
      <c r="I6409" s="14"/>
      <c r="J6409" s="14"/>
    </row>
    <row r="6410" spans="1:10">
      <c r="A6410" t="str">
        <f>IF(AND(C6410&lt;=员工工序明细查询!$I$3,C6410&gt;=员工工序明细查询!$F$3,OR(D6410=员工工序明细查询!$F$2,员工工序明细查询!$F$2=""),OR(G6410=员工工序明细查询!$I$2,员工工序明细查询!$I$2="")),ROW()&amp;"","")</f>
        <v/>
      </c>
      <c r="C6410" s="59"/>
      <c r="D6410" s="14"/>
      <c r="E6410" s="14" t="str">
        <f>IFERROR(VLOOKUP(D6410,员工信息表!B:D,2,0),"")</f>
        <v/>
      </c>
      <c r="F6410" s="14" t="str">
        <f>IFERROR(VLOOKUP(D6410,员工信息表!B:D,3,0),"")</f>
        <v/>
      </c>
      <c r="G6410" s="14"/>
      <c r="H6410" s="14" t="str">
        <f>IFERROR(VLOOKUP(G6410,工序对照表!B:C,2,0),"")</f>
        <v/>
      </c>
      <c r="I6410" s="14"/>
      <c r="J6410" s="14"/>
    </row>
    <row r="6411" spans="1:10">
      <c r="A6411" t="str">
        <f>IF(AND(C6411&lt;=员工工序明细查询!$I$3,C6411&gt;=员工工序明细查询!$F$3,OR(D6411=员工工序明细查询!$F$2,员工工序明细查询!$F$2=""),OR(G6411=员工工序明细查询!$I$2,员工工序明细查询!$I$2="")),ROW()&amp;"","")</f>
        <v/>
      </c>
      <c r="C6411" s="59"/>
      <c r="D6411" s="14"/>
      <c r="E6411" s="14" t="str">
        <f>IFERROR(VLOOKUP(D6411,员工信息表!B:D,2,0),"")</f>
        <v/>
      </c>
      <c r="F6411" s="14" t="str">
        <f>IFERROR(VLOOKUP(D6411,员工信息表!B:D,3,0),"")</f>
        <v/>
      </c>
      <c r="G6411" s="14"/>
      <c r="H6411" s="14" t="str">
        <f>IFERROR(VLOOKUP(G6411,工序对照表!B:C,2,0),"")</f>
        <v/>
      </c>
      <c r="I6411" s="14"/>
      <c r="J6411" s="14"/>
    </row>
    <row r="6412" spans="1:10">
      <c r="A6412" t="str">
        <f>IF(AND(C6412&lt;=员工工序明细查询!$I$3,C6412&gt;=员工工序明细查询!$F$3,OR(D6412=员工工序明细查询!$F$2,员工工序明细查询!$F$2=""),OR(G6412=员工工序明细查询!$I$2,员工工序明细查询!$I$2="")),ROW()&amp;"","")</f>
        <v/>
      </c>
      <c r="C6412" s="59"/>
      <c r="D6412" s="14"/>
      <c r="E6412" s="14" t="str">
        <f>IFERROR(VLOOKUP(D6412,员工信息表!B:D,2,0),"")</f>
        <v/>
      </c>
      <c r="F6412" s="14" t="str">
        <f>IFERROR(VLOOKUP(D6412,员工信息表!B:D,3,0),"")</f>
        <v/>
      </c>
      <c r="G6412" s="14"/>
      <c r="H6412" s="14" t="str">
        <f>IFERROR(VLOOKUP(G6412,工序对照表!B:C,2,0),"")</f>
        <v/>
      </c>
      <c r="I6412" s="14"/>
      <c r="J6412" s="14"/>
    </row>
    <row r="6413" spans="1:10">
      <c r="A6413" t="str">
        <f>IF(AND(C6413&lt;=员工工序明细查询!$I$3,C6413&gt;=员工工序明细查询!$F$3,OR(D6413=员工工序明细查询!$F$2,员工工序明细查询!$F$2=""),OR(G6413=员工工序明细查询!$I$2,员工工序明细查询!$I$2="")),ROW()&amp;"","")</f>
        <v/>
      </c>
      <c r="C6413" s="59"/>
      <c r="D6413" s="14"/>
      <c r="E6413" s="14" t="str">
        <f>IFERROR(VLOOKUP(D6413,员工信息表!B:D,2,0),"")</f>
        <v/>
      </c>
      <c r="F6413" s="14" t="str">
        <f>IFERROR(VLOOKUP(D6413,员工信息表!B:D,3,0),"")</f>
        <v/>
      </c>
      <c r="G6413" s="14"/>
      <c r="H6413" s="14" t="str">
        <f>IFERROR(VLOOKUP(G6413,工序对照表!B:C,2,0),"")</f>
        <v/>
      </c>
      <c r="I6413" s="14"/>
      <c r="J6413" s="14"/>
    </row>
    <row r="6414" spans="1:10">
      <c r="A6414" t="str">
        <f>IF(AND(C6414&lt;=员工工序明细查询!$I$3,C6414&gt;=员工工序明细查询!$F$3,OR(D6414=员工工序明细查询!$F$2,员工工序明细查询!$F$2=""),OR(G6414=员工工序明细查询!$I$2,员工工序明细查询!$I$2="")),ROW()&amp;"","")</f>
        <v/>
      </c>
      <c r="C6414" s="59"/>
      <c r="D6414" s="14"/>
      <c r="E6414" s="14" t="str">
        <f>IFERROR(VLOOKUP(D6414,员工信息表!B:D,2,0),"")</f>
        <v/>
      </c>
      <c r="F6414" s="14" t="str">
        <f>IFERROR(VLOOKUP(D6414,员工信息表!B:D,3,0),"")</f>
        <v/>
      </c>
      <c r="G6414" s="14"/>
      <c r="H6414" s="14" t="str">
        <f>IFERROR(VLOOKUP(G6414,工序对照表!B:C,2,0),"")</f>
        <v/>
      </c>
      <c r="I6414" s="14"/>
      <c r="J6414" s="14"/>
    </row>
    <row r="6415" spans="1:10">
      <c r="A6415" t="str">
        <f>IF(AND(C6415&lt;=员工工序明细查询!$I$3,C6415&gt;=员工工序明细查询!$F$3,OR(D6415=员工工序明细查询!$F$2,员工工序明细查询!$F$2=""),OR(G6415=员工工序明细查询!$I$2,员工工序明细查询!$I$2="")),ROW()&amp;"","")</f>
        <v/>
      </c>
      <c r="C6415" s="59"/>
      <c r="D6415" s="14"/>
      <c r="E6415" s="14" t="str">
        <f>IFERROR(VLOOKUP(D6415,员工信息表!B:D,2,0),"")</f>
        <v/>
      </c>
      <c r="F6415" s="14" t="str">
        <f>IFERROR(VLOOKUP(D6415,员工信息表!B:D,3,0),"")</f>
        <v/>
      </c>
      <c r="G6415" s="14"/>
      <c r="H6415" s="14" t="str">
        <f>IFERROR(VLOOKUP(G6415,工序对照表!B:C,2,0),"")</f>
        <v/>
      </c>
      <c r="I6415" s="14"/>
      <c r="J6415" s="14"/>
    </row>
    <row r="6416" spans="1:10">
      <c r="A6416" t="str">
        <f>IF(AND(C6416&lt;=员工工序明细查询!$I$3,C6416&gt;=员工工序明细查询!$F$3,OR(D6416=员工工序明细查询!$F$2,员工工序明细查询!$F$2=""),OR(G6416=员工工序明细查询!$I$2,员工工序明细查询!$I$2="")),ROW()&amp;"","")</f>
        <v/>
      </c>
      <c r="C6416" s="59"/>
      <c r="D6416" s="14"/>
      <c r="E6416" s="14" t="str">
        <f>IFERROR(VLOOKUP(D6416,员工信息表!B:D,2,0),"")</f>
        <v/>
      </c>
      <c r="F6416" s="14" t="str">
        <f>IFERROR(VLOOKUP(D6416,员工信息表!B:D,3,0),"")</f>
        <v/>
      </c>
      <c r="G6416" s="14"/>
      <c r="H6416" s="14" t="str">
        <f>IFERROR(VLOOKUP(G6416,工序对照表!B:C,2,0),"")</f>
        <v/>
      </c>
      <c r="I6416" s="14"/>
      <c r="J6416" s="14"/>
    </row>
    <row r="6417" spans="1:10">
      <c r="A6417" t="str">
        <f>IF(AND(C6417&lt;=员工工序明细查询!$I$3,C6417&gt;=员工工序明细查询!$F$3,OR(D6417=员工工序明细查询!$F$2,员工工序明细查询!$F$2=""),OR(G6417=员工工序明细查询!$I$2,员工工序明细查询!$I$2="")),ROW()&amp;"","")</f>
        <v/>
      </c>
      <c r="C6417" s="59"/>
      <c r="D6417" s="14"/>
      <c r="E6417" s="14" t="str">
        <f>IFERROR(VLOOKUP(D6417,员工信息表!B:D,2,0),"")</f>
        <v/>
      </c>
      <c r="F6417" s="14" t="str">
        <f>IFERROR(VLOOKUP(D6417,员工信息表!B:D,3,0),"")</f>
        <v/>
      </c>
      <c r="G6417" s="14"/>
      <c r="H6417" s="14" t="str">
        <f>IFERROR(VLOOKUP(G6417,工序对照表!B:C,2,0),"")</f>
        <v/>
      </c>
      <c r="I6417" s="14"/>
      <c r="J6417" s="14"/>
    </row>
    <row r="6418" spans="1:10">
      <c r="A6418" t="str">
        <f>IF(AND(C6418&lt;=员工工序明细查询!$I$3,C6418&gt;=员工工序明细查询!$F$3,OR(D6418=员工工序明细查询!$F$2,员工工序明细查询!$F$2=""),OR(G6418=员工工序明细查询!$I$2,员工工序明细查询!$I$2="")),ROW()&amp;"","")</f>
        <v/>
      </c>
      <c r="C6418" s="59"/>
      <c r="D6418" s="14"/>
      <c r="E6418" s="14" t="str">
        <f>IFERROR(VLOOKUP(D6418,员工信息表!B:D,2,0),"")</f>
        <v/>
      </c>
      <c r="F6418" s="14" t="str">
        <f>IFERROR(VLOOKUP(D6418,员工信息表!B:D,3,0),"")</f>
        <v/>
      </c>
      <c r="G6418" s="14"/>
      <c r="H6418" s="14" t="str">
        <f>IFERROR(VLOOKUP(G6418,工序对照表!B:C,2,0),"")</f>
        <v/>
      </c>
      <c r="I6418" s="14"/>
      <c r="J6418" s="14"/>
    </row>
    <row r="6419" spans="1:10">
      <c r="A6419" t="str">
        <f>IF(AND(C6419&lt;=员工工序明细查询!$I$3,C6419&gt;=员工工序明细查询!$F$3,OR(D6419=员工工序明细查询!$F$2,员工工序明细查询!$F$2=""),OR(G6419=员工工序明细查询!$I$2,员工工序明细查询!$I$2="")),ROW()&amp;"","")</f>
        <v/>
      </c>
      <c r="C6419" s="59"/>
      <c r="D6419" s="14"/>
      <c r="E6419" s="14" t="str">
        <f>IFERROR(VLOOKUP(D6419,员工信息表!B:D,2,0),"")</f>
        <v/>
      </c>
      <c r="F6419" s="14" t="str">
        <f>IFERROR(VLOOKUP(D6419,员工信息表!B:D,3,0),"")</f>
        <v/>
      </c>
      <c r="G6419" s="14"/>
      <c r="H6419" s="14" t="str">
        <f>IFERROR(VLOOKUP(G6419,工序对照表!B:C,2,0),"")</f>
        <v/>
      </c>
      <c r="I6419" s="14"/>
      <c r="J6419" s="14"/>
    </row>
    <row r="6420" spans="1:10">
      <c r="A6420" t="str">
        <f>IF(AND(C6420&lt;=员工工序明细查询!$I$3,C6420&gt;=员工工序明细查询!$F$3,OR(D6420=员工工序明细查询!$F$2,员工工序明细查询!$F$2=""),OR(G6420=员工工序明细查询!$I$2,员工工序明细查询!$I$2="")),ROW()&amp;"","")</f>
        <v/>
      </c>
      <c r="C6420" s="59"/>
      <c r="D6420" s="14"/>
      <c r="E6420" s="14" t="str">
        <f>IFERROR(VLOOKUP(D6420,员工信息表!B:D,2,0),"")</f>
        <v/>
      </c>
      <c r="F6420" s="14" t="str">
        <f>IFERROR(VLOOKUP(D6420,员工信息表!B:D,3,0),"")</f>
        <v/>
      </c>
      <c r="G6420" s="14"/>
      <c r="H6420" s="14" t="str">
        <f>IFERROR(VLOOKUP(G6420,工序对照表!B:C,2,0),"")</f>
        <v/>
      </c>
      <c r="I6420" s="14"/>
      <c r="J6420" s="14"/>
    </row>
    <row r="6421" spans="1:10">
      <c r="A6421" t="str">
        <f>IF(AND(C6421&lt;=员工工序明细查询!$I$3,C6421&gt;=员工工序明细查询!$F$3,OR(D6421=员工工序明细查询!$F$2,员工工序明细查询!$F$2=""),OR(G6421=员工工序明细查询!$I$2,员工工序明细查询!$I$2="")),ROW()&amp;"","")</f>
        <v/>
      </c>
      <c r="C6421" s="59"/>
      <c r="D6421" s="14"/>
      <c r="E6421" s="14" t="str">
        <f>IFERROR(VLOOKUP(D6421,员工信息表!B:D,2,0),"")</f>
        <v/>
      </c>
      <c r="F6421" s="14" t="str">
        <f>IFERROR(VLOOKUP(D6421,员工信息表!B:D,3,0),"")</f>
        <v/>
      </c>
      <c r="G6421" s="14"/>
      <c r="H6421" s="14" t="str">
        <f>IFERROR(VLOOKUP(G6421,工序对照表!B:C,2,0),"")</f>
        <v/>
      </c>
      <c r="I6421" s="14"/>
      <c r="J6421" s="14"/>
    </row>
    <row r="6422" spans="1:10">
      <c r="A6422" t="str">
        <f>IF(AND(C6422&lt;=员工工序明细查询!$I$3,C6422&gt;=员工工序明细查询!$F$3,OR(D6422=员工工序明细查询!$F$2,员工工序明细查询!$F$2=""),OR(G6422=员工工序明细查询!$I$2,员工工序明细查询!$I$2="")),ROW()&amp;"","")</f>
        <v/>
      </c>
      <c r="C6422" s="59"/>
      <c r="D6422" s="14"/>
      <c r="E6422" s="14" t="str">
        <f>IFERROR(VLOOKUP(D6422,员工信息表!B:D,2,0),"")</f>
        <v/>
      </c>
      <c r="F6422" s="14" t="str">
        <f>IFERROR(VLOOKUP(D6422,员工信息表!B:D,3,0),"")</f>
        <v/>
      </c>
      <c r="G6422" s="14"/>
      <c r="H6422" s="14" t="str">
        <f>IFERROR(VLOOKUP(G6422,工序对照表!B:C,2,0),"")</f>
        <v/>
      </c>
      <c r="I6422" s="14"/>
      <c r="J6422" s="14"/>
    </row>
    <row r="6423" spans="1:10">
      <c r="A6423" t="str">
        <f>IF(AND(C6423&lt;=员工工序明细查询!$I$3,C6423&gt;=员工工序明细查询!$F$3,OR(D6423=员工工序明细查询!$F$2,员工工序明细查询!$F$2=""),OR(G6423=员工工序明细查询!$I$2,员工工序明细查询!$I$2="")),ROW()&amp;"","")</f>
        <v/>
      </c>
      <c r="C6423" s="59"/>
      <c r="D6423" s="14"/>
      <c r="E6423" s="14" t="str">
        <f>IFERROR(VLOOKUP(D6423,员工信息表!B:D,2,0),"")</f>
        <v/>
      </c>
      <c r="F6423" s="14" t="str">
        <f>IFERROR(VLOOKUP(D6423,员工信息表!B:D,3,0),"")</f>
        <v/>
      </c>
      <c r="G6423" s="14"/>
      <c r="H6423" s="14" t="str">
        <f>IFERROR(VLOOKUP(G6423,工序对照表!B:C,2,0),"")</f>
        <v/>
      </c>
      <c r="I6423" s="14"/>
      <c r="J6423" s="14"/>
    </row>
    <row r="6424" spans="1:10">
      <c r="A6424" t="str">
        <f>IF(AND(C6424&lt;=员工工序明细查询!$I$3,C6424&gt;=员工工序明细查询!$F$3,OR(D6424=员工工序明细查询!$F$2,员工工序明细查询!$F$2=""),OR(G6424=员工工序明细查询!$I$2,员工工序明细查询!$I$2="")),ROW()&amp;"","")</f>
        <v/>
      </c>
      <c r="C6424" s="59"/>
      <c r="D6424" s="14"/>
      <c r="E6424" s="14" t="str">
        <f>IFERROR(VLOOKUP(D6424,员工信息表!B:D,2,0),"")</f>
        <v/>
      </c>
      <c r="F6424" s="14" t="str">
        <f>IFERROR(VLOOKUP(D6424,员工信息表!B:D,3,0),"")</f>
        <v/>
      </c>
      <c r="G6424" s="14"/>
      <c r="H6424" s="14" t="str">
        <f>IFERROR(VLOOKUP(G6424,工序对照表!B:C,2,0),"")</f>
        <v/>
      </c>
      <c r="I6424" s="14"/>
      <c r="J6424" s="14"/>
    </row>
    <row r="6425" spans="1:10">
      <c r="A6425" t="str">
        <f>IF(AND(C6425&lt;=员工工序明细查询!$I$3,C6425&gt;=员工工序明细查询!$F$3,OR(D6425=员工工序明细查询!$F$2,员工工序明细查询!$F$2=""),OR(G6425=员工工序明细查询!$I$2,员工工序明细查询!$I$2="")),ROW()&amp;"","")</f>
        <v/>
      </c>
      <c r="C6425" s="59"/>
      <c r="D6425" s="14"/>
      <c r="E6425" s="14" t="str">
        <f>IFERROR(VLOOKUP(D6425,员工信息表!B:D,2,0),"")</f>
        <v/>
      </c>
      <c r="F6425" s="14" t="str">
        <f>IFERROR(VLOOKUP(D6425,员工信息表!B:D,3,0),"")</f>
        <v/>
      </c>
      <c r="G6425" s="14"/>
      <c r="H6425" s="14" t="str">
        <f>IFERROR(VLOOKUP(G6425,工序对照表!B:C,2,0),"")</f>
        <v/>
      </c>
      <c r="I6425" s="14"/>
      <c r="J6425" s="14"/>
    </row>
    <row r="6426" spans="1:10">
      <c r="A6426" t="str">
        <f>IF(AND(C6426&lt;=员工工序明细查询!$I$3,C6426&gt;=员工工序明细查询!$F$3,OR(D6426=员工工序明细查询!$F$2,员工工序明细查询!$F$2=""),OR(G6426=员工工序明细查询!$I$2,员工工序明细查询!$I$2="")),ROW()&amp;"","")</f>
        <v/>
      </c>
      <c r="C6426" s="59"/>
      <c r="D6426" s="14"/>
      <c r="E6426" s="14" t="str">
        <f>IFERROR(VLOOKUP(D6426,员工信息表!B:D,2,0),"")</f>
        <v/>
      </c>
      <c r="F6426" s="14" t="str">
        <f>IFERROR(VLOOKUP(D6426,员工信息表!B:D,3,0),"")</f>
        <v/>
      </c>
      <c r="G6426" s="14"/>
      <c r="H6426" s="14" t="str">
        <f>IFERROR(VLOOKUP(G6426,工序对照表!B:C,2,0),"")</f>
        <v/>
      </c>
      <c r="I6426" s="14"/>
      <c r="J6426" s="14"/>
    </row>
    <row r="6427" spans="1:10">
      <c r="A6427" t="str">
        <f>IF(AND(C6427&lt;=员工工序明细查询!$I$3,C6427&gt;=员工工序明细查询!$F$3,OR(D6427=员工工序明细查询!$F$2,员工工序明细查询!$F$2=""),OR(G6427=员工工序明细查询!$I$2,员工工序明细查询!$I$2="")),ROW()&amp;"","")</f>
        <v/>
      </c>
      <c r="C6427" s="59"/>
      <c r="D6427" s="14"/>
      <c r="E6427" s="14" t="str">
        <f>IFERROR(VLOOKUP(D6427,员工信息表!B:D,2,0),"")</f>
        <v/>
      </c>
      <c r="F6427" s="14" t="str">
        <f>IFERROR(VLOOKUP(D6427,员工信息表!B:D,3,0),"")</f>
        <v/>
      </c>
      <c r="G6427" s="14"/>
      <c r="H6427" s="14" t="str">
        <f>IFERROR(VLOOKUP(G6427,工序对照表!B:C,2,0),"")</f>
        <v/>
      </c>
      <c r="I6427" s="14"/>
      <c r="J6427" s="14"/>
    </row>
    <row r="6428" spans="1:10">
      <c r="A6428" t="str">
        <f>IF(AND(C6428&lt;=员工工序明细查询!$I$3,C6428&gt;=员工工序明细查询!$F$3,OR(D6428=员工工序明细查询!$F$2,员工工序明细查询!$F$2=""),OR(G6428=员工工序明细查询!$I$2,员工工序明细查询!$I$2="")),ROW()&amp;"","")</f>
        <v/>
      </c>
      <c r="C6428" s="59"/>
      <c r="D6428" s="14"/>
      <c r="E6428" s="14" t="str">
        <f>IFERROR(VLOOKUP(D6428,员工信息表!B:D,2,0),"")</f>
        <v/>
      </c>
      <c r="F6428" s="14" t="str">
        <f>IFERROR(VLOOKUP(D6428,员工信息表!B:D,3,0),"")</f>
        <v/>
      </c>
      <c r="G6428" s="14"/>
      <c r="H6428" s="14" t="str">
        <f>IFERROR(VLOOKUP(G6428,工序对照表!B:C,2,0),"")</f>
        <v/>
      </c>
      <c r="I6428" s="14"/>
      <c r="J6428" s="14"/>
    </row>
    <row r="6429" spans="1:10">
      <c r="A6429" t="str">
        <f>IF(AND(C6429&lt;=员工工序明细查询!$I$3,C6429&gt;=员工工序明细查询!$F$3,OR(D6429=员工工序明细查询!$F$2,员工工序明细查询!$F$2=""),OR(G6429=员工工序明细查询!$I$2,员工工序明细查询!$I$2="")),ROW()&amp;"","")</f>
        <v/>
      </c>
      <c r="C6429" s="59"/>
      <c r="D6429" s="14"/>
      <c r="E6429" s="14" t="str">
        <f>IFERROR(VLOOKUP(D6429,员工信息表!B:D,2,0),"")</f>
        <v/>
      </c>
      <c r="F6429" s="14" t="str">
        <f>IFERROR(VLOOKUP(D6429,员工信息表!B:D,3,0),"")</f>
        <v/>
      </c>
      <c r="G6429" s="14"/>
      <c r="H6429" s="14" t="str">
        <f>IFERROR(VLOOKUP(G6429,工序对照表!B:C,2,0),"")</f>
        <v/>
      </c>
      <c r="I6429" s="14"/>
      <c r="J6429" s="14"/>
    </row>
    <row r="6430" spans="1:10">
      <c r="A6430" t="str">
        <f>IF(AND(C6430&lt;=员工工序明细查询!$I$3,C6430&gt;=员工工序明细查询!$F$3,OR(D6430=员工工序明细查询!$F$2,员工工序明细查询!$F$2=""),OR(G6430=员工工序明细查询!$I$2,员工工序明细查询!$I$2="")),ROW()&amp;"","")</f>
        <v/>
      </c>
      <c r="C6430" s="59"/>
      <c r="D6430" s="14"/>
      <c r="E6430" s="14" t="str">
        <f>IFERROR(VLOOKUP(D6430,员工信息表!B:D,2,0),"")</f>
        <v/>
      </c>
      <c r="F6430" s="14" t="str">
        <f>IFERROR(VLOOKUP(D6430,员工信息表!B:D,3,0),"")</f>
        <v/>
      </c>
      <c r="G6430" s="14"/>
      <c r="H6430" s="14" t="str">
        <f>IFERROR(VLOOKUP(G6430,工序对照表!B:C,2,0),"")</f>
        <v/>
      </c>
      <c r="I6430" s="14"/>
      <c r="J6430" s="14"/>
    </row>
    <row r="6431" spans="1:10">
      <c r="A6431" t="str">
        <f>IF(AND(C6431&lt;=员工工序明细查询!$I$3,C6431&gt;=员工工序明细查询!$F$3,OR(D6431=员工工序明细查询!$F$2,员工工序明细查询!$F$2=""),OR(G6431=员工工序明细查询!$I$2,员工工序明细查询!$I$2="")),ROW()&amp;"","")</f>
        <v/>
      </c>
      <c r="C6431" s="59"/>
      <c r="D6431" s="14"/>
      <c r="E6431" s="14" t="str">
        <f>IFERROR(VLOOKUP(D6431,员工信息表!B:D,2,0),"")</f>
        <v/>
      </c>
      <c r="F6431" s="14" t="str">
        <f>IFERROR(VLOOKUP(D6431,员工信息表!B:D,3,0),"")</f>
        <v/>
      </c>
      <c r="G6431" s="14"/>
      <c r="H6431" s="14" t="str">
        <f>IFERROR(VLOOKUP(G6431,工序对照表!B:C,2,0),"")</f>
        <v/>
      </c>
      <c r="I6431" s="14"/>
      <c r="J6431" s="14"/>
    </row>
    <row r="6432" spans="1:10">
      <c r="A6432" t="str">
        <f>IF(AND(C6432&lt;=员工工序明细查询!$I$3,C6432&gt;=员工工序明细查询!$F$3,OR(D6432=员工工序明细查询!$F$2,员工工序明细查询!$F$2=""),OR(G6432=员工工序明细查询!$I$2,员工工序明细查询!$I$2="")),ROW()&amp;"","")</f>
        <v/>
      </c>
      <c r="C6432" s="59"/>
      <c r="D6432" s="14"/>
      <c r="E6432" s="14" t="str">
        <f>IFERROR(VLOOKUP(D6432,员工信息表!B:D,2,0),"")</f>
        <v/>
      </c>
      <c r="F6432" s="14" t="str">
        <f>IFERROR(VLOOKUP(D6432,员工信息表!B:D,3,0),"")</f>
        <v/>
      </c>
      <c r="G6432" s="14"/>
      <c r="H6432" s="14" t="str">
        <f>IFERROR(VLOOKUP(G6432,工序对照表!B:C,2,0),"")</f>
        <v/>
      </c>
      <c r="I6432" s="14"/>
      <c r="J6432" s="14"/>
    </row>
    <row r="6433" spans="1:10">
      <c r="A6433" t="str">
        <f>IF(AND(C6433&lt;=员工工序明细查询!$I$3,C6433&gt;=员工工序明细查询!$F$3,OR(D6433=员工工序明细查询!$F$2,员工工序明细查询!$F$2=""),OR(G6433=员工工序明细查询!$I$2,员工工序明细查询!$I$2="")),ROW()&amp;"","")</f>
        <v/>
      </c>
      <c r="C6433" s="59"/>
      <c r="D6433" s="14"/>
      <c r="E6433" s="14" t="str">
        <f>IFERROR(VLOOKUP(D6433,员工信息表!B:D,2,0),"")</f>
        <v/>
      </c>
      <c r="F6433" s="14" t="str">
        <f>IFERROR(VLOOKUP(D6433,员工信息表!B:D,3,0),"")</f>
        <v/>
      </c>
      <c r="G6433" s="14"/>
      <c r="H6433" s="14" t="str">
        <f>IFERROR(VLOOKUP(G6433,工序对照表!B:C,2,0),"")</f>
        <v/>
      </c>
      <c r="I6433" s="14"/>
      <c r="J6433" s="14"/>
    </row>
    <row r="6434" spans="1:10">
      <c r="A6434" t="str">
        <f>IF(AND(C6434&lt;=员工工序明细查询!$I$3,C6434&gt;=员工工序明细查询!$F$3,OR(D6434=员工工序明细查询!$F$2,员工工序明细查询!$F$2=""),OR(G6434=员工工序明细查询!$I$2,员工工序明细查询!$I$2="")),ROW()&amp;"","")</f>
        <v/>
      </c>
      <c r="C6434" s="59"/>
      <c r="D6434" s="14"/>
      <c r="E6434" s="14" t="str">
        <f>IFERROR(VLOOKUP(D6434,员工信息表!B:D,2,0),"")</f>
        <v/>
      </c>
      <c r="F6434" s="14" t="str">
        <f>IFERROR(VLOOKUP(D6434,员工信息表!B:D,3,0),"")</f>
        <v/>
      </c>
      <c r="G6434" s="14"/>
      <c r="H6434" s="14" t="str">
        <f>IFERROR(VLOOKUP(G6434,工序对照表!B:C,2,0),"")</f>
        <v/>
      </c>
      <c r="I6434" s="14"/>
      <c r="J6434" s="14"/>
    </row>
    <row r="6435" spans="1:10">
      <c r="A6435" t="str">
        <f>IF(AND(C6435&lt;=员工工序明细查询!$I$3,C6435&gt;=员工工序明细查询!$F$3,OR(D6435=员工工序明细查询!$F$2,员工工序明细查询!$F$2=""),OR(G6435=员工工序明细查询!$I$2,员工工序明细查询!$I$2="")),ROW()&amp;"","")</f>
        <v/>
      </c>
      <c r="C6435" s="59"/>
      <c r="D6435" s="14"/>
      <c r="E6435" s="14" t="str">
        <f>IFERROR(VLOOKUP(D6435,员工信息表!B:D,2,0),"")</f>
        <v/>
      </c>
      <c r="F6435" s="14" t="str">
        <f>IFERROR(VLOOKUP(D6435,员工信息表!B:D,3,0),"")</f>
        <v/>
      </c>
      <c r="G6435" s="14"/>
      <c r="H6435" s="14" t="str">
        <f>IFERROR(VLOOKUP(G6435,工序对照表!B:C,2,0),"")</f>
        <v/>
      </c>
      <c r="I6435" s="14"/>
      <c r="J6435" s="14"/>
    </row>
    <row r="6436" spans="1:10">
      <c r="A6436" t="str">
        <f>IF(AND(C6436&lt;=员工工序明细查询!$I$3,C6436&gt;=员工工序明细查询!$F$3,OR(D6436=员工工序明细查询!$F$2,员工工序明细查询!$F$2=""),OR(G6436=员工工序明细查询!$I$2,员工工序明细查询!$I$2="")),ROW()&amp;"","")</f>
        <v/>
      </c>
      <c r="C6436" s="59"/>
      <c r="D6436" s="14"/>
      <c r="E6436" s="14" t="str">
        <f>IFERROR(VLOOKUP(D6436,员工信息表!B:D,2,0),"")</f>
        <v/>
      </c>
      <c r="F6436" s="14" t="str">
        <f>IFERROR(VLOOKUP(D6436,员工信息表!B:D,3,0),"")</f>
        <v/>
      </c>
      <c r="G6436" s="14"/>
      <c r="H6436" s="14" t="str">
        <f>IFERROR(VLOOKUP(G6436,工序对照表!B:C,2,0),"")</f>
        <v/>
      </c>
      <c r="I6436" s="14"/>
      <c r="J6436" s="14"/>
    </row>
    <row r="6437" spans="1:10">
      <c r="A6437" t="str">
        <f>IF(AND(C6437&lt;=员工工序明细查询!$I$3,C6437&gt;=员工工序明细查询!$F$3,OR(D6437=员工工序明细查询!$F$2,员工工序明细查询!$F$2=""),OR(G6437=员工工序明细查询!$I$2,员工工序明细查询!$I$2="")),ROW()&amp;"","")</f>
        <v/>
      </c>
      <c r="C6437" s="59"/>
      <c r="D6437" s="14"/>
      <c r="E6437" s="14" t="str">
        <f>IFERROR(VLOOKUP(D6437,员工信息表!B:D,2,0),"")</f>
        <v/>
      </c>
      <c r="F6437" s="14" t="str">
        <f>IFERROR(VLOOKUP(D6437,员工信息表!B:D,3,0),"")</f>
        <v/>
      </c>
      <c r="G6437" s="14"/>
      <c r="H6437" s="14" t="str">
        <f>IFERROR(VLOOKUP(G6437,工序对照表!B:C,2,0),"")</f>
        <v/>
      </c>
      <c r="I6437" s="14"/>
      <c r="J6437" s="14"/>
    </row>
    <row r="6438" spans="1:10">
      <c r="A6438" t="str">
        <f>IF(AND(C6438&lt;=员工工序明细查询!$I$3,C6438&gt;=员工工序明细查询!$F$3,OR(D6438=员工工序明细查询!$F$2,员工工序明细查询!$F$2=""),OR(G6438=员工工序明细查询!$I$2,员工工序明细查询!$I$2="")),ROW()&amp;"","")</f>
        <v/>
      </c>
      <c r="C6438" s="59"/>
      <c r="D6438" s="14"/>
      <c r="E6438" s="14" t="str">
        <f>IFERROR(VLOOKUP(D6438,员工信息表!B:D,2,0),"")</f>
        <v/>
      </c>
      <c r="F6438" s="14" t="str">
        <f>IFERROR(VLOOKUP(D6438,员工信息表!B:D,3,0),"")</f>
        <v/>
      </c>
      <c r="G6438" s="14"/>
      <c r="H6438" s="14" t="str">
        <f>IFERROR(VLOOKUP(G6438,工序对照表!B:C,2,0),"")</f>
        <v/>
      </c>
      <c r="I6438" s="14"/>
      <c r="J6438" s="14"/>
    </row>
    <row r="6439" spans="1:10">
      <c r="A6439" t="str">
        <f>IF(AND(C6439&lt;=员工工序明细查询!$I$3,C6439&gt;=员工工序明细查询!$F$3,OR(D6439=员工工序明细查询!$F$2,员工工序明细查询!$F$2=""),OR(G6439=员工工序明细查询!$I$2,员工工序明细查询!$I$2="")),ROW()&amp;"","")</f>
        <v/>
      </c>
      <c r="C6439" s="59"/>
      <c r="D6439" s="14"/>
      <c r="E6439" s="14" t="str">
        <f>IFERROR(VLOOKUP(D6439,员工信息表!B:D,2,0),"")</f>
        <v/>
      </c>
      <c r="F6439" s="14" t="str">
        <f>IFERROR(VLOOKUP(D6439,员工信息表!B:D,3,0),"")</f>
        <v/>
      </c>
      <c r="G6439" s="14"/>
      <c r="H6439" s="14" t="str">
        <f>IFERROR(VLOOKUP(G6439,工序对照表!B:C,2,0),"")</f>
        <v/>
      </c>
      <c r="I6439" s="14"/>
      <c r="J6439" s="14"/>
    </row>
    <row r="6440" spans="1:10">
      <c r="A6440" t="str">
        <f>IF(AND(C6440&lt;=员工工序明细查询!$I$3,C6440&gt;=员工工序明细查询!$F$3,OR(D6440=员工工序明细查询!$F$2,员工工序明细查询!$F$2=""),OR(G6440=员工工序明细查询!$I$2,员工工序明细查询!$I$2="")),ROW()&amp;"","")</f>
        <v/>
      </c>
      <c r="C6440" s="59"/>
      <c r="D6440" s="14"/>
      <c r="E6440" s="14" t="str">
        <f>IFERROR(VLOOKUP(D6440,员工信息表!B:D,2,0),"")</f>
        <v/>
      </c>
      <c r="F6440" s="14" t="str">
        <f>IFERROR(VLOOKUP(D6440,员工信息表!B:D,3,0),"")</f>
        <v/>
      </c>
      <c r="G6440" s="14"/>
      <c r="H6440" s="14" t="str">
        <f>IFERROR(VLOOKUP(G6440,工序对照表!B:C,2,0),"")</f>
        <v/>
      </c>
      <c r="I6440" s="14"/>
      <c r="J6440" s="14"/>
    </row>
    <row r="6441" spans="1:10">
      <c r="A6441" t="str">
        <f>IF(AND(C6441&lt;=员工工序明细查询!$I$3,C6441&gt;=员工工序明细查询!$F$3,OR(D6441=员工工序明细查询!$F$2,员工工序明细查询!$F$2=""),OR(G6441=员工工序明细查询!$I$2,员工工序明细查询!$I$2="")),ROW()&amp;"","")</f>
        <v/>
      </c>
      <c r="C6441" s="59"/>
      <c r="D6441" s="14"/>
      <c r="E6441" s="14" t="str">
        <f>IFERROR(VLOOKUP(D6441,员工信息表!B:D,2,0),"")</f>
        <v/>
      </c>
      <c r="F6441" s="14" t="str">
        <f>IFERROR(VLOOKUP(D6441,员工信息表!B:D,3,0),"")</f>
        <v/>
      </c>
      <c r="G6441" s="14"/>
      <c r="H6441" s="14" t="str">
        <f>IFERROR(VLOOKUP(G6441,工序对照表!B:C,2,0),"")</f>
        <v/>
      </c>
      <c r="I6441" s="14"/>
      <c r="J6441" s="14"/>
    </row>
    <row r="6442" spans="1:10">
      <c r="A6442" t="str">
        <f>IF(AND(C6442&lt;=员工工序明细查询!$I$3,C6442&gt;=员工工序明细查询!$F$3,OR(D6442=员工工序明细查询!$F$2,员工工序明细查询!$F$2=""),OR(G6442=员工工序明细查询!$I$2,员工工序明细查询!$I$2="")),ROW()&amp;"","")</f>
        <v/>
      </c>
      <c r="C6442" s="59"/>
      <c r="D6442" s="14"/>
      <c r="E6442" s="14" t="str">
        <f>IFERROR(VLOOKUP(D6442,员工信息表!B:D,2,0),"")</f>
        <v/>
      </c>
      <c r="F6442" s="14" t="str">
        <f>IFERROR(VLOOKUP(D6442,员工信息表!B:D,3,0),"")</f>
        <v/>
      </c>
      <c r="G6442" s="14"/>
      <c r="H6442" s="14" t="str">
        <f>IFERROR(VLOOKUP(G6442,工序对照表!B:C,2,0),"")</f>
        <v/>
      </c>
      <c r="I6442" s="14"/>
      <c r="J6442" s="14"/>
    </row>
    <row r="6443" spans="1:10">
      <c r="A6443" t="str">
        <f>IF(AND(C6443&lt;=员工工序明细查询!$I$3,C6443&gt;=员工工序明细查询!$F$3,OR(D6443=员工工序明细查询!$F$2,员工工序明细查询!$F$2=""),OR(G6443=员工工序明细查询!$I$2,员工工序明细查询!$I$2="")),ROW()&amp;"","")</f>
        <v/>
      </c>
      <c r="C6443" s="59"/>
      <c r="D6443" s="14"/>
      <c r="E6443" s="14" t="str">
        <f>IFERROR(VLOOKUP(D6443,员工信息表!B:D,2,0),"")</f>
        <v/>
      </c>
      <c r="F6443" s="14" t="str">
        <f>IFERROR(VLOOKUP(D6443,员工信息表!B:D,3,0),"")</f>
        <v/>
      </c>
      <c r="G6443" s="14"/>
      <c r="H6443" s="14" t="str">
        <f>IFERROR(VLOOKUP(G6443,工序对照表!B:C,2,0),"")</f>
        <v/>
      </c>
      <c r="I6443" s="14"/>
      <c r="J6443" s="14"/>
    </row>
    <row r="6444" spans="1:10">
      <c r="A6444" t="str">
        <f>IF(AND(C6444&lt;=员工工序明细查询!$I$3,C6444&gt;=员工工序明细查询!$F$3,OR(D6444=员工工序明细查询!$F$2,员工工序明细查询!$F$2=""),OR(G6444=员工工序明细查询!$I$2,员工工序明细查询!$I$2="")),ROW()&amp;"","")</f>
        <v/>
      </c>
      <c r="C6444" s="59"/>
      <c r="D6444" s="14"/>
      <c r="E6444" s="14" t="str">
        <f>IFERROR(VLOOKUP(D6444,员工信息表!B:D,2,0),"")</f>
        <v/>
      </c>
      <c r="F6444" s="14" t="str">
        <f>IFERROR(VLOOKUP(D6444,员工信息表!B:D,3,0),"")</f>
        <v/>
      </c>
      <c r="G6444" s="14"/>
      <c r="H6444" s="14" t="str">
        <f>IFERROR(VLOOKUP(G6444,工序对照表!B:C,2,0),"")</f>
        <v/>
      </c>
      <c r="I6444" s="14"/>
      <c r="J6444" s="14"/>
    </row>
    <row r="6445" spans="1:10">
      <c r="A6445" t="str">
        <f>IF(AND(C6445&lt;=员工工序明细查询!$I$3,C6445&gt;=员工工序明细查询!$F$3,OR(D6445=员工工序明细查询!$F$2,员工工序明细查询!$F$2=""),OR(G6445=员工工序明细查询!$I$2,员工工序明细查询!$I$2="")),ROW()&amp;"","")</f>
        <v/>
      </c>
      <c r="C6445" s="59"/>
      <c r="D6445" s="14"/>
      <c r="E6445" s="14" t="str">
        <f>IFERROR(VLOOKUP(D6445,员工信息表!B:D,2,0),"")</f>
        <v/>
      </c>
      <c r="F6445" s="14" t="str">
        <f>IFERROR(VLOOKUP(D6445,员工信息表!B:D,3,0),"")</f>
        <v/>
      </c>
      <c r="G6445" s="14"/>
      <c r="H6445" s="14" t="str">
        <f>IFERROR(VLOOKUP(G6445,工序对照表!B:C,2,0),"")</f>
        <v/>
      </c>
      <c r="I6445" s="14"/>
      <c r="J6445" s="14"/>
    </row>
    <row r="6446" spans="1:10">
      <c r="A6446" t="str">
        <f>IF(AND(C6446&lt;=员工工序明细查询!$I$3,C6446&gt;=员工工序明细查询!$F$3,OR(D6446=员工工序明细查询!$F$2,员工工序明细查询!$F$2=""),OR(G6446=员工工序明细查询!$I$2,员工工序明细查询!$I$2="")),ROW()&amp;"","")</f>
        <v/>
      </c>
      <c r="C6446" s="59"/>
      <c r="D6446" s="14"/>
      <c r="E6446" s="14" t="str">
        <f>IFERROR(VLOOKUP(D6446,员工信息表!B:D,2,0),"")</f>
        <v/>
      </c>
      <c r="F6446" s="14" t="str">
        <f>IFERROR(VLOOKUP(D6446,员工信息表!B:D,3,0),"")</f>
        <v/>
      </c>
      <c r="G6446" s="14"/>
      <c r="H6446" s="14" t="str">
        <f>IFERROR(VLOOKUP(G6446,工序对照表!B:C,2,0),"")</f>
        <v/>
      </c>
      <c r="I6446" s="14"/>
      <c r="J6446" s="14"/>
    </row>
    <row r="6447" spans="1:10">
      <c r="A6447" t="str">
        <f>IF(AND(C6447&lt;=员工工序明细查询!$I$3,C6447&gt;=员工工序明细查询!$F$3,OR(D6447=员工工序明细查询!$F$2,员工工序明细查询!$F$2=""),OR(G6447=员工工序明细查询!$I$2,员工工序明细查询!$I$2="")),ROW()&amp;"","")</f>
        <v/>
      </c>
      <c r="C6447" s="59"/>
      <c r="D6447" s="14"/>
      <c r="E6447" s="14" t="str">
        <f>IFERROR(VLOOKUP(D6447,员工信息表!B:D,2,0),"")</f>
        <v/>
      </c>
      <c r="F6447" s="14" t="str">
        <f>IFERROR(VLOOKUP(D6447,员工信息表!B:D,3,0),"")</f>
        <v/>
      </c>
      <c r="G6447" s="14"/>
      <c r="H6447" s="14" t="str">
        <f>IFERROR(VLOOKUP(G6447,工序对照表!B:C,2,0),"")</f>
        <v/>
      </c>
      <c r="I6447" s="14"/>
      <c r="J6447" s="14"/>
    </row>
    <row r="6448" spans="1:10">
      <c r="A6448" t="str">
        <f>IF(AND(C6448&lt;=员工工序明细查询!$I$3,C6448&gt;=员工工序明细查询!$F$3,OR(D6448=员工工序明细查询!$F$2,员工工序明细查询!$F$2=""),OR(G6448=员工工序明细查询!$I$2,员工工序明细查询!$I$2="")),ROW()&amp;"","")</f>
        <v/>
      </c>
      <c r="C6448" s="59"/>
      <c r="D6448" s="14"/>
      <c r="E6448" s="14" t="str">
        <f>IFERROR(VLOOKUP(D6448,员工信息表!B:D,2,0),"")</f>
        <v/>
      </c>
      <c r="F6448" s="14" t="str">
        <f>IFERROR(VLOOKUP(D6448,员工信息表!B:D,3,0),"")</f>
        <v/>
      </c>
      <c r="G6448" s="14"/>
      <c r="H6448" s="14" t="str">
        <f>IFERROR(VLOOKUP(G6448,工序对照表!B:C,2,0),"")</f>
        <v/>
      </c>
      <c r="I6448" s="14"/>
      <c r="J6448" s="14"/>
    </row>
    <row r="6449" spans="1:10">
      <c r="A6449" t="str">
        <f>IF(AND(C6449&lt;=员工工序明细查询!$I$3,C6449&gt;=员工工序明细查询!$F$3,OR(D6449=员工工序明细查询!$F$2,员工工序明细查询!$F$2=""),OR(G6449=员工工序明细查询!$I$2,员工工序明细查询!$I$2="")),ROW()&amp;"","")</f>
        <v/>
      </c>
      <c r="C6449" s="59"/>
      <c r="D6449" s="14"/>
      <c r="E6449" s="14" t="str">
        <f>IFERROR(VLOOKUP(D6449,员工信息表!B:D,2,0),"")</f>
        <v/>
      </c>
      <c r="F6449" s="14" t="str">
        <f>IFERROR(VLOOKUP(D6449,员工信息表!B:D,3,0),"")</f>
        <v/>
      </c>
      <c r="G6449" s="14"/>
      <c r="H6449" s="14" t="str">
        <f>IFERROR(VLOOKUP(G6449,工序对照表!B:C,2,0),"")</f>
        <v/>
      </c>
      <c r="I6449" s="14"/>
      <c r="J6449" s="14"/>
    </row>
    <row r="6450" spans="1:10">
      <c r="A6450" t="str">
        <f>IF(AND(C6450&lt;=员工工序明细查询!$I$3,C6450&gt;=员工工序明细查询!$F$3,OR(D6450=员工工序明细查询!$F$2,员工工序明细查询!$F$2=""),OR(G6450=员工工序明细查询!$I$2,员工工序明细查询!$I$2="")),ROW()&amp;"","")</f>
        <v/>
      </c>
      <c r="C6450" s="59"/>
      <c r="D6450" s="14"/>
      <c r="E6450" s="14" t="str">
        <f>IFERROR(VLOOKUP(D6450,员工信息表!B:D,2,0),"")</f>
        <v/>
      </c>
      <c r="F6450" s="14" t="str">
        <f>IFERROR(VLOOKUP(D6450,员工信息表!B:D,3,0),"")</f>
        <v/>
      </c>
      <c r="G6450" s="14"/>
      <c r="H6450" s="14" t="str">
        <f>IFERROR(VLOOKUP(G6450,工序对照表!B:C,2,0),"")</f>
        <v/>
      </c>
      <c r="I6450" s="14"/>
      <c r="J6450" s="14"/>
    </row>
    <row r="6451" spans="1:10">
      <c r="A6451" t="str">
        <f>IF(AND(C6451&lt;=员工工序明细查询!$I$3,C6451&gt;=员工工序明细查询!$F$3,OR(D6451=员工工序明细查询!$F$2,员工工序明细查询!$F$2=""),OR(G6451=员工工序明细查询!$I$2,员工工序明细查询!$I$2="")),ROW()&amp;"","")</f>
        <v/>
      </c>
      <c r="C6451" s="59"/>
      <c r="D6451" s="14"/>
      <c r="E6451" s="14" t="str">
        <f>IFERROR(VLOOKUP(D6451,员工信息表!B:D,2,0),"")</f>
        <v/>
      </c>
      <c r="F6451" s="14" t="str">
        <f>IFERROR(VLOOKUP(D6451,员工信息表!B:D,3,0),"")</f>
        <v/>
      </c>
      <c r="G6451" s="14"/>
      <c r="H6451" s="14" t="str">
        <f>IFERROR(VLOOKUP(G6451,工序对照表!B:C,2,0),"")</f>
        <v/>
      </c>
      <c r="I6451" s="14"/>
      <c r="J6451" s="14"/>
    </row>
    <row r="6452" spans="1:10">
      <c r="A6452" t="str">
        <f>IF(AND(C6452&lt;=员工工序明细查询!$I$3,C6452&gt;=员工工序明细查询!$F$3,OR(D6452=员工工序明细查询!$F$2,员工工序明细查询!$F$2=""),OR(G6452=员工工序明细查询!$I$2,员工工序明细查询!$I$2="")),ROW()&amp;"","")</f>
        <v/>
      </c>
      <c r="C6452" s="59"/>
      <c r="D6452" s="14"/>
      <c r="E6452" s="14" t="str">
        <f>IFERROR(VLOOKUP(D6452,员工信息表!B:D,2,0),"")</f>
        <v/>
      </c>
      <c r="F6452" s="14" t="str">
        <f>IFERROR(VLOOKUP(D6452,员工信息表!B:D,3,0),"")</f>
        <v/>
      </c>
      <c r="G6452" s="14"/>
      <c r="H6452" s="14" t="str">
        <f>IFERROR(VLOOKUP(G6452,工序对照表!B:C,2,0),"")</f>
        <v/>
      </c>
      <c r="I6452" s="14"/>
      <c r="J6452" s="14"/>
    </row>
    <row r="6453" spans="1:10">
      <c r="A6453" t="str">
        <f>IF(AND(C6453&lt;=员工工序明细查询!$I$3,C6453&gt;=员工工序明细查询!$F$3,OR(D6453=员工工序明细查询!$F$2,员工工序明细查询!$F$2=""),OR(G6453=员工工序明细查询!$I$2,员工工序明细查询!$I$2="")),ROW()&amp;"","")</f>
        <v/>
      </c>
      <c r="C6453" s="59"/>
      <c r="D6453" s="14"/>
      <c r="E6453" s="14" t="str">
        <f>IFERROR(VLOOKUP(D6453,员工信息表!B:D,2,0),"")</f>
        <v/>
      </c>
      <c r="F6453" s="14" t="str">
        <f>IFERROR(VLOOKUP(D6453,员工信息表!B:D,3,0),"")</f>
        <v/>
      </c>
      <c r="G6453" s="14"/>
      <c r="H6453" s="14" t="str">
        <f>IFERROR(VLOOKUP(G6453,工序对照表!B:C,2,0),"")</f>
        <v/>
      </c>
      <c r="I6453" s="14"/>
      <c r="J6453" s="14"/>
    </row>
    <row r="6454" spans="1:10">
      <c r="A6454" t="str">
        <f>IF(AND(C6454&lt;=员工工序明细查询!$I$3,C6454&gt;=员工工序明细查询!$F$3,OR(D6454=员工工序明细查询!$F$2,员工工序明细查询!$F$2=""),OR(G6454=员工工序明细查询!$I$2,员工工序明细查询!$I$2="")),ROW()&amp;"","")</f>
        <v/>
      </c>
      <c r="C6454" s="59"/>
      <c r="D6454" s="14"/>
      <c r="E6454" s="14" t="str">
        <f>IFERROR(VLOOKUP(D6454,员工信息表!B:D,2,0),"")</f>
        <v/>
      </c>
      <c r="F6454" s="14" t="str">
        <f>IFERROR(VLOOKUP(D6454,员工信息表!B:D,3,0),"")</f>
        <v/>
      </c>
      <c r="G6454" s="14"/>
      <c r="H6454" s="14" t="str">
        <f>IFERROR(VLOOKUP(G6454,工序对照表!B:C,2,0),"")</f>
        <v/>
      </c>
      <c r="I6454" s="14"/>
      <c r="J6454" s="14"/>
    </row>
    <row r="6455" spans="1:10">
      <c r="A6455" t="str">
        <f>IF(AND(C6455&lt;=员工工序明细查询!$I$3,C6455&gt;=员工工序明细查询!$F$3,OR(D6455=员工工序明细查询!$F$2,员工工序明细查询!$F$2=""),OR(G6455=员工工序明细查询!$I$2,员工工序明细查询!$I$2="")),ROW()&amp;"","")</f>
        <v/>
      </c>
      <c r="C6455" s="59"/>
      <c r="D6455" s="14"/>
      <c r="E6455" s="14" t="str">
        <f>IFERROR(VLOOKUP(D6455,员工信息表!B:D,2,0),"")</f>
        <v/>
      </c>
      <c r="F6455" s="14" t="str">
        <f>IFERROR(VLOOKUP(D6455,员工信息表!B:D,3,0),"")</f>
        <v/>
      </c>
      <c r="G6455" s="14"/>
      <c r="H6455" s="14" t="str">
        <f>IFERROR(VLOOKUP(G6455,工序对照表!B:C,2,0),"")</f>
        <v/>
      </c>
      <c r="I6455" s="14"/>
      <c r="J6455" s="14"/>
    </row>
    <row r="6456" spans="1:10">
      <c r="A6456" t="str">
        <f>IF(AND(C6456&lt;=员工工序明细查询!$I$3,C6456&gt;=员工工序明细查询!$F$3,OR(D6456=员工工序明细查询!$F$2,员工工序明细查询!$F$2=""),OR(G6456=员工工序明细查询!$I$2,员工工序明细查询!$I$2="")),ROW()&amp;"","")</f>
        <v/>
      </c>
      <c r="C6456" s="59"/>
      <c r="D6456" s="14"/>
      <c r="E6456" s="14" t="str">
        <f>IFERROR(VLOOKUP(D6456,员工信息表!B:D,2,0),"")</f>
        <v/>
      </c>
      <c r="F6456" s="14" t="str">
        <f>IFERROR(VLOOKUP(D6456,员工信息表!B:D,3,0),"")</f>
        <v/>
      </c>
      <c r="G6456" s="14"/>
      <c r="H6456" s="14" t="str">
        <f>IFERROR(VLOOKUP(G6456,工序对照表!B:C,2,0),"")</f>
        <v/>
      </c>
      <c r="I6456" s="14"/>
      <c r="J6456" s="14"/>
    </row>
    <row r="6457" spans="1:10">
      <c r="A6457" t="str">
        <f>IF(AND(C6457&lt;=员工工序明细查询!$I$3,C6457&gt;=员工工序明细查询!$F$3,OR(D6457=员工工序明细查询!$F$2,员工工序明细查询!$F$2=""),OR(G6457=员工工序明细查询!$I$2,员工工序明细查询!$I$2="")),ROW()&amp;"","")</f>
        <v/>
      </c>
      <c r="C6457" s="59"/>
      <c r="D6457" s="14"/>
      <c r="E6457" s="14" t="str">
        <f>IFERROR(VLOOKUP(D6457,员工信息表!B:D,2,0),"")</f>
        <v/>
      </c>
      <c r="F6457" s="14" t="str">
        <f>IFERROR(VLOOKUP(D6457,员工信息表!B:D,3,0),"")</f>
        <v/>
      </c>
      <c r="G6457" s="14"/>
      <c r="H6457" s="14" t="str">
        <f>IFERROR(VLOOKUP(G6457,工序对照表!B:C,2,0),"")</f>
        <v/>
      </c>
      <c r="I6457" s="14"/>
      <c r="J6457" s="14"/>
    </row>
    <row r="6458" spans="1:10">
      <c r="A6458" t="str">
        <f>IF(AND(C6458&lt;=员工工序明细查询!$I$3,C6458&gt;=员工工序明细查询!$F$3,OR(D6458=员工工序明细查询!$F$2,员工工序明细查询!$F$2=""),OR(G6458=员工工序明细查询!$I$2,员工工序明细查询!$I$2="")),ROW()&amp;"","")</f>
        <v/>
      </c>
      <c r="C6458" s="59"/>
      <c r="D6458" s="14"/>
      <c r="E6458" s="14" t="str">
        <f>IFERROR(VLOOKUP(D6458,员工信息表!B:D,2,0),"")</f>
        <v/>
      </c>
      <c r="F6458" s="14" t="str">
        <f>IFERROR(VLOOKUP(D6458,员工信息表!B:D,3,0),"")</f>
        <v/>
      </c>
      <c r="G6458" s="14"/>
      <c r="H6458" s="14" t="str">
        <f>IFERROR(VLOOKUP(G6458,工序对照表!B:C,2,0),"")</f>
        <v/>
      </c>
      <c r="I6458" s="14"/>
      <c r="J6458" s="14"/>
    </row>
    <row r="6459" spans="1:10">
      <c r="A6459" t="str">
        <f>IF(AND(C6459&lt;=员工工序明细查询!$I$3,C6459&gt;=员工工序明细查询!$F$3,OR(D6459=员工工序明细查询!$F$2,员工工序明细查询!$F$2=""),OR(G6459=员工工序明细查询!$I$2,员工工序明细查询!$I$2="")),ROW()&amp;"","")</f>
        <v/>
      </c>
      <c r="C6459" s="59"/>
      <c r="D6459" s="14"/>
      <c r="E6459" s="14" t="str">
        <f>IFERROR(VLOOKUP(D6459,员工信息表!B:D,2,0),"")</f>
        <v/>
      </c>
      <c r="F6459" s="14" t="str">
        <f>IFERROR(VLOOKUP(D6459,员工信息表!B:D,3,0),"")</f>
        <v/>
      </c>
      <c r="G6459" s="14"/>
      <c r="H6459" s="14" t="str">
        <f>IFERROR(VLOOKUP(G6459,工序对照表!B:C,2,0),"")</f>
        <v/>
      </c>
      <c r="I6459" s="14"/>
      <c r="J6459" s="14"/>
    </row>
    <row r="6460" spans="1:10">
      <c r="A6460" t="str">
        <f>IF(AND(C6460&lt;=员工工序明细查询!$I$3,C6460&gt;=员工工序明细查询!$F$3,OR(D6460=员工工序明细查询!$F$2,员工工序明细查询!$F$2=""),OR(G6460=员工工序明细查询!$I$2,员工工序明细查询!$I$2="")),ROW()&amp;"","")</f>
        <v/>
      </c>
      <c r="C6460" s="59"/>
      <c r="D6460" s="14"/>
      <c r="E6460" s="14" t="str">
        <f>IFERROR(VLOOKUP(D6460,员工信息表!B:D,2,0),"")</f>
        <v/>
      </c>
      <c r="F6460" s="14" t="str">
        <f>IFERROR(VLOOKUP(D6460,员工信息表!B:D,3,0),"")</f>
        <v/>
      </c>
      <c r="G6460" s="14"/>
      <c r="H6460" s="14" t="str">
        <f>IFERROR(VLOOKUP(G6460,工序对照表!B:C,2,0),"")</f>
        <v/>
      </c>
      <c r="I6460" s="14"/>
      <c r="J6460" s="14"/>
    </row>
    <row r="6461" spans="1:10">
      <c r="A6461" t="str">
        <f>IF(AND(C6461&lt;=员工工序明细查询!$I$3,C6461&gt;=员工工序明细查询!$F$3,OR(D6461=员工工序明细查询!$F$2,员工工序明细查询!$F$2=""),OR(G6461=员工工序明细查询!$I$2,员工工序明细查询!$I$2="")),ROW()&amp;"","")</f>
        <v/>
      </c>
      <c r="C6461" s="59"/>
      <c r="D6461" s="14"/>
      <c r="E6461" s="14" t="str">
        <f>IFERROR(VLOOKUP(D6461,员工信息表!B:D,2,0),"")</f>
        <v/>
      </c>
      <c r="F6461" s="14" t="str">
        <f>IFERROR(VLOOKUP(D6461,员工信息表!B:D,3,0),"")</f>
        <v/>
      </c>
      <c r="G6461" s="14"/>
      <c r="H6461" s="14" t="str">
        <f>IFERROR(VLOOKUP(G6461,工序对照表!B:C,2,0),"")</f>
        <v/>
      </c>
      <c r="I6461" s="14"/>
      <c r="J6461" s="14"/>
    </row>
    <row r="6462" spans="1:10">
      <c r="A6462" t="str">
        <f>IF(AND(C6462&lt;=员工工序明细查询!$I$3,C6462&gt;=员工工序明细查询!$F$3,OR(D6462=员工工序明细查询!$F$2,员工工序明细查询!$F$2=""),OR(G6462=员工工序明细查询!$I$2,员工工序明细查询!$I$2="")),ROW()&amp;"","")</f>
        <v/>
      </c>
      <c r="C6462" s="59"/>
      <c r="D6462" s="14"/>
      <c r="E6462" s="14" t="str">
        <f>IFERROR(VLOOKUP(D6462,员工信息表!B:D,2,0),"")</f>
        <v/>
      </c>
      <c r="F6462" s="14" t="str">
        <f>IFERROR(VLOOKUP(D6462,员工信息表!B:D,3,0),"")</f>
        <v/>
      </c>
      <c r="G6462" s="14"/>
      <c r="H6462" s="14" t="str">
        <f>IFERROR(VLOOKUP(G6462,工序对照表!B:C,2,0),"")</f>
        <v/>
      </c>
      <c r="I6462" s="14"/>
      <c r="J6462" s="14"/>
    </row>
    <row r="6463" spans="1:10">
      <c r="A6463" t="str">
        <f>IF(AND(C6463&lt;=员工工序明细查询!$I$3,C6463&gt;=员工工序明细查询!$F$3,OR(D6463=员工工序明细查询!$F$2,员工工序明细查询!$F$2=""),OR(G6463=员工工序明细查询!$I$2,员工工序明细查询!$I$2="")),ROW()&amp;"","")</f>
        <v/>
      </c>
      <c r="C6463" s="59"/>
      <c r="D6463" s="14"/>
      <c r="E6463" s="14" t="str">
        <f>IFERROR(VLOOKUP(D6463,员工信息表!B:D,2,0),"")</f>
        <v/>
      </c>
      <c r="F6463" s="14" t="str">
        <f>IFERROR(VLOOKUP(D6463,员工信息表!B:D,3,0),"")</f>
        <v/>
      </c>
      <c r="G6463" s="14"/>
      <c r="H6463" s="14" t="str">
        <f>IFERROR(VLOOKUP(G6463,工序对照表!B:C,2,0),"")</f>
        <v/>
      </c>
      <c r="I6463" s="14"/>
      <c r="J6463" s="14"/>
    </row>
    <row r="6464" spans="1:10">
      <c r="A6464" t="str">
        <f>IF(AND(C6464&lt;=员工工序明细查询!$I$3,C6464&gt;=员工工序明细查询!$F$3,OR(D6464=员工工序明细查询!$F$2,员工工序明细查询!$F$2=""),OR(G6464=员工工序明细查询!$I$2,员工工序明细查询!$I$2="")),ROW()&amp;"","")</f>
        <v/>
      </c>
      <c r="C6464" s="59"/>
      <c r="D6464" s="14"/>
      <c r="E6464" s="14" t="str">
        <f>IFERROR(VLOOKUP(D6464,员工信息表!B:D,2,0),"")</f>
        <v/>
      </c>
      <c r="F6464" s="14" t="str">
        <f>IFERROR(VLOOKUP(D6464,员工信息表!B:D,3,0),"")</f>
        <v/>
      </c>
      <c r="G6464" s="14"/>
      <c r="H6464" s="14" t="str">
        <f>IFERROR(VLOOKUP(G6464,工序对照表!B:C,2,0),"")</f>
        <v/>
      </c>
      <c r="I6464" s="14"/>
      <c r="J6464" s="14"/>
    </row>
    <row r="6465" spans="1:10">
      <c r="A6465" t="str">
        <f>IF(AND(C6465&lt;=员工工序明细查询!$I$3,C6465&gt;=员工工序明细查询!$F$3,OR(D6465=员工工序明细查询!$F$2,员工工序明细查询!$F$2=""),OR(G6465=员工工序明细查询!$I$2,员工工序明细查询!$I$2="")),ROW()&amp;"","")</f>
        <v/>
      </c>
      <c r="C6465" s="59"/>
      <c r="D6465" s="14"/>
      <c r="E6465" s="14" t="str">
        <f>IFERROR(VLOOKUP(D6465,员工信息表!B:D,2,0),"")</f>
        <v/>
      </c>
      <c r="F6465" s="14" t="str">
        <f>IFERROR(VLOOKUP(D6465,员工信息表!B:D,3,0),"")</f>
        <v/>
      </c>
      <c r="G6465" s="14"/>
      <c r="H6465" s="14" t="str">
        <f>IFERROR(VLOOKUP(G6465,工序对照表!B:C,2,0),"")</f>
        <v/>
      </c>
      <c r="I6465" s="14"/>
      <c r="J6465" s="14"/>
    </row>
    <row r="6466" spans="1:10">
      <c r="A6466" t="str">
        <f>IF(AND(C6466&lt;=员工工序明细查询!$I$3,C6466&gt;=员工工序明细查询!$F$3,OR(D6466=员工工序明细查询!$F$2,员工工序明细查询!$F$2=""),OR(G6466=员工工序明细查询!$I$2,员工工序明细查询!$I$2="")),ROW()&amp;"","")</f>
        <v/>
      </c>
      <c r="C6466" s="59"/>
      <c r="D6466" s="14"/>
      <c r="E6466" s="14" t="str">
        <f>IFERROR(VLOOKUP(D6466,员工信息表!B:D,2,0),"")</f>
        <v/>
      </c>
      <c r="F6466" s="14" t="str">
        <f>IFERROR(VLOOKUP(D6466,员工信息表!B:D,3,0),"")</f>
        <v/>
      </c>
      <c r="G6466" s="14"/>
      <c r="H6466" s="14" t="str">
        <f>IFERROR(VLOOKUP(G6466,工序对照表!B:C,2,0),"")</f>
        <v/>
      </c>
      <c r="I6466" s="14"/>
      <c r="J6466" s="14"/>
    </row>
    <row r="6467" spans="1:10">
      <c r="A6467" t="str">
        <f>IF(AND(C6467&lt;=员工工序明细查询!$I$3,C6467&gt;=员工工序明细查询!$F$3,OR(D6467=员工工序明细查询!$F$2,员工工序明细查询!$F$2=""),OR(G6467=员工工序明细查询!$I$2,员工工序明细查询!$I$2="")),ROW()&amp;"","")</f>
        <v/>
      </c>
      <c r="C6467" s="59"/>
      <c r="D6467" s="14"/>
      <c r="E6467" s="14" t="str">
        <f>IFERROR(VLOOKUP(D6467,员工信息表!B:D,2,0),"")</f>
        <v/>
      </c>
      <c r="F6467" s="14" t="str">
        <f>IFERROR(VLOOKUP(D6467,员工信息表!B:D,3,0),"")</f>
        <v/>
      </c>
      <c r="G6467" s="14"/>
      <c r="H6467" s="14" t="str">
        <f>IFERROR(VLOOKUP(G6467,工序对照表!B:C,2,0),"")</f>
        <v/>
      </c>
      <c r="I6467" s="14"/>
      <c r="J6467" s="14"/>
    </row>
    <row r="6468" spans="1:10">
      <c r="A6468" t="str">
        <f>IF(AND(C6468&lt;=员工工序明细查询!$I$3,C6468&gt;=员工工序明细查询!$F$3,OR(D6468=员工工序明细查询!$F$2,员工工序明细查询!$F$2=""),OR(G6468=员工工序明细查询!$I$2,员工工序明细查询!$I$2="")),ROW()&amp;"","")</f>
        <v/>
      </c>
      <c r="C6468" s="59"/>
      <c r="D6468" s="14"/>
      <c r="E6468" s="14" t="str">
        <f>IFERROR(VLOOKUP(D6468,员工信息表!B:D,2,0),"")</f>
        <v/>
      </c>
      <c r="F6468" s="14" t="str">
        <f>IFERROR(VLOOKUP(D6468,员工信息表!B:D,3,0),"")</f>
        <v/>
      </c>
      <c r="G6468" s="14"/>
      <c r="H6468" s="14" t="str">
        <f>IFERROR(VLOOKUP(G6468,工序对照表!B:C,2,0),"")</f>
        <v/>
      </c>
      <c r="I6468" s="14"/>
      <c r="J6468" s="14"/>
    </row>
    <row r="6469" spans="1:10">
      <c r="A6469" t="str">
        <f>IF(AND(C6469&lt;=员工工序明细查询!$I$3,C6469&gt;=员工工序明细查询!$F$3,OR(D6469=员工工序明细查询!$F$2,员工工序明细查询!$F$2=""),OR(G6469=员工工序明细查询!$I$2,员工工序明细查询!$I$2="")),ROW()&amp;"","")</f>
        <v/>
      </c>
      <c r="C6469" s="59"/>
      <c r="D6469" s="14"/>
      <c r="E6469" s="14" t="str">
        <f>IFERROR(VLOOKUP(D6469,员工信息表!B:D,2,0),"")</f>
        <v/>
      </c>
      <c r="F6469" s="14" t="str">
        <f>IFERROR(VLOOKUP(D6469,员工信息表!B:D,3,0),"")</f>
        <v/>
      </c>
      <c r="G6469" s="14"/>
      <c r="H6469" s="14" t="str">
        <f>IFERROR(VLOOKUP(G6469,工序对照表!B:C,2,0),"")</f>
        <v/>
      </c>
      <c r="I6469" s="14"/>
      <c r="J6469" s="14"/>
    </row>
    <row r="6470" spans="1:10">
      <c r="A6470" t="str">
        <f>IF(AND(C6470&lt;=员工工序明细查询!$I$3,C6470&gt;=员工工序明细查询!$F$3,OR(D6470=员工工序明细查询!$F$2,员工工序明细查询!$F$2=""),OR(G6470=员工工序明细查询!$I$2,员工工序明细查询!$I$2="")),ROW()&amp;"","")</f>
        <v/>
      </c>
      <c r="C6470" s="59"/>
      <c r="D6470" s="14"/>
      <c r="E6470" s="14" t="str">
        <f>IFERROR(VLOOKUP(D6470,员工信息表!B:D,2,0),"")</f>
        <v/>
      </c>
      <c r="F6470" s="14" t="str">
        <f>IFERROR(VLOOKUP(D6470,员工信息表!B:D,3,0),"")</f>
        <v/>
      </c>
      <c r="G6470" s="14"/>
      <c r="H6470" s="14" t="str">
        <f>IFERROR(VLOOKUP(G6470,工序对照表!B:C,2,0),"")</f>
        <v/>
      </c>
      <c r="I6470" s="14"/>
      <c r="J6470" s="14"/>
    </row>
    <row r="6471" spans="1:10">
      <c r="A6471" t="str">
        <f>IF(AND(C6471&lt;=员工工序明细查询!$I$3,C6471&gt;=员工工序明细查询!$F$3,OR(D6471=员工工序明细查询!$F$2,员工工序明细查询!$F$2=""),OR(G6471=员工工序明细查询!$I$2,员工工序明细查询!$I$2="")),ROW()&amp;"","")</f>
        <v/>
      </c>
      <c r="C6471" s="59"/>
      <c r="D6471" s="14"/>
      <c r="E6471" s="14" t="str">
        <f>IFERROR(VLOOKUP(D6471,员工信息表!B:D,2,0),"")</f>
        <v/>
      </c>
      <c r="F6471" s="14" t="str">
        <f>IFERROR(VLOOKUP(D6471,员工信息表!B:D,3,0),"")</f>
        <v/>
      </c>
      <c r="G6471" s="14"/>
      <c r="H6471" s="14" t="str">
        <f>IFERROR(VLOOKUP(G6471,工序对照表!B:C,2,0),"")</f>
        <v/>
      </c>
      <c r="I6471" s="14"/>
      <c r="J6471" s="14"/>
    </row>
    <row r="6472" spans="1:10">
      <c r="A6472" t="str">
        <f>IF(AND(C6472&lt;=员工工序明细查询!$I$3,C6472&gt;=员工工序明细查询!$F$3,OR(D6472=员工工序明细查询!$F$2,员工工序明细查询!$F$2=""),OR(G6472=员工工序明细查询!$I$2,员工工序明细查询!$I$2="")),ROW()&amp;"","")</f>
        <v/>
      </c>
      <c r="C6472" s="59"/>
      <c r="D6472" s="14"/>
      <c r="E6472" s="14" t="str">
        <f>IFERROR(VLOOKUP(D6472,员工信息表!B:D,2,0),"")</f>
        <v/>
      </c>
      <c r="F6472" s="14" t="str">
        <f>IFERROR(VLOOKUP(D6472,员工信息表!B:D,3,0),"")</f>
        <v/>
      </c>
      <c r="G6472" s="14"/>
      <c r="H6472" s="14" t="str">
        <f>IFERROR(VLOOKUP(G6472,工序对照表!B:C,2,0),"")</f>
        <v/>
      </c>
      <c r="I6472" s="14"/>
      <c r="J6472" s="14"/>
    </row>
    <row r="6473" spans="1:10">
      <c r="A6473" t="str">
        <f>IF(AND(C6473&lt;=员工工序明细查询!$I$3,C6473&gt;=员工工序明细查询!$F$3,OR(D6473=员工工序明细查询!$F$2,员工工序明细查询!$F$2=""),OR(G6473=员工工序明细查询!$I$2,员工工序明细查询!$I$2="")),ROW()&amp;"","")</f>
        <v/>
      </c>
      <c r="C6473" s="59"/>
      <c r="D6473" s="14"/>
      <c r="E6473" s="14" t="str">
        <f>IFERROR(VLOOKUP(D6473,员工信息表!B:D,2,0),"")</f>
        <v/>
      </c>
      <c r="F6473" s="14" t="str">
        <f>IFERROR(VLOOKUP(D6473,员工信息表!B:D,3,0),"")</f>
        <v/>
      </c>
      <c r="G6473" s="14"/>
      <c r="H6473" s="14" t="str">
        <f>IFERROR(VLOOKUP(G6473,工序对照表!B:C,2,0),"")</f>
        <v/>
      </c>
      <c r="I6473" s="14"/>
      <c r="J6473" s="14"/>
    </row>
    <row r="6474" spans="1:10">
      <c r="A6474" t="str">
        <f>IF(AND(C6474&lt;=员工工序明细查询!$I$3,C6474&gt;=员工工序明细查询!$F$3,OR(D6474=员工工序明细查询!$F$2,员工工序明细查询!$F$2=""),OR(G6474=员工工序明细查询!$I$2,员工工序明细查询!$I$2="")),ROW()&amp;"","")</f>
        <v/>
      </c>
      <c r="C6474" s="59"/>
      <c r="D6474" s="14"/>
      <c r="E6474" s="14" t="str">
        <f>IFERROR(VLOOKUP(D6474,员工信息表!B:D,2,0),"")</f>
        <v/>
      </c>
      <c r="F6474" s="14" t="str">
        <f>IFERROR(VLOOKUP(D6474,员工信息表!B:D,3,0),"")</f>
        <v/>
      </c>
      <c r="G6474" s="14"/>
      <c r="H6474" s="14" t="str">
        <f>IFERROR(VLOOKUP(G6474,工序对照表!B:C,2,0),"")</f>
        <v/>
      </c>
      <c r="I6474" s="14"/>
      <c r="J6474" s="14"/>
    </row>
    <row r="6475" spans="1:10">
      <c r="A6475" t="str">
        <f>IF(AND(C6475&lt;=员工工序明细查询!$I$3,C6475&gt;=员工工序明细查询!$F$3,OR(D6475=员工工序明细查询!$F$2,员工工序明细查询!$F$2=""),OR(G6475=员工工序明细查询!$I$2,员工工序明细查询!$I$2="")),ROW()&amp;"","")</f>
        <v/>
      </c>
      <c r="C6475" s="59"/>
      <c r="D6475" s="14"/>
      <c r="E6475" s="14" t="str">
        <f>IFERROR(VLOOKUP(D6475,员工信息表!B:D,2,0),"")</f>
        <v/>
      </c>
      <c r="F6475" s="14" t="str">
        <f>IFERROR(VLOOKUP(D6475,员工信息表!B:D,3,0),"")</f>
        <v/>
      </c>
      <c r="G6475" s="14"/>
      <c r="H6475" s="14" t="str">
        <f>IFERROR(VLOOKUP(G6475,工序对照表!B:C,2,0),"")</f>
        <v/>
      </c>
      <c r="I6475" s="14"/>
      <c r="J6475" s="14"/>
    </row>
    <row r="6476" spans="1:10">
      <c r="A6476" t="str">
        <f>IF(AND(C6476&lt;=员工工序明细查询!$I$3,C6476&gt;=员工工序明细查询!$F$3,OR(D6476=员工工序明细查询!$F$2,员工工序明细查询!$F$2=""),OR(G6476=员工工序明细查询!$I$2,员工工序明细查询!$I$2="")),ROW()&amp;"","")</f>
        <v/>
      </c>
      <c r="C6476" s="59"/>
      <c r="D6476" s="14"/>
      <c r="E6476" s="14" t="str">
        <f>IFERROR(VLOOKUP(D6476,员工信息表!B:D,2,0),"")</f>
        <v/>
      </c>
      <c r="F6476" s="14" t="str">
        <f>IFERROR(VLOOKUP(D6476,员工信息表!B:D,3,0),"")</f>
        <v/>
      </c>
      <c r="G6476" s="14"/>
      <c r="H6476" s="14" t="str">
        <f>IFERROR(VLOOKUP(G6476,工序对照表!B:C,2,0),"")</f>
        <v/>
      </c>
      <c r="I6476" s="14"/>
      <c r="J6476" s="14"/>
    </row>
    <row r="6477" spans="1:10">
      <c r="A6477" t="str">
        <f>IF(AND(C6477&lt;=员工工序明细查询!$I$3,C6477&gt;=员工工序明细查询!$F$3,OR(D6477=员工工序明细查询!$F$2,员工工序明细查询!$F$2=""),OR(G6477=员工工序明细查询!$I$2,员工工序明细查询!$I$2="")),ROW()&amp;"","")</f>
        <v/>
      </c>
      <c r="C6477" s="59"/>
      <c r="D6477" s="14"/>
      <c r="E6477" s="14" t="str">
        <f>IFERROR(VLOOKUP(D6477,员工信息表!B:D,2,0),"")</f>
        <v/>
      </c>
      <c r="F6477" s="14" t="str">
        <f>IFERROR(VLOOKUP(D6477,员工信息表!B:D,3,0),"")</f>
        <v/>
      </c>
      <c r="G6477" s="14"/>
      <c r="H6477" s="14" t="str">
        <f>IFERROR(VLOOKUP(G6477,工序对照表!B:C,2,0),"")</f>
        <v/>
      </c>
      <c r="I6477" s="14"/>
      <c r="J6477" s="14"/>
    </row>
    <row r="6478" spans="1:10">
      <c r="A6478" t="str">
        <f>IF(AND(C6478&lt;=员工工序明细查询!$I$3,C6478&gt;=员工工序明细查询!$F$3,OR(D6478=员工工序明细查询!$F$2,员工工序明细查询!$F$2=""),OR(G6478=员工工序明细查询!$I$2,员工工序明细查询!$I$2="")),ROW()&amp;"","")</f>
        <v/>
      </c>
      <c r="C6478" s="59"/>
      <c r="D6478" s="14"/>
      <c r="E6478" s="14" t="str">
        <f>IFERROR(VLOOKUP(D6478,员工信息表!B:D,2,0),"")</f>
        <v/>
      </c>
      <c r="F6478" s="14" t="str">
        <f>IFERROR(VLOOKUP(D6478,员工信息表!B:D,3,0),"")</f>
        <v/>
      </c>
      <c r="G6478" s="14"/>
      <c r="H6478" s="14" t="str">
        <f>IFERROR(VLOOKUP(G6478,工序对照表!B:C,2,0),"")</f>
        <v/>
      </c>
      <c r="I6478" s="14"/>
      <c r="J6478" s="14"/>
    </row>
    <row r="6479" spans="1:10">
      <c r="A6479" t="str">
        <f>IF(AND(C6479&lt;=员工工序明细查询!$I$3,C6479&gt;=员工工序明细查询!$F$3,OR(D6479=员工工序明细查询!$F$2,员工工序明细查询!$F$2=""),OR(G6479=员工工序明细查询!$I$2,员工工序明细查询!$I$2="")),ROW()&amp;"","")</f>
        <v/>
      </c>
      <c r="C6479" s="59"/>
      <c r="D6479" s="14"/>
      <c r="E6479" s="14" t="str">
        <f>IFERROR(VLOOKUP(D6479,员工信息表!B:D,2,0),"")</f>
        <v/>
      </c>
      <c r="F6479" s="14" t="str">
        <f>IFERROR(VLOOKUP(D6479,员工信息表!B:D,3,0),"")</f>
        <v/>
      </c>
      <c r="G6479" s="14"/>
      <c r="H6479" s="14" t="str">
        <f>IFERROR(VLOOKUP(G6479,工序对照表!B:C,2,0),"")</f>
        <v/>
      </c>
      <c r="I6479" s="14"/>
      <c r="J6479" s="14"/>
    </row>
    <row r="6480" spans="1:10">
      <c r="A6480" t="str">
        <f>IF(AND(C6480&lt;=员工工序明细查询!$I$3,C6480&gt;=员工工序明细查询!$F$3,OR(D6480=员工工序明细查询!$F$2,员工工序明细查询!$F$2=""),OR(G6480=员工工序明细查询!$I$2,员工工序明细查询!$I$2="")),ROW()&amp;"","")</f>
        <v/>
      </c>
      <c r="C6480" s="59"/>
      <c r="D6480" s="14"/>
      <c r="E6480" s="14" t="str">
        <f>IFERROR(VLOOKUP(D6480,员工信息表!B:D,2,0),"")</f>
        <v/>
      </c>
      <c r="F6480" s="14" t="str">
        <f>IFERROR(VLOOKUP(D6480,员工信息表!B:D,3,0),"")</f>
        <v/>
      </c>
      <c r="G6480" s="14"/>
      <c r="H6480" s="14" t="str">
        <f>IFERROR(VLOOKUP(G6480,工序对照表!B:C,2,0),"")</f>
        <v/>
      </c>
      <c r="I6480" s="14"/>
      <c r="J6480" s="14"/>
    </row>
    <row r="6481" spans="1:10">
      <c r="A6481" t="str">
        <f>IF(AND(C6481&lt;=员工工序明细查询!$I$3,C6481&gt;=员工工序明细查询!$F$3,OR(D6481=员工工序明细查询!$F$2,员工工序明细查询!$F$2=""),OR(G6481=员工工序明细查询!$I$2,员工工序明细查询!$I$2="")),ROW()&amp;"","")</f>
        <v/>
      </c>
      <c r="C6481" s="59"/>
      <c r="D6481" s="14"/>
      <c r="E6481" s="14" t="str">
        <f>IFERROR(VLOOKUP(D6481,员工信息表!B:D,2,0),"")</f>
        <v/>
      </c>
      <c r="F6481" s="14" t="str">
        <f>IFERROR(VLOOKUP(D6481,员工信息表!B:D,3,0),"")</f>
        <v/>
      </c>
      <c r="G6481" s="14"/>
      <c r="H6481" s="14" t="str">
        <f>IFERROR(VLOOKUP(G6481,工序对照表!B:C,2,0),"")</f>
        <v/>
      </c>
      <c r="I6481" s="14"/>
      <c r="J6481" s="14"/>
    </row>
    <row r="6482" spans="1:10">
      <c r="A6482" t="str">
        <f>IF(AND(C6482&lt;=员工工序明细查询!$I$3,C6482&gt;=员工工序明细查询!$F$3,OR(D6482=员工工序明细查询!$F$2,员工工序明细查询!$F$2=""),OR(G6482=员工工序明细查询!$I$2,员工工序明细查询!$I$2="")),ROW()&amp;"","")</f>
        <v/>
      </c>
      <c r="C6482" s="59"/>
      <c r="D6482" s="14"/>
      <c r="E6482" s="14" t="str">
        <f>IFERROR(VLOOKUP(D6482,员工信息表!B:D,2,0),"")</f>
        <v/>
      </c>
      <c r="F6482" s="14" t="str">
        <f>IFERROR(VLOOKUP(D6482,员工信息表!B:D,3,0),"")</f>
        <v/>
      </c>
      <c r="G6482" s="14"/>
      <c r="H6482" s="14" t="str">
        <f>IFERROR(VLOOKUP(G6482,工序对照表!B:C,2,0),"")</f>
        <v/>
      </c>
      <c r="I6482" s="14"/>
      <c r="J6482" s="14"/>
    </row>
    <row r="6483" spans="1:10">
      <c r="A6483" t="str">
        <f>IF(AND(C6483&lt;=员工工序明细查询!$I$3,C6483&gt;=员工工序明细查询!$F$3,OR(D6483=员工工序明细查询!$F$2,员工工序明细查询!$F$2=""),OR(G6483=员工工序明细查询!$I$2,员工工序明细查询!$I$2="")),ROW()&amp;"","")</f>
        <v/>
      </c>
      <c r="C6483" s="59"/>
      <c r="D6483" s="14"/>
      <c r="E6483" s="14" t="str">
        <f>IFERROR(VLOOKUP(D6483,员工信息表!B:D,2,0),"")</f>
        <v/>
      </c>
      <c r="F6483" s="14" t="str">
        <f>IFERROR(VLOOKUP(D6483,员工信息表!B:D,3,0),"")</f>
        <v/>
      </c>
      <c r="G6483" s="14"/>
      <c r="H6483" s="14" t="str">
        <f>IFERROR(VLOOKUP(G6483,工序对照表!B:C,2,0),"")</f>
        <v/>
      </c>
      <c r="I6483" s="14"/>
      <c r="J6483" s="14"/>
    </row>
    <row r="6484" spans="1:10">
      <c r="A6484" t="str">
        <f>IF(AND(C6484&lt;=员工工序明细查询!$I$3,C6484&gt;=员工工序明细查询!$F$3,OR(D6484=员工工序明细查询!$F$2,员工工序明细查询!$F$2=""),OR(G6484=员工工序明细查询!$I$2,员工工序明细查询!$I$2="")),ROW()&amp;"","")</f>
        <v/>
      </c>
      <c r="C6484" s="59"/>
      <c r="D6484" s="14"/>
      <c r="E6484" s="14" t="str">
        <f>IFERROR(VLOOKUP(D6484,员工信息表!B:D,2,0),"")</f>
        <v/>
      </c>
      <c r="F6484" s="14" t="str">
        <f>IFERROR(VLOOKUP(D6484,员工信息表!B:D,3,0),"")</f>
        <v/>
      </c>
      <c r="G6484" s="14"/>
      <c r="H6484" s="14" t="str">
        <f>IFERROR(VLOOKUP(G6484,工序对照表!B:C,2,0),"")</f>
        <v/>
      </c>
      <c r="I6484" s="14"/>
      <c r="J6484" s="14"/>
    </row>
    <row r="6485" spans="1:10">
      <c r="A6485" t="str">
        <f>IF(AND(C6485&lt;=员工工序明细查询!$I$3,C6485&gt;=员工工序明细查询!$F$3,OR(D6485=员工工序明细查询!$F$2,员工工序明细查询!$F$2=""),OR(G6485=员工工序明细查询!$I$2,员工工序明细查询!$I$2="")),ROW()&amp;"","")</f>
        <v/>
      </c>
      <c r="C6485" s="59"/>
      <c r="D6485" s="14"/>
      <c r="E6485" s="14" t="str">
        <f>IFERROR(VLOOKUP(D6485,员工信息表!B:D,2,0),"")</f>
        <v/>
      </c>
      <c r="F6485" s="14" t="str">
        <f>IFERROR(VLOOKUP(D6485,员工信息表!B:D,3,0),"")</f>
        <v/>
      </c>
      <c r="G6485" s="14"/>
      <c r="H6485" s="14" t="str">
        <f>IFERROR(VLOOKUP(G6485,工序对照表!B:C,2,0),"")</f>
        <v/>
      </c>
      <c r="I6485" s="14"/>
      <c r="J6485" s="14"/>
    </row>
    <row r="6486" spans="1:10">
      <c r="A6486" t="str">
        <f>IF(AND(C6486&lt;=员工工序明细查询!$I$3,C6486&gt;=员工工序明细查询!$F$3,OR(D6486=员工工序明细查询!$F$2,员工工序明细查询!$F$2=""),OR(G6486=员工工序明细查询!$I$2,员工工序明细查询!$I$2="")),ROW()&amp;"","")</f>
        <v/>
      </c>
      <c r="C6486" s="59"/>
      <c r="D6486" s="14"/>
      <c r="E6486" s="14" t="str">
        <f>IFERROR(VLOOKUP(D6486,员工信息表!B:D,2,0),"")</f>
        <v/>
      </c>
      <c r="F6486" s="14" t="str">
        <f>IFERROR(VLOOKUP(D6486,员工信息表!B:D,3,0),"")</f>
        <v/>
      </c>
      <c r="G6486" s="14"/>
      <c r="H6486" s="14" t="str">
        <f>IFERROR(VLOOKUP(G6486,工序对照表!B:C,2,0),"")</f>
        <v/>
      </c>
      <c r="I6486" s="14"/>
      <c r="J6486" s="14"/>
    </row>
    <row r="6487" spans="1:10">
      <c r="A6487" t="str">
        <f>IF(AND(C6487&lt;=员工工序明细查询!$I$3,C6487&gt;=员工工序明细查询!$F$3,OR(D6487=员工工序明细查询!$F$2,员工工序明细查询!$F$2=""),OR(G6487=员工工序明细查询!$I$2,员工工序明细查询!$I$2="")),ROW()&amp;"","")</f>
        <v/>
      </c>
      <c r="C6487" s="59"/>
      <c r="D6487" s="14"/>
      <c r="E6487" s="14" t="str">
        <f>IFERROR(VLOOKUP(D6487,员工信息表!B:D,2,0),"")</f>
        <v/>
      </c>
      <c r="F6487" s="14" t="str">
        <f>IFERROR(VLOOKUP(D6487,员工信息表!B:D,3,0),"")</f>
        <v/>
      </c>
      <c r="G6487" s="14"/>
      <c r="H6487" s="14" t="str">
        <f>IFERROR(VLOOKUP(G6487,工序对照表!B:C,2,0),"")</f>
        <v/>
      </c>
      <c r="I6487" s="14"/>
      <c r="J6487" s="14"/>
    </row>
    <row r="6488" spans="1:10">
      <c r="A6488" t="str">
        <f>IF(AND(C6488&lt;=员工工序明细查询!$I$3,C6488&gt;=员工工序明细查询!$F$3,OR(D6488=员工工序明细查询!$F$2,员工工序明细查询!$F$2=""),OR(G6488=员工工序明细查询!$I$2,员工工序明细查询!$I$2="")),ROW()&amp;"","")</f>
        <v/>
      </c>
      <c r="C6488" s="59"/>
      <c r="D6488" s="14"/>
      <c r="E6488" s="14" t="str">
        <f>IFERROR(VLOOKUP(D6488,员工信息表!B:D,2,0),"")</f>
        <v/>
      </c>
      <c r="F6488" s="14" t="str">
        <f>IFERROR(VLOOKUP(D6488,员工信息表!B:D,3,0),"")</f>
        <v/>
      </c>
      <c r="G6488" s="14"/>
      <c r="H6488" s="14" t="str">
        <f>IFERROR(VLOOKUP(G6488,工序对照表!B:C,2,0),"")</f>
        <v/>
      </c>
      <c r="I6488" s="14"/>
      <c r="J6488" s="14"/>
    </row>
    <row r="6489" spans="1:10">
      <c r="A6489" t="str">
        <f>IF(AND(C6489&lt;=员工工序明细查询!$I$3,C6489&gt;=员工工序明细查询!$F$3,OR(D6489=员工工序明细查询!$F$2,员工工序明细查询!$F$2=""),OR(G6489=员工工序明细查询!$I$2,员工工序明细查询!$I$2="")),ROW()&amp;"","")</f>
        <v/>
      </c>
      <c r="C6489" s="59"/>
      <c r="D6489" s="14"/>
      <c r="E6489" s="14" t="str">
        <f>IFERROR(VLOOKUP(D6489,员工信息表!B:D,2,0),"")</f>
        <v/>
      </c>
      <c r="F6489" s="14" t="str">
        <f>IFERROR(VLOOKUP(D6489,员工信息表!B:D,3,0),"")</f>
        <v/>
      </c>
      <c r="G6489" s="14"/>
      <c r="H6489" s="14" t="str">
        <f>IFERROR(VLOOKUP(G6489,工序对照表!B:C,2,0),"")</f>
        <v/>
      </c>
      <c r="I6489" s="14"/>
      <c r="J6489" s="14"/>
    </row>
    <row r="6490" spans="1:10">
      <c r="A6490" t="str">
        <f>IF(AND(C6490&lt;=员工工序明细查询!$I$3,C6490&gt;=员工工序明细查询!$F$3,OR(D6490=员工工序明细查询!$F$2,员工工序明细查询!$F$2=""),OR(G6490=员工工序明细查询!$I$2,员工工序明细查询!$I$2="")),ROW()&amp;"","")</f>
        <v/>
      </c>
      <c r="C6490" s="59"/>
      <c r="D6490" s="14"/>
      <c r="E6490" s="14" t="str">
        <f>IFERROR(VLOOKUP(D6490,员工信息表!B:D,2,0),"")</f>
        <v/>
      </c>
      <c r="F6490" s="14" t="str">
        <f>IFERROR(VLOOKUP(D6490,员工信息表!B:D,3,0),"")</f>
        <v/>
      </c>
      <c r="G6490" s="14"/>
      <c r="H6490" s="14" t="str">
        <f>IFERROR(VLOOKUP(G6490,工序对照表!B:C,2,0),"")</f>
        <v/>
      </c>
      <c r="I6490" s="14"/>
      <c r="J6490" s="14"/>
    </row>
    <row r="6491" spans="1:10">
      <c r="A6491" t="str">
        <f>IF(AND(C6491&lt;=员工工序明细查询!$I$3,C6491&gt;=员工工序明细查询!$F$3,OR(D6491=员工工序明细查询!$F$2,员工工序明细查询!$F$2=""),OR(G6491=员工工序明细查询!$I$2,员工工序明细查询!$I$2="")),ROW()&amp;"","")</f>
        <v/>
      </c>
      <c r="C6491" s="59"/>
      <c r="D6491" s="14"/>
      <c r="E6491" s="14" t="str">
        <f>IFERROR(VLOOKUP(D6491,员工信息表!B:D,2,0),"")</f>
        <v/>
      </c>
      <c r="F6491" s="14" t="str">
        <f>IFERROR(VLOOKUP(D6491,员工信息表!B:D,3,0),"")</f>
        <v/>
      </c>
      <c r="G6491" s="14"/>
      <c r="H6491" s="14" t="str">
        <f>IFERROR(VLOOKUP(G6491,工序对照表!B:C,2,0),"")</f>
        <v/>
      </c>
      <c r="I6491" s="14"/>
      <c r="J6491" s="14"/>
    </row>
    <row r="6492" spans="1:10">
      <c r="A6492" t="str">
        <f>IF(AND(C6492&lt;=员工工序明细查询!$I$3,C6492&gt;=员工工序明细查询!$F$3,OR(D6492=员工工序明细查询!$F$2,员工工序明细查询!$F$2=""),OR(G6492=员工工序明细查询!$I$2,员工工序明细查询!$I$2="")),ROW()&amp;"","")</f>
        <v/>
      </c>
      <c r="C6492" s="59"/>
      <c r="D6492" s="14"/>
      <c r="E6492" s="14" t="str">
        <f>IFERROR(VLOOKUP(D6492,员工信息表!B:D,2,0),"")</f>
        <v/>
      </c>
      <c r="F6492" s="14" t="str">
        <f>IFERROR(VLOOKUP(D6492,员工信息表!B:D,3,0),"")</f>
        <v/>
      </c>
      <c r="G6492" s="14"/>
      <c r="H6492" s="14" t="str">
        <f>IFERROR(VLOOKUP(G6492,工序对照表!B:C,2,0),"")</f>
        <v/>
      </c>
      <c r="I6492" s="14"/>
      <c r="J6492" s="14"/>
    </row>
    <row r="6493" spans="1:10">
      <c r="A6493" t="str">
        <f>IF(AND(C6493&lt;=员工工序明细查询!$I$3,C6493&gt;=员工工序明细查询!$F$3,OR(D6493=员工工序明细查询!$F$2,员工工序明细查询!$F$2=""),OR(G6493=员工工序明细查询!$I$2,员工工序明细查询!$I$2="")),ROW()&amp;"","")</f>
        <v/>
      </c>
      <c r="C6493" s="59"/>
      <c r="D6493" s="14"/>
      <c r="E6493" s="14" t="str">
        <f>IFERROR(VLOOKUP(D6493,员工信息表!B:D,2,0),"")</f>
        <v/>
      </c>
      <c r="F6493" s="14" t="str">
        <f>IFERROR(VLOOKUP(D6493,员工信息表!B:D,3,0),"")</f>
        <v/>
      </c>
      <c r="G6493" s="14"/>
      <c r="H6493" s="14" t="str">
        <f>IFERROR(VLOOKUP(G6493,工序对照表!B:C,2,0),"")</f>
        <v/>
      </c>
      <c r="I6493" s="14"/>
      <c r="J6493" s="14"/>
    </row>
    <row r="6494" spans="1:10">
      <c r="A6494" t="str">
        <f>IF(AND(C6494&lt;=员工工序明细查询!$I$3,C6494&gt;=员工工序明细查询!$F$3,OR(D6494=员工工序明细查询!$F$2,员工工序明细查询!$F$2=""),OR(G6494=员工工序明细查询!$I$2,员工工序明细查询!$I$2="")),ROW()&amp;"","")</f>
        <v/>
      </c>
      <c r="C6494" s="59"/>
      <c r="D6494" s="14"/>
      <c r="E6494" s="14" t="str">
        <f>IFERROR(VLOOKUP(D6494,员工信息表!B:D,2,0),"")</f>
        <v/>
      </c>
      <c r="F6494" s="14" t="str">
        <f>IFERROR(VLOOKUP(D6494,员工信息表!B:D,3,0),"")</f>
        <v/>
      </c>
      <c r="G6494" s="14"/>
      <c r="H6494" s="14" t="str">
        <f>IFERROR(VLOOKUP(G6494,工序对照表!B:C,2,0),"")</f>
        <v/>
      </c>
      <c r="I6494" s="14"/>
      <c r="J6494" s="14"/>
    </row>
    <row r="6495" spans="1:10">
      <c r="A6495" t="str">
        <f>IF(AND(C6495&lt;=员工工序明细查询!$I$3,C6495&gt;=员工工序明细查询!$F$3,OR(D6495=员工工序明细查询!$F$2,员工工序明细查询!$F$2=""),OR(G6495=员工工序明细查询!$I$2,员工工序明细查询!$I$2="")),ROW()&amp;"","")</f>
        <v/>
      </c>
      <c r="C6495" s="59"/>
      <c r="D6495" s="14"/>
      <c r="E6495" s="14" t="str">
        <f>IFERROR(VLOOKUP(D6495,员工信息表!B:D,2,0),"")</f>
        <v/>
      </c>
      <c r="F6495" s="14" t="str">
        <f>IFERROR(VLOOKUP(D6495,员工信息表!B:D,3,0),"")</f>
        <v/>
      </c>
      <c r="G6495" s="14"/>
      <c r="H6495" s="14" t="str">
        <f>IFERROR(VLOOKUP(G6495,工序对照表!B:C,2,0),"")</f>
        <v/>
      </c>
      <c r="I6495" s="14"/>
      <c r="J6495" s="14"/>
    </row>
    <row r="6496" spans="1:10">
      <c r="A6496" t="str">
        <f>IF(AND(C6496&lt;=员工工序明细查询!$I$3,C6496&gt;=员工工序明细查询!$F$3,OR(D6496=员工工序明细查询!$F$2,员工工序明细查询!$F$2=""),OR(G6496=员工工序明细查询!$I$2,员工工序明细查询!$I$2="")),ROW()&amp;"","")</f>
        <v/>
      </c>
      <c r="C6496" s="59"/>
      <c r="D6496" s="14"/>
      <c r="E6496" s="14" t="str">
        <f>IFERROR(VLOOKUP(D6496,员工信息表!B:D,2,0),"")</f>
        <v/>
      </c>
      <c r="F6496" s="14" t="str">
        <f>IFERROR(VLOOKUP(D6496,员工信息表!B:D,3,0),"")</f>
        <v/>
      </c>
      <c r="G6496" s="14"/>
      <c r="H6496" s="14" t="str">
        <f>IFERROR(VLOOKUP(G6496,工序对照表!B:C,2,0),"")</f>
        <v/>
      </c>
      <c r="I6496" s="14"/>
      <c r="J6496" s="14"/>
    </row>
    <row r="6497" spans="1:10">
      <c r="A6497" t="str">
        <f>IF(AND(C6497&lt;=员工工序明细查询!$I$3,C6497&gt;=员工工序明细查询!$F$3,OR(D6497=员工工序明细查询!$F$2,员工工序明细查询!$F$2=""),OR(G6497=员工工序明细查询!$I$2,员工工序明细查询!$I$2="")),ROW()&amp;"","")</f>
        <v/>
      </c>
      <c r="C6497" s="59"/>
      <c r="D6497" s="14"/>
      <c r="E6497" s="14" t="str">
        <f>IFERROR(VLOOKUP(D6497,员工信息表!B:D,2,0),"")</f>
        <v/>
      </c>
      <c r="F6497" s="14" t="str">
        <f>IFERROR(VLOOKUP(D6497,员工信息表!B:D,3,0),"")</f>
        <v/>
      </c>
      <c r="G6497" s="14"/>
      <c r="H6497" s="14" t="str">
        <f>IFERROR(VLOOKUP(G6497,工序对照表!B:C,2,0),"")</f>
        <v/>
      </c>
      <c r="I6497" s="14"/>
      <c r="J6497" s="14"/>
    </row>
    <row r="6498" spans="1:10">
      <c r="A6498" t="str">
        <f>IF(AND(C6498&lt;=员工工序明细查询!$I$3,C6498&gt;=员工工序明细查询!$F$3,OR(D6498=员工工序明细查询!$F$2,员工工序明细查询!$F$2=""),OR(G6498=员工工序明细查询!$I$2,员工工序明细查询!$I$2="")),ROW()&amp;"","")</f>
        <v/>
      </c>
      <c r="C6498" s="59"/>
      <c r="D6498" s="14"/>
      <c r="E6498" s="14" t="str">
        <f>IFERROR(VLOOKUP(D6498,员工信息表!B:D,2,0),"")</f>
        <v/>
      </c>
      <c r="F6498" s="14" t="str">
        <f>IFERROR(VLOOKUP(D6498,员工信息表!B:D,3,0),"")</f>
        <v/>
      </c>
      <c r="G6498" s="14"/>
      <c r="H6498" s="14" t="str">
        <f>IFERROR(VLOOKUP(G6498,工序对照表!B:C,2,0),"")</f>
        <v/>
      </c>
      <c r="I6498" s="14"/>
      <c r="J6498" s="14"/>
    </row>
    <row r="6499" spans="1:10">
      <c r="A6499" t="str">
        <f>IF(AND(C6499&lt;=员工工序明细查询!$I$3,C6499&gt;=员工工序明细查询!$F$3,OR(D6499=员工工序明细查询!$F$2,员工工序明细查询!$F$2=""),OR(G6499=员工工序明细查询!$I$2,员工工序明细查询!$I$2="")),ROW()&amp;"","")</f>
        <v/>
      </c>
      <c r="C6499" s="59"/>
      <c r="D6499" s="14"/>
      <c r="E6499" s="14" t="str">
        <f>IFERROR(VLOOKUP(D6499,员工信息表!B:D,2,0),"")</f>
        <v/>
      </c>
      <c r="F6499" s="14" t="str">
        <f>IFERROR(VLOOKUP(D6499,员工信息表!B:D,3,0),"")</f>
        <v/>
      </c>
      <c r="G6499" s="14"/>
      <c r="H6499" s="14" t="str">
        <f>IFERROR(VLOOKUP(G6499,工序对照表!B:C,2,0),"")</f>
        <v/>
      </c>
      <c r="I6499" s="14"/>
      <c r="J6499" s="14"/>
    </row>
    <row r="6500" spans="1:10">
      <c r="A6500" t="str">
        <f>IF(AND(C6500&lt;=员工工序明细查询!$I$3,C6500&gt;=员工工序明细查询!$F$3,OR(D6500=员工工序明细查询!$F$2,员工工序明细查询!$F$2=""),OR(G6500=员工工序明细查询!$I$2,员工工序明细查询!$I$2="")),ROW()&amp;"","")</f>
        <v/>
      </c>
      <c r="C6500" s="59"/>
      <c r="D6500" s="14"/>
      <c r="E6500" s="14" t="str">
        <f>IFERROR(VLOOKUP(D6500,员工信息表!B:D,2,0),"")</f>
        <v/>
      </c>
      <c r="F6500" s="14" t="str">
        <f>IFERROR(VLOOKUP(D6500,员工信息表!B:D,3,0),"")</f>
        <v/>
      </c>
      <c r="G6500" s="14"/>
      <c r="H6500" s="14" t="str">
        <f>IFERROR(VLOOKUP(G6500,工序对照表!B:C,2,0),"")</f>
        <v/>
      </c>
      <c r="I6500" s="14"/>
      <c r="J6500" s="14"/>
    </row>
    <row r="6501" spans="1:10">
      <c r="A6501" t="str">
        <f>IF(AND(C6501&lt;=员工工序明细查询!$I$3,C6501&gt;=员工工序明细查询!$F$3,OR(D6501=员工工序明细查询!$F$2,员工工序明细查询!$F$2=""),OR(G6501=员工工序明细查询!$I$2,员工工序明细查询!$I$2="")),ROW()&amp;"","")</f>
        <v/>
      </c>
      <c r="C6501" s="59"/>
      <c r="D6501" s="14"/>
      <c r="E6501" s="14" t="str">
        <f>IFERROR(VLOOKUP(D6501,员工信息表!B:D,2,0),"")</f>
        <v/>
      </c>
      <c r="F6501" s="14" t="str">
        <f>IFERROR(VLOOKUP(D6501,员工信息表!B:D,3,0),"")</f>
        <v/>
      </c>
      <c r="G6501" s="14"/>
      <c r="H6501" s="14" t="str">
        <f>IFERROR(VLOOKUP(G6501,工序对照表!B:C,2,0),"")</f>
        <v/>
      </c>
      <c r="I6501" s="14"/>
      <c r="J6501" s="14"/>
    </row>
    <row r="6502" spans="1:10">
      <c r="A6502" t="str">
        <f>IF(AND(C6502&lt;=员工工序明细查询!$I$3,C6502&gt;=员工工序明细查询!$F$3,OR(D6502=员工工序明细查询!$F$2,员工工序明细查询!$F$2=""),OR(G6502=员工工序明细查询!$I$2,员工工序明细查询!$I$2="")),ROW()&amp;"","")</f>
        <v/>
      </c>
      <c r="C6502" s="59"/>
      <c r="D6502" s="14"/>
      <c r="E6502" s="14" t="str">
        <f>IFERROR(VLOOKUP(D6502,员工信息表!B:D,2,0),"")</f>
        <v/>
      </c>
      <c r="F6502" s="14" t="str">
        <f>IFERROR(VLOOKUP(D6502,员工信息表!B:D,3,0),"")</f>
        <v/>
      </c>
      <c r="G6502" s="14"/>
      <c r="H6502" s="14" t="str">
        <f>IFERROR(VLOOKUP(G6502,工序对照表!B:C,2,0),"")</f>
        <v/>
      </c>
      <c r="I6502" s="14"/>
      <c r="J6502" s="14"/>
    </row>
    <row r="6503" spans="1:10">
      <c r="A6503" t="str">
        <f>IF(AND(C6503&lt;=员工工序明细查询!$I$3,C6503&gt;=员工工序明细查询!$F$3,OR(D6503=员工工序明细查询!$F$2,员工工序明细查询!$F$2=""),OR(G6503=员工工序明细查询!$I$2,员工工序明细查询!$I$2="")),ROW()&amp;"","")</f>
        <v/>
      </c>
      <c r="C6503" s="59"/>
      <c r="D6503" s="14"/>
      <c r="E6503" s="14" t="str">
        <f>IFERROR(VLOOKUP(D6503,员工信息表!B:D,2,0),"")</f>
        <v/>
      </c>
      <c r="F6503" s="14" t="str">
        <f>IFERROR(VLOOKUP(D6503,员工信息表!B:D,3,0),"")</f>
        <v/>
      </c>
      <c r="G6503" s="14"/>
      <c r="H6503" s="14" t="str">
        <f>IFERROR(VLOOKUP(G6503,工序对照表!B:C,2,0),"")</f>
        <v/>
      </c>
      <c r="I6503" s="14"/>
      <c r="J6503" s="14"/>
    </row>
    <row r="6504" spans="1:10">
      <c r="A6504" t="str">
        <f>IF(AND(C6504&lt;=员工工序明细查询!$I$3,C6504&gt;=员工工序明细查询!$F$3,OR(D6504=员工工序明细查询!$F$2,员工工序明细查询!$F$2=""),OR(G6504=员工工序明细查询!$I$2,员工工序明细查询!$I$2="")),ROW()&amp;"","")</f>
        <v/>
      </c>
      <c r="C6504" s="59"/>
      <c r="D6504" s="14"/>
      <c r="E6504" s="14" t="str">
        <f>IFERROR(VLOOKUP(D6504,员工信息表!B:D,2,0),"")</f>
        <v/>
      </c>
      <c r="F6504" s="14" t="str">
        <f>IFERROR(VLOOKUP(D6504,员工信息表!B:D,3,0),"")</f>
        <v/>
      </c>
      <c r="G6504" s="14"/>
      <c r="H6504" s="14" t="str">
        <f>IFERROR(VLOOKUP(G6504,工序对照表!B:C,2,0),"")</f>
        <v/>
      </c>
      <c r="I6504" s="14"/>
      <c r="J6504" s="14"/>
    </row>
    <row r="6505" spans="1:10">
      <c r="A6505" t="str">
        <f>IF(AND(C6505&lt;=员工工序明细查询!$I$3,C6505&gt;=员工工序明细查询!$F$3,OR(D6505=员工工序明细查询!$F$2,员工工序明细查询!$F$2=""),OR(G6505=员工工序明细查询!$I$2,员工工序明细查询!$I$2="")),ROW()&amp;"","")</f>
        <v/>
      </c>
      <c r="C6505" s="59"/>
      <c r="D6505" s="14"/>
      <c r="E6505" s="14" t="str">
        <f>IFERROR(VLOOKUP(D6505,员工信息表!B:D,2,0),"")</f>
        <v/>
      </c>
      <c r="F6505" s="14" t="str">
        <f>IFERROR(VLOOKUP(D6505,员工信息表!B:D,3,0),"")</f>
        <v/>
      </c>
      <c r="G6505" s="14"/>
      <c r="H6505" s="14" t="str">
        <f>IFERROR(VLOOKUP(G6505,工序对照表!B:C,2,0),"")</f>
        <v/>
      </c>
      <c r="I6505" s="14"/>
      <c r="J6505" s="14"/>
    </row>
    <row r="6506" spans="1:10">
      <c r="A6506" t="str">
        <f>IF(AND(C6506&lt;=员工工序明细查询!$I$3,C6506&gt;=员工工序明细查询!$F$3,OR(D6506=员工工序明细查询!$F$2,员工工序明细查询!$F$2=""),OR(G6506=员工工序明细查询!$I$2,员工工序明细查询!$I$2="")),ROW()&amp;"","")</f>
        <v/>
      </c>
      <c r="C6506" s="59"/>
      <c r="D6506" s="14"/>
      <c r="E6506" s="14" t="str">
        <f>IFERROR(VLOOKUP(D6506,员工信息表!B:D,2,0),"")</f>
        <v/>
      </c>
      <c r="F6506" s="14" t="str">
        <f>IFERROR(VLOOKUP(D6506,员工信息表!B:D,3,0),"")</f>
        <v/>
      </c>
      <c r="G6506" s="14"/>
      <c r="H6506" s="14" t="str">
        <f>IFERROR(VLOOKUP(G6506,工序对照表!B:C,2,0),"")</f>
        <v/>
      </c>
      <c r="I6506" s="14"/>
      <c r="J6506" s="14"/>
    </row>
    <row r="6507" spans="1:10">
      <c r="A6507" t="str">
        <f>IF(AND(C6507&lt;=员工工序明细查询!$I$3,C6507&gt;=员工工序明细查询!$F$3,OR(D6507=员工工序明细查询!$F$2,员工工序明细查询!$F$2=""),OR(G6507=员工工序明细查询!$I$2,员工工序明细查询!$I$2="")),ROW()&amp;"","")</f>
        <v/>
      </c>
      <c r="C6507" s="59"/>
      <c r="D6507" s="14"/>
      <c r="E6507" s="14" t="str">
        <f>IFERROR(VLOOKUP(D6507,员工信息表!B:D,2,0),"")</f>
        <v/>
      </c>
      <c r="F6507" s="14" t="str">
        <f>IFERROR(VLOOKUP(D6507,员工信息表!B:D,3,0),"")</f>
        <v/>
      </c>
      <c r="G6507" s="14"/>
      <c r="H6507" s="14" t="str">
        <f>IFERROR(VLOOKUP(G6507,工序对照表!B:C,2,0),"")</f>
        <v/>
      </c>
      <c r="I6507" s="14"/>
      <c r="J6507" s="14"/>
    </row>
    <row r="6508" spans="1:10">
      <c r="A6508" t="str">
        <f>IF(AND(C6508&lt;=员工工序明细查询!$I$3,C6508&gt;=员工工序明细查询!$F$3,OR(D6508=员工工序明细查询!$F$2,员工工序明细查询!$F$2=""),OR(G6508=员工工序明细查询!$I$2,员工工序明细查询!$I$2="")),ROW()&amp;"","")</f>
        <v/>
      </c>
      <c r="C6508" s="59"/>
      <c r="D6508" s="14"/>
      <c r="E6508" s="14" t="str">
        <f>IFERROR(VLOOKUP(D6508,员工信息表!B:D,2,0),"")</f>
        <v/>
      </c>
      <c r="F6508" s="14" t="str">
        <f>IFERROR(VLOOKUP(D6508,员工信息表!B:D,3,0),"")</f>
        <v/>
      </c>
      <c r="G6508" s="14"/>
      <c r="H6508" s="14" t="str">
        <f>IFERROR(VLOOKUP(G6508,工序对照表!B:C,2,0),"")</f>
        <v/>
      </c>
      <c r="I6508" s="14"/>
      <c r="J6508" s="14"/>
    </row>
    <row r="6509" spans="1:10">
      <c r="A6509" t="str">
        <f>IF(AND(C6509&lt;=员工工序明细查询!$I$3,C6509&gt;=员工工序明细查询!$F$3,OR(D6509=员工工序明细查询!$F$2,员工工序明细查询!$F$2=""),OR(G6509=员工工序明细查询!$I$2,员工工序明细查询!$I$2="")),ROW()&amp;"","")</f>
        <v/>
      </c>
      <c r="C6509" s="59"/>
      <c r="D6509" s="14"/>
      <c r="E6509" s="14" t="str">
        <f>IFERROR(VLOOKUP(D6509,员工信息表!B:D,2,0),"")</f>
        <v/>
      </c>
      <c r="F6509" s="14" t="str">
        <f>IFERROR(VLOOKUP(D6509,员工信息表!B:D,3,0),"")</f>
        <v/>
      </c>
      <c r="G6509" s="14"/>
      <c r="H6509" s="14" t="str">
        <f>IFERROR(VLOOKUP(G6509,工序对照表!B:C,2,0),"")</f>
        <v/>
      </c>
      <c r="I6509" s="14"/>
      <c r="J6509" s="14"/>
    </row>
    <row r="6510" spans="1:10">
      <c r="A6510" t="str">
        <f>IF(AND(C6510&lt;=员工工序明细查询!$I$3,C6510&gt;=员工工序明细查询!$F$3,OR(D6510=员工工序明细查询!$F$2,员工工序明细查询!$F$2=""),OR(G6510=员工工序明细查询!$I$2,员工工序明细查询!$I$2="")),ROW()&amp;"","")</f>
        <v/>
      </c>
      <c r="C6510" s="59"/>
      <c r="D6510" s="14"/>
      <c r="E6510" s="14" t="str">
        <f>IFERROR(VLOOKUP(D6510,员工信息表!B:D,2,0),"")</f>
        <v/>
      </c>
      <c r="F6510" s="14" t="str">
        <f>IFERROR(VLOOKUP(D6510,员工信息表!B:D,3,0),"")</f>
        <v/>
      </c>
      <c r="G6510" s="14"/>
      <c r="H6510" s="14" t="str">
        <f>IFERROR(VLOOKUP(G6510,工序对照表!B:C,2,0),"")</f>
        <v/>
      </c>
      <c r="I6510" s="14"/>
      <c r="J6510" s="14"/>
    </row>
    <row r="6511" spans="1:10">
      <c r="A6511" t="str">
        <f>IF(AND(C6511&lt;=员工工序明细查询!$I$3,C6511&gt;=员工工序明细查询!$F$3,OR(D6511=员工工序明细查询!$F$2,员工工序明细查询!$F$2=""),OR(G6511=员工工序明细查询!$I$2,员工工序明细查询!$I$2="")),ROW()&amp;"","")</f>
        <v/>
      </c>
      <c r="C6511" s="59"/>
      <c r="D6511" s="14"/>
      <c r="E6511" s="14" t="str">
        <f>IFERROR(VLOOKUP(D6511,员工信息表!B:D,2,0),"")</f>
        <v/>
      </c>
      <c r="F6511" s="14" t="str">
        <f>IFERROR(VLOOKUP(D6511,员工信息表!B:D,3,0),"")</f>
        <v/>
      </c>
      <c r="G6511" s="14"/>
      <c r="H6511" s="14" t="str">
        <f>IFERROR(VLOOKUP(G6511,工序对照表!B:C,2,0),"")</f>
        <v/>
      </c>
      <c r="I6511" s="14"/>
      <c r="J6511" s="14"/>
    </row>
    <row r="6512" spans="1:10">
      <c r="A6512" t="str">
        <f>IF(AND(C6512&lt;=员工工序明细查询!$I$3,C6512&gt;=员工工序明细查询!$F$3,OR(D6512=员工工序明细查询!$F$2,员工工序明细查询!$F$2=""),OR(G6512=员工工序明细查询!$I$2,员工工序明细查询!$I$2="")),ROW()&amp;"","")</f>
        <v/>
      </c>
      <c r="C6512" s="59"/>
      <c r="D6512" s="14"/>
      <c r="E6512" s="14" t="str">
        <f>IFERROR(VLOOKUP(D6512,员工信息表!B:D,2,0),"")</f>
        <v/>
      </c>
      <c r="F6512" s="14" t="str">
        <f>IFERROR(VLOOKUP(D6512,员工信息表!B:D,3,0),"")</f>
        <v/>
      </c>
      <c r="G6512" s="14"/>
      <c r="H6512" s="14" t="str">
        <f>IFERROR(VLOOKUP(G6512,工序对照表!B:C,2,0),"")</f>
        <v/>
      </c>
      <c r="I6512" s="14"/>
      <c r="J6512" s="14"/>
    </row>
    <row r="6513" spans="1:10">
      <c r="A6513" t="str">
        <f>IF(AND(C6513&lt;=员工工序明细查询!$I$3,C6513&gt;=员工工序明细查询!$F$3,OR(D6513=员工工序明细查询!$F$2,员工工序明细查询!$F$2=""),OR(G6513=员工工序明细查询!$I$2,员工工序明细查询!$I$2="")),ROW()&amp;"","")</f>
        <v/>
      </c>
      <c r="C6513" s="59"/>
      <c r="D6513" s="14"/>
      <c r="E6513" s="14" t="str">
        <f>IFERROR(VLOOKUP(D6513,员工信息表!B:D,2,0),"")</f>
        <v/>
      </c>
      <c r="F6513" s="14" t="str">
        <f>IFERROR(VLOOKUP(D6513,员工信息表!B:D,3,0),"")</f>
        <v/>
      </c>
      <c r="G6513" s="14"/>
      <c r="H6513" s="14" t="str">
        <f>IFERROR(VLOOKUP(G6513,工序对照表!B:C,2,0),"")</f>
        <v/>
      </c>
      <c r="I6513" s="14"/>
      <c r="J6513" s="14"/>
    </row>
    <row r="6514" spans="1:10">
      <c r="A6514" t="str">
        <f>IF(AND(C6514&lt;=员工工序明细查询!$I$3,C6514&gt;=员工工序明细查询!$F$3,OR(D6514=员工工序明细查询!$F$2,员工工序明细查询!$F$2=""),OR(G6514=员工工序明细查询!$I$2,员工工序明细查询!$I$2="")),ROW()&amp;"","")</f>
        <v/>
      </c>
      <c r="C6514" s="59"/>
      <c r="D6514" s="14"/>
      <c r="E6514" s="14" t="str">
        <f>IFERROR(VLOOKUP(D6514,员工信息表!B:D,2,0),"")</f>
        <v/>
      </c>
      <c r="F6514" s="14" t="str">
        <f>IFERROR(VLOOKUP(D6514,员工信息表!B:D,3,0),"")</f>
        <v/>
      </c>
      <c r="G6514" s="14"/>
      <c r="H6514" s="14" t="str">
        <f>IFERROR(VLOOKUP(G6514,工序对照表!B:C,2,0),"")</f>
        <v/>
      </c>
      <c r="I6514" s="14"/>
      <c r="J6514" s="14"/>
    </row>
    <row r="6515" spans="1:10">
      <c r="A6515" t="str">
        <f>IF(AND(C6515&lt;=员工工序明细查询!$I$3,C6515&gt;=员工工序明细查询!$F$3,OR(D6515=员工工序明细查询!$F$2,员工工序明细查询!$F$2=""),OR(G6515=员工工序明细查询!$I$2,员工工序明细查询!$I$2="")),ROW()&amp;"","")</f>
        <v/>
      </c>
      <c r="C6515" s="59"/>
      <c r="D6515" s="14"/>
      <c r="E6515" s="14" t="str">
        <f>IFERROR(VLOOKUP(D6515,员工信息表!B:D,2,0),"")</f>
        <v/>
      </c>
      <c r="F6515" s="14" t="str">
        <f>IFERROR(VLOOKUP(D6515,员工信息表!B:D,3,0),"")</f>
        <v/>
      </c>
      <c r="G6515" s="14"/>
      <c r="H6515" s="14" t="str">
        <f>IFERROR(VLOOKUP(G6515,工序对照表!B:C,2,0),"")</f>
        <v/>
      </c>
      <c r="I6515" s="14"/>
      <c r="J6515" s="14"/>
    </row>
    <row r="6516" spans="1:10">
      <c r="A6516" t="str">
        <f>IF(AND(C6516&lt;=员工工序明细查询!$I$3,C6516&gt;=员工工序明细查询!$F$3,OR(D6516=员工工序明细查询!$F$2,员工工序明细查询!$F$2=""),OR(G6516=员工工序明细查询!$I$2,员工工序明细查询!$I$2="")),ROW()&amp;"","")</f>
        <v/>
      </c>
      <c r="C6516" s="59"/>
      <c r="D6516" s="14"/>
      <c r="E6516" s="14" t="str">
        <f>IFERROR(VLOOKUP(D6516,员工信息表!B:D,2,0),"")</f>
        <v/>
      </c>
      <c r="F6516" s="14" t="str">
        <f>IFERROR(VLOOKUP(D6516,员工信息表!B:D,3,0),"")</f>
        <v/>
      </c>
      <c r="G6516" s="14"/>
      <c r="H6516" s="14" t="str">
        <f>IFERROR(VLOOKUP(G6516,工序对照表!B:C,2,0),"")</f>
        <v/>
      </c>
      <c r="I6516" s="14"/>
      <c r="J6516" s="14"/>
    </row>
    <row r="6517" spans="1:10">
      <c r="A6517" t="str">
        <f>IF(AND(C6517&lt;=员工工序明细查询!$I$3,C6517&gt;=员工工序明细查询!$F$3,OR(D6517=员工工序明细查询!$F$2,员工工序明细查询!$F$2=""),OR(G6517=员工工序明细查询!$I$2,员工工序明细查询!$I$2="")),ROW()&amp;"","")</f>
        <v/>
      </c>
      <c r="C6517" s="59"/>
      <c r="D6517" s="14"/>
      <c r="E6517" s="14" t="str">
        <f>IFERROR(VLOOKUP(D6517,员工信息表!B:D,2,0),"")</f>
        <v/>
      </c>
      <c r="F6517" s="14" t="str">
        <f>IFERROR(VLOOKUP(D6517,员工信息表!B:D,3,0),"")</f>
        <v/>
      </c>
      <c r="G6517" s="14"/>
      <c r="H6517" s="14" t="str">
        <f>IFERROR(VLOOKUP(G6517,工序对照表!B:C,2,0),"")</f>
        <v/>
      </c>
      <c r="I6517" s="14"/>
      <c r="J6517" s="14"/>
    </row>
    <row r="6518" spans="1:10">
      <c r="A6518" t="str">
        <f>IF(AND(C6518&lt;=员工工序明细查询!$I$3,C6518&gt;=员工工序明细查询!$F$3,OR(D6518=员工工序明细查询!$F$2,员工工序明细查询!$F$2=""),OR(G6518=员工工序明细查询!$I$2,员工工序明细查询!$I$2="")),ROW()&amp;"","")</f>
        <v/>
      </c>
      <c r="C6518" s="59"/>
      <c r="D6518" s="14"/>
      <c r="E6518" s="14" t="str">
        <f>IFERROR(VLOOKUP(D6518,员工信息表!B:D,2,0),"")</f>
        <v/>
      </c>
      <c r="F6518" s="14" t="str">
        <f>IFERROR(VLOOKUP(D6518,员工信息表!B:D,3,0),"")</f>
        <v/>
      </c>
      <c r="G6518" s="14"/>
      <c r="H6518" s="14" t="str">
        <f>IFERROR(VLOOKUP(G6518,工序对照表!B:C,2,0),"")</f>
        <v/>
      </c>
      <c r="I6518" s="14"/>
      <c r="J6518" s="14"/>
    </row>
    <row r="6519" spans="1:10">
      <c r="A6519" t="str">
        <f>IF(AND(C6519&lt;=员工工序明细查询!$I$3,C6519&gt;=员工工序明细查询!$F$3,OR(D6519=员工工序明细查询!$F$2,员工工序明细查询!$F$2=""),OR(G6519=员工工序明细查询!$I$2,员工工序明细查询!$I$2="")),ROW()&amp;"","")</f>
        <v/>
      </c>
      <c r="C6519" s="59"/>
      <c r="D6519" s="14"/>
      <c r="E6519" s="14" t="str">
        <f>IFERROR(VLOOKUP(D6519,员工信息表!B:D,2,0),"")</f>
        <v/>
      </c>
      <c r="F6519" s="14" t="str">
        <f>IFERROR(VLOOKUP(D6519,员工信息表!B:D,3,0),"")</f>
        <v/>
      </c>
      <c r="G6519" s="14"/>
      <c r="H6519" s="14" t="str">
        <f>IFERROR(VLOOKUP(G6519,工序对照表!B:C,2,0),"")</f>
        <v/>
      </c>
      <c r="I6519" s="14"/>
      <c r="J6519" s="14"/>
    </row>
    <row r="6520" spans="1:10">
      <c r="A6520" t="str">
        <f>IF(AND(C6520&lt;=员工工序明细查询!$I$3,C6520&gt;=员工工序明细查询!$F$3,OR(D6520=员工工序明细查询!$F$2,员工工序明细查询!$F$2=""),OR(G6520=员工工序明细查询!$I$2,员工工序明细查询!$I$2="")),ROW()&amp;"","")</f>
        <v/>
      </c>
      <c r="C6520" s="59"/>
      <c r="D6520" s="14"/>
      <c r="E6520" s="14" t="str">
        <f>IFERROR(VLOOKUP(D6520,员工信息表!B:D,2,0),"")</f>
        <v/>
      </c>
      <c r="F6520" s="14" t="str">
        <f>IFERROR(VLOOKUP(D6520,员工信息表!B:D,3,0),"")</f>
        <v/>
      </c>
      <c r="G6520" s="14"/>
      <c r="H6520" s="14" t="str">
        <f>IFERROR(VLOOKUP(G6520,工序对照表!B:C,2,0),"")</f>
        <v/>
      </c>
      <c r="I6520" s="14"/>
      <c r="J6520" s="14"/>
    </row>
    <row r="6521" spans="1:10">
      <c r="A6521" t="str">
        <f>IF(AND(C6521&lt;=员工工序明细查询!$I$3,C6521&gt;=员工工序明细查询!$F$3,OR(D6521=员工工序明细查询!$F$2,员工工序明细查询!$F$2=""),OR(G6521=员工工序明细查询!$I$2,员工工序明细查询!$I$2="")),ROW()&amp;"","")</f>
        <v/>
      </c>
      <c r="C6521" s="59"/>
      <c r="D6521" s="14"/>
      <c r="E6521" s="14" t="str">
        <f>IFERROR(VLOOKUP(D6521,员工信息表!B:D,2,0),"")</f>
        <v/>
      </c>
      <c r="F6521" s="14" t="str">
        <f>IFERROR(VLOOKUP(D6521,员工信息表!B:D,3,0),"")</f>
        <v/>
      </c>
      <c r="G6521" s="14"/>
      <c r="H6521" s="14" t="str">
        <f>IFERROR(VLOOKUP(G6521,工序对照表!B:C,2,0),"")</f>
        <v/>
      </c>
      <c r="I6521" s="14"/>
      <c r="J6521" s="14"/>
    </row>
    <row r="6522" spans="1:10">
      <c r="A6522" t="str">
        <f>IF(AND(C6522&lt;=员工工序明细查询!$I$3,C6522&gt;=员工工序明细查询!$F$3,OR(D6522=员工工序明细查询!$F$2,员工工序明细查询!$F$2=""),OR(G6522=员工工序明细查询!$I$2,员工工序明细查询!$I$2="")),ROW()&amp;"","")</f>
        <v/>
      </c>
      <c r="C6522" s="59"/>
      <c r="D6522" s="14"/>
      <c r="E6522" s="14" t="str">
        <f>IFERROR(VLOOKUP(D6522,员工信息表!B:D,2,0),"")</f>
        <v/>
      </c>
      <c r="F6522" s="14" t="str">
        <f>IFERROR(VLOOKUP(D6522,员工信息表!B:D,3,0),"")</f>
        <v/>
      </c>
      <c r="G6522" s="14"/>
      <c r="H6522" s="14" t="str">
        <f>IFERROR(VLOOKUP(G6522,工序对照表!B:C,2,0),"")</f>
        <v/>
      </c>
      <c r="I6522" s="14"/>
      <c r="J6522" s="14"/>
    </row>
    <row r="6523" spans="1:10">
      <c r="A6523" t="str">
        <f>IF(AND(C6523&lt;=员工工序明细查询!$I$3,C6523&gt;=员工工序明细查询!$F$3,OR(D6523=员工工序明细查询!$F$2,员工工序明细查询!$F$2=""),OR(G6523=员工工序明细查询!$I$2,员工工序明细查询!$I$2="")),ROW()&amp;"","")</f>
        <v/>
      </c>
      <c r="C6523" s="59"/>
      <c r="D6523" s="14"/>
      <c r="E6523" s="14" t="str">
        <f>IFERROR(VLOOKUP(D6523,员工信息表!B:D,2,0),"")</f>
        <v/>
      </c>
      <c r="F6523" s="14" t="str">
        <f>IFERROR(VLOOKUP(D6523,员工信息表!B:D,3,0),"")</f>
        <v/>
      </c>
      <c r="G6523" s="14"/>
      <c r="H6523" s="14" t="str">
        <f>IFERROR(VLOOKUP(G6523,工序对照表!B:C,2,0),"")</f>
        <v/>
      </c>
      <c r="I6523" s="14"/>
      <c r="J6523" s="14"/>
    </row>
    <row r="6524" spans="1:10">
      <c r="A6524" t="str">
        <f>IF(AND(C6524&lt;=员工工序明细查询!$I$3,C6524&gt;=员工工序明细查询!$F$3,OR(D6524=员工工序明细查询!$F$2,员工工序明细查询!$F$2=""),OR(G6524=员工工序明细查询!$I$2,员工工序明细查询!$I$2="")),ROW()&amp;"","")</f>
        <v/>
      </c>
      <c r="C6524" s="59"/>
      <c r="D6524" s="14"/>
      <c r="E6524" s="14" t="str">
        <f>IFERROR(VLOOKUP(D6524,员工信息表!B:D,2,0),"")</f>
        <v/>
      </c>
      <c r="F6524" s="14" t="str">
        <f>IFERROR(VLOOKUP(D6524,员工信息表!B:D,3,0),"")</f>
        <v/>
      </c>
      <c r="G6524" s="14"/>
      <c r="H6524" s="14" t="str">
        <f>IFERROR(VLOOKUP(G6524,工序对照表!B:C,2,0),"")</f>
        <v/>
      </c>
      <c r="I6524" s="14"/>
      <c r="J6524" s="14"/>
    </row>
    <row r="6525" spans="1:10">
      <c r="A6525" t="str">
        <f>IF(AND(C6525&lt;=员工工序明细查询!$I$3,C6525&gt;=员工工序明细查询!$F$3,OR(D6525=员工工序明细查询!$F$2,员工工序明细查询!$F$2=""),OR(G6525=员工工序明细查询!$I$2,员工工序明细查询!$I$2="")),ROW()&amp;"","")</f>
        <v/>
      </c>
      <c r="C6525" s="59"/>
      <c r="D6525" s="14"/>
      <c r="E6525" s="14" t="str">
        <f>IFERROR(VLOOKUP(D6525,员工信息表!B:D,2,0),"")</f>
        <v/>
      </c>
      <c r="F6525" s="14" t="str">
        <f>IFERROR(VLOOKUP(D6525,员工信息表!B:D,3,0),"")</f>
        <v/>
      </c>
      <c r="G6525" s="14"/>
      <c r="H6525" s="14" t="str">
        <f>IFERROR(VLOOKUP(G6525,工序对照表!B:C,2,0),"")</f>
        <v/>
      </c>
      <c r="I6525" s="14"/>
      <c r="J6525" s="14"/>
    </row>
    <row r="6526" spans="1:10">
      <c r="A6526" t="str">
        <f>IF(AND(C6526&lt;=员工工序明细查询!$I$3,C6526&gt;=员工工序明细查询!$F$3,OR(D6526=员工工序明细查询!$F$2,员工工序明细查询!$F$2=""),OR(G6526=员工工序明细查询!$I$2,员工工序明细查询!$I$2="")),ROW()&amp;"","")</f>
        <v/>
      </c>
      <c r="C6526" s="59"/>
      <c r="D6526" s="14"/>
      <c r="E6526" s="14" t="str">
        <f>IFERROR(VLOOKUP(D6526,员工信息表!B:D,2,0),"")</f>
        <v/>
      </c>
      <c r="F6526" s="14" t="str">
        <f>IFERROR(VLOOKUP(D6526,员工信息表!B:D,3,0),"")</f>
        <v/>
      </c>
      <c r="G6526" s="14"/>
      <c r="H6526" s="14" t="str">
        <f>IFERROR(VLOOKUP(G6526,工序对照表!B:C,2,0),"")</f>
        <v/>
      </c>
      <c r="I6526" s="14"/>
      <c r="J6526" s="14"/>
    </row>
    <row r="6527" spans="1:10">
      <c r="A6527" t="str">
        <f>IF(AND(C6527&lt;=员工工序明细查询!$I$3,C6527&gt;=员工工序明细查询!$F$3,OR(D6527=员工工序明细查询!$F$2,员工工序明细查询!$F$2=""),OR(G6527=员工工序明细查询!$I$2,员工工序明细查询!$I$2="")),ROW()&amp;"","")</f>
        <v/>
      </c>
      <c r="C6527" s="59"/>
      <c r="D6527" s="14"/>
      <c r="E6527" s="14" t="str">
        <f>IFERROR(VLOOKUP(D6527,员工信息表!B:D,2,0),"")</f>
        <v/>
      </c>
      <c r="F6527" s="14" t="str">
        <f>IFERROR(VLOOKUP(D6527,员工信息表!B:D,3,0),"")</f>
        <v/>
      </c>
      <c r="G6527" s="14"/>
      <c r="H6527" s="14" t="str">
        <f>IFERROR(VLOOKUP(G6527,工序对照表!B:C,2,0),"")</f>
        <v/>
      </c>
      <c r="I6527" s="14"/>
      <c r="J6527" s="14"/>
    </row>
    <row r="6528" spans="1:10">
      <c r="A6528" t="str">
        <f>IF(AND(C6528&lt;=员工工序明细查询!$I$3,C6528&gt;=员工工序明细查询!$F$3,OR(D6528=员工工序明细查询!$F$2,员工工序明细查询!$F$2=""),OR(G6528=员工工序明细查询!$I$2,员工工序明细查询!$I$2="")),ROW()&amp;"","")</f>
        <v/>
      </c>
      <c r="C6528" s="59"/>
      <c r="D6528" s="14"/>
      <c r="E6528" s="14" t="str">
        <f>IFERROR(VLOOKUP(D6528,员工信息表!B:D,2,0),"")</f>
        <v/>
      </c>
      <c r="F6528" s="14" t="str">
        <f>IFERROR(VLOOKUP(D6528,员工信息表!B:D,3,0),"")</f>
        <v/>
      </c>
      <c r="G6528" s="14"/>
      <c r="H6528" s="14" t="str">
        <f>IFERROR(VLOOKUP(G6528,工序对照表!B:C,2,0),"")</f>
        <v/>
      </c>
      <c r="I6528" s="14"/>
      <c r="J6528" s="14"/>
    </row>
    <row r="6529" spans="1:10">
      <c r="A6529" t="str">
        <f>IF(AND(C6529&lt;=员工工序明细查询!$I$3,C6529&gt;=员工工序明细查询!$F$3,OR(D6529=员工工序明细查询!$F$2,员工工序明细查询!$F$2=""),OR(G6529=员工工序明细查询!$I$2,员工工序明细查询!$I$2="")),ROW()&amp;"","")</f>
        <v/>
      </c>
      <c r="C6529" s="59"/>
      <c r="D6529" s="14"/>
      <c r="E6529" s="14" t="str">
        <f>IFERROR(VLOOKUP(D6529,员工信息表!B:D,2,0),"")</f>
        <v/>
      </c>
      <c r="F6529" s="14" t="str">
        <f>IFERROR(VLOOKUP(D6529,员工信息表!B:D,3,0),"")</f>
        <v/>
      </c>
      <c r="G6529" s="14"/>
      <c r="H6529" s="14" t="str">
        <f>IFERROR(VLOOKUP(G6529,工序对照表!B:C,2,0),"")</f>
        <v/>
      </c>
      <c r="I6529" s="14"/>
      <c r="J6529" s="14"/>
    </row>
    <row r="6530" spans="1:10">
      <c r="A6530" t="str">
        <f>IF(AND(C6530&lt;=员工工序明细查询!$I$3,C6530&gt;=员工工序明细查询!$F$3,OR(D6530=员工工序明细查询!$F$2,员工工序明细查询!$F$2=""),OR(G6530=员工工序明细查询!$I$2,员工工序明细查询!$I$2="")),ROW()&amp;"","")</f>
        <v/>
      </c>
      <c r="C6530" s="59"/>
      <c r="D6530" s="14"/>
      <c r="E6530" s="14" t="str">
        <f>IFERROR(VLOOKUP(D6530,员工信息表!B:D,2,0),"")</f>
        <v/>
      </c>
      <c r="F6530" s="14" t="str">
        <f>IFERROR(VLOOKUP(D6530,员工信息表!B:D,3,0),"")</f>
        <v/>
      </c>
      <c r="G6530" s="14"/>
      <c r="H6530" s="14" t="str">
        <f>IFERROR(VLOOKUP(G6530,工序对照表!B:C,2,0),"")</f>
        <v/>
      </c>
      <c r="I6530" s="14"/>
      <c r="J6530" s="14"/>
    </row>
    <row r="6531" spans="1:10">
      <c r="A6531" t="str">
        <f>IF(AND(C6531&lt;=员工工序明细查询!$I$3,C6531&gt;=员工工序明细查询!$F$3,OR(D6531=员工工序明细查询!$F$2,员工工序明细查询!$F$2=""),OR(G6531=员工工序明细查询!$I$2,员工工序明细查询!$I$2="")),ROW()&amp;"","")</f>
        <v/>
      </c>
      <c r="C6531" s="59"/>
      <c r="D6531" s="14"/>
      <c r="E6531" s="14" t="str">
        <f>IFERROR(VLOOKUP(D6531,员工信息表!B:D,2,0),"")</f>
        <v/>
      </c>
      <c r="F6531" s="14" t="str">
        <f>IFERROR(VLOOKUP(D6531,员工信息表!B:D,3,0),"")</f>
        <v/>
      </c>
      <c r="G6531" s="14"/>
      <c r="H6531" s="14" t="str">
        <f>IFERROR(VLOOKUP(G6531,工序对照表!B:C,2,0),"")</f>
        <v/>
      </c>
      <c r="I6531" s="14"/>
      <c r="J6531" s="14"/>
    </row>
    <row r="6532" spans="1:10">
      <c r="A6532" t="str">
        <f>IF(AND(C6532&lt;=员工工序明细查询!$I$3,C6532&gt;=员工工序明细查询!$F$3,OR(D6532=员工工序明细查询!$F$2,员工工序明细查询!$F$2=""),OR(G6532=员工工序明细查询!$I$2,员工工序明细查询!$I$2="")),ROW()&amp;"","")</f>
        <v/>
      </c>
      <c r="C6532" s="59"/>
      <c r="D6532" s="14"/>
      <c r="E6532" s="14" t="str">
        <f>IFERROR(VLOOKUP(D6532,员工信息表!B:D,2,0),"")</f>
        <v/>
      </c>
      <c r="F6532" s="14" t="str">
        <f>IFERROR(VLOOKUP(D6532,员工信息表!B:D,3,0),"")</f>
        <v/>
      </c>
      <c r="G6532" s="14"/>
      <c r="H6532" s="14" t="str">
        <f>IFERROR(VLOOKUP(G6532,工序对照表!B:C,2,0),"")</f>
        <v/>
      </c>
      <c r="I6532" s="14"/>
      <c r="J6532" s="14"/>
    </row>
    <row r="6533" spans="1:10">
      <c r="A6533" t="str">
        <f>IF(AND(C6533&lt;=员工工序明细查询!$I$3,C6533&gt;=员工工序明细查询!$F$3,OR(D6533=员工工序明细查询!$F$2,员工工序明细查询!$F$2=""),OR(G6533=员工工序明细查询!$I$2,员工工序明细查询!$I$2="")),ROW()&amp;"","")</f>
        <v/>
      </c>
      <c r="C6533" s="59"/>
      <c r="D6533" s="14"/>
      <c r="E6533" s="14" t="str">
        <f>IFERROR(VLOOKUP(D6533,员工信息表!B:D,2,0),"")</f>
        <v/>
      </c>
      <c r="F6533" s="14" t="str">
        <f>IFERROR(VLOOKUP(D6533,员工信息表!B:D,3,0),"")</f>
        <v/>
      </c>
      <c r="G6533" s="14"/>
      <c r="H6533" s="14" t="str">
        <f>IFERROR(VLOOKUP(G6533,工序对照表!B:C,2,0),"")</f>
        <v/>
      </c>
      <c r="I6533" s="14"/>
      <c r="J6533" s="14"/>
    </row>
    <row r="6534" spans="1:10">
      <c r="A6534" t="str">
        <f>IF(AND(C6534&lt;=员工工序明细查询!$I$3,C6534&gt;=员工工序明细查询!$F$3,OR(D6534=员工工序明细查询!$F$2,员工工序明细查询!$F$2=""),OR(G6534=员工工序明细查询!$I$2,员工工序明细查询!$I$2="")),ROW()&amp;"","")</f>
        <v/>
      </c>
      <c r="C6534" s="59"/>
      <c r="D6534" s="14"/>
      <c r="E6534" s="14" t="str">
        <f>IFERROR(VLOOKUP(D6534,员工信息表!B:D,2,0),"")</f>
        <v/>
      </c>
      <c r="F6534" s="14" t="str">
        <f>IFERROR(VLOOKUP(D6534,员工信息表!B:D,3,0),"")</f>
        <v/>
      </c>
      <c r="G6534" s="14"/>
      <c r="H6534" s="14" t="str">
        <f>IFERROR(VLOOKUP(G6534,工序对照表!B:C,2,0),"")</f>
        <v/>
      </c>
      <c r="I6534" s="14"/>
      <c r="J6534" s="14"/>
    </row>
    <row r="6535" spans="1:10">
      <c r="A6535" t="str">
        <f>IF(AND(C6535&lt;=员工工序明细查询!$I$3,C6535&gt;=员工工序明细查询!$F$3,OR(D6535=员工工序明细查询!$F$2,员工工序明细查询!$F$2=""),OR(G6535=员工工序明细查询!$I$2,员工工序明细查询!$I$2="")),ROW()&amp;"","")</f>
        <v/>
      </c>
      <c r="C6535" s="59"/>
      <c r="D6535" s="14"/>
      <c r="E6535" s="14" t="str">
        <f>IFERROR(VLOOKUP(D6535,员工信息表!B:D,2,0),"")</f>
        <v/>
      </c>
      <c r="F6535" s="14" t="str">
        <f>IFERROR(VLOOKUP(D6535,员工信息表!B:D,3,0),"")</f>
        <v/>
      </c>
      <c r="G6535" s="14"/>
      <c r="H6535" s="14" t="str">
        <f>IFERROR(VLOOKUP(G6535,工序对照表!B:C,2,0),"")</f>
        <v/>
      </c>
      <c r="I6535" s="14"/>
      <c r="J6535" s="14"/>
    </row>
    <row r="6536" spans="1:10">
      <c r="A6536" t="str">
        <f>IF(AND(C6536&lt;=员工工序明细查询!$I$3,C6536&gt;=员工工序明细查询!$F$3,OR(D6536=员工工序明细查询!$F$2,员工工序明细查询!$F$2=""),OR(G6536=员工工序明细查询!$I$2,员工工序明细查询!$I$2="")),ROW()&amp;"","")</f>
        <v/>
      </c>
      <c r="C6536" s="59"/>
      <c r="D6536" s="14"/>
      <c r="E6536" s="14" t="str">
        <f>IFERROR(VLOOKUP(D6536,员工信息表!B:D,2,0),"")</f>
        <v/>
      </c>
      <c r="F6536" s="14" t="str">
        <f>IFERROR(VLOOKUP(D6536,员工信息表!B:D,3,0),"")</f>
        <v/>
      </c>
      <c r="G6536" s="14"/>
      <c r="H6536" s="14" t="str">
        <f>IFERROR(VLOOKUP(G6536,工序对照表!B:C,2,0),"")</f>
        <v/>
      </c>
      <c r="I6536" s="14"/>
      <c r="J6536" s="14"/>
    </row>
    <row r="6537" spans="1:10">
      <c r="A6537" t="str">
        <f>IF(AND(C6537&lt;=员工工序明细查询!$I$3,C6537&gt;=员工工序明细查询!$F$3,OR(D6537=员工工序明细查询!$F$2,员工工序明细查询!$F$2=""),OR(G6537=员工工序明细查询!$I$2,员工工序明细查询!$I$2="")),ROW()&amp;"","")</f>
        <v/>
      </c>
      <c r="C6537" s="59"/>
      <c r="D6537" s="14"/>
      <c r="E6537" s="14" t="str">
        <f>IFERROR(VLOOKUP(D6537,员工信息表!B:D,2,0),"")</f>
        <v/>
      </c>
      <c r="F6537" s="14" t="str">
        <f>IFERROR(VLOOKUP(D6537,员工信息表!B:D,3,0),"")</f>
        <v/>
      </c>
      <c r="G6537" s="14"/>
      <c r="H6537" s="14" t="str">
        <f>IFERROR(VLOOKUP(G6537,工序对照表!B:C,2,0),"")</f>
        <v/>
      </c>
      <c r="I6537" s="14"/>
      <c r="J6537" s="14"/>
    </row>
    <row r="6538" spans="1:10">
      <c r="A6538" t="str">
        <f>IF(AND(C6538&lt;=员工工序明细查询!$I$3,C6538&gt;=员工工序明细查询!$F$3,OR(D6538=员工工序明细查询!$F$2,员工工序明细查询!$F$2=""),OR(G6538=员工工序明细查询!$I$2,员工工序明细查询!$I$2="")),ROW()&amp;"","")</f>
        <v/>
      </c>
      <c r="C6538" s="59"/>
      <c r="D6538" s="14"/>
      <c r="E6538" s="14" t="str">
        <f>IFERROR(VLOOKUP(D6538,员工信息表!B:D,2,0),"")</f>
        <v/>
      </c>
      <c r="F6538" s="14" t="str">
        <f>IFERROR(VLOOKUP(D6538,员工信息表!B:D,3,0),"")</f>
        <v/>
      </c>
      <c r="G6538" s="14"/>
      <c r="H6538" s="14" t="str">
        <f>IFERROR(VLOOKUP(G6538,工序对照表!B:C,2,0),"")</f>
        <v/>
      </c>
      <c r="I6538" s="14"/>
      <c r="J6538" s="14"/>
    </row>
    <row r="6539" spans="1:10">
      <c r="A6539" t="str">
        <f>IF(AND(C6539&lt;=员工工序明细查询!$I$3,C6539&gt;=员工工序明细查询!$F$3,OR(D6539=员工工序明细查询!$F$2,员工工序明细查询!$F$2=""),OR(G6539=员工工序明细查询!$I$2,员工工序明细查询!$I$2="")),ROW()&amp;"","")</f>
        <v/>
      </c>
      <c r="C6539" s="59"/>
      <c r="D6539" s="14"/>
      <c r="E6539" s="14" t="str">
        <f>IFERROR(VLOOKUP(D6539,员工信息表!B:D,2,0),"")</f>
        <v/>
      </c>
      <c r="F6539" s="14" t="str">
        <f>IFERROR(VLOOKUP(D6539,员工信息表!B:D,3,0),"")</f>
        <v/>
      </c>
      <c r="G6539" s="14"/>
      <c r="H6539" s="14" t="str">
        <f>IFERROR(VLOOKUP(G6539,工序对照表!B:C,2,0),"")</f>
        <v/>
      </c>
      <c r="I6539" s="14"/>
      <c r="J6539" s="14"/>
    </row>
    <row r="6540" spans="1:10">
      <c r="A6540" t="str">
        <f>IF(AND(C6540&lt;=员工工序明细查询!$I$3,C6540&gt;=员工工序明细查询!$F$3,OR(D6540=员工工序明细查询!$F$2,员工工序明细查询!$F$2=""),OR(G6540=员工工序明细查询!$I$2,员工工序明细查询!$I$2="")),ROW()&amp;"","")</f>
        <v/>
      </c>
      <c r="C6540" s="59"/>
      <c r="D6540" s="14"/>
      <c r="E6540" s="14" t="str">
        <f>IFERROR(VLOOKUP(D6540,员工信息表!B:D,2,0),"")</f>
        <v/>
      </c>
      <c r="F6540" s="14" t="str">
        <f>IFERROR(VLOOKUP(D6540,员工信息表!B:D,3,0),"")</f>
        <v/>
      </c>
      <c r="G6540" s="14"/>
      <c r="H6540" s="14" t="str">
        <f>IFERROR(VLOOKUP(G6540,工序对照表!B:C,2,0),"")</f>
        <v/>
      </c>
      <c r="I6540" s="14"/>
      <c r="J6540" s="14"/>
    </row>
    <row r="6541" spans="1:10">
      <c r="A6541" t="str">
        <f>IF(AND(C6541&lt;=员工工序明细查询!$I$3,C6541&gt;=员工工序明细查询!$F$3,OR(D6541=员工工序明细查询!$F$2,员工工序明细查询!$F$2=""),OR(G6541=员工工序明细查询!$I$2,员工工序明细查询!$I$2="")),ROW()&amp;"","")</f>
        <v/>
      </c>
      <c r="C6541" s="59"/>
      <c r="D6541" s="14"/>
      <c r="E6541" s="14" t="str">
        <f>IFERROR(VLOOKUP(D6541,员工信息表!B:D,2,0),"")</f>
        <v/>
      </c>
      <c r="F6541" s="14" t="str">
        <f>IFERROR(VLOOKUP(D6541,员工信息表!B:D,3,0),"")</f>
        <v/>
      </c>
      <c r="G6541" s="14"/>
      <c r="H6541" s="14" t="str">
        <f>IFERROR(VLOOKUP(G6541,工序对照表!B:C,2,0),"")</f>
        <v/>
      </c>
      <c r="I6541" s="14"/>
      <c r="J6541" s="14"/>
    </row>
    <row r="6542" spans="1:10">
      <c r="A6542" t="str">
        <f>IF(AND(C6542&lt;=员工工序明细查询!$I$3,C6542&gt;=员工工序明细查询!$F$3,OR(D6542=员工工序明细查询!$F$2,员工工序明细查询!$F$2=""),OR(G6542=员工工序明细查询!$I$2,员工工序明细查询!$I$2="")),ROW()&amp;"","")</f>
        <v/>
      </c>
      <c r="C6542" s="59"/>
      <c r="D6542" s="14"/>
      <c r="E6542" s="14" t="str">
        <f>IFERROR(VLOOKUP(D6542,员工信息表!B:D,2,0),"")</f>
        <v/>
      </c>
      <c r="F6542" s="14" t="str">
        <f>IFERROR(VLOOKUP(D6542,员工信息表!B:D,3,0),"")</f>
        <v/>
      </c>
      <c r="G6542" s="14"/>
      <c r="H6542" s="14" t="str">
        <f>IFERROR(VLOOKUP(G6542,工序对照表!B:C,2,0),"")</f>
        <v/>
      </c>
      <c r="I6542" s="14"/>
      <c r="J6542" s="14"/>
    </row>
    <row r="6543" spans="1:10">
      <c r="A6543" t="str">
        <f>IF(AND(C6543&lt;=员工工序明细查询!$I$3,C6543&gt;=员工工序明细查询!$F$3,OR(D6543=员工工序明细查询!$F$2,员工工序明细查询!$F$2=""),OR(G6543=员工工序明细查询!$I$2,员工工序明细查询!$I$2="")),ROW()&amp;"","")</f>
        <v/>
      </c>
      <c r="C6543" s="59"/>
      <c r="D6543" s="14"/>
      <c r="E6543" s="14" t="str">
        <f>IFERROR(VLOOKUP(D6543,员工信息表!B:D,2,0),"")</f>
        <v/>
      </c>
      <c r="F6543" s="14" t="str">
        <f>IFERROR(VLOOKUP(D6543,员工信息表!B:D,3,0),"")</f>
        <v/>
      </c>
      <c r="G6543" s="14"/>
      <c r="H6543" s="14" t="str">
        <f>IFERROR(VLOOKUP(G6543,工序对照表!B:C,2,0),"")</f>
        <v/>
      </c>
      <c r="I6543" s="14"/>
      <c r="J6543" s="14"/>
    </row>
    <row r="6544" spans="1:10">
      <c r="A6544" t="str">
        <f>IF(AND(C6544&lt;=员工工序明细查询!$I$3,C6544&gt;=员工工序明细查询!$F$3,OR(D6544=员工工序明细查询!$F$2,员工工序明细查询!$F$2=""),OR(G6544=员工工序明细查询!$I$2,员工工序明细查询!$I$2="")),ROW()&amp;"","")</f>
        <v/>
      </c>
      <c r="C6544" s="59"/>
      <c r="D6544" s="14"/>
      <c r="E6544" s="14" t="str">
        <f>IFERROR(VLOOKUP(D6544,员工信息表!B:D,2,0),"")</f>
        <v/>
      </c>
      <c r="F6544" s="14" t="str">
        <f>IFERROR(VLOOKUP(D6544,员工信息表!B:D,3,0),"")</f>
        <v/>
      </c>
      <c r="G6544" s="14"/>
      <c r="H6544" s="14" t="str">
        <f>IFERROR(VLOOKUP(G6544,工序对照表!B:C,2,0),"")</f>
        <v/>
      </c>
      <c r="I6544" s="14"/>
      <c r="J6544" s="14"/>
    </row>
    <row r="6545" spans="1:10">
      <c r="A6545" t="str">
        <f>IF(AND(C6545&lt;=员工工序明细查询!$I$3,C6545&gt;=员工工序明细查询!$F$3,OR(D6545=员工工序明细查询!$F$2,员工工序明细查询!$F$2=""),OR(G6545=员工工序明细查询!$I$2,员工工序明细查询!$I$2="")),ROW()&amp;"","")</f>
        <v/>
      </c>
      <c r="C6545" s="59"/>
      <c r="D6545" s="14"/>
      <c r="E6545" s="14" t="str">
        <f>IFERROR(VLOOKUP(D6545,员工信息表!B:D,2,0),"")</f>
        <v/>
      </c>
      <c r="F6545" s="14" t="str">
        <f>IFERROR(VLOOKUP(D6545,员工信息表!B:D,3,0),"")</f>
        <v/>
      </c>
      <c r="G6545" s="14"/>
      <c r="H6545" s="14" t="str">
        <f>IFERROR(VLOOKUP(G6545,工序对照表!B:C,2,0),"")</f>
        <v/>
      </c>
      <c r="I6545" s="14"/>
      <c r="J6545" s="14"/>
    </row>
    <row r="6546" spans="1:10">
      <c r="A6546" t="str">
        <f>IF(AND(C6546&lt;=员工工序明细查询!$I$3,C6546&gt;=员工工序明细查询!$F$3,OR(D6546=员工工序明细查询!$F$2,员工工序明细查询!$F$2=""),OR(G6546=员工工序明细查询!$I$2,员工工序明细查询!$I$2="")),ROW()&amp;"","")</f>
        <v/>
      </c>
      <c r="C6546" s="59"/>
      <c r="D6546" s="14"/>
      <c r="E6546" s="14" t="str">
        <f>IFERROR(VLOOKUP(D6546,员工信息表!B:D,2,0),"")</f>
        <v/>
      </c>
      <c r="F6546" s="14" t="str">
        <f>IFERROR(VLOOKUP(D6546,员工信息表!B:D,3,0),"")</f>
        <v/>
      </c>
      <c r="G6546" s="14"/>
      <c r="H6546" s="14" t="str">
        <f>IFERROR(VLOOKUP(G6546,工序对照表!B:C,2,0),"")</f>
        <v/>
      </c>
      <c r="I6546" s="14"/>
      <c r="J6546" s="14"/>
    </row>
    <row r="6547" spans="1:10">
      <c r="A6547" t="str">
        <f>IF(AND(C6547&lt;=员工工序明细查询!$I$3,C6547&gt;=员工工序明细查询!$F$3,OR(D6547=员工工序明细查询!$F$2,员工工序明细查询!$F$2=""),OR(G6547=员工工序明细查询!$I$2,员工工序明细查询!$I$2="")),ROW()&amp;"","")</f>
        <v/>
      </c>
      <c r="C6547" s="59"/>
      <c r="D6547" s="14"/>
      <c r="E6547" s="14" t="str">
        <f>IFERROR(VLOOKUP(D6547,员工信息表!B:D,2,0),"")</f>
        <v/>
      </c>
      <c r="F6547" s="14" t="str">
        <f>IFERROR(VLOOKUP(D6547,员工信息表!B:D,3,0),"")</f>
        <v/>
      </c>
      <c r="G6547" s="14"/>
      <c r="H6547" s="14" t="str">
        <f>IFERROR(VLOOKUP(G6547,工序对照表!B:C,2,0),"")</f>
        <v/>
      </c>
      <c r="I6547" s="14"/>
      <c r="J6547" s="14"/>
    </row>
    <row r="6548" spans="1:10">
      <c r="A6548" t="str">
        <f>IF(AND(C6548&lt;=员工工序明细查询!$I$3,C6548&gt;=员工工序明细查询!$F$3,OR(D6548=员工工序明细查询!$F$2,员工工序明细查询!$F$2=""),OR(G6548=员工工序明细查询!$I$2,员工工序明细查询!$I$2="")),ROW()&amp;"","")</f>
        <v/>
      </c>
      <c r="C6548" s="59"/>
      <c r="D6548" s="14"/>
      <c r="E6548" s="14" t="str">
        <f>IFERROR(VLOOKUP(D6548,员工信息表!B:D,2,0),"")</f>
        <v/>
      </c>
      <c r="F6548" s="14" t="str">
        <f>IFERROR(VLOOKUP(D6548,员工信息表!B:D,3,0),"")</f>
        <v/>
      </c>
      <c r="G6548" s="14"/>
      <c r="H6548" s="14" t="str">
        <f>IFERROR(VLOOKUP(G6548,工序对照表!B:C,2,0),"")</f>
        <v/>
      </c>
      <c r="I6548" s="14"/>
      <c r="J6548" s="14"/>
    </row>
    <row r="6549" spans="1:10">
      <c r="A6549" t="str">
        <f>IF(AND(C6549&lt;=员工工序明细查询!$I$3,C6549&gt;=员工工序明细查询!$F$3,OR(D6549=员工工序明细查询!$F$2,员工工序明细查询!$F$2=""),OR(G6549=员工工序明细查询!$I$2,员工工序明细查询!$I$2="")),ROW()&amp;"","")</f>
        <v/>
      </c>
      <c r="C6549" s="59"/>
      <c r="D6549" s="14"/>
      <c r="E6549" s="14" t="str">
        <f>IFERROR(VLOOKUP(D6549,员工信息表!B:D,2,0),"")</f>
        <v/>
      </c>
      <c r="F6549" s="14" t="str">
        <f>IFERROR(VLOOKUP(D6549,员工信息表!B:D,3,0),"")</f>
        <v/>
      </c>
      <c r="G6549" s="14"/>
      <c r="H6549" s="14" t="str">
        <f>IFERROR(VLOOKUP(G6549,工序对照表!B:C,2,0),"")</f>
        <v/>
      </c>
      <c r="I6549" s="14"/>
      <c r="J6549" s="14"/>
    </row>
    <row r="6550" spans="1:10">
      <c r="A6550" t="str">
        <f>IF(AND(C6550&lt;=员工工序明细查询!$I$3,C6550&gt;=员工工序明细查询!$F$3,OR(D6550=员工工序明细查询!$F$2,员工工序明细查询!$F$2=""),OR(G6550=员工工序明细查询!$I$2,员工工序明细查询!$I$2="")),ROW()&amp;"","")</f>
        <v/>
      </c>
      <c r="C6550" s="59"/>
      <c r="D6550" s="14"/>
      <c r="E6550" s="14" t="str">
        <f>IFERROR(VLOOKUP(D6550,员工信息表!B:D,2,0),"")</f>
        <v/>
      </c>
      <c r="F6550" s="14" t="str">
        <f>IFERROR(VLOOKUP(D6550,员工信息表!B:D,3,0),"")</f>
        <v/>
      </c>
      <c r="G6550" s="14"/>
      <c r="H6550" s="14" t="str">
        <f>IFERROR(VLOOKUP(G6550,工序对照表!B:C,2,0),"")</f>
        <v/>
      </c>
      <c r="I6550" s="14"/>
      <c r="J6550" s="14"/>
    </row>
    <row r="6551" spans="1:10">
      <c r="A6551" t="str">
        <f>IF(AND(C6551&lt;=员工工序明细查询!$I$3,C6551&gt;=员工工序明细查询!$F$3,OR(D6551=员工工序明细查询!$F$2,员工工序明细查询!$F$2=""),OR(G6551=员工工序明细查询!$I$2,员工工序明细查询!$I$2="")),ROW()&amp;"","")</f>
        <v/>
      </c>
      <c r="C6551" s="59"/>
      <c r="D6551" s="14"/>
      <c r="E6551" s="14" t="str">
        <f>IFERROR(VLOOKUP(D6551,员工信息表!B:D,2,0),"")</f>
        <v/>
      </c>
      <c r="F6551" s="14" t="str">
        <f>IFERROR(VLOOKUP(D6551,员工信息表!B:D,3,0),"")</f>
        <v/>
      </c>
      <c r="G6551" s="14"/>
      <c r="H6551" s="14" t="str">
        <f>IFERROR(VLOOKUP(G6551,工序对照表!B:C,2,0),"")</f>
        <v/>
      </c>
      <c r="I6551" s="14"/>
      <c r="J6551" s="14"/>
    </row>
    <row r="6552" spans="1:10">
      <c r="A6552" t="str">
        <f>IF(AND(C6552&lt;=员工工序明细查询!$I$3,C6552&gt;=员工工序明细查询!$F$3,OR(D6552=员工工序明细查询!$F$2,员工工序明细查询!$F$2=""),OR(G6552=员工工序明细查询!$I$2,员工工序明细查询!$I$2="")),ROW()&amp;"","")</f>
        <v/>
      </c>
      <c r="C6552" s="59"/>
      <c r="D6552" s="14"/>
      <c r="E6552" s="14" t="str">
        <f>IFERROR(VLOOKUP(D6552,员工信息表!B:D,2,0),"")</f>
        <v/>
      </c>
      <c r="F6552" s="14" t="str">
        <f>IFERROR(VLOOKUP(D6552,员工信息表!B:D,3,0),"")</f>
        <v/>
      </c>
      <c r="G6552" s="14"/>
      <c r="H6552" s="14" t="str">
        <f>IFERROR(VLOOKUP(G6552,工序对照表!B:C,2,0),"")</f>
        <v/>
      </c>
      <c r="I6552" s="14"/>
      <c r="J6552" s="14"/>
    </row>
    <row r="6553" spans="1:10">
      <c r="A6553" t="str">
        <f>IF(AND(C6553&lt;=员工工序明细查询!$I$3,C6553&gt;=员工工序明细查询!$F$3,OR(D6553=员工工序明细查询!$F$2,员工工序明细查询!$F$2=""),OR(G6553=员工工序明细查询!$I$2,员工工序明细查询!$I$2="")),ROW()&amp;"","")</f>
        <v/>
      </c>
      <c r="C6553" s="59"/>
      <c r="D6553" s="14"/>
      <c r="E6553" s="14" t="str">
        <f>IFERROR(VLOOKUP(D6553,员工信息表!B:D,2,0),"")</f>
        <v/>
      </c>
      <c r="F6553" s="14" t="str">
        <f>IFERROR(VLOOKUP(D6553,员工信息表!B:D,3,0),"")</f>
        <v/>
      </c>
      <c r="G6553" s="14"/>
      <c r="H6553" s="14" t="str">
        <f>IFERROR(VLOOKUP(G6553,工序对照表!B:C,2,0),"")</f>
        <v/>
      </c>
      <c r="I6553" s="14"/>
      <c r="J6553" s="14"/>
    </row>
    <row r="6554" spans="1:10">
      <c r="A6554" t="str">
        <f>IF(AND(C6554&lt;=员工工序明细查询!$I$3,C6554&gt;=员工工序明细查询!$F$3,OR(D6554=员工工序明细查询!$F$2,员工工序明细查询!$F$2=""),OR(G6554=员工工序明细查询!$I$2,员工工序明细查询!$I$2="")),ROW()&amp;"","")</f>
        <v/>
      </c>
      <c r="C6554" s="59"/>
      <c r="D6554" s="14"/>
      <c r="E6554" s="14" t="str">
        <f>IFERROR(VLOOKUP(D6554,员工信息表!B:D,2,0),"")</f>
        <v/>
      </c>
      <c r="F6554" s="14" t="str">
        <f>IFERROR(VLOOKUP(D6554,员工信息表!B:D,3,0),"")</f>
        <v/>
      </c>
      <c r="G6554" s="14"/>
      <c r="H6554" s="14" t="str">
        <f>IFERROR(VLOOKUP(G6554,工序对照表!B:C,2,0),"")</f>
        <v/>
      </c>
      <c r="I6554" s="14"/>
      <c r="J6554" s="14"/>
    </row>
    <row r="6555" spans="1:10">
      <c r="A6555" t="str">
        <f>IF(AND(C6555&lt;=员工工序明细查询!$I$3,C6555&gt;=员工工序明细查询!$F$3,OR(D6555=员工工序明细查询!$F$2,员工工序明细查询!$F$2=""),OR(G6555=员工工序明细查询!$I$2,员工工序明细查询!$I$2="")),ROW()&amp;"","")</f>
        <v/>
      </c>
      <c r="C6555" s="59"/>
      <c r="D6555" s="14"/>
      <c r="E6555" s="14" t="str">
        <f>IFERROR(VLOOKUP(D6555,员工信息表!B:D,2,0),"")</f>
        <v/>
      </c>
      <c r="F6555" s="14" t="str">
        <f>IFERROR(VLOOKUP(D6555,员工信息表!B:D,3,0),"")</f>
        <v/>
      </c>
      <c r="G6555" s="14"/>
      <c r="H6555" s="14" t="str">
        <f>IFERROR(VLOOKUP(G6555,工序对照表!B:C,2,0),"")</f>
        <v/>
      </c>
      <c r="I6555" s="14"/>
      <c r="J6555" s="14"/>
    </row>
    <row r="6556" spans="1:10">
      <c r="A6556" t="str">
        <f>IF(AND(C6556&lt;=员工工序明细查询!$I$3,C6556&gt;=员工工序明细查询!$F$3,OR(D6556=员工工序明细查询!$F$2,员工工序明细查询!$F$2=""),OR(G6556=员工工序明细查询!$I$2,员工工序明细查询!$I$2="")),ROW()&amp;"","")</f>
        <v/>
      </c>
      <c r="C6556" s="59"/>
      <c r="D6556" s="14"/>
      <c r="E6556" s="14" t="str">
        <f>IFERROR(VLOOKUP(D6556,员工信息表!B:D,2,0),"")</f>
        <v/>
      </c>
      <c r="F6556" s="14" t="str">
        <f>IFERROR(VLOOKUP(D6556,员工信息表!B:D,3,0),"")</f>
        <v/>
      </c>
      <c r="G6556" s="14"/>
      <c r="H6556" s="14" t="str">
        <f>IFERROR(VLOOKUP(G6556,工序对照表!B:C,2,0),"")</f>
        <v/>
      </c>
      <c r="I6556" s="14"/>
      <c r="J6556" s="14"/>
    </row>
    <row r="6557" spans="1:10">
      <c r="A6557" t="str">
        <f>IF(AND(C6557&lt;=员工工序明细查询!$I$3,C6557&gt;=员工工序明细查询!$F$3,OR(D6557=员工工序明细查询!$F$2,员工工序明细查询!$F$2=""),OR(G6557=员工工序明细查询!$I$2,员工工序明细查询!$I$2="")),ROW()&amp;"","")</f>
        <v/>
      </c>
      <c r="C6557" s="59"/>
      <c r="D6557" s="14"/>
      <c r="E6557" s="14" t="str">
        <f>IFERROR(VLOOKUP(D6557,员工信息表!B:D,2,0),"")</f>
        <v/>
      </c>
      <c r="F6557" s="14" t="str">
        <f>IFERROR(VLOOKUP(D6557,员工信息表!B:D,3,0),"")</f>
        <v/>
      </c>
      <c r="G6557" s="14"/>
      <c r="H6557" s="14" t="str">
        <f>IFERROR(VLOOKUP(G6557,工序对照表!B:C,2,0),"")</f>
        <v/>
      </c>
      <c r="I6557" s="14"/>
      <c r="J6557" s="14"/>
    </row>
    <row r="6558" spans="1:10">
      <c r="A6558" t="str">
        <f>IF(AND(C6558&lt;=员工工序明细查询!$I$3,C6558&gt;=员工工序明细查询!$F$3,OR(D6558=员工工序明细查询!$F$2,员工工序明细查询!$F$2=""),OR(G6558=员工工序明细查询!$I$2,员工工序明细查询!$I$2="")),ROW()&amp;"","")</f>
        <v/>
      </c>
      <c r="C6558" s="59"/>
      <c r="D6558" s="14"/>
      <c r="E6558" s="14" t="str">
        <f>IFERROR(VLOOKUP(D6558,员工信息表!B:D,2,0),"")</f>
        <v/>
      </c>
      <c r="F6558" s="14" t="str">
        <f>IFERROR(VLOOKUP(D6558,员工信息表!B:D,3,0),"")</f>
        <v/>
      </c>
      <c r="G6558" s="14"/>
      <c r="H6558" s="14" t="str">
        <f>IFERROR(VLOOKUP(G6558,工序对照表!B:C,2,0),"")</f>
        <v/>
      </c>
      <c r="I6558" s="14"/>
      <c r="J6558" s="14"/>
    </row>
    <row r="6559" spans="1:10">
      <c r="A6559" t="str">
        <f>IF(AND(C6559&lt;=员工工序明细查询!$I$3,C6559&gt;=员工工序明细查询!$F$3,OR(D6559=员工工序明细查询!$F$2,员工工序明细查询!$F$2=""),OR(G6559=员工工序明细查询!$I$2,员工工序明细查询!$I$2="")),ROW()&amp;"","")</f>
        <v/>
      </c>
      <c r="C6559" s="59"/>
      <c r="D6559" s="14"/>
      <c r="E6559" s="14" t="str">
        <f>IFERROR(VLOOKUP(D6559,员工信息表!B:D,2,0),"")</f>
        <v/>
      </c>
      <c r="F6559" s="14" t="str">
        <f>IFERROR(VLOOKUP(D6559,员工信息表!B:D,3,0),"")</f>
        <v/>
      </c>
      <c r="G6559" s="14"/>
      <c r="H6559" s="14" t="str">
        <f>IFERROR(VLOOKUP(G6559,工序对照表!B:C,2,0),"")</f>
        <v/>
      </c>
      <c r="I6559" s="14"/>
      <c r="J6559" s="14"/>
    </row>
    <row r="6560" spans="1:10">
      <c r="A6560" t="str">
        <f>IF(AND(C6560&lt;=员工工序明细查询!$I$3,C6560&gt;=员工工序明细查询!$F$3,OR(D6560=员工工序明细查询!$F$2,员工工序明细查询!$F$2=""),OR(G6560=员工工序明细查询!$I$2,员工工序明细查询!$I$2="")),ROW()&amp;"","")</f>
        <v/>
      </c>
      <c r="C6560" s="59"/>
      <c r="D6560" s="14"/>
      <c r="E6560" s="14" t="str">
        <f>IFERROR(VLOOKUP(D6560,员工信息表!B:D,2,0),"")</f>
        <v/>
      </c>
      <c r="F6560" s="14" t="str">
        <f>IFERROR(VLOOKUP(D6560,员工信息表!B:D,3,0),"")</f>
        <v/>
      </c>
      <c r="G6560" s="14"/>
      <c r="H6560" s="14" t="str">
        <f>IFERROR(VLOOKUP(G6560,工序对照表!B:C,2,0),"")</f>
        <v/>
      </c>
      <c r="I6560" s="14"/>
      <c r="J6560" s="14"/>
    </row>
    <row r="6561" spans="1:10">
      <c r="A6561" t="str">
        <f>IF(AND(C6561&lt;=员工工序明细查询!$I$3,C6561&gt;=员工工序明细查询!$F$3,OR(D6561=员工工序明细查询!$F$2,员工工序明细查询!$F$2=""),OR(G6561=员工工序明细查询!$I$2,员工工序明细查询!$I$2="")),ROW()&amp;"","")</f>
        <v/>
      </c>
      <c r="C6561" s="59"/>
      <c r="D6561" s="14"/>
      <c r="E6561" s="14" t="str">
        <f>IFERROR(VLOOKUP(D6561,员工信息表!B:D,2,0),"")</f>
        <v/>
      </c>
      <c r="F6561" s="14" t="str">
        <f>IFERROR(VLOOKUP(D6561,员工信息表!B:D,3,0),"")</f>
        <v/>
      </c>
      <c r="G6561" s="14"/>
      <c r="H6561" s="14" t="str">
        <f>IFERROR(VLOOKUP(G6561,工序对照表!B:C,2,0),"")</f>
        <v/>
      </c>
      <c r="I6561" s="14"/>
      <c r="J6561" s="14"/>
    </row>
    <row r="6562" spans="1:10">
      <c r="A6562" t="str">
        <f>IF(AND(C6562&lt;=员工工序明细查询!$I$3,C6562&gt;=员工工序明细查询!$F$3,OR(D6562=员工工序明细查询!$F$2,员工工序明细查询!$F$2=""),OR(G6562=员工工序明细查询!$I$2,员工工序明细查询!$I$2="")),ROW()&amp;"","")</f>
        <v/>
      </c>
      <c r="C6562" s="59"/>
      <c r="D6562" s="14"/>
      <c r="E6562" s="14" t="str">
        <f>IFERROR(VLOOKUP(D6562,员工信息表!B:D,2,0),"")</f>
        <v/>
      </c>
      <c r="F6562" s="14" t="str">
        <f>IFERROR(VLOOKUP(D6562,员工信息表!B:D,3,0),"")</f>
        <v/>
      </c>
      <c r="G6562" s="14"/>
      <c r="H6562" s="14" t="str">
        <f>IFERROR(VLOOKUP(G6562,工序对照表!B:C,2,0),"")</f>
        <v/>
      </c>
      <c r="I6562" s="14"/>
      <c r="J6562" s="14"/>
    </row>
    <row r="6563" spans="1:10">
      <c r="A6563" t="str">
        <f>IF(AND(C6563&lt;=员工工序明细查询!$I$3,C6563&gt;=员工工序明细查询!$F$3,OR(D6563=员工工序明细查询!$F$2,员工工序明细查询!$F$2=""),OR(G6563=员工工序明细查询!$I$2,员工工序明细查询!$I$2="")),ROW()&amp;"","")</f>
        <v/>
      </c>
      <c r="C6563" s="59"/>
      <c r="D6563" s="14"/>
      <c r="E6563" s="14" t="str">
        <f>IFERROR(VLOOKUP(D6563,员工信息表!B:D,2,0),"")</f>
        <v/>
      </c>
      <c r="F6563" s="14" t="str">
        <f>IFERROR(VLOOKUP(D6563,员工信息表!B:D,3,0),"")</f>
        <v/>
      </c>
      <c r="G6563" s="14"/>
      <c r="H6563" s="14" t="str">
        <f>IFERROR(VLOOKUP(G6563,工序对照表!B:C,2,0),"")</f>
        <v/>
      </c>
      <c r="I6563" s="14"/>
      <c r="J6563" s="14"/>
    </row>
    <row r="6564" spans="1:10">
      <c r="A6564" t="str">
        <f>IF(AND(C6564&lt;=员工工序明细查询!$I$3,C6564&gt;=员工工序明细查询!$F$3,OR(D6564=员工工序明细查询!$F$2,员工工序明细查询!$F$2=""),OR(G6564=员工工序明细查询!$I$2,员工工序明细查询!$I$2="")),ROW()&amp;"","")</f>
        <v/>
      </c>
      <c r="C6564" s="59"/>
      <c r="D6564" s="14"/>
      <c r="E6564" s="14" t="str">
        <f>IFERROR(VLOOKUP(D6564,员工信息表!B:D,2,0),"")</f>
        <v/>
      </c>
      <c r="F6564" s="14" t="str">
        <f>IFERROR(VLOOKUP(D6564,员工信息表!B:D,3,0),"")</f>
        <v/>
      </c>
      <c r="G6564" s="14"/>
      <c r="H6564" s="14" t="str">
        <f>IFERROR(VLOOKUP(G6564,工序对照表!B:C,2,0),"")</f>
        <v/>
      </c>
      <c r="I6564" s="14"/>
      <c r="J6564" s="14"/>
    </row>
    <row r="6565" spans="1:10">
      <c r="A6565" t="str">
        <f>IF(AND(C6565&lt;=员工工序明细查询!$I$3,C6565&gt;=员工工序明细查询!$F$3,OR(D6565=员工工序明细查询!$F$2,员工工序明细查询!$F$2=""),OR(G6565=员工工序明细查询!$I$2,员工工序明细查询!$I$2="")),ROW()&amp;"","")</f>
        <v/>
      </c>
      <c r="C6565" s="59"/>
      <c r="D6565" s="14"/>
      <c r="E6565" s="14" t="str">
        <f>IFERROR(VLOOKUP(D6565,员工信息表!B:D,2,0),"")</f>
        <v/>
      </c>
      <c r="F6565" s="14" t="str">
        <f>IFERROR(VLOOKUP(D6565,员工信息表!B:D,3,0),"")</f>
        <v/>
      </c>
      <c r="G6565" s="14"/>
      <c r="H6565" s="14" t="str">
        <f>IFERROR(VLOOKUP(G6565,工序对照表!B:C,2,0),"")</f>
        <v/>
      </c>
      <c r="I6565" s="14"/>
      <c r="J6565" s="14"/>
    </row>
    <row r="6566" spans="1:10">
      <c r="A6566" t="str">
        <f>IF(AND(C6566&lt;=员工工序明细查询!$I$3,C6566&gt;=员工工序明细查询!$F$3,OR(D6566=员工工序明细查询!$F$2,员工工序明细查询!$F$2=""),OR(G6566=员工工序明细查询!$I$2,员工工序明细查询!$I$2="")),ROW()&amp;"","")</f>
        <v/>
      </c>
      <c r="C6566" s="59"/>
      <c r="D6566" s="14"/>
      <c r="E6566" s="14" t="str">
        <f>IFERROR(VLOOKUP(D6566,员工信息表!B:D,2,0),"")</f>
        <v/>
      </c>
      <c r="F6566" s="14" t="str">
        <f>IFERROR(VLOOKUP(D6566,员工信息表!B:D,3,0),"")</f>
        <v/>
      </c>
      <c r="G6566" s="14"/>
      <c r="H6566" s="14" t="str">
        <f>IFERROR(VLOOKUP(G6566,工序对照表!B:C,2,0),"")</f>
        <v/>
      </c>
      <c r="I6566" s="14"/>
      <c r="J6566" s="14"/>
    </row>
    <row r="6567" spans="1:10">
      <c r="A6567" t="str">
        <f>IF(AND(C6567&lt;=员工工序明细查询!$I$3,C6567&gt;=员工工序明细查询!$F$3,OR(D6567=员工工序明细查询!$F$2,员工工序明细查询!$F$2=""),OR(G6567=员工工序明细查询!$I$2,员工工序明细查询!$I$2="")),ROW()&amp;"","")</f>
        <v/>
      </c>
      <c r="C6567" s="59"/>
      <c r="D6567" s="14"/>
      <c r="E6567" s="14" t="str">
        <f>IFERROR(VLOOKUP(D6567,员工信息表!B:D,2,0),"")</f>
        <v/>
      </c>
      <c r="F6567" s="14" t="str">
        <f>IFERROR(VLOOKUP(D6567,员工信息表!B:D,3,0),"")</f>
        <v/>
      </c>
      <c r="G6567" s="14"/>
      <c r="H6567" s="14" t="str">
        <f>IFERROR(VLOOKUP(G6567,工序对照表!B:C,2,0),"")</f>
        <v/>
      </c>
      <c r="I6567" s="14"/>
      <c r="J6567" s="14"/>
    </row>
    <row r="6568" spans="1:10">
      <c r="A6568" t="str">
        <f>IF(AND(C6568&lt;=员工工序明细查询!$I$3,C6568&gt;=员工工序明细查询!$F$3,OR(D6568=员工工序明细查询!$F$2,员工工序明细查询!$F$2=""),OR(G6568=员工工序明细查询!$I$2,员工工序明细查询!$I$2="")),ROW()&amp;"","")</f>
        <v/>
      </c>
      <c r="C6568" s="59"/>
      <c r="D6568" s="14"/>
      <c r="E6568" s="14" t="str">
        <f>IFERROR(VLOOKUP(D6568,员工信息表!B:D,2,0),"")</f>
        <v/>
      </c>
      <c r="F6568" s="14" t="str">
        <f>IFERROR(VLOOKUP(D6568,员工信息表!B:D,3,0),"")</f>
        <v/>
      </c>
      <c r="G6568" s="14"/>
      <c r="H6568" s="14" t="str">
        <f>IFERROR(VLOOKUP(G6568,工序对照表!B:C,2,0),"")</f>
        <v/>
      </c>
      <c r="I6568" s="14"/>
      <c r="J6568" s="14"/>
    </row>
    <row r="6569" spans="1:10">
      <c r="A6569" t="str">
        <f>IF(AND(C6569&lt;=员工工序明细查询!$I$3,C6569&gt;=员工工序明细查询!$F$3,OR(D6569=员工工序明细查询!$F$2,员工工序明细查询!$F$2=""),OR(G6569=员工工序明细查询!$I$2,员工工序明细查询!$I$2="")),ROW()&amp;"","")</f>
        <v/>
      </c>
      <c r="C6569" s="59"/>
      <c r="D6569" s="14"/>
      <c r="E6569" s="14" t="str">
        <f>IFERROR(VLOOKUP(D6569,员工信息表!B:D,2,0),"")</f>
        <v/>
      </c>
      <c r="F6569" s="14" t="str">
        <f>IFERROR(VLOOKUP(D6569,员工信息表!B:D,3,0),"")</f>
        <v/>
      </c>
      <c r="G6569" s="14"/>
      <c r="H6569" s="14" t="str">
        <f>IFERROR(VLOOKUP(G6569,工序对照表!B:C,2,0),"")</f>
        <v/>
      </c>
      <c r="I6569" s="14"/>
      <c r="J6569" s="14"/>
    </row>
    <row r="6570" spans="1:10">
      <c r="A6570" t="str">
        <f>IF(AND(C6570&lt;=员工工序明细查询!$I$3,C6570&gt;=员工工序明细查询!$F$3,OR(D6570=员工工序明细查询!$F$2,员工工序明细查询!$F$2=""),OR(G6570=员工工序明细查询!$I$2,员工工序明细查询!$I$2="")),ROW()&amp;"","")</f>
        <v/>
      </c>
      <c r="C6570" s="59"/>
      <c r="D6570" s="14"/>
      <c r="E6570" s="14" t="str">
        <f>IFERROR(VLOOKUP(D6570,员工信息表!B:D,2,0),"")</f>
        <v/>
      </c>
      <c r="F6570" s="14" t="str">
        <f>IFERROR(VLOOKUP(D6570,员工信息表!B:D,3,0),"")</f>
        <v/>
      </c>
      <c r="G6570" s="14"/>
      <c r="H6570" s="14" t="str">
        <f>IFERROR(VLOOKUP(G6570,工序对照表!B:C,2,0),"")</f>
        <v/>
      </c>
      <c r="I6570" s="14"/>
      <c r="J6570" s="14"/>
    </row>
    <row r="6571" spans="1:10">
      <c r="A6571" t="str">
        <f>IF(AND(C6571&lt;=员工工序明细查询!$I$3,C6571&gt;=员工工序明细查询!$F$3,OR(D6571=员工工序明细查询!$F$2,员工工序明细查询!$F$2=""),OR(G6571=员工工序明细查询!$I$2,员工工序明细查询!$I$2="")),ROW()&amp;"","")</f>
        <v/>
      </c>
      <c r="C6571" s="59"/>
      <c r="D6571" s="14"/>
      <c r="E6571" s="14" t="str">
        <f>IFERROR(VLOOKUP(D6571,员工信息表!B:D,2,0),"")</f>
        <v/>
      </c>
      <c r="F6571" s="14" t="str">
        <f>IFERROR(VLOOKUP(D6571,员工信息表!B:D,3,0),"")</f>
        <v/>
      </c>
      <c r="G6571" s="14"/>
      <c r="H6571" s="14" t="str">
        <f>IFERROR(VLOOKUP(G6571,工序对照表!B:C,2,0),"")</f>
        <v/>
      </c>
      <c r="I6571" s="14"/>
      <c r="J6571" s="14"/>
    </row>
    <row r="6572" spans="1:10">
      <c r="A6572" t="str">
        <f>IF(AND(C6572&lt;=员工工序明细查询!$I$3,C6572&gt;=员工工序明细查询!$F$3,OR(D6572=员工工序明细查询!$F$2,员工工序明细查询!$F$2=""),OR(G6572=员工工序明细查询!$I$2,员工工序明细查询!$I$2="")),ROW()&amp;"","")</f>
        <v/>
      </c>
      <c r="C6572" s="59"/>
      <c r="D6572" s="14"/>
      <c r="E6572" s="14" t="str">
        <f>IFERROR(VLOOKUP(D6572,员工信息表!B:D,2,0),"")</f>
        <v/>
      </c>
      <c r="F6572" s="14" t="str">
        <f>IFERROR(VLOOKUP(D6572,员工信息表!B:D,3,0),"")</f>
        <v/>
      </c>
      <c r="G6572" s="14"/>
      <c r="H6572" s="14" t="str">
        <f>IFERROR(VLOOKUP(G6572,工序对照表!B:C,2,0),"")</f>
        <v/>
      </c>
      <c r="I6572" s="14"/>
      <c r="J6572" s="14"/>
    </row>
    <row r="6573" spans="1:10">
      <c r="A6573" t="str">
        <f>IF(AND(C6573&lt;=员工工序明细查询!$I$3,C6573&gt;=员工工序明细查询!$F$3,OR(D6573=员工工序明细查询!$F$2,员工工序明细查询!$F$2=""),OR(G6573=员工工序明细查询!$I$2,员工工序明细查询!$I$2="")),ROW()&amp;"","")</f>
        <v/>
      </c>
      <c r="C6573" s="59"/>
      <c r="D6573" s="14"/>
      <c r="E6573" s="14" t="str">
        <f>IFERROR(VLOOKUP(D6573,员工信息表!B:D,2,0),"")</f>
        <v/>
      </c>
      <c r="F6573" s="14" t="str">
        <f>IFERROR(VLOOKUP(D6573,员工信息表!B:D,3,0),"")</f>
        <v/>
      </c>
      <c r="G6573" s="14"/>
      <c r="H6573" s="14" t="str">
        <f>IFERROR(VLOOKUP(G6573,工序对照表!B:C,2,0),"")</f>
        <v/>
      </c>
      <c r="I6573" s="14"/>
      <c r="J6573" s="14"/>
    </row>
    <row r="6574" spans="1:10">
      <c r="A6574" t="str">
        <f>IF(AND(C6574&lt;=员工工序明细查询!$I$3,C6574&gt;=员工工序明细查询!$F$3,OR(D6574=员工工序明细查询!$F$2,员工工序明细查询!$F$2=""),OR(G6574=员工工序明细查询!$I$2,员工工序明细查询!$I$2="")),ROW()&amp;"","")</f>
        <v/>
      </c>
      <c r="C6574" s="59"/>
      <c r="D6574" s="14"/>
      <c r="E6574" s="14" t="str">
        <f>IFERROR(VLOOKUP(D6574,员工信息表!B:D,2,0),"")</f>
        <v/>
      </c>
      <c r="F6574" s="14" t="str">
        <f>IFERROR(VLOOKUP(D6574,员工信息表!B:D,3,0),"")</f>
        <v/>
      </c>
      <c r="G6574" s="14"/>
      <c r="H6574" s="14" t="str">
        <f>IFERROR(VLOOKUP(G6574,工序对照表!B:C,2,0),"")</f>
        <v/>
      </c>
      <c r="I6574" s="14"/>
      <c r="J6574" s="14"/>
    </row>
    <row r="6575" spans="1:10">
      <c r="A6575" t="str">
        <f>IF(AND(C6575&lt;=员工工序明细查询!$I$3,C6575&gt;=员工工序明细查询!$F$3,OR(D6575=员工工序明细查询!$F$2,员工工序明细查询!$F$2=""),OR(G6575=员工工序明细查询!$I$2,员工工序明细查询!$I$2="")),ROW()&amp;"","")</f>
        <v/>
      </c>
      <c r="C6575" s="59"/>
      <c r="D6575" s="14"/>
      <c r="E6575" s="14" t="str">
        <f>IFERROR(VLOOKUP(D6575,员工信息表!B:D,2,0),"")</f>
        <v/>
      </c>
      <c r="F6575" s="14" t="str">
        <f>IFERROR(VLOOKUP(D6575,员工信息表!B:D,3,0),"")</f>
        <v/>
      </c>
      <c r="G6575" s="14"/>
      <c r="H6575" s="14" t="str">
        <f>IFERROR(VLOOKUP(G6575,工序对照表!B:C,2,0),"")</f>
        <v/>
      </c>
      <c r="I6575" s="14"/>
      <c r="J6575" s="14"/>
    </row>
    <row r="6576" spans="1:10">
      <c r="A6576" t="str">
        <f>IF(AND(C6576&lt;=员工工序明细查询!$I$3,C6576&gt;=员工工序明细查询!$F$3,OR(D6576=员工工序明细查询!$F$2,员工工序明细查询!$F$2=""),OR(G6576=员工工序明细查询!$I$2,员工工序明细查询!$I$2="")),ROW()&amp;"","")</f>
        <v/>
      </c>
      <c r="C6576" s="59"/>
      <c r="D6576" s="14"/>
      <c r="E6576" s="14" t="str">
        <f>IFERROR(VLOOKUP(D6576,员工信息表!B:D,2,0),"")</f>
        <v/>
      </c>
      <c r="F6576" s="14" t="str">
        <f>IFERROR(VLOOKUP(D6576,员工信息表!B:D,3,0),"")</f>
        <v/>
      </c>
      <c r="G6576" s="14"/>
      <c r="H6576" s="14" t="str">
        <f>IFERROR(VLOOKUP(G6576,工序对照表!B:C,2,0),"")</f>
        <v/>
      </c>
      <c r="I6576" s="14"/>
      <c r="J6576" s="14"/>
    </row>
    <row r="6577" spans="1:10">
      <c r="A6577" t="str">
        <f>IF(AND(C6577&lt;=员工工序明细查询!$I$3,C6577&gt;=员工工序明细查询!$F$3,OR(D6577=员工工序明细查询!$F$2,员工工序明细查询!$F$2=""),OR(G6577=员工工序明细查询!$I$2,员工工序明细查询!$I$2="")),ROW()&amp;"","")</f>
        <v/>
      </c>
      <c r="C6577" s="59"/>
      <c r="D6577" s="14"/>
      <c r="E6577" s="14" t="str">
        <f>IFERROR(VLOOKUP(D6577,员工信息表!B:D,2,0),"")</f>
        <v/>
      </c>
      <c r="F6577" s="14" t="str">
        <f>IFERROR(VLOOKUP(D6577,员工信息表!B:D,3,0),"")</f>
        <v/>
      </c>
      <c r="G6577" s="14"/>
      <c r="H6577" s="14" t="str">
        <f>IFERROR(VLOOKUP(G6577,工序对照表!B:C,2,0),"")</f>
        <v/>
      </c>
      <c r="I6577" s="14"/>
      <c r="J6577" s="14"/>
    </row>
    <row r="6578" spans="1:10">
      <c r="A6578" t="str">
        <f>IF(AND(C6578&lt;=员工工序明细查询!$I$3,C6578&gt;=员工工序明细查询!$F$3,OR(D6578=员工工序明细查询!$F$2,员工工序明细查询!$F$2=""),OR(G6578=员工工序明细查询!$I$2,员工工序明细查询!$I$2="")),ROW()&amp;"","")</f>
        <v/>
      </c>
      <c r="C6578" s="59"/>
      <c r="D6578" s="14"/>
      <c r="E6578" s="14" t="str">
        <f>IFERROR(VLOOKUP(D6578,员工信息表!B:D,2,0),"")</f>
        <v/>
      </c>
      <c r="F6578" s="14" t="str">
        <f>IFERROR(VLOOKUP(D6578,员工信息表!B:D,3,0),"")</f>
        <v/>
      </c>
      <c r="G6578" s="14"/>
      <c r="H6578" s="14" t="str">
        <f>IFERROR(VLOOKUP(G6578,工序对照表!B:C,2,0),"")</f>
        <v/>
      </c>
      <c r="I6578" s="14"/>
      <c r="J6578" s="14"/>
    </row>
    <row r="6579" spans="1:10">
      <c r="A6579" t="str">
        <f>IF(AND(C6579&lt;=员工工序明细查询!$I$3,C6579&gt;=员工工序明细查询!$F$3,OR(D6579=员工工序明细查询!$F$2,员工工序明细查询!$F$2=""),OR(G6579=员工工序明细查询!$I$2,员工工序明细查询!$I$2="")),ROW()&amp;"","")</f>
        <v/>
      </c>
      <c r="C6579" s="59"/>
      <c r="D6579" s="14"/>
      <c r="E6579" s="14" t="str">
        <f>IFERROR(VLOOKUP(D6579,员工信息表!B:D,2,0),"")</f>
        <v/>
      </c>
      <c r="F6579" s="14" t="str">
        <f>IFERROR(VLOOKUP(D6579,员工信息表!B:D,3,0),"")</f>
        <v/>
      </c>
      <c r="G6579" s="14"/>
      <c r="H6579" s="14" t="str">
        <f>IFERROR(VLOOKUP(G6579,工序对照表!B:C,2,0),"")</f>
        <v/>
      </c>
      <c r="I6579" s="14"/>
      <c r="J6579" s="14"/>
    </row>
    <row r="6580" spans="1:10">
      <c r="A6580" t="str">
        <f>IF(AND(C6580&lt;=员工工序明细查询!$I$3,C6580&gt;=员工工序明细查询!$F$3,OR(D6580=员工工序明细查询!$F$2,员工工序明细查询!$F$2=""),OR(G6580=员工工序明细查询!$I$2,员工工序明细查询!$I$2="")),ROW()&amp;"","")</f>
        <v/>
      </c>
      <c r="C6580" s="59"/>
      <c r="D6580" s="14"/>
      <c r="E6580" s="14" t="str">
        <f>IFERROR(VLOOKUP(D6580,员工信息表!B:D,2,0),"")</f>
        <v/>
      </c>
      <c r="F6580" s="14" t="str">
        <f>IFERROR(VLOOKUP(D6580,员工信息表!B:D,3,0),"")</f>
        <v/>
      </c>
      <c r="G6580" s="14"/>
      <c r="H6580" s="14" t="str">
        <f>IFERROR(VLOOKUP(G6580,工序对照表!B:C,2,0),"")</f>
        <v/>
      </c>
      <c r="I6580" s="14"/>
      <c r="J6580" s="14"/>
    </row>
    <row r="6581" spans="1:10">
      <c r="A6581" t="str">
        <f>IF(AND(C6581&lt;=员工工序明细查询!$I$3,C6581&gt;=员工工序明细查询!$F$3,OR(D6581=员工工序明细查询!$F$2,员工工序明细查询!$F$2=""),OR(G6581=员工工序明细查询!$I$2,员工工序明细查询!$I$2="")),ROW()&amp;"","")</f>
        <v/>
      </c>
      <c r="C6581" s="59"/>
      <c r="D6581" s="14"/>
      <c r="E6581" s="14" t="str">
        <f>IFERROR(VLOOKUP(D6581,员工信息表!B:D,2,0),"")</f>
        <v/>
      </c>
      <c r="F6581" s="14" t="str">
        <f>IFERROR(VLOOKUP(D6581,员工信息表!B:D,3,0),"")</f>
        <v/>
      </c>
      <c r="G6581" s="14"/>
      <c r="H6581" s="14" t="str">
        <f>IFERROR(VLOOKUP(G6581,工序对照表!B:C,2,0),"")</f>
        <v/>
      </c>
      <c r="I6581" s="14"/>
      <c r="J6581" s="14"/>
    </row>
    <row r="6582" spans="1:10">
      <c r="A6582" t="str">
        <f>IF(AND(C6582&lt;=员工工序明细查询!$I$3,C6582&gt;=员工工序明细查询!$F$3,OR(D6582=员工工序明细查询!$F$2,员工工序明细查询!$F$2=""),OR(G6582=员工工序明细查询!$I$2,员工工序明细查询!$I$2="")),ROW()&amp;"","")</f>
        <v/>
      </c>
      <c r="C6582" s="59"/>
      <c r="D6582" s="14"/>
      <c r="E6582" s="14" t="str">
        <f>IFERROR(VLOOKUP(D6582,员工信息表!B:D,2,0),"")</f>
        <v/>
      </c>
      <c r="F6582" s="14" t="str">
        <f>IFERROR(VLOOKUP(D6582,员工信息表!B:D,3,0),"")</f>
        <v/>
      </c>
      <c r="G6582" s="14"/>
      <c r="H6582" s="14" t="str">
        <f>IFERROR(VLOOKUP(G6582,工序对照表!B:C,2,0),"")</f>
        <v/>
      </c>
      <c r="I6582" s="14"/>
      <c r="J6582" s="14"/>
    </row>
    <row r="6583" spans="1:10">
      <c r="A6583" t="str">
        <f>IF(AND(C6583&lt;=员工工序明细查询!$I$3,C6583&gt;=员工工序明细查询!$F$3,OR(D6583=员工工序明细查询!$F$2,员工工序明细查询!$F$2=""),OR(G6583=员工工序明细查询!$I$2,员工工序明细查询!$I$2="")),ROW()&amp;"","")</f>
        <v/>
      </c>
      <c r="C6583" s="59"/>
      <c r="D6583" s="14"/>
      <c r="E6583" s="14" t="str">
        <f>IFERROR(VLOOKUP(D6583,员工信息表!B:D,2,0),"")</f>
        <v/>
      </c>
      <c r="F6583" s="14" t="str">
        <f>IFERROR(VLOOKUP(D6583,员工信息表!B:D,3,0),"")</f>
        <v/>
      </c>
      <c r="G6583" s="14"/>
      <c r="H6583" s="14" t="str">
        <f>IFERROR(VLOOKUP(G6583,工序对照表!B:C,2,0),"")</f>
        <v/>
      </c>
      <c r="I6583" s="14"/>
      <c r="J6583" s="14"/>
    </row>
    <row r="6584" spans="1:10">
      <c r="A6584" t="str">
        <f>IF(AND(C6584&lt;=员工工序明细查询!$I$3,C6584&gt;=员工工序明细查询!$F$3,OR(D6584=员工工序明细查询!$F$2,员工工序明细查询!$F$2=""),OR(G6584=员工工序明细查询!$I$2,员工工序明细查询!$I$2="")),ROW()&amp;"","")</f>
        <v/>
      </c>
      <c r="C6584" s="59"/>
      <c r="D6584" s="14"/>
      <c r="E6584" s="14" t="str">
        <f>IFERROR(VLOOKUP(D6584,员工信息表!B:D,2,0),"")</f>
        <v/>
      </c>
      <c r="F6584" s="14" t="str">
        <f>IFERROR(VLOOKUP(D6584,员工信息表!B:D,3,0),"")</f>
        <v/>
      </c>
      <c r="G6584" s="14"/>
      <c r="H6584" s="14" t="str">
        <f>IFERROR(VLOOKUP(G6584,工序对照表!B:C,2,0),"")</f>
        <v/>
      </c>
      <c r="I6584" s="14"/>
      <c r="J6584" s="14"/>
    </row>
    <row r="6585" spans="1:10">
      <c r="A6585" t="str">
        <f>IF(AND(C6585&lt;=员工工序明细查询!$I$3,C6585&gt;=员工工序明细查询!$F$3,OR(D6585=员工工序明细查询!$F$2,员工工序明细查询!$F$2=""),OR(G6585=员工工序明细查询!$I$2,员工工序明细查询!$I$2="")),ROW()&amp;"","")</f>
        <v/>
      </c>
      <c r="C6585" s="59"/>
      <c r="D6585" s="14"/>
      <c r="E6585" s="14" t="str">
        <f>IFERROR(VLOOKUP(D6585,员工信息表!B:D,2,0),"")</f>
        <v/>
      </c>
      <c r="F6585" s="14" t="str">
        <f>IFERROR(VLOOKUP(D6585,员工信息表!B:D,3,0),"")</f>
        <v/>
      </c>
      <c r="G6585" s="14"/>
      <c r="H6585" s="14" t="str">
        <f>IFERROR(VLOOKUP(G6585,工序对照表!B:C,2,0),"")</f>
        <v/>
      </c>
      <c r="I6585" s="14"/>
      <c r="J6585" s="14"/>
    </row>
    <row r="6586" spans="1:10">
      <c r="A6586" t="str">
        <f>IF(AND(C6586&lt;=员工工序明细查询!$I$3,C6586&gt;=员工工序明细查询!$F$3,OR(D6586=员工工序明细查询!$F$2,员工工序明细查询!$F$2=""),OR(G6586=员工工序明细查询!$I$2,员工工序明细查询!$I$2="")),ROW()&amp;"","")</f>
        <v/>
      </c>
      <c r="C6586" s="59"/>
      <c r="D6586" s="14"/>
      <c r="E6586" s="14" t="str">
        <f>IFERROR(VLOOKUP(D6586,员工信息表!B:D,2,0),"")</f>
        <v/>
      </c>
      <c r="F6586" s="14" t="str">
        <f>IFERROR(VLOOKUP(D6586,员工信息表!B:D,3,0),"")</f>
        <v/>
      </c>
      <c r="G6586" s="14"/>
      <c r="H6586" s="14" t="str">
        <f>IFERROR(VLOOKUP(G6586,工序对照表!B:C,2,0),"")</f>
        <v/>
      </c>
      <c r="I6586" s="14"/>
      <c r="J6586" s="14"/>
    </row>
    <row r="6587" spans="1:10">
      <c r="A6587" t="str">
        <f>IF(AND(C6587&lt;=员工工序明细查询!$I$3,C6587&gt;=员工工序明细查询!$F$3,OR(D6587=员工工序明细查询!$F$2,员工工序明细查询!$F$2=""),OR(G6587=员工工序明细查询!$I$2,员工工序明细查询!$I$2="")),ROW()&amp;"","")</f>
        <v/>
      </c>
      <c r="C6587" s="59"/>
      <c r="D6587" s="14"/>
      <c r="E6587" s="14" t="str">
        <f>IFERROR(VLOOKUP(D6587,员工信息表!B:D,2,0),"")</f>
        <v/>
      </c>
      <c r="F6587" s="14" t="str">
        <f>IFERROR(VLOOKUP(D6587,员工信息表!B:D,3,0),"")</f>
        <v/>
      </c>
      <c r="G6587" s="14"/>
      <c r="H6587" s="14" t="str">
        <f>IFERROR(VLOOKUP(G6587,工序对照表!B:C,2,0),"")</f>
        <v/>
      </c>
      <c r="I6587" s="14"/>
      <c r="J6587" s="14"/>
    </row>
    <row r="6588" spans="1:10">
      <c r="A6588" t="str">
        <f>IF(AND(C6588&lt;=员工工序明细查询!$I$3,C6588&gt;=员工工序明细查询!$F$3,OR(D6588=员工工序明细查询!$F$2,员工工序明细查询!$F$2=""),OR(G6588=员工工序明细查询!$I$2,员工工序明细查询!$I$2="")),ROW()&amp;"","")</f>
        <v/>
      </c>
      <c r="C6588" s="59"/>
      <c r="D6588" s="14"/>
      <c r="E6588" s="14" t="str">
        <f>IFERROR(VLOOKUP(D6588,员工信息表!B:D,2,0),"")</f>
        <v/>
      </c>
      <c r="F6588" s="14" t="str">
        <f>IFERROR(VLOOKUP(D6588,员工信息表!B:D,3,0),"")</f>
        <v/>
      </c>
      <c r="G6588" s="14"/>
      <c r="H6588" s="14" t="str">
        <f>IFERROR(VLOOKUP(G6588,工序对照表!B:C,2,0),"")</f>
        <v/>
      </c>
      <c r="I6588" s="14"/>
      <c r="J6588" s="14"/>
    </row>
    <row r="6589" spans="1:10">
      <c r="A6589" t="str">
        <f>IF(AND(C6589&lt;=员工工序明细查询!$I$3,C6589&gt;=员工工序明细查询!$F$3,OR(D6589=员工工序明细查询!$F$2,员工工序明细查询!$F$2=""),OR(G6589=员工工序明细查询!$I$2,员工工序明细查询!$I$2="")),ROW()&amp;"","")</f>
        <v/>
      </c>
      <c r="C6589" s="59"/>
      <c r="D6589" s="14"/>
      <c r="E6589" s="14" t="str">
        <f>IFERROR(VLOOKUP(D6589,员工信息表!B:D,2,0),"")</f>
        <v/>
      </c>
      <c r="F6589" s="14" t="str">
        <f>IFERROR(VLOOKUP(D6589,员工信息表!B:D,3,0),"")</f>
        <v/>
      </c>
      <c r="G6589" s="14"/>
      <c r="H6589" s="14" t="str">
        <f>IFERROR(VLOOKUP(G6589,工序对照表!B:C,2,0),"")</f>
        <v/>
      </c>
      <c r="I6589" s="14"/>
      <c r="J6589" s="14"/>
    </row>
    <row r="6590" spans="1:10">
      <c r="A6590" t="str">
        <f>IF(AND(C6590&lt;=员工工序明细查询!$I$3,C6590&gt;=员工工序明细查询!$F$3,OR(D6590=员工工序明细查询!$F$2,员工工序明细查询!$F$2=""),OR(G6590=员工工序明细查询!$I$2,员工工序明细查询!$I$2="")),ROW()&amp;"","")</f>
        <v/>
      </c>
      <c r="C6590" s="59"/>
      <c r="D6590" s="14"/>
      <c r="E6590" s="14" t="str">
        <f>IFERROR(VLOOKUP(D6590,员工信息表!B:D,2,0),"")</f>
        <v/>
      </c>
      <c r="F6590" s="14" t="str">
        <f>IFERROR(VLOOKUP(D6590,员工信息表!B:D,3,0),"")</f>
        <v/>
      </c>
      <c r="G6590" s="14"/>
      <c r="H6590" s="14" t="str">
        <f>IFERROR(VLOOKUP(G6590,工序对照表!B:C,2,0),"")</f>
        <v/>
      </c>
      <c r="I6590" s="14"/>
      <c r="J6590" s="14"/>
    </row>
    <row r="6591" spans="1:10">
      <c r="A6591" t="str">
        <f>IF(AND(C6591&lt;=员工工序明细查询!$I$3,C6591&gt;=员工工序明细查询!$F$3,OR(D6591=员工工序明细查询!$F$2,员工工序明细查询!$F$2=""),OR(G6591=员工工序明细查询!$I$2,员工工序明细查询!$I$2="")),ROW()&amp;"","")</f>
        <v/>
      </c>
      <c r="C6591" s="59"/>
      <c r="D6591" s="14"/>
      <c r="E6591" s="14" t="str">
        <f>IFERROR(VLOOKUP(D6591,员工信息表!B:D,2,0),"")</f>
        <v/>
      </c>
      <c r="F6591" s="14" t="str">
        <f>IFERROR(VLOOKUP(D6591,员工信息表!B:D,3,0),"")</f>
        <v/>
      </c>
      <c r="G6591" s="14"/>
      <c r="H6591" s="14" t="str">
        <f>IFERROR(VLOOKUP(G6591,工序对照表!B:C,2,0),"")</f>
        <v/>
      </c>
      <c r="I6591" s="14"/>
      <c r="J6591" s="14"/>
    </row>
    <row r="6592" spans="1:10">
      <c r="A6592" t="str">
        <f>IF(AND(C6592&lt;=员工工序明细查询!$I$3,C6592&gt;=员工工序明细查询!$F$3,OR(D6592=员工工序明细查询!$F$2,员工工序明细查询!$F$2=""),OR(G6592=员工工序明细查询!$I$2,员工工序明细查询!$I$2="")),ROW()&amp;"","")</f>
        <v/>
      </c>
      <c r="C6592" s="59"/>
      <c r="D6592" s="14"/>
      <c r="E6592" s="14" t="str">
        <f>IFERROR(VLOOKUP(D6592,员工信息表!B:D,2,0),"")</f>
        <v/>
      </c>
      <c r="F6592" s="14" t="str">
        <f>IFERROR(VLOOKUP(D6592,员工信息表!B:D,3,0),"")</f>
        <v/>
      </c>
      <c r="G6592" s="14"/>
      <c r="H6592" s="14" t="str">
        <f>IFERROR(VLOOKUP(G6592,工序对照表!B:C,2,0),"")</f>
        <v/>
      </c>
      <c r="I6592" s="14"/>
      <c r="J6592" s="14"/>
    </row>
    <row r="6593" spans="1:10">
      <c r="A6593" t="str">
        <f>IF(AND(C6593&lt;=员工工序明细查询!$I$3,C6593&gt;=员工工序明细查询!$F$3,OR(D6593=员工工序明细查询!$F$2,员工工序明细查询!$F$2=""),OR(G6593=员工工序明细查询!$I$2,员工工序明细查询!$I$2="")),ROW()&amp;"","")</f>
        <v/>
      </c>
      <c r="C6593" s="59"/>
      <c r="D6593" s="14"/>
      <c r="E6593" s="14" t="str">
        <f>IFERROR(VLOOKUP(D6593,员工信息表!B:D,2,0),"")</f>
        <v/>
      </c>
      <c r="F6593" s="14" t="str">
        <f>IFERROR(VLOOKUP(D6593,员工信息表!B:D,3,0),"")</f>
        <v/>
      </c>
      <c r="G6593" s="14"/>
      <c r="H6593" s="14" t="str">
        <f>IFERROR(VLOOKUP(G6593,工序对照表!B:C,2,0),"")</f>
        <v/>
      </c>
      <c r="I6593" s="14"/>
      <c r="J6593" s="14"/>
    </row>
    <row r="6594" spans="1:10">
      <c r="A6594" t="str">
        <f>IF(AND(C6594&lt;=员工工序明细查询!$I$3,C6594&gt;=员工工序明细查询!$F$3,OR(D6594=员工工序明细查询!$F$2,员工工序明细查询!$F$2=""),OR(G6594=员工工序明细查询!$I$2,员工工序明细查询!$I$2="")),ROW()&amp;"","")</f>
        <v/>
      </c>
      <c r="C6594" s="59"/>
      <c r="D6594" s="14"/>
      <c r="E6594" s="14" t="str">
        <f>IFERROR(VLOOKUP(D6594,员工信息表!B:D,2,0),"")</f>
        <v/>
      </c>
      <c r="F6594" s="14" t="str">
        <f>IFERROR(VLOOKUP(D6594,员工信息表!B:D,3,0),"")</f>
        <v/>
      </c>
      <c r="G6594" s="14"/>
      <c r="H6594" s="14" t="str">
        <f>IFERROR(VLOOKUP(G6594,工序对照表!B:C,2,0),"")</f>
        <v/>
      </c>
      <c r="I6594" s="14"/>
      <c r="J6594" s="14"/>
    </row>
    <row r="6595" spans="1:10">
      <c r="A6595" t="str">
        <f>IF(AND(C6595&lt;=员工工序明细查询!$I$3,C6595&gt;=员工工序明细查询!$F$3,OR(D6595=员工工序明细查询!$F$2,员工工序明细查询!$F$2=""),OR(G6595=员工工序明细查询!$I$2,员工工序明细查询!$I$2="")),ROW()&amp;"","")</f>
        <v/>
      </c>
      <c r="C6595" s="59"/>
      <c r="D6595" s="14"/>
      <c r="E6595" s="14" t="str">
        <f>IFERROR(VLOOKUP(D6595,员工信息表!B:D,2,0),"")</f>
        <v/>
      </c>
      <c r="F6595" s="14" t="str">
        <f>IFERROR(VLOOKUP(D6595,员工信息表!B:D,3,0),"")</f>
        <v/>
      </c>
      <c r="G6595" s="14"/>
      <c r="H6595" s="14" t="str">
        <f>IFERROR(VLOOKUP(G6595,工序对照表!B:C,2,0),"")</f>
        <v/>
      </c>
      <c r="I6595" s="14"/>
      <c r="J6595" s="14"/>
    </row>
    <row r="6596" spans="1:10">
      <c r="A6596" t="str">
        <f>IF(AND(C6596&lt;=员工工序明细查询!$I$3,C6596&gt;=员工工序明细查询!$F$3,OR(D6596=员工工序明细查询!$F$2,员工工序明细查询!$F$2=""),OR(G6596=员工工序明细查询!$I$2,员工工序明细查询!$I$2="")),ROW()&amp;"","")</f>
        <v/>
      </c>
      <c r="C6596" s="59"/>
      <c r="D6596" s="14"/>
      <c r="E6596" s="14" t="str">
        <f>IFERROR(VLOOKUP(D6596,员工信息表!B:D,2,0),"")</f>
        <v/>
      </c>
      <c r="F6596" s="14" t="str">
        <f>IFERROR(VLOOKUP(D6596,员工信息表!B:D,3,0),"")</f>
        <v/>
      </c>
      <c r="G6596" s="14"/>
      <c r="H6596" s="14" t="str">
        <f>IFERROR(VLOOKUP(G6596,工序对照表!B:C,2,0),"")</f>
        <v/>
      </c>
      <c r="I6596" s="14"/>
      <c r="J6596" s="14"/>
    </row>
    <row r="6597" spans="1:10">
      <c r="A6597" t="str">
        <f>IF(AND(C6597&lt;=员工工序明细查询!$I$3,C6597&gt;=员工工序明细查询!$F$3,OR(D6597=员工工序明细查询!$F$2,员工工序明细查询!$F$2=""),OR(G6597=员工工序明细查询!$I$2,员工工序明细查询!$I$2="")),ROW()&amp;"","")</f>
        <v/>
      </c>
      <c r="C6597" s="59"/>
      <c r="D6597" s="14"/>
      <c r="E6597" s="14" t="str">
        <f>IFERROR(VLOOKUP(D6597,员工信息表!B:D,2,0),"")</f>
        <v/>
      </c>
      <c r="F6597" s="14" t="str">
        <f>IFERROR(VLOOKUP(D6597,员工信息表!B:D,3,0),"")</f>
        <v/>
      </c>
      <c r="G6597" s="14"/>
      <c r="H6597" s="14" t="str">
        <f>IFERROR(VLOOKUP(G6597,工序对照表!B:C,2,0),"")</f>
        <v/>
      </c>
      <c r="I6597" s="14"/>
      <c r="J6597" s="14"/>
    </row>
    <row r="6598" spans="1:10">
      <c r="A6598" t="str">
        <f>IF(AND(C6598&lt;=员工工序明细查询!$I$3,C6598&gt;=员工工序明细查询!$F$3,OR(D6598=员工工序明细查询!$F$2,员工工序明细查询!$F$2=""),OR(G6598=员工工序明细查询!$I$2,员工工序明细查询!$I$2="")),ROW()&amp;"","")</f>
        <v/>
      </c>
      <c r="C6598" s="59"/>
      <c r="D6598" s="14"/>
      <c r="E6598" s="14" t="str">
        <f>IFERROR(VLOOKUP(D6598,员工信息表!B:D,2,0),"")</f>
        <v/>
      </c>
      <c r="F6598" s="14" t="str">
        <f>IFERROR(VLOOKUP(D6598,员工信息表!B:D,3,0),"")</f>
        <v/>
      </c>
      <c r="G6598" s="14"/>
      <c r="H6598" s="14" t="str">
        <f>IFERROR(VLOOKUP(G6598,工序对照表!B:C,2,0),"")</f>
        <v/>
      </c>
      <c r="I6598" s="14"/>
      <c r="J6598" s="14"/>
    </row>
    <row r="6599" spans="1:10">
      <c r="A6599" t="str">
        <f>IF(AND(C6599&lt;=员工工序明细查询!$I$3,C6599&gt;=员工工序明细查询!$F$3,OR(D6599=员工工序明细查询!$F$2,员工工序明细查询!$F$2=""),OR(G6599=员工工序明细查询!$I$2,员工工序明细查询!$I$2="")),ROW()&amp;"","")</f>
        <v/>
      </c>
      <c r="C6599" s="59"/>
      <c r="D6599" s="14"/>
      <c r="E6599" s="14" t="str">
        <f>IFERROR(VLOOKUP(D6599,员工信息表!B:D,2,0),"")</f>
        <v/>
      </c>
      <c r="F6599" s="14" t="str">
        <f>IFERROR(VLOOKUP(D6599,员工信息表!B:D,3,0),"")</f>
        <v/>
      </c>
      <c r="G6599" s="14"/>
      <c r="H6599" s="14" t="str">
        <f>IFERROR(VLOOKUP(G6599,工序对照表!B:C,2,0),"")</f>
        <v/>
      </c>
      <c r="I6599" s="14"/>
      <c r="J6599" s="14"/>
    </row>
    <row r="6600" spans="1:10">
      <c r="A6600" t="str">
        <f>IF(AND(C6600&lt;=员工工序明细查询!$I$3,C6600&gt;=员工工序明细查询!$F$3,OR(D6600=员工工序明细查询!$F$2,员工工序明细查询!$F$2=""),OR(G6600=员工工序明细查询!$I$2,员工工序明细查询!$I$2="")),ROW()&amp;"","")</f>
        <v/>
      </c>
      <c r="C6600" s="59"/>
      <c r="D6600" s="14"/>
      <c r="E6600" s="14" t="str">
        <f>IFERROR(VLOOKUP(D6600,员工信息表!B:D,2,0),"")</f>
        <v/>
      </c>
      <c r="F6600" s="14" t="str">
        <f>IFERROR(VLOOKUP(D6600,员工信息表!B:D,3,0),"")</f>
        <v/>
      </c>
      <c r="G6600" s="14"/>
      <c r="H6600" s="14" t="str">
        <f>IFERROR(VLOOKUP(G6600,工序对照表!B:C,2,0),"")</f>
        <v/>
      </c>
      <c r="I6600" s="14"/>
      <c r="J6600" s="14"/>
    </row>
    <row r="6601" spans="1:10">
      <c r="A6601" t="str">
        <f>IF(AND(C6601&lt;=员工工序明细查询!$I$3,C6601&gt;=员工工序明细查询!$F$3,OR(D6601=员工工序明细查询!$F$2,员工工序明细查询!$F$2=""),OR(G6601=员工工序明细查询!$I$2,员工工序明细查询!$I$2="")),ROW()&amp;"","")</f>
        <v/>
      </c>
      <c r="C6601" s="59"/>
      <c r="D6601" s="14"/>
      <c r="E6601" s="14" t="str">
        <f>IFERROR(VLOOKUP(D6601,员工信息表!B:D,2,0),"")</f>
        <v/>
      </c>
      <c r="F6601" s="14" t="str">
        <f>IFERROR(VLOOKUP(D6601,员工信息表!B:D,3,0),"")</f>
        <v/>
      </c>
      <c r="G6601" s="14"/>
      <c r="H6601" s="14" t="str">
        <f>IFERROR(VLOOKUP(G6601,工序对照表!B:C,2,0),"")</f>
        <v/>
      </c>
      <c r="I6601" s="14"/>
      <c r="J6601" s="14"/>
    </row>
    <row r="6602" spans="1:10">
      <c r="A6602" t="str">
        <f>IF(AND(C6602&lt;=员工工序明细查询!$I$3,C6602&gt;=员工工序明细查询!$F$3,OR(D6602=员工工序明细查询!$F$2,员工工序明细查询!$F$2=""),OR(G6602=员工工序明细查询!$I$2,员工工序明细查询!$I$2="")),ROW()&amp;"","")</f>
        <v/>
      </c>
      <c r="C6602" s="59"/>
      <c r="D6602" s="14"/>
      <c r="E6602" s="14" t="str">
        <f>IFERROR(VLOOKUP(D6602,员工信息表!B:D,2,0),"")</f>
        <v/>
      </c>
      <c r="F6602" s="14" t="str">
        <f>IFERROR(VLOOKUP(D6602,员工信息表!B:D,3,0),"")</f>
        <v/>
      </c>
      <c r="G6602" s="14"/>
      <c r="H6602" s="14" t="str">
        <f>IFERROR(VLOOKUP(G6602,工序对照表!B:C,2,0),"")</f>
        <v/>
      </c>
      <c r="I6602" s="14"/>
      <c r="J6602" s="14"/>
    </row>
    <row r="6603" spans="1:10">
      <c r="A6603" t="str">
        <f>IF(AND(C6603&lt;=员工工序明细查询!$I$3,C6603&gt;=员工工序明细查询!$F$3,OR(D6603=员工工序明细查询!$F$2,员工工序明细查询!$F$2=""),OR(G6603=员工工序明细查询!$I$2,员工工序明细查询!$I$2="")),ROW()&amp;"","")</f>
        <v/>
      </c>
      <c r="C6603" s="59"/>
      <c r="D6603" s="14"/>
      <c r="E6603" s="14" t="str">
        <f>IFERROR(VLOOKUP(D6603,员工信息表!B:D,2,0),"")</f>
        <v/>
      </c>
      <c r="F6603" s="14" t="str">
        <f>IFERROR(VLOOKUP(D6603,员工信息表!B:D,3,0),"")</f>
        <v/>
      </c>
      <c r="G6603" s="14"/>
      <c r="H6603" s="14" t="str">
        <f>IFERROR(VLOOKUP(G6603,工序对照表!B:C,2,0),"")</f>
        <v/>
      </c>
      <c r="I6603" s="14"/>
      <c r="J6603" s="14"/>
    </row>
    <row r="6604" spans="1:10">
      <c r="A6604" t="str">
        <f>IF(AND(C6604&lt;=员工工序明细查询!$I$3,C6604&gt;=员工工序明细查询!$F$3,OR(D6604=员工工序明细查询!$F$2,员工工序明细查询!$F$2=""),OR(G6604=员工工序明细查询!$I$2,员工工序明细查询!$I$2="")),ROW()&amp;"","")</f>
        <v/>
      </c>
      <c r="C6604" s="59"/>
      <c r="D6604" s="14"/>
      <c r="E6604" s="14" t="str">
        <f>IFERROR(VLOOKUP(D6604,员工信息表!B:D,2,0),"")</f>
        <v/>
      </c>
      <c r="F6604" s="14" t="str">
        <f>IFERROR(VLOOKUP(D6604,员工信息表!B:D,3,0),"")</f>
        <v/>
      </c>
      <c r="G6604" s="14"/>
      <c r="H6604" s="14" t="str">
        <f>IFERROR(VLOOKUP(G6604,工序对照表!B:C,2,0),"")</f>
        <v/>
      </c>
      <c r="I6604" s="14"/>
      <c r="J6604" s="14"/>
    </row>
    <row r="6605" spans="1:10">
      <c r="A6605" t="str">
        <f>IF(AND(C6605&lt;=员工工序明细查询!$I$3,C6605&gt;=员工工序明细查询!$F$3,OR(D6605=员工工序明细查询!$F$2,员工工序明细查询!$F$2=""),OR(G6605=员工工序明细查询!$I$2,员工工序明细查询!$I$2="")),ROW()&amp;"","")</f>
        <v/>
      </c>
      <c r="C6605" s="59"/>
      <c r="D6605" s="14"/>
      <c r="E6605" s="14" t="str">
        <f>IFERROR(VLOOKUP(D6605,员工信息表!B:D,2,0),"")</f>
        <v/>
      </c>
      <c r="F6605" s="14" t="str">
        <f>IFERROR(VLOOKUP(D6605,员工信息表!B:D,3,0),"")</f>
        <v/>
      </c>
      <c r="G6605" s="14"/>
      <c r="H6605" s="14" t="str">
        <f>IFERROR(VLOOKUP(G6605,工序对照表!B:C,2,0),"")</f>
        <v/>
      </c>
      <c r="I6605" s="14"/>
      <c r="J6605" s="14"/>
    </row>
    <row r="6606" spans="1:10">
      <c r="A6606" t="str">
        <f>IF(AND(C6606&lt;=员工工序明细查询!$I$3,C6606&gt;=员工工序明细查询!$F$3,OR(D6606=员工工序明细查询!$F$2,员工工序明细查询!$F$2=""),OR(G6606=员工工序明细查询!$I$2,员工工序明细查询!$I$2="")),ROW()&amp;"","")</f>
        <v/>
      </c>
      <c r="C6606" s="59"/>
      <c r="D6606" s="14"/>
      <c r="E6606" s="14" t="str">
        <f>IFERROR(VLOOKUP(D6606,员工信息表!B:D,2,0),"")</f>
        <v/>
      </c>
      <c r="F6606" s="14" t="str">
        <f>IFERROR(VLOOKUP(D6606,员工信息表!B:D,3,0),"")</f>
        <v/>
      </c>
      <c r="G6606" s="14"/>
      <c r="H6606" s="14" t="str">
        <f>IFERROR(VLOOKUP(G6606,工序对照表!B:C,2,0),"")</f>
        <v/>
      </c>
      <c r="I6606" s="14"/>
      <c r="J6606" s="14"/>
    </row>
    <row r="6607" spans="1:10">
      <c r="A6607" t="str">
        <f>IF(AND(C6607&lt;=员工工序明细查询!$I$3,C6607&gt;=员工工序明细查询!$F$3,OR(D6607=员工工序明细查询!$F$2,员工工序明细查询!$F$2=""),OR(G6607=员工工序明细查询!$I$2,员工工序明细查询!$I$2="")),ROW()&amp;"","")</f>
        <v/>
      </c>
      <c r="C6607" s="59"/>
      <c r="D6607" s="14"/>
      <c r="E6607" s="14" t="str">
        <f>IFERROR(VLOOKUP(D6607,员工信息表!B:D,2,0),"")</f>
        <v/>
      </c>
      <c r="F6607" s="14" t="str">
        <f>IFERROR(VLOOKUP(D6607,员工信息表!B:D,3,0),"")</f>
        <v/>
      </c>
      <c r="G6607" s="14"/>
      <c r="H6607" s="14" t="str">
        <f>IFERROR(VLOOKUP(G6607,工序对照表!B:C,2,0),"")</f>
        <v/>
      </c>
      <c r="I6607" s="14"/>
      <c r="J6607" s="14"/>
    </row>
    <row r="6608" spans="1:10">
      <c r="A6608" t="str">
        <f>IF(AND(C6608&lt;=员工工序明细查询!$I$3,C6608&gt;=员工工序明细查询!$F$3,OR(D6608=员工工序明细查询!$F$2,员工工序明细查询!$F$2=""),OR(G6608=员工工序明细查询!$I$2,员工工序明细查询!$I$2="")),ROW()&amp;"","")</f>
        <v/>
      </c>
      <c r="C6608" s="59"/>
      <c r="D6608" s="14"/>
      <c r="E6608" s="14" t="str">
        <f>IFERROR(VLOOKUP(D6608,员工信息表!B:D,2,0),"")</f>
        <v/>
      </c>
      <c r="F6608" s="14" t="str">
        <f>IFERROR(VLOOKUP(D6608,员工信息表!B:D,3,0),"")</f>
        <v/>
      </c>
      <c r="G6608" s="14"/>
      <c r="H6608" s="14" t="str">
        <f>IFERROR(VLOOKUP(G6608,工序对照表!B:C,2,0),"")</f>
        <v/>
      </c>
      <c r="I6608" s="14"/>
      <c r="J6608" s="14"/>
    </row>
    <row r="6609" spans="1:10">
      <c r="A6609" t="str">
        <f>IF(AND(C6609&lt;=员工工序明细查询!$I$3,C6609&gt;=员工工序明细查询!$F$3,OR(D6609=员工工序明细查询!$F$2,员工工序明细查询!$F$2=""),OR(G6609=员工工序明细查询!$I$2,员工工序明细查询!$I$2="")),ROW()&amp;"","")</f>
        <v/>
      </c>
      <c r="C6609" s="59"/>
      <c r="D6609" s="14"/>
      <c r="E6609" s="14" t="str">
        <f>IFERROR(VLOOKUP(D6609,员工信息表!B:D,2,0),"")</f>
        <v/>
      </c>
      <c r="F6609" s="14" t="str">
        <f>IFERROR(VLOOKUP(D6609,员工信息表!B:D,3,0),"")</f>
        <v/>
      </c>
      <c r="G6609" s="14"/>
      <c r="H6609" s="14" t="str">
        <f>IFERROR(VLOOKUP(G6609,工序对照表!B:C,2,0),"")</f>
        <v/>
      </c>
      <c r="I6609" s="14"/>
      <c r="J6609" s="14"/>
    </row>
    <row r="6610" spans="1:10">
      <c r="A6610" t="str">
        <f>IF(AND(C6610&lt;=员工工序明细查询!$I$3,C6610&gt;=员工工序明细查询!$F$3,OR(D6610=员工工序明细查询!$F$2,员工工序明细查询!$F$2=""),OR(G6610=员工工序明细查询!$I$2,员工工序明细查询!$I$2="")),ROW()&amp;"","")</f>
        <v/>
      </c>
      <c r="C6610" s="59"/>
      <c r="D6610" s="14"/>
      <c r="E6610" s="14" t="str">
        <f>IFERROR(VLOOKUP(D6610,员工信息表!B:D,2,0),"")</f>
        <v/>
      </c>
      <c r="F6610" s="14" t="str">
        <f>IFERROR(VLOOKUP(D6610,员工信息表!B:D,3,0),"")</f>
        <v/>
      </c>
      <c r="G6610" s="14"/>
      <c r="H6610" s="14" t="str">
        <f>IFERROR(VLOOKUP(G6610,工序对照表!B:C,2,0),"")</f>
        <v/>
      </c>
      <c r="I6610" s="14"/>
      <c r="J6610" s="14"/>
    </row>
    <row r="6611" spans="1:10">
      <c r="A6611" t="str">
        <f>IF(AND(C6611&lt;=员工工序明细查询!$I$3,C6611&gt;=员工工序明细查询!$F$3,OR(D6611=员工工序明细查询!$F$2,员工工序明细查询!$F$2=""),OR(G6611=员工工序明细查询!$I$2,员工工序明细查询!$I$2="")),ROW()&amp;"","")</f>
        <v/>
      </c>
      <c r="C6611" s="59"/>
      <c r="D6611" s="14"/>
      <c r="E6611" s="14" t="str">
        <f>IFERROR(VLOOKUP(D6611,员工信息表!B:D,2,0),"")</f>
        <v/>
      </c>
      <c r="F6611" s="14" t="str">
        <f>IFERROR(VLOOKUP(D6611,员工信息表!B:D,3,0),"")</f>
        <v/>
      </c>
      <c r="G6611" s="14"/>
      <c r="H6611" s="14" t="str">
        <f>IFERROR(VLOOKUP(G6611,工序对照表!B:C,2,0),"")</f>
        <v/>
      </c>
      <c r="I6611" s="14"/>
      <c r="J6611" s="14"/>
    </row>
    <row r="6612" spans="1:10">
      <c r="A6612" t="str">
        <f>IF(AND(C6612&lt;=员工工序明细查询!$I$3,C6612&gt;=员工工序明细查询!$F$3,OR(D6612=员工工序明细查询!$F$2,员工工序明细查询!$F$2=""),OR(G6612=员工工序明细查询!$I$2,员工工序明细查询!$I$2="")),ROW()&amp;"","")</f>
        <v/>
      </c>
      <c r="C6612" s="59"/>
      <c r="D6612" s="14"/>
      <c r="E6612" s="14" t="str">
        <f>IFERROR(VLOOKUP(D6612,员工信息表!B:D,2,0),"")</f>
        <v/>
      </c>
      <c r="F6612" s="14" t="str">
        <f>IFERROR(VLOOKUP(D6612,员工信息表!B:D,3,0),"")</f>
        <v/>
      </c>
      <c r="G6612" s="14"/>
      <c r="H6612" s="14" t="str">
        <f>IFERROR(VLOOKUP(G6612,工序对照表!B:C,2,0),"")</f>
        <v/>
      </c>
      <c r="I6612" s="14"/>
      <c r="J6612" s="14"/>
    </row>
    <row r="6613" spans="1:10">
      <c r="A6613" t="str">
        <f>IF(AND(C6613&lt;=员工工序明细查询!$I$3,C6613&gt;=员工工序明细查询!$F$3,OR(D6613=员工工序明细查询!$F$2,员工工序明细查询!$F$2=""),OR(G6613=员工工序明细查询!$I$2,员工工序明细查询!$I$2="")),ROW()&amp;"","")</f>
        <v/>
      </c>
      <c r="C6613" s="59"/>
      <c r="D6613" s="14"/>
      <c r="E6613" s="14" t="str">
        <f>IFERROR(VLOOKUP(D6613,员工信息表!B:D,2,0),"")</f>
        <v/>
      </c>
      <c r="F6613" s="14" t="str">
        <f>IFERROR(VLOOKUP(D6613,员工信息表!B:D,3,0),"")</f>
        <v/>
      </c>
      <c r="G6613" s="14"/>
      <c r="H6613" s="14" t="str">
        <f>IFERROR(VLOOKUP(G6613,工序对照表!B:C,2,0),"")</f>
        <v/>
      </c>
      <c r="I6613" s="14"/>
      <c r="J6613" s="14"/>
    </row>
    <row r="6614" spans="1:10">
      <c r="A6614" t="str">
        <f>IF(AND(C6614&lt;=员工工序明细查询!$I$3,C6614&gt;=员工工序明细查询!$F$3,OR(D6614=员工工序明细查询!$F$2,员工工序明细查询!$F$2=""),OR(G6614=员工工序明细查询!$I$2,员工工序明细查询!$I$2="")),ROW()&amp;"","")</f>
        <v/>
      </c>
      <c r="C6614" s="59"/>
      <c r="D6614" s="14"/>
      <c r="E6614" s="14" t="str">
        <f>IFERROR(VLOOKUP(D6614,员工信息表!B:D,2,0),"")</f>
        <v/>
      </c>
      <c r="F6614" s="14" t="str">
        <f>IFERROR(VLOOKUP(D6614,员工信息表!B:D,3,0),"")</f>
        <v/>
      </c>
      <c r="G6614" s="14"/>
      <c r="H6614" s="14" t="str">
        <f>IFERROR(VLOOKUP(G6614,工序对照表!B:C,2,0),"")</f>
        <v/>
      </c>
      <c r="I6614" s="14"/>
      <c r="J6614" s="14"/>
    </row>
    <row r="6615" spans="1:10">
      <c r="A6615" t="str">
        <f>IF(AND(C6615&lt;=员工工序明细查询!$I$3,C6615&gt;=员工工序明细查询!$F$3,OR(D6615=员工工序明细查询!$F$2,员工工序明细查询!$F$2=""),OR(G6615=员工工序明细查询!$I$2,员工工序明细查询!$I$2="")),ROW()&amp;"","")</f>
        <v/>
      </c>
      <c r="C6615" s="59"/>
      <c r="D6615" s="14"/>
      <c r="E6615" s="14" t="str">
        <f>IFERROR(VLOOKUP(D6615,员工信息表!B:D,2,0),"")</f>
        <v/>
      </c>
      <c r="F6615" s="14" t="str">
        <f>IFERROR(VLOOKUP(D6615,员工信息表!B:D,3,0),"")</f>
        <v/>
      </c>
      <c r="G6615" s="14"/>
      <c r="H6615" s="14" t="str">
        <f>IFERROR(VLOOKUP(G6615,工序对照表!B:C,2,0),"")</f>
        <v/>
      </c>
      <c r="I6615" s="14"/>
      <c r="J6615" s="14"/>
    </row>
    <row r="6616" spans="1:10">
      <c r="A6616" t="str">
        <f>IF(AND(C6616&lt;=员工工序明细查询!$I$3,C6616&gt;=员工工序明细查询!$F$3,OR(D6616=员工工序明细查询!$F$2,员工工序明细查询!$F$2=""),OR(G6616=员工工序明细查询!$I$2,员工工序明细查询!$I$2="")),ROW()&amp;"","")</f>
        <v/>
      </c>
      <c r="C6616" s="59"/>
      <c r="D6616" s="14"/>
      <c r="E6616" s="14" t="str">
        <f>IFERROR(VLOOKUP(D6616,员工信息表!B:D,2,0),"")</f>
        <v/>
      </c>
      <c r="F6616" s="14" t="str">
        <f>IFERROR(VLOOKUP(D6616,员工信息表!B:D,3,0),"")</f>
        <v/>
      </c>
      <c r="G6616" s="14"/>
      <c r="H6616" s="14" t="str">
        <f>IFERROR(VLOOKUP(G6616,工序对照表!B:C,2,0),"")</f>
        <v/>
      </c>
      <c r="I6616" s="14"/>
      <c r="J6616" s="14"/>
    </row>
    <row r="6617" spans="1:10">
      <c r="A6617" t="str">
        <f>IF(AND(C6617&lt;=员工工序明细查询!$I$3,C6617&gt;=员工工序明细查询!$F$3,OR(D6617=员工工序明细查询!$F$2,员工工序明细查询!$F$2=""),OR(G6617=员工工序明细查询!$I$2,员工工序明细查询!$I$2="")),ROW()&amp;"","")</f>
        <v/>
      </c>
      <c r="C6617" s="59"/>
      <c r="D6617" s="14"/>
      <c r="E6617" s="14" t="str">
        <f>IFERROR(VLOOKUP(D6617,员工信息表!B:D,2,0),"")</f>
        <v/>
      </c>
      <c r="F6617" s="14" t="str">
        <f>IFERROR(VLOOKUP(D6617,员工信息表!B:D,3,0),"")</f>
        <v/>
      </c>
      <c r="G6617" s="14"/>
      <c r="H6617" s="14" t="str">
        <f>IFERROR(VLOOKUP(G6617,工序对照表!B:C,2,0),"")</f>
        <v/>
      </c>
      <c r="I6617" s="14"/>
      <c r="J6617" s="14"/>
    </row>
    <row r="6618" spans="1:10">
      <c r="A6618" t="str">
        <f>IF(AND(C6618&lt;=员工工序明细查询!$I$3,C6618&gt;=员工工序明细查询!$F$3,OR(D6618=员工工序明细查询!$F$2,员工工序明细查询!$F$2=""),OR(G6618=员工工序明细查询!$I$2,员工工序明细查询!$I$2="")),ROW()&amp;"","")</f>
        <v/>
      </c>
      <c r="C6618" s="59"/>
      <c r="D6618" s="14"/>
      <c r="E6618" s="14" t="str">
        <f>IFERROR(VLOOKUP(D6618,员工信息表!B:D,2,0),"")</f>
        <v/>
      </c>
      <c r="F6618" s="14" t="str">
        <f>IFERROR(VLOOKUP(D6618,员工信息表!B:D,3,0),"")</f>
        <v/>
      </c>
      <c r="G6618" s="14"/>
      <c r="H6618" s="14" t="str">
        <f>IFERROR(VLOOKUP(G6618,工序对照表!B:C,2,0),"")</f>
        <v/>
      </c>
      <c r="I6618" s="14"/>
      <c r="J6618" s="14"/>
    </row>
    <row r="6619" spans="1:10">
      <c r="A6619" t="str">
        <f>IF(AND(C6619&lt;=员工工序明细查询!$I$3,C6619&gt;=员工工序明细查询!$F$3,OR(D6619=员工工序明细查询!$F$2,员工工序明细查询!$F$2=""),OR(G6619=员工工序明细查询!$I$2,员工工序明细查询!$I$2="")),ROW()&amp;"","")</f>
        <v/>
      </c>
      <c r="C6619" s="59"/>
      <c r="D6619" s="14"/>
      <c r="E6619" s="14" t="str">
        <f>IFERROR(VLOOKUP(D6619,员工信息表!B:D,2,0),"")</f>
        <v/>
      </c>
      <c r="F6619" s="14" t="str">
        <f>IFERROR(VLOOKUP(D6619,员工信息表!B:D,3,0),"")</f>
        <v/>
      </c>
      <c r="G6619" s="14"/>
      <c r="H6619" s="14" t="str">
        <f>IFERROR(VLOOKUP(G6619,工序对照表!B:C,2,0),"")</f>
        <v/>
      </c>
      <c r="I6619" s="14"/>
      <c r="J6619" s="14"/>
    </row>
    <row r="6620" spans="1:10">
      <c r="A6620" t="str">
        <f>IF(AND(C6620&lt;=员工工序明细查询!$I$3,C6620&gt;=员工工序明细查询!$F$3,OR(D6620=员工工序明细查询!$F$2,员工工序明细查询!$F$2=""),OR(G6620=员工工序明细查询!$I$2,员工工序明细查询!$I$2="")),ROW()&amp;"","")</f>
        <v/>
      </c>
      <c r="C6620" s="59"/>
      <c r="D6620" s="14"/>
      <c r="E6620" s="14" t="str">
        <f>IFERROR(VLOOKUP(D6620,员工信息表!B:D,2,0),"")</f>
        <v/>
      </c>
      <c r="F6620" s="14" t="str">
        <f>IFERROR(VLOOKUP(D6620,员工信息表!B:D,3,0),"")</f>
        <v/>
      </c>
      <c r="G6620" s="14"/>
      <c r="H6620" s="14" t="str">
        <f>IFERROR(VLOOKUP(G6620,工序对照表!B:C,2,0),"")</f>
        <v/>
      </c>
      <c r="I6620" s="14"/>
      <c r="J6620" s="14"/>
    </row>
    <row r="6621" spans="1:10">
      <c r="A6621" t="str">
        <f>IF(AND(C6621&lt;=员工工序明细查询!$I$3,C6621&gt;=员工工序明细查询!$F$3,OR(D6621=员工工序明细查询!$F$2,员工工序明细查询!$F$2=""),OR(G6621=员工工序明细查询!$I$2,员工工序明细查询!$I$2="")),ROW()&amp;"","")</f>
        <v/>
      </c>
      <c r="C6621" s="59"/>
      <c r="D6621" s="14"/>
      <c r="E6621" s="14" t="str">
        <f>IFERROR(VLOOKUP(D6621,员工信息表!B:D,2,0),"")</f>
        <v/>
      </c>
      <c r="F6621" s="14" t="str">
        <f>IFERROR(VLOOKUP(D6621,员工信息表!B:D,3,0),"")</f>
        <v/>
      </c>
      <c r="G6621" s="14"/>
      <c r="H6621" s="14" t="str">
        <f>IFERROR(VLOOKUP(G6621,工序对照表!B:C,2,0),"")</f>
        <v/>
      </c>
      <c r="I6621" s="14"/>
      <c r="J6621" s="14"/>
    </row>
    <row r="6622" spans="1:10">
      <c r="A6622" t="str">
        <f>IF(AND(C6622&lt;=员工工序明细查询!$I$3,C6622&gt;=员工工序明细查询!$F$3,OR(D6622=员工工序明细查询!$F$2,员工工序明细查询!$F$2=""),OR(G6622=员工工序明细查询!$I$2,员工工序明细查询!$I$2="")),ROW()&amp;"","")</f>
        <v/>
      </c>
      <c r="C6622" s="59"/>
      <c r="D6622" s="14"/>
      <c r="E6622" s="14" t="str">
        <f>IFERROR(VLOOKUP(D6622,员工信息表!B:D,2,0),"")</f>
        <v/>
      </c>
      <c r="F6622" s="14" t="str">
        <f>IFERROR(VLOOKUP(D6622,员工信息表!B:D,3,0),"")</f>
        <v/>
      </c>
      <c r="G6622" s="14"/>
      <c r="H6622" s="14" t="str">
        <f>IFERROR(VLOOKUP(G6622,工序对照表!B:C,2,0),"")</f>
        <v/>
      </c>
      <c r="I6622" s="14"/>
      <c r="J6622" s="14"/>
    </row>
    <row r="6623" spans="1:10">
      <c r="A6623" t="str">
        <f>IF(AND(C6623&lt;=员工工序明细查询!$I$3,C6623&gt;=员工工序明细查询!$F$3,OR(D6623=员工工序明细查询!$F$2,员工工序明细查询!$F$2=""),OR(G6623=员工工序明细查询!$I$2,员工工序明细查询!$I$2="")),ROW()&amp;"","")</f>
        <v/>
      </c>
      <c r="C6623" s="59"/>
      <c r="D6623" s="14"/>
      <c r="E6623" s="14" t="str">
        <f>IFERROR(VLOOKUP(D6623,员工信息表!B:D,2,0),"")</f>
        <v/>
      </c>
      <c r="F6623" s="14" t="str">
        <f>IFERROR(VLOOKUP(D6623,员工信息表!B:D,3,0),"")</f>
        <v/>
      </c>
      <c r="G6623" s="14"/>
      <c r="H6623" s="14" t="str">
        <f>IFERROR(VLOOKUP(G6623,工序对照表!B:C,2,0),"")</f>
        <v/>
      </c>
      <c r="I6623" s="14"/>
      <c r="J6623" s="14"/>
    </row>
    <row r="6624" spans="1:10">
      <c r="A6624" t="str">
        <f>IF(AND(C6624&lt;=员工工序明细查询!$I$3,C6624&gt;=员工工序明细查询!$F$3,OR(D6624=员工工序明细查询!$F$2,员工工序明细查询!$F$2=""),OR(G6624=员工工序明细查询!$I$2,员工工序明细查询!$I$2="")),ROW()&amp;"","")</f>
        <v/>
      </c>
      <c r="C6624" s="59"/>
      <c r="D6624" s="14"/>
      <c r="E6624" s="14" t="str">
        <f>IFERROR(VLOOKUP(D6624,员工信息表!B:D,2,0),"")</f>
        <v/>
      </c>
      <c r="F6624" s="14" t="str">
        <f>IFERROR(VLOOKUP(D6624,员工信息表!B:D,3,0),"")</f>
        <v/>
      </c>
      <c r="G6624" s="14"/>
      <c r="H6624" s="14" t="str">
        <f>IFERROR(VLOOKUP(G6624,工序对照表!B:C,2,0),"")</f>
        <v/>
      </c>
      <c r="I6624" s="14"/>
      <c r="J6624" s="14"/>
    </row>
    <row r="6625" spans="1:10">
      <c r="A6625" t="str">
        <f>IF(AND(C6625&lt;=员工工序明细查询!$I$3,C6625&gt;=员工工序明细查询!$F$3,OR(D6625=员工工序明细查询!$F$2,员工工序明细查询!$F$2=""),OR(G6625=员工工序明细查询!$I$2,员工工序明细查询!$I$2="")),ROW()&amp;"","")</f>
        <v/>
      </c>
      <c r="C6625" s="59"/>
      <c r="D6625" s="14"/>
      <c r="E6625" s="14" t="str">
        <f>IFERROR(VLOOKUP(D6625,员工信息表!B:D,2,0),"")</f>
        <v/>
      </c>
      <c r="F6625" s="14" t="str">
        <f>IFERROR(VLOOKUP(D6625,员工信息表!B:D,3,0),"")</f>
        <v/>
      </c>
      <c r="G6625" s="14"/>
      <c r="H6625" s="14" t="str">
        <f>IFERROR(VLOOKUP(G6625,工序对照表!B:C,2,0),"")</f>
        <v/>
      </c>
      <c r="I6625" s="14"/>
      <c r="J6625" s="14"/>
    </row>
    <row r="6626" spans="1:10">
      <c r="A6626" t="str">
        <f>IF(AND(C6626&lt;=员工工序明细查询!$I$3,C6626&gt;=员工工序明细查询!$F$3,OR(D6626=员工工序明细查询!$F$2,员工工序明细查询!$F$2=""),OR(G6626=员工工序明细查询!$I$2,员工工序明细查询!$I$2="")),ROW()&amp;"","")</f>
        <v/>
      </c>
      <c r="C6626" s="59"/>
      <c r="D6626" s="14"/>
      <c r="E6626" s="14" t="str">
        <f>IFERROR(VLOOKUP(D6626,员工信息表!B:D,2,0),"")</f>
        <v/>
      </c>
      <c r="F6626" s="14" t="str">
        <f>IFERROR(VLOOKUP(D6626,员工信息表!B:D,3,0),"")</f>
        <v/>
      </c>
      <c r="G6626" s="14"/>
      <c r="H6626" s="14" t="str">
        <f>IFERROR(VLOOKUP(G6626,工序对照表!B:C,2,0),"")</f>
        <v/>
      </c>
      <c r="I6626" s="14"/>
      <c r="J6626" s="14"/>
    </row>
    <row r="6627" spans="1:10">
      <c r="A6627" t="str">
        <f>IF(AND(C6627&lt;=员工工序明细查询!$I$3,C6627&gt;=员工工序明细查询!$F$3,OR(D6627=员工工序明细查询!$F$2,员工工序明细查询!$F$2=""),OR(G6627=员工工序明细查询!$I$2,员工工序明细查询!$I$2="")),ROW()&amp;"","")</f>
        <v/>
      </c>
      <c r="C6627" s="59"/>
      <c r="D6627" s="14"/>
      <c r="E6627" s="14" t="str">
        <f>IFERROR(VLOOKUP(D6627,员工信息表!B:D,2,0),"")</f>
        <v/>
      </c>
      <c r="F6627" s="14" t="str">
        <f>IFERROR(VLOOKUP(D6627,员工信息表!B:D,3,0),"")</f>
        <v/>
      </c>
      <c r="G6627" s="14"/>
      <c r="H6627" s="14" t="str">
        <f>IFERROR(VLOOKUP(G6627,工序对照表!B:C,2,0),"")</f>
        <v/>
      </c>
      <c r="I6627" s="14"/>
      <c r="J6627" s="14"/>
    </row>
    <row r="6628" spans="1:10">
      <c r="A6628" t="str">
        <f>IF(AND(C6628&lt;=员工工序明细查询!$I$3,C6628&gt;=员工工序明细查询!$F$3,OR(D6628=员工工序明细查询!$F$2,员工工序明细查询!$F$2=""),OR(G6628=员工工序明细查询!$I$2,员工工序明细查询!$I$2="")),ROW()&amp;"","")</f>
        <v/>
      </c>
      <c r="C6628" s="59"/>
      <c r="D6628" s="14"/>
      <c r="E6628" s="14" t="str">
        <f>IFERROR(VLOOKUP(D6628,员工信息表!B:D,2,0),"")</f>
        <v/>
      </c>
      <c r="F6628" s="14" t="str">
        <f>IFERROR(VLOOKUP(D6628,员工信息表!B:D,3,0),"")</f>
        <v/>
      </c>
      <c r="G6628" s="14"/>
      <c r="H6628" s="14" t="str">
        <f>IFERROR(VLOOKUP(G6628,工序对照表!B:C,2,0),"")</f>
        <v/>
      </c>
      <c r="I6628" s="14"/>
      <c r="J6628" s="14"/>
    </row>
    <row r="6629" spans="1:10">
      <c r="A6629" t="str">
        <f>IF(AND(C6629&lt;=员工工序明细查询!$I$3,C6629&gt;=员工工序明细查询!$F$3,OR(D6629=员工工序明细查询!$F$2,员工工序明细查询!$F$2=""),OR(G6629=员工工序明细查询!$I$2,员工工序明细查询!$I$2="")),ROW()&amp;"","")</f>
        <v/>
      </c>
      <c r="C6629" s="59"/>
      <c r="D6629" s="14"/>
      <c r="E6629" s="14" t="str">
        <f>IFERROR(VLOOKUP(D6629,员工信息表!B:D,2,0),"")</f>
        <v/>
      </c>
      <c r="F6629" s="14" t="str">
        <f>IFERROR(VLOOKUP(D6629,员工信息表!B:D,3,0),"")</f>
        <v/>
      </c>
      <c r="G6629" s="14"/>
      <c r="H6629" s="14" t="str">
        <f>IFERROR(VLOOKUP(G6629,工序对照表!B:C,2,0),"")</f>
        <v/>
      </c>
      <c r="I6629" s="14"/>
      <c r="J6629" s="14"/>
    </row>
    <row r="6630" spans="1:10">
      <c r="A6630" t="str">
        <f>IF(AND(C6630&lt;=员工工序明细查询!$I$3,C6630&gt;=员工工序明细查询!$F$3,OR(D6630=员工工序明细查询!$F$2,员工工序明细查询!$F$2=""),OR(G6630=员工工序明细查询!$I$2,员工工序明细查询!$I$2="")),ROW()&amp;"","")</f>
        <v/>
      </c>
      <c r="C6630" s="59"/>
      <c r="D6630" s="14"/>
      <c r="E6630" s="14" t="str">
        <f>IFERROR(VLOOKUP(D6630,员工信息表!B:D,2,0),"")</f>
        <v/>
      </c>
      <c r="F6630" s="14" t="str">
        <f>IFERROR(VLOOKUP(D6630,员工信息表!B:D,3,0),"")</f>
        <v/>
      </c>
      <c r="G6630" s="14"/>
      <c r="H6630" s="14" t="str">
        <f>IFERROR(VLOOKUP(G6630,工序对照表!B:C,2,0),"")</f>
        <v/>
      </c>
      <c r="I6630" s="14"/>
      <c r="J6630" s="14"/>
    </row>
    <row r="6631" spans="1:10">
      <c r="A6631" t="str">
        <f>IF(AND(C6631&lt;=员工工序明细查询!$I$3,C6631&gt;=员工工序明细查询!$F$3,OR(D6631=员工工序明细查询!$F$2,员工工序明细查询!$F$2=""),OR(G6631=员工工序明细查询!$I$2,员工工序明细查询!$I$2="")),ROW()&amp;"","")</f>
        <v/>
      </c>
      <c r="C6631" s="59"/>
      <c r="D6631" s="14"/>
      <c r="E6631" s="14" t="str">
        <f>IFERROR(VLOOKUP(D6631,员工信息表!B:D,2,0),"")</f>
        <v/>
      </c>
      <c r="F6631" s="14" t="str">
        <f>IFERROR(VLOOKUP(D6631,员工信息表!B:D,3,0),"")</f>
        <v/>
      </c>
      <c r="G6631" s="14"/>
      <c r="H6631" s="14" t="str">
        <f>IFERROR(VLOOKUP(G6631,工序对照表!B:C,2,0),"")</f>
        <v/>
      </c>
      <c r="I6631" s="14"/>
      <c r="J6631" s="14"/>
    </row>
    <row r="6632" spans="1:10">
      <c r="A6632" t="str">
        <f>IF(AND(C6632&lt;=员工工序明细查询!$I$3,C6632&gt;=员工工序明细查询!$F$3,OR(D6632=员工工序明细查询!$F$2,员工工序明细查询!$F$2=""),OR(G6632=员工工序明细查询!$I$2,员工工序明细查询!$I$2="")),ROW()&amp;"","")</f>
        <v/>
      </c>
      <c r="C6632" s="59"/>
      <c r="D6632" s="14"/>
      <c r="E6632" s="14" t="str">
        <f>IFERROR(VLOOKUP(D6632,员工信息表!B:D,2,0),"")</f>
        <v/>
      </c>
      <c r="F6632" s="14" t="str">
        <f>IFERROR(VLOOKUP(D6632,员工信息表!B:D,3,0),"")</f>
        <v/>
      </c>
      <c r="G6632" s="14"/>
      <c r="H6632" s="14" t="str">
        <f>IFERROR(VLOOKUP(G6632,工序对照表!B:C,2,0),"")</f>
        <v/>
      </c>
      <c r="I6632" s="14"/>
      <c r="J6632" s="14"/>
    </row>
    <row r="6633" spans="1:10">
      <c r="A6633" t="str">
        <f>IF(AND(C6633&lt;=员工工序明细查询!$I$3,C6633&gt;=员工工序明细查询!$F$3,OR(D6633=员工工序明细查询!$F$2,员工工序明细查询!$F$2=""),OR(G6633=员工工序明细查询!$I$2,员工工序明细查询!$I$2="")),ROW()&amp;"","")</f>
        <v/>
      </c>
      <c r="C6633" s="59"/>
      <c r="D6633" s="14"/>
      <c r="E6633" s="14" t="str">
        <f>IFERROR(VLOOKUP(D6633,员工信息表!B:D,2,0),"")</f>
        <v/>
      </c>
      <c r="F6633" s="14" t="str">
        <f>IFERROR(VLOOKUP(D6633,员工信息表!B:D,3,0),"")</f>
        <v/>
      </c>
      <c r="G6633" s="14"/>
      <c r="H6633" s="14" t="str">
        <f>IFERROR(VLOOKUP(G6633,工序对照表!B:C,2,0),"")</f>
        <v/>
      </c>
      <c r="I6633" s="14"/>
      <c r="J6633" s="14"/>
    </row>
    <row r="6634" spans="1:10">
      <c r="A6634" t="str">
        <f>IF(AND(C6634&lt;=员工工序明细查询!$I$3,C6634&gt;=员工工序明细查询!$F$3,OR(D6634=员工工序明细查询!$F$2,员工工序明细查询!$F$2=""),OR(G6634=员工工序明细查询!$I$2,员工工序明细查询!$I$2="")),ROW()&amp;"","")</f>
        <v/>
      </c>
      <c r="C6634" s="59"/>
      <c r="D6634" s="14"/>
      <c r="E6634" s="14" t="str">
        <f>IFERROR(VLOOKUP(D6634,员工信息表!B:D,2,0),"")</f>
        <v/>
      </c>
      <c r="F6634" s="14" t="str">
        <f>IFERROR(VLOOKUP(D6634,员工信息表!B:D,3,0),"")</f>
        <v/>
      </c>
      <c r="G6634" s="14"/>
      <c r="H6634" s="14" t="str">
        <f>IFERROR(VLOOKUP(G6634,工序对照表!B:C,2,0),"")</f>
        <v/>
      </c>
      <c r="I6634" s="14"/>
      <c r="J6634" s="14"/>
    </row>
    <row r="6635" spans="1:10">
      <c r="A6635" t="str">
        <f>IF(AND(C6635&lt;=员工工序明细查询!$I$3,C6635&gt;=员工工序明细查询!$F$3,OR(D6635=员工工序明细查询!$F$2,员工工序明细查询!$F$2=""),OR(G6635=员工工序明细查询!$I$2,员工工序明细查询!$I$2="")),ROW()&amp;"","")</f>
        <v/>
      </c>
      <c r="C6635" s="59"/>
      <c r="D6635" s="14"/>
      <c r="E6635" s="14" t="str">
        <f>IFERROR(VLOOKUP(D6635,员工信息表!B:D,2,0),"")</f>
        <v/>
      </c>
      <c r="F6635" s="14" t="str">
        <f>IFERROR(VLOOKUP(D6635,员工信息表!B:D,3,0),"")</f>
        <v/>
      </c>
      <c r="G6635" s="14"/>
      <c r="H6635" s="14" t="str">
        <f>IFERROR(VLOOKUP(G6635,工序对照表!B:C,2,0),"")</f>
        <v/>
      </c>
      <c r="I6635" s="14"/>
      <c r="J6635" s="14"/>
    </row>
    <row r="6636" spans="1:10">
      <c r="A6636" t="str">
        <f>IF(AND(C6636&lt;=员工工序明细查询!$I$3,C6636&gt;=员工工序明细查询!$F$3,OR(D6636=员工工序明细查询!$F$2,员工工序明细查询!$F$2=""),OR(G6636=员工工序明细查询!$I$2,员工工序明细查询!$I$2="")),ROW()&amp;"","")</f>
        <v/>
      </c>
      <c r="C6636" s="59"/>
      <c r="D6636" s="14"/>
      <c r="E6636" s="14" t="str">
        <f>IFERROR(VLOOKUP(D6636,员工信息表!B:D,2,0),"")</f>
        <v/>
      </c>
      <c r="F6636" s="14" t="str">
        <f>IFERROR(VLOOKUP(D6636,员工信息表!B:D,3,0),"")</f>
        <v/>
      </c>
      <c r="G6636" s="14"/>
      <c r="H6636" s="14" t="str">
        <f>IFERROR(VLOOKUP(G6636,工序对照表!B:C,2,0),"")</f>
        <v/>
      </c>
      <c r="I6636" s="14"/>
      <c r="J6636" s="14"/>
    </row>
    <row r="6637" spans="1:10">
      <c r="A6637" t="str">
        <f>IF(AND(C6637&lt;=员工工序明细查询!$I$3,C6637&gt;=员工工序明细查询!$F$3,OR(D6637=员工工序明细查询!$F$2,员工工序明细查询!$F$2=""),OR(G6637=员工工序明细查询!$I$2,员工工序明细查询!$I$2="")),ROW()&amp;"","")</f>
        <v/>
      </c>
      <c r="C6637" s="59"/>
      <c r="D6637" s="14"/>
      <c r="E6637" s="14" t="str">
        <f>IFERROR(VLOOKUP(D6637,员工信息表!B:D,2,0),"")</f>
        <v/>
      </c>
      <c r="F6637" s="14" t="str">
        <f>IFERROR(VLOOKUP(D6637,员工信息表!B:D,3,0),"")</f>
        <v/>
      </c>
      <c r="G6637" s="14"/>
      <c r="H6637" s="14" t="str">
        <f>IFERROR(VLOOKUP(G6637,工序对照表!B:C,2,0),"")</f>
        <v/>
      </c>
      <c r="I6637" s="14"/>
      <c r="J6637" s="14"/>
    </row>
    <row r="6638" spans="1:10">
      <c r="A6638" t="str">
        <f>IF(AND(C6638&lt;=员工工序明细查询!$I$3,C6638&gt;=员工工序明细查询!$F$3,OR(D6638=员工工序明细查询!$F$2,员工工序明细查询!$F$2=""),OR(G6638=员工工序明细查询!$I$2,员工工序明细查询!$I$2="")),ROW()&amp;"","")</f>
        <v/>
      </c>
      <c r="C6638" s="59"/>
      <c r="D6638" s="14"/>
      <c r="E6638" s="14" t="str">
        <f>IFERROR(VLOOKUP(D6638,员工信息表!B:D,2,0),"")</f>
        <v/>
      </c>
      <c r="F6638" s="14" t="str">
        <f>IFERROR(VLOOKUP(D6638,员工信息表!B:D,3,0),"")</f>
        <v/>
      </c>
      <c r="G6638" s="14"/>
      <c r="H6638" s="14" t="str">
        <f>IFERROR(VLOOKUP(G6638,工序对照表!B:C,2,0),"")</f>
        <v/>
      </c>
      <c r="I6638" s="14"/>
      <c r="J6638" s="14"/>
    </row>
    <row r="6639" spans="1:10">
      <c r="A6639" t="str">
        <f>IF(AND(C6639&lt;=员工工序明细查询!$I$3,C6639&gt;=员工工序明细查询!$F$3,OR(D6639=员工工序明细查询!$F$2,员工工序明细查询!$F$2=""),OR(G6639=员工工序明细查询!$I$2,员工工序明细查询!$I$2="")),ROW()&amp;"","")</f>
        <v/>
      </c>
      <c r="C6639" s="59"/>
      <c r="D6639" s="14"/>
      <c r="E6639" s="14" t="str">
        <f>IFERROR(VLOOKUP(D6639,员工信息表!B:D,2,0),"")</f>
        <v/>
      </c>
      <c r="F6639" s="14" t="str">
        <f>IFERROR(VLOOKUP(D6639,员工信息表!B:D,3,0),"")</f>
        <v/>
      </c>
      <c r="G6639" s="14"/>
      <c r="H6639" s="14" t="str">
        <f>IFERROR(VLOOKUP(G6639,工序对照表!B:C,2,0),"")</f>
        <v/>
      </c>
      <c r="I6639" s="14"/>
      <c r="J6639" s="14"/>
    </row>
    <row r="6640" spans="1:10">
      <c r="A6640" t="str">
        <f>IF(AND(C6640&lt;=员工工序明细查询!$I$3,C6640&gt;=员工工序明细查询!$F$3,OR(D6640=员工工序明细查询!$F$2,员工工序明细查询!$F$2=""),OR(G6640=员工工序明细查询!$I$2,员工工序明细查询!$I$2="")),ROW()&amp;"","")</f>
        <v/>
      </c>
      <c r="C6640" s="59"/>
      <c r="D6640" s="14"/>
      <c r="E6640" s="14" t="str">
        <f>IFERROR(VLOOKUP(D6640,员工信息表!B:D,2,0),"")</f>
        <v/>
      </c>
      <c r="F6640" s="14" t="str">
        <f>IFERROR(VLOOKUP(D6640,员工信息表!B:D,3,0),"")</f>
        <v/>
      </c>
      <c r="G6640" s="14"/>
      <c r="H6640" s="14" t="str">
        <f>IFERROR(VLOOKUP(G6640,工序对照表!B:C,2,0),"")</f>
        <v/>
      </c>
      <c r="I6640" s="14"/>
      <c r="J6640" s="14"/>
    </row>
    <row r="6641" spans="1:10">
      <c r="A6641" t="str">
        <f>IF(AND(C6641&lt;=员工工序明细查询!$I$3,C6641&gt;=员工工序明细查询!$F$3,OR(D6641=员工工序明细查询!$F$2,员工工序明细查询!$F$2=""),OR(G6641=员工工序明细查询!$I$2,员工工序明细查询!$I$2="")),ROW()&amp;"","")</f>
        <v/>
      </c>
      <c r="C6641" s="59"/>
      <c r="D6641" s="14"/>
      <c r="E6641" s="14" t="str">
        <f>IFERROR(VLOOKUP(D6641,员工信息表!B:D,2,0),"")</f>
        <v/>
      </c>
      <c r="F6641" s="14" t="str">
        <f>IFERROR(VLOOKUP(D6641,员工信息表!B:D,3,0),"")</f>
        <v/>
      </c>
      <c r="G6641" s="14"/>
      <c r="H6641" s="14" t="str">
        <f>IFERROR(VLOOKUP(G6641,工序对照表!B:C,2,0),"")</f>
        <v/>
      </c>
      <c r="I6641" s="14"/>
      <c r="J6641" s="14"/>
    </row>
    <row r="6642" spans="1:10">
      <c r="A6642" t="str">
        <f>IF(AND(C6642&lt;=员工工序明细查询!$I$3,C6642&gt;=员工工序明细查询!$F$3,OR(D6642=员工工序明细查询!$F$2,员工工序明细查询!$F$2=""),OR(G6642=员工工序明细查询!$I$2,员工工序明细查询!$I$2="")),ROW()&amp;"","")</f>
        <v/>
      </c>
      <c r="C6642" s="59"/>
      <c r="D6642" s="14"/>
      <c r="E6642" s="14" t="str">
        <f>IFERROR(VLOOKUP(D6642,员工信息表!B:D,2,0),"")</f>
        <v/>
      </c>
      <c r="F6642" s="14" t="str">
        <f>IFERROR(VLOOKUP(D6642,员工信息表!B:D,3,0),"")</f>
        <v/>
      </c>
      <c r="G6642" s="14"/>
      <c r="H6642" s="14" t="str">
        <f>IFERROR(VLOOKUP(G6642,工序对照表!B:C,2,0),"")</f>
        <v/>
      </c>
      <c r="I6642" s="14"/>
      <c r="J6642" s="14"/>
    </row>
    <row r="6643" spans="1:10">
      <c r="A6643" t="str">
        <f>IF(AND(C6643&lt;=员工工序明细查询!$I$3,C6643&gt;=员工工序明细查询!$F$3,OR(D6643=员工工序明细查询!$F$2,员工工序明细查询!$F$2=""),OR(G6643=员工工序明细查询!$I$2,员工工序明细查询!$I$2="")),ROW()&amp;"","")</f>
        <v/>
      </c>
      <c r="C6643" s="59"/>
      <c r="D6643" s="14"/>
      <c r="E6643" s="14" t="str">
        <f>IFERROR(VLOOKUP(D6643,员工信息表!B:D,2,0),"")</f>
        <v/>
      </c>
      <c r="F6643" s="14" t="str">
        <f>IFERROR(VLOOKUP(D6643,员工信息表!B:D,3,0),"")</f>
        <v/>
      </c>
      <c r="G6643" s="14"/>
      <c r="H6643" s="14" t="str">
        <f>IFERROR(VLOOKUP(G6643,工序对照表!B:C,2,0),"")</f>
        <v/>
      </c>
      <c r="I6643" s="14"/>
      <c r="J6643" s="14"/>
    </row>
    <row r="6644" spans="1:10">
      <c r="A6644" t="str">
        <f>IF(AND(C6644&lt;=员工工序明细查询!$I$3,C6644&gt;=员工工序明细查询!$F$3,OR(D6644=员工工序明细查询!$F$2,员工工序明细查询!$F$2=""),OR(G6644=员工工序明细查询!$I$2,员工工序明细查询!$I$2="")),ROW()&amp;"","")</f>
        <v/>
      </c>
      <c r="C6644" s="59"/>
      <c r="D6644" s="14"/>
      <c r="E6644" s="14" t="str">
        <f>IFERROR(VLOOKUP(D6644,员工信息表!B:D,2,0),"")</f>
        <v/>
      </c>
      <c r="F6644" s="14" t="str">
        <f>IFERROR(VLOOKUP(D6644,员工信息表!B:D,3,0),"")</f>
        <v/>
      </c>
      <c r="G6644" s="14"/>
      <c r="H6644" s="14" t="str">
        <f>IFERROR(VLOOKUP(G6644,工序对照表!B:C,2,0),"")</f>
        <v/>
      </c>
      <c r="I6644" s="14"/>
      <c r="J6644" s="14"/>
    </row>
    <row r="6645" spans="1:10">
      <c r="A6645" t="str">
        <f>IF(AND(C6645&lt;=员工工序明细查询!$I$3,C6645&gt;=员工工序明细查询!$F$3,OR(D6645=员工工序明细查询!$F$2,员工工序明细查询!$F$2=""),OR(G6645=员工工序明细查询!$I$2,员工工序明细查询!$I$2="")),ROW()&amp;"","")</f>
        <v/>
      </c>
      <c r="C6645" s="59"/>
      <c r="D6645" s="14"/>
      <c r="E6645" s="14" t="str">
        <f>IFERROR(VLOOKUP(D6645,员工信息表!B:D,2,0),"")</f>
        <v/>
      </c>
      <c r="F6645" s="14" t="str">
        <f>IFERROR(VLOOKUP(D6645,员工信息表!B:D,3,0),"")</f>
        <v/>
      </c>
      <c r="G6645" s="14"/>
      <c r="H6645" s="14" t="str">
        <f>IFERROR(VLOOKUP(G6645,工序对照表!B:C,2,0),"")</f>
        <v/>
      </c>
      <c r="I6645" s="14"/>
      <c r="J6645" s="14"/>
    </row>
    <row r="6646" spans="1:10">
      <c r="A6646" t="str">
        <f>IF(AND(C6646&lt;=员工工序明细查询!$I$3,C6646&gt;=员工工序明细查询!$F$3,OR(D6646=员工工序明细查询!$F$2,员工工序明细查询!$F$2=""),OR(G6646=员工工序明细查询!$I$2,员工工序明细查询!$I$2="")),ROW()&amp;"","")</f>
        <v/>
      </c>
      <c r="C6646" s="59"/>
      <c r="D6646" s="14"/>
      <c r="E6646" s="14" t="str">
        <f>IFERROR(VLOOKUP(D6646,员工信息表!B:D,2,0),"")</f>
        <v/>
      </c>
      <c r="F6646" s="14" t="str">
        <f>IFERROR(VLOOKUP(D6646,员工信息表!B:D,3,0),"")</f>
        <v/>
      </c>
      <c r="G6646" s="14"/>
      <c r="H6646" s="14" t="str">
        <f>IFERROR(VLOOKUP(G6646,工序对照表!B:C,2,0),"")</f>
        <v/>
      </c>
      <c r="I6646" s="14"/>
      <c r="J6646" s="14"/>
    </row>
    <row r="6647" spans="1:10">
      <c r="A6647" t="str">
        <f>IF(AND(C6647&lt;=员工工序明细查询!$I$3,C6647&gt;=员工工序明细查询!$F$3,OR(D6647=员工工序明细查询!$F$2,员工工序明细查询!$F$2=""),OR(G6647=员工工序明细查询!$I$2,员工工序明细查询!$I$2="")),ROW()&amp;"","")</f>
        <v/>
      </c>
      <c r="C6647" s="59"/>
      <c r="D6647" s="14"/>
      <c r="E6647" s="14" t="str">
        <f>IFERROR(VLOOKUP(D6647,员工信息表!B:D,2,0),"")</f>
        <v/>
      </c>
      <c r="F6647" s="14" t="str">
        <f>IFERROR(VLOOKUP(D6647,员工信息表!B:D,3,0),"")</f>
        <v/>
      </c>
      <c r="G6647" s="14"/>
      <c r="H6647" s="14" t="str">
        <f>IFERROR(VLOOKUP(G6647,工序对照表!B:C,2,0),"")</f>
        <v/>
      </c>
      <c r="I6647" s="14"/>
      <c r="J6647" s="14"/>
    </row>
    <row r="6648" spans="1:10">
      <c r="A6648" t="str">
        <f>IF(AND(C6648&lt;=员工工序明细查询!$I$3,C6648&gt;=员工工序明细查询!$F$3,OR(D6648=员工工序明细查询!$F$2,员工工序明细查询!$F$2=""),OR(G6648=员工工序明细查询!$I$2,员工工序明细查询!$I$2="")),ROW()&amp;"","")</f>
        <v/>
      </c>
      <c r="C6648" s="59"/>
      <c r="D6648" s="14"/>
      <c r="E6648" s="14" t="str">
        <f>IFERROR(VLOOKUP(D6648,员工信息表!B:D,2,0),"")</f>
        <v/>
      </c>
      <c r="F6648" s="14" t="str">
        <f>IFERROR(VLOOKUP(D6648,员工信息表!B:D,3,0),"")</f>
        <v/>
      </c>
      <c r="G6648" s="14"/>
      <c r="H6648" s="14" t="str">
        <f>IFERROR(VLOOKUP(G6648,工序对照表!B:C,2,0),"")</f>
        <v/>
      </c>
      <c r="I6648" s="14"/>
      <c r="J6648" s="14"/>
    </row>
    <row r="6649" spans="1:10">
      <c r="A6649" t="str">
        <f>IF(AND(C6649&lt;=员工工序明细查询!$I$3,C6649&gt;=员工工序明细查询!$F$3,OR(D6649=员工工序明细查询!$F$2,员工工序明细查询!$F$2=""),OR(G6649=员工工序明细查询!$I$2,员工工序明细查询!$I$2="")),ROW()&amp;"","")</f>
        <v/>
      </c>
      <c r="C6649" s="59"/>
      <c r="D6649" s="14"/>
      <c r="E6649" s="14" t="str">
        <f>IFERROR(VLOOKUP(D6649,员工信息表!B:D,2,0),"")</f>
        <v/>
      </c>
      <c r="F6649" s="14" t="str">
        <f>IFERROR(VLOOKUP(D6649,员工信息表!B:D,3,0),"")</f>
        <v/>
      </c>
      <c r="G6649" s="14"/>
      <c r="H6649" s="14" t="str">
        <f>IFERROR(VLOOKUP(G6649,工序对照表!B:C,2,0),"")</f>
        <v/>
      </c>
      <c r="I6649" s="14"/>
      <c r="J6649" s="14"/>
    </row>
    <row r="6650" spans="1:10">
      <c r="A6650" t="str">
        <f>IF(AND(C6650&lt;=员工工序明细查询!$I$3,C6650&gt;=员工工序明细查询!$F$3,OR(D6650=员工工序明细查询!$F$2,员工工序明细查询!$F$2=""),OR(G6650=员工工序明细查询!$I$2,员工工序明细查询!$I$2="")),ROW()&amp;"","")</f>
        <v/>
      </c>
      <c r="C6650" s="59"/>
      <c r="D6650" s="14"/>
      <c r="E6650" s="14" t="str">
        <f>IFERROR(VLOOKUP(D6650,员工信息表!B:D,2,0),"")</f>
        <v/>
      </c>
      <c r="F6650" s="14" t="str">
        <f>IFERROR(VLOOKUP(D6650,员工信息表!B:D,3,0),"")</f>
        <v/>
      </c>
      <c r="G6650" s="14"/>
      <c r="H6650" s="14" t="str">
        <f>IFERROR(VLOOKUP(G6650,工序对照表!B:C,2,0),"")</f>
        <v/>
      </c>
      <c r="I6650" s="14"/>
      <c r="J6650" s="14"/>
    </row>
    <row r="6651" spans="1:10">
      <c r="A6651" t="str">
        <f>IF(AND(C6651&lt;=员工工序明细查询!$I$3,C6651&gt;=员工工序明细查询!$F$3,OR(D6651=员工工序明细查询!$F$2,员工工序明细查询!$F$2=""),OR(G6651=员工工序明细查询!$I$2,员工工序明细查询!$I$2="")),ROW()&amp;"","")</f>
        <v/>
      </c>
      <c r="C6651" s="59"/>
      <c r="D6651" s="14"/>
      <c r="E6651" s="14" t="str">
        <f>IFERROR(VLOOKUP(D6651,员工信息表!B:D,2,0),"")</f>
        <v/>
      </c>
      <c r="F6651" s="14" t="str">
        <f>IFERROR(VLOOKUP(D6651,员工信息表!B:D,3,0),"")</f>
        <v/>
      </c>
      <c r="G6651" s="14"/>
      <c r="H6651" s="14" t="str">
        <f>IFERROR(VLOOKUP(G6651,工序对照表!B:C,2,0),"")</f>
        <v/>
      </c>
      <c r="I6651" s="14"/>
      <c r="J6651" s="14"/>
    </row>
    <row r="6652" spans="1:10">
      <c r="A6652" t="str">
        <f>IF(AND(C6652&lt;=员工工序明细查询!$I$3,C6652&gt;=员工工序明细查询!$F$3,OR(D6652=员工工序明细查询!$F$2,员工工序明细查询!$F$2=""),OR(G6652=员工工序明细查询!$I$2,员工工序明细查询!$I$2="")),ROW()&amp;"","")</f>
        <v/>
      </c>
      <c r="C6652" s="59"/>
      <c r="D6652" s="14"/>
      <c r="E6652" s="14" t="str">
        <f>IFERROR(VLOOKUP(D6652,员工信息表!B:D,2,0),"")</f>
        <v/>
      </c>
      <c r="F6652" s="14" t="str">
        <f>IFERROR(VLOOKUP(D6652,员工信息表!B:D,3,0),"")</f>
        <v/>
      </c>
      <c r="G6652" s="14"/>
      <c r="H6652" s="14" t="str">
        <f>IFERROR(VLOOKUP(G6652,工序对照表!B:C,2,0),"")</f>
        <v/>
      </c>
      <c r="I6652" s="14"/>
      <c r="J6652" s="14"/>
    </row>
    <row r="6653" spans="1:10">
      <c r="A6653" t="str">
        <f>IF(AND(C6653&lt;=员工工序明细查询!$I$3,C6653&gt;=员工工序明细查询!$F$3,OR(D6653=员工工序明细查询!$F$2,员工工序明细查询!$F$2=""),OR(G6653=员工工序明细查询!$I$2,员工工序明细查询!$I$2="")),ROW()&amp;"","")</f>
        <v/>
      </c>
      <c r="C6653" s="59"/>
      <c r="D6653" s="14"/>
      <c r="E6653" s="14" t="str">
        <f>IFERROR(VLOOKUP(D6653,员工信息表!B:D,2,0),"")</f>
        <v/>
      </c>
      <c r="F6653" s="14" t="str">
        <f>IFERROR(VLOOKUP(D6653,员工信息表!B:D,3,0),"")</f>
        <v/>
      </c>
      <c r="G6653" s="14"/>
      <c r="H6653" s="14" t="str">
        <f>IFERROR(VLOOKUP(G6653,工序对照表!B:C,2,0),"")</f>
        <v/>
      </c>
      <c r="I6653" s="14"/>
      <c r="J6653" s="14"/>
    </row>
    <row r="6654" spans="1:10">
      <c r="A6654" t="str">
        <f>IF(AND(C6654&lt;=员工工序明细查询!$I$3,C6654&gt;=员工工序明细查询!$F$3,OR(D6654=员工工序明细查询!$F$2,员工工序明细查询!$F$2=""),OR(G6654=员工工序明细查询!$I$2,员工工序明细查询!$I$2="")),ROW()&amp;"","")</f>
        <v/>
      </c>
      <c r="C6654" s="59"/>
      <c r="D6654" s="14"/>
      <c r="E6654" s="14" t="str">
        <f>IFERROR(VLOOKUP(D6654,员工信息表!B:D,2,0),"")</f>
        <v/>
      </c>
      <c r="F6654" s="14" t="str">
        <f>IFERROR(VLOOKUP(D6654,员工信息表!B:D,3,0),"")</f>
        <v/>
      </c>
      <c r="G6654" s="14"/>
      <c r="H6654" s="14" t="str">
        <f>IFERROR(VLOOKUP(G6654,工序对照表!B:C,2,0),"")</f>
        <v/>
      </c>
      <c r="I6654" s="14"/>
      <c r="J6654" s="14"/>
    </row>
    <row r="6655" spans="1:10">
      <c r="A6655" t="str">
        <f>IF(AND(C6655&lt;=员工工序明细查询!$I$3,C6655&gt;=员工工序明细查询!$F$3,OR(D6655=员工工序明细查询!$F$2,员工工序明细查询!$F$2=""),OR(G6655=员工工序明细查询!$I$2,员工工序明细查询!$I$2="")),ROW()&amp;"","")</f>
        <v/>
      </c>
      <c r="C6655" s="59"/>
      <c r="D6655" s="14"/>
      <c r="E6655" s="14" t="str">
        <f>IFERROR(VLOOKUP(D6655,员工信息表!B:D,2,0),"")</f>
        <v/>
      </c>
      <c r="F6655" s="14" t="str">
        <f>IFERROR(VLOOKUP(D6655,员工信息表!B:D,3,0),"")</f>
        <v/>
      </c>
      <c r="G6655" s="14"/>
      <c r="H6655" s="14" t="str">
        <f>IFERROR(VLOOKUP(G6655,工序对照表!B:C,2,0),"")</f>
        <v/>
      </c>
      <c r="I6655" s="14"/>
      <c r="J6655" s="14"/>
    </row>
    <row r="6656" spans="1:10">
      <c r="A6656" t="str">
        <f>IF(AND(C6656&lt;=员工工序明细查询!$I$3,C6656&gt;=员工工序明细查询!$F$3,OR(D6656=员工工序明细查询!$F$2,员工工序明细查询!$F$2=""),OR(G6656=员工工序明细查询!$I$2,员工工序明细查询!$I$2="")),ROW()&amp;"","")</f>
        <v/>
      </c>
      <c r="C6656" s="59"/>
      <c r="D6656" s="14"/>
      <c r="E6656" s="14" t="str">
        <f>IFERROR(VLOOKUP(D6656,员工信息表!B:D,2,0),"")</f>
        <v/>
      </c>
      <c r="F6656" s="14" t="str">
        <f>IFERROR(VLOOKUP(D6656,员工信息表!B:D,3,0),"")</f>
        <v/>
      </c>
      <c r="G6656" s="14"/>
      <c r="H6656" s="14" t="str">
        <f>IFERROR(VLOOKUP(G6656,工序对照表!B:C,2,0),"")</f>
        <v/>
      </c>
      <c r="I6656" s="14"/>
      <c r="J6656" s="14"/>
    </row>
    <row r="6657" spans="1:10">
      <c r="A6657" t="str">
        <f>IF(AND(C6657&lt;=员工工序明细查询!$I$3,C6657&gt;=员工工序明细查询!$F$3,OR(D6657=员工工序明细查询!$F$2,员工工序明细查询!$F$2=""),OR(G6657=员工工序明细查询!$I$2,员工工序明细查询!$I$2="")),ROW()&amp;"","")</f>
        <v/>
      </c>
      <c r="C6657" s="59"/>
      <c r="D6657" s="14"/>
      <c r="E6657" s="14" t="str">
        <f>IFERROR(VLOOKUP(D6657,员工信息表!B:D,2,0),"")</f>
        <v/>
      </c>
      <c r="F6657" s="14" t="str">
        <f>IFERROR(VLOOKUP(D6657,员工信息表!B:D,3,0),"")</f>
        <v/>
      </c>
      <c r="G6657" s="14"/>
      <c r="H6657" s="14" t="str">
        <f>IFERROR(VLOOKUP(G6657,工序对照表!B:C,2,0),"")</f>
        <v/>
      </c>
      <c r="I6657" s="14"/>
      <c r="J6657" s="14"/>
    </row>
    <row r="6658" spans="1:10">
      <c r="A6658" t="str">
        <f>IF(AND(C6658&lt;=员工工序明细查询!$I$3,C6658&gt;=员工工序明细查询!$F$3,OR(D6658=员工工序明细查询!$F$2,员工工序明细查询!$F$2=""),OR(G6658=员工工序明细查询!$I$2,员工工序明细查询!$I$2="")),ROW()&amp;"","")</f>
        <v/>
      </c>
      <c r="C6658" s="59"/>
      <c r="D6658" s="14"/>
      <c r="E6658" s="14" t="str">
        <f>IFERROR(VLOOKUP(D6658,员工信息表!B:D,2,0),"")</f>
        <v/>
      </c>
      <c r="F6658" s="14" t="str">
        <f>IFERROR(VLOOKUP(D6658,员工信息表!B:D,3,0),"")</f>
        <v/>
      </c>
      <c r="G6658" s="14"/>
      <c r="H6658" s="14" t="str">
        <f>IFERROR(VLOOKUP(G6658,工序对照表!B:C,2,0),"")</f>
        <v/>
      </c>
      <c r="I6658" s="14"/>
      <c r="J6658" s="14"/>
    </row>
    <row r="6659" spans="1:10">
      <c r="A6659" t="str">
        <f>IF(AND(C6659&lt;=员工工序明细查询!$I$3,C6659&gt;=员工工序明细查询!$F$3,OR(D6659=员工工序明细查询!$F$2,员工工序明细查询!$F$2=""),OR(G6659=员工工序明细查询!$I$2,员工工序明细查询!$I$2="")),ROW()&amp;"","")</f>
        <v/>
      </c>
      <c r="C6659" s="59"/>
      <c r="D6659" s="14"/>
      <c r="E6659" s="14" t="str">
        <f>IFERROR(VLOOKUP(D6659,员工信息表!B:D,2,0),"")</f>
        <v/>
      </c>
      <c r="F6659" s="14" t="str">
        <f>IFERROR(VLOOKUP(D6659,员工信息表!B:D,3,0),"")</f>
        <v/>
      </c>
      <c r="G6659" s="14"/>
      <c r="H6659" s="14" t="str">
        <f>IFERROR(VLOOKUP(G6659,工序对照表!B:C,2,0),"")</f>
        <v/>
      </c>
      <c r="I6659" s="14"/>
      <c r="J6659" s="14"/>
    </row>
    <row r="6660" spans="1:10">
      <c r="A6660" t="str">
        <f>IF(AND(C6660&lt;=员工工序明细查询!$I$3,C6660&gt;=员工工序明细查询!$F$3,OR(D6660=员工工序明细查询!$F$2,员工工序明细查询!$F$2=""),OR(G6660=员工工序明细查询!$I$2,员工工序明细查询!$I$2="")),ROW()&amp;"","")</f>
        <v/>
      </c>
      <c r="C6660" s="59"/>
      <c r="D6660" s="14"/>
      <c r="E6660" s="14" t="str">
        <f>IFERROR(VLOOKUP(D6660,员工信息表!B:D,2,0),"")</f>
        <v/>
      </c>
      <c r="F6660" s="14" t="str">
        <f>IFERROR(VLOOKUP(D6660,员工信息表!B:D,3,0),"")</f>
        <v/>
      </c>
      <c r="G6660" s="14"/>
      <c r="H6660" s="14" t="str">
        <f>IFERROR(VLOOKUP(G6660,工序对照表!B:C,2,0),"")</f>
        <v/>
      </c>
      <c r="I6660" s="14"/>
      <c r="J6660" s="14"/>
    </row>
    <row r="6661" spans="1:10">
      <c r="A6661" t="str">
        <f>IF(AND(C6661&lt;=员工工序明细查询!$I$3,C6661&gt;=员工工序明细查询!$F$3,OR(D6661=员工工序明细查询!$F$2,员工工序明细查询!$F$2=""),OR(G6661=员工工序明细查询!$I$2,员工工序明细查询!$I$2="")),ROW()&amp;"","")</f>
        <v/>
      </c>
      <c r="C6661" s="59"/>
      <c r="D6661" s="14"/>
      <c r="E6661" s="14" t="str">
        <f>IFERROR(VLOOKUP(D6661,员工信息表!B:D,2,0),"")</f>
        <v/>
      </c>
      <c r="F6661" s="14" t="str">
        <f>IFERROR(VLOOKUP(D6661,员工信息表!B:D,3,0),"")</f>
        <v/>
      </c>
      <c r="G6661" s="14"/>
      <c r="H6661" s="14" t="str">
        <f>IFERROR(VLOOKUP(G6661,工序对照表!B:C,2,0),"")</f>
        <v/>
      </c>
      <c r="I6661" s="14"/>
      <c r="J6661" s="14"/>
    </row>
    <row r="6662" spans="1:10">
      <c r="A6662" t="str">
        <f>IF(AND(C6662&lt;=员工工序明细查询!$I$3,C6662&gt;=员工工序明细查询!$F$3,OR(D6662=员工工序明细查询!$F$2,员工工序明细查询!$F$2=""),OR(G6662=员工工序明细查询!$I$2,员工工序明细查询!$I$2="")),ROW()&amp;"","")</f>
        <v/>
      </c>
      <c r="C6662" s="59"/>
      <c r="D6662" s="14"/>
      <c r="E6662" s="14" t="str">
        <f>IFERROR(VLOOKUP(D6662,员工信息表!B:D,2,0),"")</f>
        <v/>
      </c>
      <c r="F6662" s="14" t="str">
        <f>IFERROR(VLOOKUP(D6662,员工信息表!B:D,3,0),"")</f>
        <v/>
      </c>
      <c r="G6662" s="14"/>
      <c r="H6662" s="14" t="str">
        <f>IFERROR(VLOOKUP(G6662,工序对照表!B:C,2,0),"")</f>
        <v/>
      </c>
      <c r="I6662" s="14"/>
      <c r="J6662" s="14"/>
    </row>
    <row r="6663" spans="1:10">
      <c r="A6663" t="str">
        <f>IF(AND(C6663&lt;=员工工序明细查询!$I$3,C6663&gt;=员工工序明细查询!$F$3,OR(D6663=员工工序明细查询!$F$2,员工工序明细查询!$F$2=""),OR(G6663=员工工序明细查询!$I$2,员工工序明细查询!$I$2="")),ROW()&amp;"","")</f>
        <v/>
      </c>
      <c r="C6663" s="59"/>
      <c r="D6663" s="14"/>
      <c r="E6663" s="14" t="str">
        <f>IFERROR(VLOOKUP(D6663,员工信息表!B:D,2,0),"")</f>
        <v/>
      </c>
      <c r="F6663" s="14" t="str">
        <f>IFERROR(VLOOKUP(D6663,员工信息表!B:D,3,0),"")</f>
        <v/>
      </c>
      <c r="G6663" s="14"/>
      <c r="H6663" s="14" t="str">
        <f>IFERROR(VLOOKUP(G6663,工序对照表!B:C,2,0),"")</f>
        <v/>
      </c>
      <c r="I6663" s="14"/>
      <c r="J6663" s="14"/>
    </row>
    <row r="6664" spans="1:10">
      <c r="A6664" t="str">
        <f>IF(AND(C6664&lt;=员工工序明细查询!$I$3,C6664&gt;=员工工序明细查询!$F$3,OR(D6664=员工工序明细查询!$F$2,员工工序明细查询!$F$2=""),OR(G6664=员工工序明细查询!$I$2,员工工序明细查询!$I$2="")),ROW()&amp;"","")</f>
        <v/>
      </c>
      <c r="C6664" s="59"/>
      <c r="D6664" s="14"/>
      <c r="E6664" s="14" t="str">
        <f>IFERROR(VLOOKUP(D6664,员工信息表!B:D,2,0),"")</f>
        <v/>
      </c>
      <c r="F6664" s="14" t="str">
        <f>IFERROR(VLOOKUP(D6664,员工信息表!B:D,3,0),"")</f>
        <v/>
      </c>
      <c r="G6664" s="14"/>
      <c r="H6664" s="14" t="str">
        <f>IFERROR(VLOOKUP(G6664,工序对照表!B:C,2,0),"")</f>
        <v/>
      </c>
      <c r="I6664" s="14"/>
      <c r="J6664" s="14"/>
    </row>
    <row r="6665" spans="1:10">
      <c r="A6665" t="str">
        <f>IF(AND(C6665&lt;=员工工序明细查询!$I$3,C6665&gt;=员工工序明细查询!$F$3,OR(D6665=员工工序明细查询!$F$2,员工工序明细查询!$F$2=""),OR(G6665=员工工序明细查询!$I$2,员工工序明细查询!$I$2="")),ROW()&amp;"","")</f>
        <v/>
      </c>
      <c r="C6665" s="59"/>
      <c r="D6665" s="14"/>
      <c r="E6665" s="14" t="str">
        <f>IFERROR(VLOOKUP(D6665,员工信息表!B:D,2,0),"")</f>
        <v/>
      </c>
      <c r="F6665" s="14" t="str">
        <f>IFERROR(VLOOKUP(D6665,员工信息表!B:D,3,0),"")</f>
        <v/>
      </c>
      <c r="G6665" s="14"/>
      <c r="H6665" s="14" t="str">
        <f>IFERROR(VLOOKUP(G6665,工序对照表!B:C,2,0),"")</f>
        <v/>
      </c>
      <c r="I6665" s="14"/>
      <c r="J6665" s="14"/>
    </row>
    <row r="6666" spans="1:10">
      <c r="A6666" t="str">
        <f>IF(AND(C6666&lt;=员工工序明细查询!$I$3,C6666&gt;=员工工序明细查询!$F$3,OR(D6666=员工工序明细查询!$F$2,员工工序明细查询!$F$2=""),OR(G6666=员工工序明细查询!$I$2,员工工序明细查询!$I$2="")),ROW()&amp;"","")</f>
        <v/>
      </c>
      <c r="C6666" s="59"/>
      <c r="D6666" s="14"/>
      <c r="E6666" s="14" t="str">
        <f>IFERROR(VLOOKUP(D6666,员工信息表!B:D,2,0),"")</f>
        <v/>
      </c>
      <c r="F6666" s="14" t="str">
        <f>IFERROR(VLOOKUP(D6666,员工信息表!B:D,3,0),"")</f>
        <v/>
      </c>
      <c r="G6666" s="14"/>
      <c r="H6666" s="14" t="str">
        <f>IFERROR(VLOOKUP(G6666,工序对照表!B:C,2,0),"")</f>
        <v/>
      </c>
      <c r="I6666" s="14"/>
      <c r="J6666" s="14"/>
    </row>
    <row r="6667" spans="1:10">
      <c r="A6667" t="str">
        <f>IF(AND(C6667&lt;=员工工序明细查询!$I$3,C6667&gt;=员工工序明细查询!$F$3,OR(D6667=员工工序明细查询!$F$2,员工工序明细查询!$F$2=""),OR(G6667=员工工序明细查询!$I$2,员工工序明细查询!$I$2="")),ROW()&amp;"","")</f>
        <v/>
      </c>
      <c r="C6667" s="59"/>
      <c r="D6667" s="14"/>
      <c r="E6667" s="14" t="str">
        <f>IFERROR(VLOOKUP(D6667,员工信息表!B:D,2,0),"")</f>
        <v/>
      </c>
      <c r="F6667" s="14" t="str">
        <f>IFERROR(VLOOKUP(D6667,员工信息表!B:D,3,0),"")</f>
        <v/>
      </c>
      <c r="G6667" s="14"/>
      <c r="H6667" s="14" t="str">
        <f>IFERROR(VLOOKUP(G6667,工序对照表!B:C,2,0),"")</f>
        <v/>
      </c>
      <c r="I6667" s="14"/>
      <c r="J6667" s="14"/>
    </row>
    <row r="6668" spans="1:10">
      <c r="A6668" t="str">
        <f>IF(AND(C6668&lt;=员工工序明细查询!$I$3,C6668&gt;=员工工序明细查询!$F$3,OR(D6668=员工工序明细查询!$F$2,员工工序明细查询!$F$2=""),OR(G6668=员工工序明细查询!$I$2,员工工序明细查询!$I$2="")),ROW()&amp;"","")</f>
        <v/>
      </c>
      <c r="C6668" s="59"/>
      <c r="D6668" s="14"/>
      <c r="E6668" s="14" t="str">
        <f>IFERROR(VLOOKUP(D6668,员工信息表!B:D,2,0),"")</f>
        <v/>
      </c>
      <c r="F6668" s="14" t="str">
        <f>IFERROR(VLOOKUP(D6668,员工信息表!B:D,3,0),"")</f>
        <v/>
      </c>
      <c r="G6668" s="14"/>
      <c r="H6668" s="14" t="str">
        <f>IFERROR(VLOOKUP(G6668,工序对照表!B:C,2,0),"")</f>
        <v/>
      </c>
      <c r="I6668" s="14"/>
      <c r="J6668" s="14"/>
    </row>
    <row r="6669" spans="1:10">
      <c r="A6669" t="str">
        <f>IF(AND(C6669&lt;=员工工序明细查询!$I$3,C6669&gt;=员工工序明细查询!$F$3,OR(D6669=员工工序明细查询!$F$2,员工工序明细查询!$F$2=""),OR(G6669=员工工序明细查询!$I$2,员工工序明细查询!$I$2="")),ROW()&amp;"","")</f>
        <v/>
      </c>
      <c r="C6669" s="59"/>
      <c r="D6669" s="14"/>
      <c r="E6669" s="14" t="str">
        <f>IFERROR(VLOOKUP(D6669,员工信息表!B:D,2,0),"")</f>
        <v/>
      </c>
      <c r="F6669" s="14" t="str">
        <f>IFERROR(VLOOKUP(D6669,员工信息表!B:D,3,0),"")</f>
        <v/>
      </c>
      <c r="G6669" s="14"/>
      <c r="H6669" s="14" t="str">
        <f>IFERROR(VLOOKUP(G6669,工序对照表!B:C,2,0),"")</f>
        <v/>
      </c>
      <c r="I6669" s="14"/>
      <c r="J6669" s="14"/>
    </row>
    <row r="6670" spans="1:10">
      <c r="A6670" t="str">
        <f>IF(AND(C6670&lt;=员工工序明细查询!$I$3,C6670&gt;=员工工序明细查询!$F$3,OR(D6670=员工工序明细查询!$F$2,员工工序明细查询!$F$2=""),OR(G6670=员工工序明细查询!$I$2,员工工序明细查询!$I$2="")),ROW()&amp;"","")</f>
        <v/>
      </c>
      <c r="C6670" s="59"/>
      <c r="D6670" s="14"/>
      <c r="E6670" s="14" t="str">
        <f>IFERROR(VLOOKUP(D6670,员工信息表!B:D,2,0),"")</f>
        <v/>
      </c>
      <c r="F6670" s="14" t="str">
        <f>IFERROR(VLOOKUP(D6670,员工信息表!B:D,3,0),"")</f>
        <v/>
      </c>
      <c r="G6670" s="14"/>
      <c r="H6670" s="14" t="str">
        <f>IFERROR(VLOOKUP(G6670,工序对照表!B:C,2,0),"")</f>
        <v/>
      </c>
      <c r="I6670" s="14"/>
      <c r="J6670" s="14"/>
    </row>
    <row r="6671" spans="1:10">
      <c r="A6671" t="str">
        <f>IF(AND(C6671&lt;=员工工序明细查询!$I$3,C6671&gt;=员工工序明细查询!$F$3,OR(D6671=员工工序明细查询!$F$2,员工工序明细查询!$F$2=""),OR(G6671=员工工序明细查询!$I$2,员工工序明细查询!$I$2="")),ROW()&amp;"","")</f>
        <v/>
      </c>
      <c r="C6671" s="59"/>
      <c r="D6671" s="14"/>
      <c r="E6671" s="14" t="str">
        <f>IFERROR(VLOOKUP(D6671,员工信息表!B:D,2,0),"")</f>
        <v/>
      </c>
      <c r="F6671" s="14" t="str">
        <f>IFERROR(VLOOKUP(D6671,员工信息表!B:D,3,0),"")</f>
        <v/>
      </c>
      <c r="G6671" s="14"/>
      <c r="H6671" s="14" t="str">
        <f>IFERROR(VLOOKUP(G6671,工序对照表!B:C,2,0),"")</f>
        <v/>
      </c>
      <c r="I6671" s="14"/>
      <c r="J6671" s="14"/>
    </row>
    <row r="6672" spans="1:10">
      <c r="A6672" t="str">
        <f>IF(AND(C6672&lt;=员工工序明细查询!$I$3,C6672&gt;=员工工序明细查询!$F$3,OR(D6672=员工工序明细查询!$F$2,员工工序明细查询!$F$2=""),OR(G6672=员工工序明细查询!$I$2,员工工序明细查询!$I$2="")),ROW()&amp;"","")</f>
        <v/>
      </c>
      <c r="C6672" s="59"/>
      <c r="D6672" s="14"/>
      <c r="E6672" s="14" t="str">
        <f>IFERROR(VLOOKUP(D6672,员工信息表!B:D,2,0),"")</f>
        <v/>
      </c>
      <c r="F6672" s="14" t="str">
        <f>IFERROR(VLOOKUP(D6672,员工信息表!B:D,3,0),"")</f>
        <v/>
      </c>
      <c r="G6672" s="14"/>
      <c r="H6672" s="14" t="str">
        <f>IFERROR(VLOOKUP(G6672,工序对照表!B:C,2,0),"")</f>
        <v/>
      </c>
      <c r="I6672" s="14"/>
      <c r="J6672" s="14"/>
    </row>
    <row r="6673" spans="1:10">
      <c r="A6673" t="str">
        <f>IF(AND(C6673&lt;=员工工序明细查询!$I$3,C6673&gt;=员工工序明细查询!$F$3,OR(D6673=员工工序明细查询!$F$2,员工工序明细查询!$F$2=""),OR(G6673=员工工序明细查询!$I$2,员工工序明细查询!$I$2="")),ROW()&amp;"","")</f>
        <v/>
      </c>
      <c r="C6673" s="59"/>
      <c r="D6673" s="14"/>
      <c r="E6673" s="14" t="str">
        <f>IFERROR(VLOOKUP(D6673,员工信息表!B:D,2,0),"")</f>
        <v/>
      </c>
      <c r="F6673" s="14" t="str">
        <f>IFERROR(VLOOKUP(D6673,员工信息表!B:D,3,0),"")</f>
        <v/>
      </c>
      <c r="G6673" s="14"/>
      <c r="H6673" s="14" t="str">
        <f>IFERROR(VLOOKUP(G6673,工序对照表!B:C,2,0),"")</f>
        <v/>
      </c>
      <c r="I6673" s="14"/>
      <c r="J6673" s="14"/>
    </row>
    <row r="6674" spans="1:10">
      <c r="A6674" t="str">
        <f>IF(AND(C6674&lt;=员工工序明细查询!$I$3,C6674&gt;=员工工序明细查询!$F$3,OR(D6674=员工工序明细查询!$F$2,员工工序明细查询!$F$2=""),OR(G6674=员工工序明细查询!$I$2,员工工序明细查询!$I$2="")),ROW()&amp;"","")</f>
        <v/>
      </c>
      <c r="C6674" s="59"/>
      <c r="D6674" s="14"/>
      <c r="E6674" s="14" t="str">
        <f>IFERROR(VLOOKUP(D6674,员工信息表!B:D,2,0),"")</f>
        <v/>
      </c>
      <c r="F6674" s="14" t="str">
        <f>IFERROR(VLOOKUP(D6674,员工信息表!B:D,3,0),"")</f>
        <v/>
      </c>
      <c r="G6674" s="14"/>
      <c r="H6674" s="14" t="str">
        <f>IFERROR(VLOOKUP(G6674,工序对照表!B:C,2,0),"")</f>
        <v/>
      </c>
      <c r="I6674" s="14"/>
      <c r="J6674" s="14"/>
    </row>
    <row r="6675" spans="1:10">
      <c r="A6675" t="str">
        <f>IF(AND(C6675&lt;=员工工序明细查询!$I$3,C6675&gt;=员工工序明细查询!$F$3,OR(D6675=员工工序明细查询!$F$2,员工工序明细查询!$F$2=""),OR(G6675=员工工序明细查询!$I$2,员工工序明细查询!$I$2="")),ROW()&amp;"","")</f>
        <v/>
      </c>
      <c r="C6675" s="59"/>
      <c r="D6675" s="14"/>
      <c r="E6675" s="14" t="str">
        <f>IFERROR(VLOOKUP(D6675,员工信息表!B:D,2,0),"")</f>
        <v/>
      </c>
      <c r="F6675" s="14" t="str">
        <f>IFERROR(VLOOKUP(D6675,员工信息表!B:D,3,0),"")</f>
        <v/>
      </c>
      <c r="G6675" s="14"/>
      <c r="H6675" s="14" t="str">
        <f>IFERROR(VLOOKUP(G6675,工序对照表!B:C,2,0),"")</f>
        <v/>
      </c>
      <c r="I6675" s="14"/>
      <c r="J6675" s="14"/>
    </row>
    <row r="6676" spans="1:10">
      <c r="A6676" t="str">
        <f>IF(AND(C6676&lt;=员工工序明细查询!$I$3,C6676&gt;=员工工序明细查询!$F$3,OR(D6676=员工工序明细查询!$F$2,员工工序明细查询!$F$2=""),OR(G6676=员工工序明细查询!$I$2,员工工序明细查询!$I$2="")),ROW()&amp;"","")</f>
        <v/>
      </c>
      <c r="C6676" s="59"/>
      <c r="D6676" s="14"/>
      <c r="E6676" s="14" t="str">
        <f>IFERROR(VLOOKUP(D6676,员工信息表!B:D,2,0),"")</f>
        <v/>
      </c>
      <c r="F6676" s="14" t="str">
        <f>IFERROR(VLOOKUP(D6676,员工信息表!B:D,3,0),"")</f>
        <v/>
      </c>
      <c r="G6676" s="14"/>
      <c r="H6676" s="14" t="str">
        <f>IFERROR(VLOOKUP(G6676,工序对照表!B:C,2,0),"")</f>
        <v/>
      </c>
      <c r="I6676" s="14"/>
      <c r="J6676" s="14"/>
    </row>
    <row r="6677" spans="1:10">
      <c r="A6677" t="str">
        <f>IF(AND(C6677&lt;=员工工序明细查询!$I$3,C6677&gt;=员工工序明细查询!$F$3,OR(D6677=员工工序明细查询!$F$2,员工工序明细查询!$F$2=""),OR(G6677=员工工序明细查询!$I$2,员工工序明细查询!$I$2="")),ROW()&amp;"","")</f>
        <v/>
      </c>
      <c r="C6677" s="59"/>
      <c r="D6677" s="14"/>
      <c r="E6677" s="14" t="str">
        <f>IFERROR(VLOOKUP(D6677,员工信息表!B:D,2,0),"")</f>
        <v/>
      </c>
      <c r="F6677" s="14" t="str">
        <f>IFERROR(VLOOKUP(D6677,员工信息表!B:D,3,0),"")</f>
        <v/>
      </c>
      <c r="G6677" s="14"/>
      <c r="H6677" s="14" t="str">
        <f>IFERROR(VLOOKUP(G6677,工序对照表!B:C,2,0),"")</f>
        <v/>
      </c>
      <c r="I6677" s="14"/>
      <c r="J6677" s="14"/>
    </row>
    <row r="6678" spans="1:10">
      <c r="A6678" t="str">
        <f>IF(AND(C6678&lt;=员工工序明细查询!$I$3,C6678&gt;=员工工序明细查询!$F$3,OR(D6678=员工工序明细查询!$F$2,员工工序明细查询!$F$2=""),OR(G6678=员工工序明细查询!$I$2,员工工序明细查询!$I$2="")),ROW()&amp;"","")</f>
        <v/>
      </c>
      <c r="C6678" s="59"/>
      <c r="D6678" s="14"/>
      <c r="E6678" s="14" t="str">
        <f>IFERROR(VLOOKUP(D6678,员工信息表!B:D,2,0),"")</f>
        <v/>
      </c>
      <c r="F6678" s="14" t="str">
        <f>IFERROR(VLOOKUP(D6678,员工信息表!B:D,3,0),"")</f>
        <v/>
      </c>
      <c r="G6678" s="14"/>
      <c r="H6678" s="14" t="str">
        <f>IFERROR(VLOOKUP(G6678,工序对照表!B:C,2,0),"")</f>
        <v/>
      </c>
      <c r="I6678" s="14"/>
      <c r="J6678" s="14"/>
    </row>
    <row r="6679" spans="1:10">
      <c r="A6679" t="str">
        <f>IF(AND(C6679&lt;=员工工序明细查询!$I$3,C6679&gt;=员工工序明细查询!$F$3,OR(D6679=员工工序明细查询!$F$2,员工工序明细查询!$F$2=""),OR(G6679=员工工序明细查询!$I$2,员工工序明细查询!$I$2="")),ROW()&amp;"","")</f>
        <v/>
      </c>
      <c r="C6679" s="59"/>
      <c r="D6679" s="14"/>
      <c r="E6679" s="14" t="str">
        <f>IFERROR(VLOOKUP(D6679,员工信息表!B:D,2,0),"")</f>
        <v/>
      </c>
      <c r="F6679" s="14" t="str">
        <f>IFERROR(VLOOKUP(D6679,员工信息表!B:D,3,0),"")</f>
        <v/>
      </c>
      <c r="G6679" s="14"/>
      <c r="H6679" s="14" t="str">
        <f>IFERROR(VLOOKUP(G6679,工序对照表!B:C,2,0),"")</f>
        <v/>
      </c>
      <c r="I6679" s="14"/>
      <c r="J6679" s="14"/>
    </row>
    <row r="6680" spans="1:10">
      <c r="A6680" t="str">
        <f>IF(AND(C6680&lt;=员工工序明细查询!$I$3,C6680&gt;=员工工序明细查询!$F$3,OR(D6680=员工工序明细查询!$F$2,员工工序明细查询!$F$2=""),OR(G6680=员工工序明细查询!$I$2,员工工序明细查询!$I$2="")),ROW()&amp;"","")</f>
        <v/>
      </c>
      <c r="C6680" s="59"/>
      <c r="D6680" s="14"/>
      <c r="E6680" s="14" t="str">
        <f>IFERROR(VLOOKUP(D6680,员工信息表!B:D,2,0),"")</f>
        <v/>
      </c>
      <c r="F6680" s="14" t="str">
        <f>IFERROR(VLOOKUP(D6680,员工信息表!B:D,3,0),"")</f>
        <v/>
      </c>
      <c r="G6680" s="14"/>
      <c r="H6680" s="14" t="str">
        <f>IFERROR(VLOOKUP(G6680,工序对照表!B:C,2,0),"")</f>
        <v/>
      </c>
      <c r="I6680" s="14"/>
      <c r="J6680" s="14"/>
    </row>
    <row r="6681" spans="1:10">
      <c r="A6681" t="str">
        <f>IF(AND(C6681&lt;=员工工序明细查询!$I$3,C6681&gt;=员工工序明细查询!$F$3,OR(D6681=员工工序明细查询!$F$2,员工工序明细查询!$F$2=""),OR(G6681=员工工序明细查询!$I$2,员工工序明细查询!$I$2="")),ROW()&amp;"","")</f>
        <v/>
      </c>
      <c r="C6681" s="59"/>
      <c r="D6681" s="14"/>
      <c r="E6681" s="14" t="str">
        <f>IFERROR(VLOOKUP(D6681,员工信息表!B:D,2,0),"")</f>
        <v/>
      </c>
      <c r="F6681" s="14" t="str">
        <f>IFERROR(VLOOKUP(D6681,员工信息表!B:D,3,0),"")</f>
        <v/>
      </c>
      <c r="G6681" s="14"/>
      <c r="H6681" s="14" t="str">
        <f>IFERROR(VLOOKUP(G6681,工序对照表!B:C,2,0),"")</f>
        <v/>
      </c>
      <c r="I6681" s="14"/>
      <c r="J6681" s="14"/>
    </row>
    <row r="6682" spans="1:10">
      <c r="A6682" t="str">
        <f>IF(AND(C6682&lt;=员工工序明细查询!$I$3,C6682&gt;=员工工序明细查询!$F$3,OR(D6682=员工工序明细查询!$F$2,员工工序明细查询!$F$2=""),OR(G6682=员工工序明细查询!$I$2,员工工序明细查询!$I$2="")),ROW()&amp;"","")</f>
        <v/>
      </c>
      <c r="C6682" s="59"/>
      <c r="D6682" s="14"/>
      <c r="E6682" s="14" t="str">
        <f>IFERROR(VLOOKUP(D6682,员工信息表!B:D,2,0),"")</f>
        <v/>
      </c>
      <c r="F6682" s="14" t="str">
        <f>IFERROR(VLOOKUP(D6682,员工信息表!B:D,3,0),"")</f>
        <v/>
      </c>
      <c r="G6682" s="14"/>
      <c r="H6682" s="14" t="str">
        <f>IFERROR(VLOOKUP(G6682,工序对照表!B:C,2,0),"")</f>
        <v/>
      </c>
      <c r="I6682" s="14"/>
      <c r="J6682" s="14"/>
    </row>
    <row r="6683" spans="1:10">
      <c r="A6683" t="str">
        <f>IF(AND(C6683&lt;=员工工序明细查询!$I$3,C6683&gt;=员工工序明细查询!$F$3,OR(D6683=员工工序明细查询!$F$2,员工工序明细查询!$F$2=""),OR(G6683=员工工序明细查询!$I$2,员工工序明细查询!$I$2="")),ROW()&amp;"","")</f>
        <v/>
      </c>
      <c r="C6683" s="59"/>
      <c r="D6683" s="14"/>
      <c r="E6683" s="14" t="str">
        <f>IFERROR(VLOOKUP(D6683,员工信息表!B:D,2,0),"")</f>
        <v/>
      </c>
      <c r="F6683" s="14" t="str">
        <f>IFERROR(VLOOKUP(D6683,员工信息表!B:D,3,0),"")</f>
        <v/>
      </c>
      <c r="G6683" s="14"/>
      <c r="H6683" s="14" t="str">
        <f>IFERROR(VLOOKUP(G6683,工序对照表!B:C,2,0),"")</f>
        <v/>
      </c>
      <c r="I6683" s="14"/>
      <c r="J6683" s="14"/>
    </row>
    <row r="6684" spans="1:10">
      <c r="A6684" t="str">
        <f>IF(AND(C6684&lt;=员工工序明细查询!$I$3,C6684&gt;=员工工序明细查询!$F$3,OR(D6684=员工工序明细查询!$F$2,员工工序明细查询!$F$2=""),OR(G6684=员工工序明细查询!$I$2,员工工序明细查询!$I$2="")),ROW()&amp;"","")</f>
        <v/>
      </c>
      <c r="C6684" s="59"/>
      <c r="D6684" s="14"/>
      <c r="E6684" s="14" t="str">
        <f>IFERROR(VLOOKUP(D6684,员工信息表!B:D,2,0),"")</f>
        <v/>
      </c>
      <c r="F6684" s="14" t="str">
        <f>IFERROR(VLOOKUP(D6684,员工信息表!B:D,3,0),"")</f>
        <v/>
      </c>
      <c r="G6684" s="14"/>
      <c r="H6684" s="14" t="str">
        <f>IFERROR(VLOOKUP(G6684,工序对照表!B:C,2,0),"")</f>
        <v/>
      </c>
      <c r="I6684" s="14"/>
      <c r="J6684" s="14"/>
    </row>
    <row r="6685" spans="1:10">
      <c r="A6685" t="str">
        <f>IF(AND(C6685&lt;=员工工序明细查询!$I$3,C6685&gt;=员工工序明细查询!$F$3,OR(D6685=员工工序明细查询!$F$2,员工工序明细查询!$F$2=""),OR(G6685=员工工序明细查询!$I$2,员工工序明细查询!$I$2="")),ROW()&amp;"","")</f>
        <v/>
      </c>
      <c r="C6685" s="59"/>
      <c r="D6685" s="14"/>
      <c r="E6685" s="14" t="str">
        <f>IFERROR(VLOOKUP(D6685,员工信息表!B:D,2,0),"")</f>
        <v/>
      </c>
      <c r="F6685" s="14" t="str">
        <f>IFERROR(VLOOKUP(D6685,员工信息表!B:D,3,0),"")</f>
        <v/>
      </c>
      <c r="G6685" s="14"/>
      <c r="H6685" s="14" t="str">
        <f>IFERROR(VLOOKUP(G6685,工序对照表!B:C,2,0),"")</f>
        <v/>
      </c>
      <c r="I6685" s="14"/>
      <c r="J6685" s="14"/>
    </row>
    <row r="6686" spans="1:10">
      <c r="A6686" t="str">
        <f>IF(AND(C6686&lt;=员工工序明细查询!$I$3,C6686&gt;=员工工序明细查询!$F$3,OR(D6686=员工工序明细查询!$F$2,员工工序明细查询!$F$2=""),OR(G6686=员工工序明细查询!$I$2,员工工序明细查询!$I$2="")),ROW()&amp;"","")</f>
        <v/>
      </c>
      <c r="C6686" s="59"/>
      <c r="D6686" s="14"/>
      <c r="E6686" s="14" t="str">
        <f>IFERROR(VLOOKUP(D6686,员工信息表!B:D,2,0),"")</f>
        <v/>
      </c>
      <c r="F6686" s="14" t="str">
        <f>IFERROR(VLOOKUP(D6686,员工信息表!B:D,3,0),"")</f>
        <v/>
      </c>
      <c r="G6686" s="14"/>
      <c r="H6686" s="14" t="str">
        <f>IFERROR(VLOOKUP(G6686,工序对照表!B:C,2,0),"")</f>
        <v/>
      </c>
      <c r="I6686" s="14"/>
      <c r="J6686" s="14"/>
    </row>
    <row r="6687" spans="1:10">
      <c r="A6687" t="str">
        <f>IF(AND(C6687&lt;=员工工序明细查询!$I$3,C6687&gt;=员工工序明细查询!$F$3,OR(D6687=员工工序明细查询!$F$2,员工工序明细查询!$F$2=""),OR(G6687=员工工序明细查询!$I$2,员工工序明细查询!$I$2="")),ROW()&amp;"","")</f>
        <v/>
      </c>
      <c r="C6687" s="59"/>
      <c r="D6687" s="14"/>
      <c r="E6687" s="14" t="str">
        <f>IFERROR(VLOOKUP(D6687,员工信息表!B:D,2,0),"")</f>
        <v/>
      </c>
      <c r="F6687" s="14" t="str">
        <f>IFERROR(VLOOKUP(D6687,员工信息表!B:D,3,0),"")</f>
        <v/>
      </c>
      <c r="G6687" s="14"/>
      <c r="H6687" s="14" t="str">
        <f>IFERROR(VLOOKUP(G6687,工序对照表!B:C,2,0),"")</f>
        <v/>
      </c>
      <c r="I6687" s="14"/>
      <c r="J6687" s="14"/>
    </row>
    <row r="6688" spans="1:10">
      <c r="A6688" t="str">
        <f>IF(AND(C6688&lt;=员工工序明细查询!$I$3,C6688&gt;=员工工序明细查询!$F$3,OR(D6688=员工工序明细查询!$F$2,员工工序明细查询!$F$2=""),OR(G6688=员工工序明细查询!$I$2,员工工序明细查询!$I$2="")),ROW()&amp;"","")</f>
        <v/>
      </c>
      <c r="C6688" s="59"/>
      <c r="D6688" s="14"/>
      <c r="E6688" s="14" t="str">
        <f>IFERROR(VLOOKUP(D6688,员工信息表!B:D,2,0),"")</f>
        <v/>
      </c>
      <c r="F6688" s="14" t="str">
        <f>IFERROR(VLOOKUP(D6688,员工信息表!B:D,3,0),"")</f>
        <v/>
      </c>
      <c r="G6688" s="14"/>
      <c r="H6688" s="14" t="str">
        <f>IFERROR(VLOOKUP(G6688,工序对照表!B:C,2,0),"")</f>
        <v/>
      </c>
      <c r="I6688" s="14"/>
      <c r="J6688" s="14"/>
    </row>
    <row r="6689" spans="1:10">
      <c r="A6689" t="str">
        <f>IF(AND(C6689&lt;=员工工序明细查询!$I$3,C6689&gt;=员工工序明细查询!$F$3,OR(D6689=员工工序明细查询!$F$2,员工工序明细查询!$F$2=""),OR(G6689=员工工序明细查询!$I$2,员工工序明细查询!$I$2="")),ROW()&amp;"","")</f>
        <v/>
      </c>
      <c r="C6689" s="59"/>
      <c r="D6689" s="14"/>
      <c r="E6689" s="14" t="str">
        <f>IFERROR(VLOOKUP(D6689,员工信息表!B:D,2,0),"")</f>
        <v/>
      </c>
      <c r="F6689" s="14" t="str">
        <f>IFERROR(VLOOKUP(D6689,员工信息表!B:D,3,0),"")</f>
        <v/>
      </c>
      <c r="G6689" s="14"/>
      <c r="H6689" s="14" t="str">
        <f>IFERROR(VLOOKUP(G6689,工序对照表!B:C,2,0),"")</f>
        <v/>
      </c>
      <c r="I6689" s="14"/>
      <c r="J6689" s="14"/>
    </row>
    <row r="6690" spans="1:10">
      <c r="A6690" t="str">
        <f>IF(AND(C6690&lt;=员工工序明细查询!$I$3,C6690&gt;=员工工序明细查询!$F$3,OR(D6690=员工工序明细查询!$F$2,员工工序明细查询!$F$2=""),OR(G6690=员工工序明细查询!$I$2,员工工序明细查询!$I$2="")),ROW()&amp;"","")</f>
        <v/>
      </c>
      <c r="C6690" s="59"/>
      <c r="D6690" s="14"/>
      <c r="E6690" s="14" t="str">
        <f>IFERROR(VLOOKUP(D6690,员工信息表!B:D,2,0),"")</f>
        <v/>
      </c>
      <c r="F6690" s="14" t="str">
        <f>IFERROR(VLOOKUP(D6690,员工信息表!B:D,3,0),"")</f>
        <v/>
      </c>
      <c r="G6690" s="14"/>
      <c r="H6690" s="14" t="str">
        <f>IFERROR(VLOOKUP(G6690,工序对照表!B:C,2,0),"")</f>
        <v/>
      </c>
      <c r="I6690" s="14"/>
      <c r="J6690" s="14"/>
    </row>
    <row r="6691" spans="1:10">
      <c r="A6691" t="str">
        <f>IF(AND(C6691&lt;=员工工序明细查询!$I$3,C6691&gt;=员工工序明细查询!$F$3,OR(D6691=员工工序明细查询!$F$2,员工工序明细查询!$F$2=""),OR(G6691=员工工序明细查询!$I$2,员工工序明细查询!$I$2="")),ROW()&amp;"","")</f>
        <v/>
      </c>
      <c r="C6691" s="59"/>
      <c r="D6691" s="14"/>
      <c r="E6691" s="14" t="str">
        <f>IFERROR(VLOOKUP(D6691,员工信息表!B:D,2,0),"")</f>
        <v/>
      </c>
      <c r="F6691" s="14" t="str">
        <f>IFERROR(VLOOKUP(D6691,员工信息表!B:D,3,0),"")</f>
        <v/>
      </c>
      <c r="G6691" s="14"/>
      <c r="H6691" s="14" t="str">
        <f>IFERROR(VLOOKUP(G6691,工序对照表!B:C,2,0),"")</f>
        <v/>
      </c>
      <c r="I6691" s="14"/>
      <c r="J6691" s="14"/>
    </row>
    <row r="6692" spans="1:10">
      <c r="A6692" t="str">
        <f>IF(AND(C6692&lt;=员工工序明细查询!$I$3,C6692&gt;=员工工序明细查询!$F$3,OR(D6692=员工工序明细查询!$F$2,员工工序明细查询!$F$2=""),OR(G6692=员工工序明细查询!$I$2,员工工序明细查询!$I$2="")),ROW()&amp;"","")</f>
        <v/>
      </c>
      <c r="C6692" s="59"/>
      <c r="D6692" s="14"/>
      <c r="E6692" s="14" t="str">
        <f>IFERROR(VLOOKUP(D6692,员工信息表!B:D,2,0),"")</f>
        <v/>
      </c>
      <c r="F6692" s="14" t="str">
        <f>IFERROR(VLOOKUP(D6692,员工信息表!B:D,3,0),"")</f>
        <v/>
      </c>
      <c r="G6692" s="14"/>
      <c r="H6692" s="14" t="str">
        <f>IFERROR(VLOOKUP(G6692,工序对照表!B:C,2,0),"")</f>
        <v/>
      </c>
      <c r="I6692" s="14"/>
      <c r="J6692" s="14"/>
    </row>
    <row r="6693" spans="1:10">
      <c r="A6693" t="str">
        <f>IF(AND(C6693&lt;=员工工序明细查询!$I$3,C6693&gt;=员工工序明细查询!$F$3,OR(D6693=员工工序明细查询!$F$2,员工工序明细查询!$F$2=""),OR(G6693=员工工序明细查询!$I$2,员工工序明细查询!$I$2="")),ROW()&amp;"","")</f>
        <v/>
      </c>
      <c r="C6693" s="59"/>
      <c r="D6693" s="14"/>
      <c r="E6693" s="14" t="str">
        <f>IFERROR(VLOOKUP(D6693,员工信息表!B:D,2,0),"")</f>
        <v/>
      </c>
      <c r="F6693" s="14" t="str">
        <f>IFERROR(VLOOKUP(D6693,员工信息表!B:D,3,0),"")</f>
        <v/>
      </c>
      <c r="G6693" s="14"/>
      <c r="H6693" s="14" t="str">
        <f>IFERROR(VLOOKUP(G6693,工序对照表!B:C,2,0),"")</f>
        <v/>
      </c>
      <c r="I6693" s="14"/>
      <c r="J6693" s="14"/>
    </row>
    <row r="6694" spans="1:10">
      <c r="A6694" t="str">
        <f>IF(AND(C6694&lt;=员工工序明细查询!$I$3,C6694&gt;=员工工序明细查询!$F$3,OR(D6694=员工工序明细查询!$F$2,员工工序明细查询!$F$2=""),OR(G6694=员工工序明细查询!$I$2,员工工序明细查询!$I$2="")),ROW()&amp;"","")</f>
        <v/>
      </c>
      <c r="C6694" s="59"/>
      <c r="D6694" s="14"/>
      <c r="E6694" s="14" t="str">
        <f>IFERROR(VLOOKUP(D6694,员工信息表!B:D,2,0),"")</f>
        <v/>
      </c>
      <c r="F6694" s="14" t="str">
        <f>IFERROR(VLOOKUP(D6694,员工信息表!B:D,3,0),"")</f>
        <v/>
      </c>
      <c r="G6694" s="14"/>
      <c r="H6694" s="14" t="str">
        <f>IFERROR(VLOOKUP(G6694,工序对照表!B:C,2,0),"")</f>
        <v/>
      </c>
      <c r="I6694" s="14"/>
      <c r="J6694" s="14"/>
    </row>
    <row r="6695" spans="1:10">
      <c r="A6695" t="str">
        <f>IF(AND(C6695&lt;=员工工序明细查询!$I$3,C6695&gt;=员工工序明细查询!$F$3,OR(D6695=员工工序明细查询!$F$2,员工工序明细查询!$F$2=""),OR(G6695=员工工序明细查询!$I$2,员工工序明细查询!$I$2="")),ROW()&amp;"","")</f>
        <v/>
      </c>
      <c r="C6695" s="59"/>
      <c r="D6695" s="14"/>
      <c r="E6695" s="14" t="str">
        <f>IFERROR(VLOOKUP(D6695,员工信息表!B:D,2,0),"")</f>
        <v/>
      </c>
      <c r="F6695" s="14" t="str">
        <f>IFERROR(VLOOKUP(D6695,员工信息表!B:D,3,0),"")</f>
        <v/>
      </c>
      <c r="G6695" s="14"/>
      <c r="H6695" s="14" t="str">
        <f>IFERROR(VLOOKUP(G6695,工序对照表!B:C,2,0),"")</f>
        <v/>
      </c>
      <c r="I6695" s="14"/>
      <c r="J6695" s="14"/>
    </row>
    <row r="6696" spans="1:10">
      <c r="A6696" t="str">
        <f>IF(AND(C6696&lt;=员工工序明细查询!$I$3,C6696&gt;=员工工序明细查询!$F$3,OR(D6696=员工工序明细查询!$F$2,员工工序明细查询!$F$2=""),OR(G6696=员工工序明细查询!$I$2,员工工序明细查询!$I$2="")),ROW()&amp;"","")</f>
        <v/>
      </c>
      <c r="C6696" s="59"/>
      <c r="D6696" s="14"/>
      <c r="E6696" s="14" t="str">
        <f>IFERROR(VLOOKUP(D6696,员工信息表!B:D,2,0),"")</f>
        <v/>
      </c>
      <c r="F6696" s="14" t="str">
        <f>IFERROR(VLOOKUP(D6696,员工信息表!B:D,3,0),"")</f>
        <v/>
      </c>
      <c r="G6696" s="14"/>
      <c r="H6696" s="14" t="str">
        <f>IFERROR(VLOOKUP(G6696,工序对照表!B:C,2,0),"")</f>
        <v/>
      </c>
      <c r="I6696" s="14"/>
      <c r="J6696" s="14"/>
    </row>
    <row r="6697" spans="1:10">
      <c r="A6697" t="str">
        <f>IF(AND(C6697&lt;=员工工序明细查询!$I$3,C6697&gt;=员工工序明细查询!$F$3,OR(D6697=员工工序明细查询!$F$2,员工工序明细查询!$F$2=""),OR(G6697=员工工序明细查询!$I$2,员工工序明细查询!$I$2="")),ROW()&amp;"","")</f>
        <v/>
      </c>
      <c r="C6697" s="59"/>
      <c r="D6697" s="14"/>
      <c r="E6697" s="14" t="str">
        <f>IFERROR(VLOOKUP(D6697,员工信息表!B:D,2,0),"")</f>
        <v/>
      </c>
      <c r="F6697" s="14" t="str">
        <f>IFERROR(VLOOKUP(D6697,员工信息表!B:D,3,0),"")</f>
        <v/>
      </c>
      <c r="G6697" s="14"/>
      <c r="H6697" s="14" t="str">
        <f>IFERROR(VLOOKUP(G6697,工序对照表!B:C,2,0),"")</f>
        <v/>
      </c>
      <c r="I6697" s="14"/>
      <c r="J6697" s="14"/>
    </row>
    <row r="6698" spans="1:10">
      <c r="A6698" t="str">
        <f>IF(AND(C6698&lt;=员工工序明细查询!$I$3,C6698&gt;=员工工序明细查询!$F$3,OR(D6698=员工工序明细查询!$F$2,员工工序明细查询!$F$2=""),OR(G6698=员工工序明细查询!$I$2,员工工序明细查询!$I$2="")),ROW()&amp;"","")</f>
        <v/>
      </c>
      <c r="C6698" s="59"/>
      <c r="D6698" s="14"/>
      <c r="E6698" s="14" t="str">
        <f>IFERROR(VLOOKUP(D6698,员工信息表!B:D,2,0),"")</f>
        <v/>
      </c>
      <c r="F6698" s="14" t="str">
        <f>IFERROR(VLOOKUP(D6698,员工信息表!B:D,3,0),"")</f>
        <v/>
      </c>
      <c r="G6698" s="14"/>
      <c r="H6698" s="14" t="str">
        <f>IFERROR(VLOOKUP(G6698,工序对照表!B:C,2,0),"")</f>
        <v/>
      </c>
      <c r="I6698" s="14"/>
      <c r="J6698" s="14"/>
    </row>
    <row r="6699" spans="1:10">
      <c r="A6699" t="str">
        <f>IF(AND(C6699&lt;=员工工序明细查询!$I$3,C6699&gt;=员工工序明细查询!$F$3,OR(D6699=员工工序明细查询!$F$2,员工工序明细查询!$F$2=""),OR(G6699=员工工序明细查询!$I$2,员工工序明细查询!$I$2="")),ROW()&amp;"","")</f>
        <v/>
      </c>
      <c r="C6699" s="59"/>
      <c r="D6699" s="14"/>
      <c r="E6699" s="14" t="str">
        <f>IFERROR(VLOOKUP(D6699,员工信息表!B:D,2,0),"")</f>
        <v/>
      </c>
      <c r="F6699" s="14" t="str">
        <f>IFERROR(VLOOKUP(D6699,员工信息表!B:D,3,0),"")</f>
        <v/>
      </c>
      <c r="G6699" s="14"/>
      <c r="H6699" s="14" t="str">
        <f>IFERROR(VLOOKUP(G6699,工序对照表!B:C,2,0),"")</f>
        <v/>
      </c>
      <c r="I6699" s="14"/>
      <c r="J6699" s="14"/>
    </row>
    <row r="6700" spans="1:10">
      <c r="A6700" t="str">
        <f>IF(AND(C6700&lt;=员工工序明细查询!$I$3,C6700&gt;=员工工序明细查询!$F$3,OR(D6700=员工工序明细查询!$F$2,员工工序明细查询!$F$2=""),OR(G6700=员工工序明细查询!$I$2,员工工序明细查询!$I$2="")),ROW()&amp;"","")</f>
        <v/>
      </c>
      <c r="C6700" s="59"/>
      <c r="D6700" s="14"/>
      <c r="E6700" s="14" t="str">
        <f>IFERROR(VLOOKUP(D6700,员工信息表!B:D,2,0),"")</f>
        <v/>
      </c>
      <c r="F6700" s="14" t="str">
        <f>IFERROR(VLOOKUP(D6700,员工信息表!B:D,3,0),"")</f>
        <v/>
      </c>
      <c r="G6700" s="14"/>
      <c r="H6700" s="14" t="str">
        <f>IFERROR(VLOOKUP(G6700,工序对照表!B:C,2,0),"")</f>
        <v/>
      </c>
      <c r="I6700" s="14"/>
      <c r="J6700" s="14"/>
    </row>
    <row r="6701" spans="1:10">
      <c r="A6701" t="str">
        <f>IF(AND(C6701&lt;=员工工序明细查询!$I$3,C6701&gt;=员工工序明细查询!$F$3,OR(D6701=员工工序明细查询!$F$2,员工工序明细查询!$F$2=""),OR(G6701=员工工序明细查询!$I$2,员工工序明细查询!$I$2="")),ROW()&amp;"","")</f>
        <v/>
      </c>
      <c r="C6701" s="59"/>
      <c r="D6701" s="14"/>
      <c r="E6701" s="14" t="str">
        <f>IFERROR(VLOOKUP(D6701,员工信息表!B:D,2,0),"")</f>
        <v/>
      </c>
      <c r="F6701" s="14" t="str">
        <f>IFERROR(VLOOKUP(D6701,员工信息表!B:D,3,0),"")</f>
        <v/>
      </c>
      <c r="G6701" s="14"/>
      <c r="H6701" s="14" t="str">
        <f>IFERROR(VLOOKUP(G6701,工序对照表!B:C,2,0),"")</f>
        <v/>
      </c>
      <c r="I6701" s="14"/>
      <c r="J6701" s="14"/>
    </row>
    <row r="6702" spans="1:10">
      <c r="A6702" t="str">
        <f>IF(AND(C6702&lt;=员工工序明细查询!$I$3,C6702&gt;=员工工序明细查询!$F$3,OR(D6702=员工工序明细查询!$F$2,员工工序明细查询!$F$2=""),OR(G6702=员工工序明细查询!$I$2,员工工序明细查询!$I$2="")),ROW()&amp;"","")</f>
        <v/>
      </c>
      <c r="C6702" s="59"/>
      <c r="D6702" s="14"/>
      <c r="E6702" s="14" t="str">
        <f>IFERROR(VLOOKUP(D6702,员工信息表!B:D,2,0),"")</f>
        <v/>
      </c>
      <c r="F6702" s="14" t="str">
        <f>IFERROR(VLOOKUP(D6702,员工信息表!B:D,3,0),"")</f>
        <v/>
      </c>
      <c r="G6702" s="14"/>
      <c r="H6702" s="14" t="str">
        <f>IFERROR(VLOOKUP(G6702,工序对照表!B:C,2,0),"")</f>
        <v/>
      </c>
      <c r="I6702" s="14"/>
      <c r="J6702" s="14"/>
    </row>
    <row r="6703" spans="1:10">
      <c r="A6703" t="str">
        <f>IF(AND(C6703&lt;=员工工序明细查询!$I$3,C6703&gt;=员工工序明细查询!$F$3,OR(D6703=员工工序明细查询!$F$2,员工工序明细查询!$F$2=""),OR(G6703=员工工序明细查询!$I$2,员工工序明细查询!$I$2="")),ROW()&amp;"","")</f>
        <v/>
      </c>
      <c r="C6703" s="59"/>
      <c r="D6703" s="14"/>
      <c r="E6703" s="14" t="str">
        <f>IFERROR(VLOOKUP(D6703,员工信息表!B:D,2,0),"")</f>
        <v/>
      </c>
      <c r="F6703" s="14" t="str">
        <f>IFERROR(VLOOKUP(D6703,员工信息表!B:D,3,0),"")</f>
        <v/>
      </c>
      <c r="G6703" s="14"/>
      <c r="H6703" s="14" t="str">
        <f>IFERROR(VLOOKUP(G6703,工序对照表!B:C,2,0),"")</f>
        <v/>
      </c>
      <c r="I6703" s="14"/>
      <c r="J6703" s="14"/>
    </row>
    <row r="6704" spans="1:10">
      <c r="A6704" t="str">
        <f>IF(AND(C6704&lt;=员工工序明细查询!$I$3,C6704&gt;=员工工序明细查询!$F$3,OR(D6704=员工工序明细查询!$F$2,员工工序明细查询!$F$2=""),OR(G6704=员工工序明细查询!$I$2,员工工序明细查询!$I$2="")),ROW()&amp;"","")</f>
        <v/>
      </c>
      <c r="C6704" s="59"/>
      <c r="D6704" s="14"/>
      <c r="E6704" s="14" t="str">
        <f>IFERROR(VLOOKUP(D6704,员工信息表!B:D,2,0),"")</f>
        <v/>
      </c>
      <c r="F6704" s="14" t="str">
        <f>IFERROR(VLOOKUP(D6704,员工信息表!B:D,3,0),"")</f>
        <v/>
      </c>
      <c r="G6704" s="14"/>
      <c r="H6704" s="14" t="str">
        <f>IFERROR(VLOOKUP(G6704,工序对照表!B:C,2,0),"")</f>
        <v/>
      </c>
      <c r="I6704" s="14"/>
      <c r="J6704" s="14"/>
    </row>
    <row r="6705" spans="1:10">
      <c r="A6705" t="str">
        <f>IF(AND(C6705&lt;=员工工序明细查询!$I$3,C6705&gt;=员工工序明细查询!$F$3,OR(D6705=员工工序明细查询!$F$2,员工工序明细查询!$F$2=""),OR(G6705=员工工序明细查询!$I$2,员工工序明细查询!$I$2="")),ROW()&amp;"","")</f>
        <v/>
      </c>
      <c r="C6705" s="59"/>
      <c r="D6705" s="14"/>
      <c r="E6705" s="14" t="str">
        <f>IFERROR(VLOOKUP(D6705,员工信息表!B:D,2,0),"")</f>
        <v/>
      </c>
      <c r="F6705" s="14" t="str">
        <f>IFERROR(VLOOKUP(D6705,员工信息表!B:D,3,0),"")</f>
        <v/>
      </c>
      <c r="G6705" s="14"/>
      <c r="H6705" s="14" t="str">
        <f>IFERROR(VLOOKUP(G6705,工序对照表!B:C,2,0),"")</f>
        <v/>
      </c>
      <c r="I6705" s="14"/>
      <c r="J6705" s="14"/>
    </row>
    <row r="6706" spans="1:10">
      <c r="A6706" t="str">
        <f>IF(AND(C6706&lt;=员工工序明细查询!$I$3,C6706&gt;=员工工序明细查询!$F$3,OR(D6706=员工工序明细查询!$F$2,员工工序明细查询!$F$2=""),OR(G6706=员工工序明细查询!$I$2,员工工序明细查询!$I$2="")),ROW()&amp;"","")</f>
        <v/>
      </c>
      <c r="C6706" s="59"/>
      <c r="D6706" s="14"/>
      <c r="E6706" s="14" t="str">
        <f>IFERROR(VLOOKUP(D6706,员工信息表!B:D,2,0),"")</f>
        <v/>
      </c>
      <c r="F6706" s="14" t="str">
        <f>IFERROR(VLOOKUP(D6706,员工信息表!B:D,3,0),"")</f>
        <v/>
      </c>
      <c r="G6706" s="14"/>
      <c r="H6706" s="14" t="str">
        <f>IFERROR(VLOOKUP(G6706,工序对照表!B:C,2,0),"")</f>
        <v/>
      </c>
      <c r="I6706" s="14"/>
      <c r="J6706" s="14"/>
    </row>
    <row r="6707" spans="1:10">
      <c r="A6707" t="str">
        <f>IF(AND(C6707&lt;=员工工序明细查询!$I$3,C6707&gt;=员工工序明细查询!$F$3,OR(D6707=员工工序明细查询!$F$2,员工工序明细查询!$F$2=""),OR(G6707=员工工序明细查询!$I$2,员工工序明细查询!$I$2="")),ROW()&amp;"","")</f>
        <v/>
      </c>
      <c r="C6707" s="59"/>
      <c r="D6707" s="14"/>
      <c r="E6707" s="14" t="str">
        <f>IFERROR(VLOOKUP(D6707,员工信息表!B:D,2,0),"")</f>
        <v/>
      </c>
      <c r="F6707" s="14" t="str">
        <f>IFERROR(VLOOKUP(D6707,员工信息表!B:D,3,0),"")</f>
        <v/>
      </c>
      <c r="G6707" s="14"/>
      <c r="H6707" s="14" t="str">
        <f>IFERROR(VLOOKUP(G6707,工序对照表!B:C,2,0),"")</f>
        <v/>
      </c>
      <c r="I6707" s="14"/>
      <c r="J6707" s="14"/>
    </row>
    <row r="6708" spans="1:10">
      <c r="A6708" t="str">
        <f>IF(AND(C6708&lt;=员工工序明细查询!$I$3,C6708&gt;=员工工序明细查询!$F$3,OR(D6708=员工工序明细查询!$F$2,员工工序明细查询!$F$2=""),OR(G6708=员工工序明细查询!$I$2,员工工序明细查询!$I$2="")),ROW()&amp;"","")</f>
        <v/>
      </c>
      <c r="C6708" s="59"/>
      <c r="D6708" s="14"/>
      <c r="E6708" s="14" t="str">
        <f>IFERROR(VLOOKUP(D6708,员工信息表!B:D,2,0),"")</f>
        <v/>
      </c>
      <c r="F6708" s="14" t="str">
        <f>IFERROR(VLOOKUP(D6708,员工信息表!B:D,3,0),"")</f>
        <v/>
      </c>
      <c r="G6708" s="14"/>
      <c r="H6708" s="14" t="str">
        <f>IFERROR(VLOOKUP(G6708,工序对照表!B:C,2,0),"")</f>
        <v/>
      </c>
      <c r="I6708" s="14"/>
      <c r="J6708" s="14"/>
    </row>
    <row r="6709" spans="1:10">
      <c r="A6709" t="str">
        <f>IF(AND(C6709&lt;=员工工序明细查询!$I$3,C6709&gt;=员工工序明细查询!$F$3,OR(D6709=员工工序明细查询!$F$2,员工工序明细查询!$F$2=""),OR(G6709=员工工序明细查询!$I$2,员工工序明细查询!$I$2="")),ROW()&amp;"","")</f>
        <v/>
      </c>
      <c r="C6709" s="59"/>
      <c r="D6709" s="14"/>
      <c r="E6709" s="14" t="str">
        <f>IFERROR(VLOOKUP(D6709,员工信息表!B:D,2,0),"")</f>
        <v/>
      </c>
      <c r="F6709" s="14" t="str">
        <f>IFERROR(VLOOKUP(D6709,员工信息表!B:D,3,0),"")</f>
        <v/>
      </c>
      <c r="G6709" s="14"/>
      <c r="H6709" s="14" t="str">
        <f>IFERROR(VLOOKUP(G6709,工序对照表!B:C,2,0),"")</f>
        <v/>
      </c>
      <c r="I6709" s="14"/>
      <c r="J6709" s="14"/>
    </row>
    <row r="6710" spans="1:10">
      <c r="A6710" t="str">
        <f>IF(AND(C6710&lt;=员工工序明细查询!$I$3,C6710&gt;=员工工序明细查询!$F$3,OR(D6710=员工工序明细查询!$F$2,员工工序明细查询!$F$2=""),OR(G6710=员工工序明细查询!$I$2,员工工序明细查询!$I$2="")),ROW()&amp;"","")</f>
        <v/>
      </c>
      <c r="C6710" s="59"/>
      <c r="D6710" s="14"/>
      <c r="E6710" s="14" t="str">
        <f>IFERROR(VLOOKUP(D6710,员工信息表!B:D,2,0),"")</f>
        <v/>
      </c>
      <c r="F6710" s="14" t="str">
        <f>IFERROR(VLOOKUP(D6710,员工信息表!B:D,3,0),"")</f>
        <v/>
      </c>
      <c r="G6710" s="14"/>
      <c r="H6710" s="14" t="str">
        <f>IFERROR(VLOOKUP(G6710,工序对照表!B:C,2,0),"")</f>
        <v/>
      </c>
      <c r="I6710" s="14"/>
      <c r="J6710" s="14"/>
    </row>
    <row r="6711" spans="1:10">
      <c r="A6711" t="str">
        <f>IF(AND(C6711&lt;=员工工序明细查询!$I$3,C6711&gt;=员工工序明细查询!$F$3,OR(D6711=员工工序明细查询!$F$2,员工工序明细查询!$F$2=""),OR(G6711=员工工序明细查询!$I$2,员工工序明细查询!$I$2="")),ROW()&amp;"","")</f>
        <v/>
      </c>
      <c r="C6711" s="59"/>
      <c r="D6711" s="14"/>
      <c r="E6711" s="14" t="str">
        <f>IFERROR(VLOOKUP(D6711,员工信息表!B:D,2,0),"")</f>
        <v/>
      </c>
      <c r="F6711" s="14" t="str">
        <f>IFERROR(VLOOKUP(D6711,员工信息表!B:D,3,0),"")</f>
        <v/>
      </c>
      <c r="G6711" s="14"/>
      <c r="H6711" s="14" t="str">
        <f>IFERROR(VLOOKUP(G6711,工序对照表!B:C,2,0),"")</f>
        <v/>
      </c>
      <c r="I6711" s="14"/>
      <c r="J6711" s="14"/>
    </row>
    <row r="6712" spans="1:10">
      <c r="A6712" t="str">
        <f>IF(AND(C6712&lt;=员工工序明细查询!$I$3,C6712&gt;=员工工序明细查询!$F$3,OR(D6712=员工工序明细查询!$F$2,员工工序明细查询!$F$2=""),OR(G6712=员工工序明细查询!$I$2,员工工序明细查询!$I$2="")),ROW()&amp;"","")</f>
        <v/>
      </c>
      <c r="C6712" s="59"/>
      <c r="D6712" s="14"/>
      <c r="E6712" s="14" t="str">
        <f>IFERROR(VLOOKUP(D6712,员工信息表!B:D,2,0),"")</f>
        <v/>
      </c>
      <c r="F6712" s="14" t="str">
        <f>IFERROR(VLOOKUP(D6712,员工信息表!B:D,3,0),"")</f>
        <v/>
      </c>
      <c r="G6712" s="14"/>
      <c r="H6712" s="14" t="str">
        <f>IFERROR(VLOOKUP(G6712,工序对照表!B:C,2,0),"")</f>
        <v/>
      </c>
      <c r="I6712" s="14"/>
      <c r="J6712" s="14"/>
    </row>
    <row r="6713" spans="1:10">
      <c r="A6713" t="str">
        <f>IF(AND(C6713&lt;=员工工序明细查询!$I$3,C6713&gt;=员工工序明细查询!$F$3,OR(D6713=员工工序明细查询!$F$2,员工工序明细查询!$F$2=""),OR(G6713=员工工序明细查询!$I$2,员工工序明细查询!$I$2="")),ROW()&amp;"","")</f>
        <v/>
      </c>
      <c r="C6713" s="59"/>
      <c r="D6713" s="14"/>
      <c r="E6713" s="14" t="str">
        <f>IFERROR(VLOOKUP(D6713,员工信息表!B:D,2,0),"")</f>
        <v/>
      </c>
      <c r="F6713" s="14" t="str">
        <f>IFERROR(VLOOKUP(D6713,员工信息表!B:D,3,0),"")</f>
        <v/>
      </c>
      <c r="G6713" s="14"/>
      <c r="H6713" s="14" t="str">
        <f>IFERROR(VLOOKUP(G6713,工序对照表!B:C,2,0),"")</f>
        <v/>
      </c>
      <c r="I6713" s="14"/>
      <c r="J6713" s="14"/>
    </row>
    <row r="6714" spans="1:10">
      <c r="A6714" t="str">
        <f>IF(AND(C6714&lt;=员工工序明细查询!$I$3,C6714&gt;=员工工序明细查询!$F$3,OR(D6714=员工工序明细查询!$F$2,员工工序明细查询!$F$2=""),OR(G6714=员工工序明细查询!$I$2,员工工序明细查询!$I$2="")),ROW()&amp;"","")</f>
        <v/>
      </c>
      <c r="C6714" s="59"/>
      <c r="D6714" s="14"/>
      <c r="E6714" s="14" t="str">
        <f>IFERROR(VLOOKUP(D6714,员工信息表!B:D,2,0),"")</f>
        <v/>
      </c>
      <c r="F6714" s="14" t="str">
        <f>IFERROR(VLOOKUP(D6714,员工信息表!B:D,3,0),"")</f>
        <v/>
      </c>
      <c r="G6714" s="14"/>
      <c r="H6714" s="14" t="str">
        <f>IFERROR(VLOOKUP(G6714,工序对照表!B:C,2,0),"")</f>
        <v/>
      </c>
      <c r="I6714" s="14"/>
      <c r="J6714" s="14"/>
    </row>
    <row r="6715" spans="1:10">
      <c r="A6715" t="str">
        <f>IF(AND(C6715&lt;=员工工序明细查询!$I$3,C6715&gt;=员工工序明细查询!$F$3,OR(D6715=员工工序明细查询!$F$2,员工工序明细查询!$F$2=""),OR(G6715=员工工序明细查询!$I$2,员工工序明细查询!$I$2="")),ROW()&amp;"","")</f>
        <v/>
      </c>
      <c r="C6715" s="59"/>
      <c r="D6715" s="14"/>
      <c r="E6715" s="14" t="str">
        <f>IFERROR(VLOOKUP(D6715,员工信息表!B:D,2,0),"")</f>
        <v/>
      </c>
      <c r="F6715" s="14" t="str">
        <f>IFERROR(VLOOKUP(D6715,员工信息表!B:D,3,0),"")</f>
        <v/>
      </c>
      <c r="G6715" s="14"/>
      <c r="H6715" s="14" t="str">
        <f>IFERROR(VLOOKUP(G6715,工序对照表!B:C,2,0),"")</f>
        <v/>
      </c>
      <c r="I6715" s="14"/>
      <c r="J6715" s="14"/>
    </row>
    <row r="6716" spans="1:10">
      <c r="A6716" t="str">
        <f>IF(AND(C6716&lt;=员工工序明细查询!$I$3,C6716&gt;=员工工序明细查询!$F$3,OR(D6716=员工工序明细查询!$F$2,员工工序明细查询!$F$2=""),OR(G6716=员工工序明细查询!$I$2,员工工序明细查询!$I$2="")),ROW()&amp;"","")</f>
        <v/>
      </c>
      <c r="C6716" s="59"/>
      <c r="D6716" s="14"/>
      <c r="E6716" s="14" t="str">
        <f>IFERROR(VLOOKUP(D6716,员工信息表!B:D,2,0),"")</f>
        <v/>
      </c>
      <c r="F6716" s="14" t="str">
        <f>IFERROR(VLOOKUP(D6716,员工信息表!B:D,3,0),"")</f>
        <v/>
      </c>
      <c r="G6716" s="14"/>
      <c r="H6716" s="14" t="str">
        <f>IFERROR(VLOOKUP(G6716,工序对照表!B:C,2,0),"")</f>
        <v/>
      </c>
      <c r="I6716" s="14"/>
      <c r="J6716" s="14"/>
    </row>
    <row r="6717" spans="1:10">
      <c r="A6717" t="str">
        <f>IF(AND(C6717&lt;=员工工序明细查询!$I$3,C6717&gt;=员工工序明细查询!$F$3,OR(D6717=员工工序明细查询!$F$2,员工工序明细查询!$F$2=""),OR(G6717=员工工序明细查询!$I$2,员工工序明细查询!$I$2="")),ROW()&amp;"","")</f>
        <v/>
      </c>
      <c r="C6717" s="59"/>
      <c r="D6717" s="14"/>
      <c r="E6717" s="14" t="str">
        <f>IFERROR(VLOOKUP(D6717,员工信息表!B:D,2,0),"")</f>
        <v/>
      </c>
      <c r="F6717" s="14" t="str">
        <f>IFERROR(VLOOKUP(D6717,员工信息表!B:D,3,0),"")</f>
        <v/>
      </c>
      <c r="G6717" s="14"/>
      <c r="H6717" s="14" t="str">
        <f>IFERROR(VLOOKUP(G6717,工序对照表!B:C,2,0),"")</f>
        <v/>
      </c>
      <c r="I6717" s="14"/>
      <c r="J6717" s="14"/>
    </row>
    <row r="6718" spans="1:10">
      <c r="A6718" t="str">
        <f>IF(AND(C6718&lt;=员工工序明细查询!$I$3,C6718&gt;=员工工序明细查询!$F$3,OR(D6718=员工工序明细查询!$F$2,员工工序明细查询!$F$2=""),OR(G6718=员工工序明细查询!$I$2,员工工序明细查询!$I$2="")),ROW()&amp;"","")</f>
        <v/>
      </c>
      <c r="C6718" s="59"/>
      <c r="D6718" s="14"/>
      <c r="E6718" s="14" t="str">
        <f>IFERROR(VLOOKUP(D6718,员工信息表!B:D,2,0),"")</f>
        <v/>
      </c>
      <c r="F6718" s="14" t="str">
        <f>IFERROR(VLOOKUP(D6718,员工信息表!B:D,3,0),"")</f>
        <v/>
      </c>
      <c r="G6718" s="14"/>
      <c r="H6718" s="14" t="str">
        <f>IFERROR(VLOOKUP(G6718,工序对照表!B:C,2,0),"")</f>
        <v/>
      </c>
      <c r="I6718" s="14"/>
      <c r="J6718" s="14"/>
    </row>
    <row r="6719" spans="1:10">
      <c r="A6719" t="str">
        <f>IF(AND(C6719&lt;=员工工序明细查询!$I$3,C6719&gt;=员工工序明细查询!$F$3,OR(D6719=员工工序明细查询!$F$2,员工工序明细查询!$F$2=""),OR(G6719=员工工序明细查询!$I$2,员工工序明细查询!$I$2="")),ROW()&amp;"","")</f>
        <v/>
      </c>
      <c r="C6719" s="59"/>
      <c r="D6719" s="14"/>
      <c r="E6719" s="14" t="str">
        <f>IFERROR(VLOOKUP(D6719,员工信息表!B:D,2,0),"")</f>
        <v/>
      </c>
      <c r="F6719" s="14" t="str">
        <f>IFERROR(VLOOKUP(D6719,员工信息表!B:D,3,0),"")</f>
        <v/>
      </c>
      <c r="G6719" s="14"/>
      <c r="H6719" s="14" t="str">
        <f>IFERROR(VLOOKUP(G6719,工序对照表!B:C,2,0),"")</f>
        <v/>
      </c>
      <c r="I6719" s="14"/>
      <c r="J6719" s="14"/>
    </row>
    <row r="6720" spans="1:10">
      <c r="A6720" t="str">
        <f>IF(AND(C6720&lt;=员工工序明细查询!$I$3,C6720&gt;=员工工序明细查询!$F$3,OR(D6720=员工工序明细查询!$F$2,员工工序明细查询!$F$2=""),OR(G6720=员工工序明细查询!$I$2,员工工序明细查询!$I$2="")),ROW()&amp;"","")</f>
        <v/>
      </c>
      <c r="C6720" s="59"/>
      <c r="D6720" s="14"/>
      <c r="E6720" s="14" t="str">
        <f>IFERROR(VLOOKUP(D6720,员工信息表!B:D,2,0),"")</f>
        <v/>
      </c>
      <c r="F6720" s="14" t="str">
        <f>IFERROR(VLOOKUP(D6720,员工信息表!B:D,3,0),"")</f>
        <v/>
      </c>
      <c r="G6720" s="14"/>
      <c r="H6720" s="14" t="str">
        <f>IFERROR(VLOOKUP(G6720,工序对照表!B:C,2,0),"")</f>
        <v/>
      </c>
      <c r="I6720" s="14"/>
      <c r="J6720" s="14"/>
    </row>
    <row r="6721" spans="1:10">
      <c r="A6721" t="str">
        <f>IF(AND(C6721&lt;=员工工序明细查询!$I$3,C6721&gt;=员工工序明细查询!$F$3,OR(D6721=员工工序明细查询!$F$2,员工工序明细查询!$F$2=""),OR(G6721=员工工序明细查询!$I$2,员工工序明细查询!$I$2="")),ROW()&amp;"","")</f>
        <v/>
      </c>
      <c r="C6721" s="59"/>
      <c r="D6721" s="14"/>
      <c r="E6721" s="14" t="str">
        <f>IFERROR(VLOOKUP(D6721,员工信息表!B:D,2,0),"")</f>
        <v/>
      </c>
      <c r="F6721" s="14" t="str">
        <f>IFERROR(VLOOKUP(D6721,员工信息表!B:D,3,0),"")</f>
        <v/>
      </c>
      <c r="G6721" s="14"/>
      <c r="H6721" s="14" t="str">
        <f>IFERROR(VLOOKUP(G6721,工序对照表!B:C,2,0),"")</f>
        <v/>
      </c>
      <c r="I6721" s="14"/>
      <c r="J6721" s="14"/>
    </row>
    <row r="6722" spans="1:10">
      <c r="A6722" t="str">
        <f>IF(AND(C6722&lt;=员工工序明细查询!$I$3,C6722&gt;=员工工序明细查询!$F$3,OR(D6722=员工工序明细查询!$F$2,员工工序明细查询!$F$2=""),OR(G6722=员工工序明细查询!$I$2,员工工序明细查询!$I$2="")),ROW()&amp;"","")</f>
        <v/>
      </c>
      <c r="C6722" s="59"/>
      <c r="D6722" s="14"/>
      <c r="E6722" s="14" t="str">
        <f>IFERROR(VLOOKUP(D6722,员工信息表!B:D,2,0),"")</f>
        <v/>
      </c>
      <c r="F6722" s="14" t="str">
        <f>IFERROR(VLOOKUP(D6722,员工信息表!B:D,3,0),"")</f>
        <v/>
      </c>
      <c r="G6722" s="14"/>
      <c r="H6722" s="14" t="str">
        <f>IFERROR(VLOOKUP(G6722,工序对照表!B:C,2,0),"")</f>
        <v/>
      </c>
      <c r="I6722" s="14"/>
      <c r="J6722" s="14"/>
    </row>
    <row r="6723" spans="1:10">
      <c r="A6723" t="str">
        <f>IF(AND(C6723&lt;=员工工序明细查询!$I$3,C6723&gt;=员工工序明细查询!$F$3,OR(D6723=员工工序明细查询!$F$2,员工工序明细查询!$F$2=""),OR(G6723=员工工序明细查询!$I$2,员工工序明细查询!$I$2="")),ROW()&amp;"","")</f>
        <v/>
      </c>
      <c r="C6723" s="59"/>
      <c r="D6723" s="14"/>
      <c r="E6723" s="14" t="str">
        <f>IFERROR(VLOOKUP(D6723,员工信息表!B:D,2,0),"")</f>
        <v/>
      </c>
      <c r="F6723" s="14" t="str">
        <f>IFERROR(VLOOKUP(D6723,员工信息表!B:D,3,0),"")</f>
        <v/>
      </c>
      <c r="G6723" s="14"/>
      <c r="H6723" s="14" t="str">
        <f>IFERROR(VLOOKUP(G6723,工序对照表!B:C,2,0),"")</f>
        <v/>
      </c>
      <c r="I6723" s="14"/>
      <c r="J6723" s="14"/>
    </row>
    <row r="6724" spans="1:10">
      <c r="A6724" t="str">
        <f>IF(AND(C6724&lt;=员工工序明细查询!$I$3,C6724&gt;=员工工序明细查询!$F$3,OR(D6724=员工工序明细查询!$F$2,员工工序明细查询!$F$2=""),OR(G6724=员工工序明细查询!$I$2,员工工序明细查询!$I$2="")),ROW()&amp;"","")</f>
        <v/>
      </c>
      <c r="C6724" s="59"/>
      <c r="D6724" s="14"/>
      <c r="E6724" s="14" t="str">
        <f>IFERROR(VLOOKUP(D6724,员工信息表!B:D,2,0),"")</f>
        <v/>
      </c>
      <c r="F6724" s="14" t="str">
        <f>IFERROR(VLOOKUP(D6724,员工信息表!B:D,3,0),"")</f>
        <v/>
      </c>
      <c r="G6724" s="14"/>
      <c r="H6724" s="14" t="str">
        <f>IFERROR(VLOOKUP(G6724,工序对照表!B:C,2,0),"")</f>
        <v/>
      </c>
      <c r="I6724" s="14"/>
      <c r="J6724" s="14"/>
    </row>
    <row r="6725" spans="1:10">
      <c r="A6725" t="str">
        <f>IF(AND(C6725&lt;=员工工序明细查询!$I$3,C6725&gt;=员工工序明细查询!$F$3,OR(D6725=员工工序明细查询!$F$2,员工工序明细查询!$F$2=""),OR(G6725=员工工序明细查询!$I$2,员工工序明细查询!$I$2="")),ROW()&amp;"","")</f>
        <v/>
      </c>
      <c r="C6725" s="59"/>
      <c r="D6725" s="14"/>
      <c r="E6725" s="14" t="str">
        <f>IFERROR(VLOOKUP(D6725,员工信息表!B:D,2,0),"")</f>
        <v/>
      </c>
      <c r="F6725" s="14" t="str">
        <f>IFERROR(VLOOKUP(D6725,员工信息表!B:D,3,0),"")</f>
        <v/>
      </c>
      <c r="G6725" s="14"/>
      <c r="H6725" s="14" t="str">
        <f>IFERROR(VLOOKUP(G6725,工序对照表!B:C,2,0),"")</f>
        <v/>
      </c>
      <c r="I6725" s="14"/>
      <c r="J6725" s="14"/>
    </row>
    <row r="6726" spans="1:10">
      <c r="A6726" t="str">
        <f>IF(AND(C6726&lt;=员工工序明细查询!$I$3,C6726&gt;=员工工序明细查询!$F$3,OR(D6726=员工工序明细查询!$F$2,员工工序明细查询!$F$2=""),OR(G6726=员工工序明细查询!$I$2,员工工序明细查询!$I$2="")),ROW()&amp;"","")</f>
        <v/>
      </c>
      <c r="C6726" s="59"/>
      <c r="D6726" s="14"/>
      <c r="E6726" s="14" t="str">
        <f>IFERROR(VLOOKUP(D6726,员工信息表!B:D,2,0),"")</f>
        <v/>
      </c>
      <c r="F6726" s="14" t="str">
        <f>IFERROR(VLOOKUP(D6726,员工信息表!B:D,3,0),"")</f>
        <v/>
      </c>
      <c r="G6726" s="14"/>
      <c r="H6726" s="14" t="str">
        <f>IFERROR(VLOOKUP(G6726,工序对照表!B:C,2,0),"")</f>
        <v/>
      </c>
      <c r="I6726" s="14"/>
      <c r="J6726" s="14"/>
    </row>
    <row r="6727" spans="1:10">
      <c r="A6727" t="str">
        <f>IF(AND(C6727&lt;=员工工序明细查询!$I$3,C6727&gt;=员工工序明细查询!$F$3,OR(D6727=员工工序明细查询!$F$2,员工工序明细查询!$F$2=""),OR(G6727=员工工序明细查询!$I$2,员工工序明细查询!$I$2="")),ROW()&amp;"","")</f>
        <v/>
      </c>
      <c r="C6727" s="59"/>
      <c r="D6727" s="14"/>
      <c r="E6727" s="14" t="str">
        <f>IFERROR(VLOOKUP(D6727,员工信息表!B:D,2,0),"")</f>
        <v/>
      </c>
      <c r="F6727" s="14" t="str">
        <f>IFERROR(VLOOKUP(D6727,员工信息表!B:D,3,0),"")</f>
        <v/>
      </c>
      <c r="G6727" s="14"/>
      <c r="H6727" s="14" t="str">
        <f>IFERROR(VLOOKUP(G6727,工序对照表!B:C,2,0),"")</f>
        <v/>
      </c>
      <c r="I6727" s="14"/>
      <c r="J6727" s="14"/>
    </row>
    <row r="6728" spans="1:10">
      <c r="A6728" t="str">
        <f>IF(AND(C6728&lt;=员工工序明细查询!$I$3,C6728&gt;=员工工序明细查询!$F$3,OR(D6728=员工工序明细查询!$F$2,员工工序明细查询!$F$2=""),OR(G6728=员工工序明细查询!$I$2,员工工序明细查询!$I$2="")),ROW()&amp;"","")</f>
        <v/>
      </c>
      <c r="C6728" s="59"/>
      <c r="D6728" s="14"/>
      <c r="E6728" s="14" t="str">
        <f>IFERROR(VLOOKUP(D6728,员工信息表!B:D,2,0),"")</f>
        <v/>
      </c>
      <c r="F6728" s="14" t="str">
        <f>IFERROR(VLOOKUP(D6728,员工信息表!B:D,3,0),"")</f>
        <v/>
      </c>
      <c r="G6728" s="14"/>
      <c r="H6728" s="14" t="str">
        <f>IFERROR(VLOOKUP(G6728,工序对照表!B:C,2,0),"")</f>
        <v/>
      </c>
      <c r="I6728" s="14"/>
      <c r="J6728" s="14"/>
    </row>
    <row r="6729" spans="1:10">
      <c r="A6729" t="str">
        <f>IF(AND(C6729&lt;=员工工序明细查询!$I$3,C6729&gt;=员工工序明细查询!$F$3,OR(D6729=员工工序明细查询!$F$2,员工工序明细查询!$F$2=""),OR(G6729=员工工序明细查询!$I$2,员工工序明细查询!$I$2="")),ROW()&amp;"","")</f>
        <v/>
      </c>
      <c r="C6729" s="59"/>
      <c r="D6729" s="14"/>
      <c r="E6729" s="14" t="str">
        <f>IFERROR(VLOOKUP(D6729,员工信息表!B:D,2,0),"")</f>
        <v/>
      </c>
      <c r="F6729" s="14" t="str">
        <f>IFERROR(VLOOKUP(D6729,员工信息表!B:D,3,0),"")</f>
        <v/>
      </c>
      <c r="G6729" s="14"/>
      <c r="H6729" s="14" t="str">
        <f>IFERROR(VLOOKUP(G6729,工序对照表!B:C,2,0),"")</f>
        <v/>
      </c>
      <c r="I6729" s="14"/>
      <c r="J6729" s="14"/>
    </row>
    <row r="6730" spans="1:10">
      <c r="A6730" t="str">
        <f>IF(AND(C6730&lt;=员工工序明细查询!$I$3,C6730&gt;=员工工序明细查询!$F$3,OR(D6730=员工工序明细查询!$F$2,员工工序明细查询!$F$2=""),OR(G6730=员工工序明细查询!$I$2,员工工序明细查询!$I$2="")),ROW()&amp;"","")</f>
        <v/>
      </c>
      <c r="C6730" s="59"/>
      <c r="D6730" s="14"/>
      <c r="E6730" s="14" t="str">
        <f>IFERROR(VLOOKUP(D6730,员工信息表!B:D,2,0),"")</f>
        <v/>
      </c>
      <c r="F6730" s="14" t="str">
        <f>IFERROR(VLOOKUP(D6730,员工信息表!B:D,3,0),"")</f>
        <v/>
      </c>
      <c r="G6730" s="14"/>
      <c r="H6730" s="14" t="str">
        <f>IFERROR(VLOOKUP(G6730,工序对照表!B:C,2,0),"")</f>
        <v/>
      </c>
      <c r="I6730" s="14"/>
      <c r="J6730" s="14"/>
    </row>
    <row r="6731" spans="1:10">
      <c r="A6731" t="str">
        <f>IF(AND(C6731&lt;=员工工序明细查询!$I$3,C6731&gt;=员工工序明细查询!$F$3,OR(D6731=员工工序明细查询!$F$2,员工工序明细查询!$F$2=""),OR(G6731=员工工序明细查询!$I$2,员工工序明细查询!$I$2="")),ROW()&amp;"","")</f>
        <v/>
      </c>
      <c r="C6731" s="59"/>
      <c r="D6731" s="14"/>
      <c r="E6731" s="14" t="str">
        <f>IFERROR(VLOOKUP(D6731,员工信息表!B:D,2,0),"")</f>
        <v/>
      </c>
      <c r="F6731" s="14" t="str">
        <f>IFERROR(VLOOKUP(D6731,员工信息表!B:D,3,0),"")</f>
        <v/>
      </c>
      <c r="G6731" s="14"/>
      <c r="H6731" s="14" t="str">
        <f>IFERROR(VLOOKUP(G6731,工序对照表!B:C,2,0),"")</f>
        <v/>
      </c>
      <c r="I6731" s="14"/>
      <c r="J6731" s="14"/>
    </row>
    <row r="6732" spans="1:10">
      <c r="A6732" t="str">
        <f>IF(AND(C6732&lt;=员工工序明细查询!$I$3,C6732&gt;=员工工序明细查询!$F$3,OR(D6732=员工工序明细查询!$F$2,员工工序明细查询!$F$2=""),OR(G6732=员工工序明细查询!$I$2,员工工序明细查询!$I$2="")),ROW()&amp;"","")</f>
        <v/>
      </c>
      <c r="C6732" s="59"/>
      <c r="D6732" s="14"/>
      <c r="E6732" s="14" t="str">
        <f>IFERROR(VLOOKUP(D6732,员工信息表!B:D,2,0),"")</f>
        <v/>
      </c>
      <c r="F6732" s="14" t="str">
        <f>IFERROR(VLOOKUP(D6732,员工信息表!B:D,3,0),"")</f>
        <v/>
      </c>
      <c r="G6732" s="14"/>
      <c r="H6732" s="14" t="str">
        <f>IFERROR(VLOOKUP(G6732,工序对照表!B:C,2,0),"")</f>
        <v/>
      </c>
      <c r="I6732" s="14"/>
      <c r="J6732" s="14"/>
    </row>
    <row r="6733" spans="1:10">
      <c r="A6733" t="str">
        <f>IF(AND(C6733&lt;=员工工序明细查询!$I$3,C6733&gt;=员工工序明细查询!$F$3,OR(D6733=员工工序明细查询!$F$2,员工工序明细查询!$F$2=""),OR(G6733=员工工序明细查询!$I$2,员工工序明细查询!$I$2="")),ROW()&amp;"","")</f>
        <v/>
      </c>
      <c r="C6733" s="59"/>
      <c r="D6733" s="14"/>
      <c r="E6733" s="14" t="str">
        <f>IFERROR(VLOOKUP(D6733,员工信息表!B:D,2,0),"")</f>
        <v/>
      </c>
      <c r="F6733" s="14" t="str">
        <f>IFERROR(VLOOKUP(D6733,员工信息表!B:D,3,0),"")</f>
        <v/>
      </c>
      <c r="G6733" s="14"/>
      <c r="H6733" s="14" t="str">
        <f>IFERROR(VLOOKUP(G6733,工序对照表!B:C,2,0),"")</f>
        <v/>
      </c>
      <c r="I6733" s="14"/>
      <c r="J6733" s="14"/>
    </row>
    <row r="6734" spans="1:10">
      <c r="A6734" t="str">
        <f>IF(AND(C6734&lt;=员工工序明细查询!$I$3,C6734&gt;=员工工序明细查询!$F$3,OR(D6734=员工工序明细查询!$F$2,员工工序明细查询!$F$2=""),OR(G6734=员工工序明细查询!$I$2,员工工序明细查询!$I$2="")),ROW()&amp;"","")</f>
        <v/>
      </c>
      <c r="C6734" s="59"/>
      <c r="D6734" s="14"/>
      <c r="E6734" s="14" t="str">
        <f>IFERROR(VLOOKUP(D6734,员工信息表!B:D,2,0),"")</f>
        <v/>
      </c>
      <c r="F6734" s="14" t="str">
        <f>IFERROR(VLOOKUP(D6734,员工信息表!B:D,3,0),"")</f>
        <v/>
      </c>
      <c r="G6734" s="14"/>
      <c r="H6734" s="14" t="str">
        <f>IFERROR(VLOOKUP(G6734,工序对照表!B:C,2,0),"")</f>
        <v/>
      </c>
      <c r="I6734" s="14"/>
      <c r="J6734" s="14"/>
    </row>
    <row r="6735" spans="1:10">
      <c r="A6735" t="str">
        <f>IF(AND(C6735&lt;=员工工序明细查询!$I$3,C6735&gt;=员工工序明细查询!$F$3,OR(D6735=员工工序明细查询!$F$2,员工工序明细查询!$F$2=""),OR(G6735=员工工序明细查询!$I$2,员工工序明细查询!$I$2="")),ROW()&amp;"","")</f>
        <v/>
      </c>
      <c r="C6735" s="59"/>
      <c r="D6735" s="14"/>
      <c r="E6735" s="14" t="str">
        <f>IFERROR(VLOOKUP(D6735,员工信息表!B:D,2,0),"")</f>
        <v/>
      </c>
      <c r="F6735" s="14" t="str">
        <f>IFERROR(VLOOKUP(D6735,员工信息表!B:D,3,0),"")</f>
        <v/>
      </c>
      <c r="G6735" s="14"/>
      <c r="H6735" s="14" t="str">
        <f>IFERROR(VLOOKUP(G6735,工序对照表!B:C,2,0),"")</f>
        <v/>
      </c>
      <c r="I6735" s="14"/>
      <c r="J6735" s="14"/>
    </row>
    <row r="6736" spans="1:10">
      <c r="A6736" t="str">
        <f>IF(AND(C6736&lt;=员工工序明细查询!$I$3,C6736&gt;=员工工序明细查询!$F$3,OR(D6736=员工工序明细查询!$F$2,员工工序明细查询!$F$2=""),OR(G6736=员工工序明细查询!$I$2,员工工序明细查询!$I$2="")),ROW()&amp;"","")</f>
        <v/>
      </c>
      <c r="C6736" s="59"/>
      <c r="D6736" s="14"/>
      <c r="E6736" s="14" t="str">
        <f>IFERROR(VLOOKUP(D6736,员工信息表!B:D,2,0),"")</f>
        <v/>
      </c>
      <c r="F6736" s="14" t="str">
        <f>IFERROR(VLOOKUP(D6736,员工信息表!B:D,3,0),"")</f>
        <v/>
      </c>
      <c r="G6736" s="14"/>
      <c r="H6736" s="14" t="str">
        <f>IFERROR(VLOOKUP(G6736,工序对照表!B:C,2,0),"")</f>
        <v/>
      </c>
      <c r="I6736" s="14"/>
      <c r="J6736" s="14"/>
    </row>
    <row r="6737" spans="1:10">
      <c r="A6737" t="str">
        <f>IF(AND(C6737&lt;=员工工序明细查询!$I$3,C6737&gt;=员工工序明细查询!$F$3,OR(D6737=员工工序明细查询!$F$2,员工工序明细查询!$F$2=""),OR(G6737=员工工序明细查询!$I$2,员工工序明细查询!$I$2="")),ROW()&amp;"","")</f>
        <v/>
      </c>
      <c r="C6737" s="59"/>
      <c r="D6737" s="14"/>
      <c r="E6737" s="14" t="str">
        <f>IFERROR(VLOOKUP(D6737,员工信息表!B:D,2,0),"")</f>
        <v/>
      </c>
      <c r="F6737" s="14" t="str">
        <f>IFERROR(VLOOKUP(D6737,员工信息表!B:D,3,0),"")</f>
        <v/>
      </c>
      <c r="G6737" s="14"/>
      <c r="H6737" s="14" t="str">
        <f>IFERROR(VLOOKUP(G6737,工序对照表!B:C,2,0),"")</f>
        <v/>
      </c>
      <c r="I6737" s="14"/>
      <c r="J6737" s="14"/>
    </row>
    <row r="6738" spans="1:10">
      <c r="A6738" t="str">
        <f>IF(AND(C6738&lt;=员工工序明细查询!$I$3,C6738&gt;=员工工序明细查询!$F$3,OR(D6738=员工工序明细查询!$F$2,员工工序明细查询!$F$2=""),OR(G6738=员工工序明细查询!$I$2,员工工序明细查询!$I$2="")),ROW()&amp;"","")</f>
        <v/>
      </c>
      <c r="C6738" s="59"/>
      <c r="D6738" s="14"/>
      <c r="E6738" s="14" t="str">
        <f>IFERROR(VLOOKUP(D6738,员工信息表!B:D,2,0),"")</f>
        <v/>
      </c>
      <c r="F6738" s="14" t="str">
        <f>IFERROR(VLOOKUP(D6738,员工信息表!B:D,3,0),"")</f>
        <v/>
      </c>
      <c r="G6738" s="14"/>
      <c r="H6738" s="14" t="str">
        <f>IFERROR(VLOOKUP(G6738,工序对照表!B:C,2,0),"")</f>
        <v/>
      </c>
      <c r="I6738" s="14"/>
      <c r="J6738" s="14"/>
    </row>
    <row r="6739" spans="1:10">
      <c r="A6739" t="str">
        <f>IF(AND(C6739&lt;=员工工序明细查询!$I$3,C6739&gt;=员工工序明细查询!$F$3,OR(D6739=员工工序明细查询!$F$2,员工工序明细查询!$F$2=""),OR(G6739=员工工序明细查询!$I$2,员工工序明细查询!$I$2="")),ROW()&amp;"","")</f>
        <v/>
      </c>
      <c r="C6739" s="59"/>
      <c r="D6739" s="14"/>
      <c r="E6739" s="14" t="str">
        <f>IFERROR(VLOOKUP(D6739,员工信息表!B:D,2,0),"")</f>
        <v/>
      </c>
      <c r="F6739" s="14" t="str">
        <f>IFERROR(VLOOKUP(D6739,员工信息表!B:D,3,0),"")</f>
        <v/>
      </c>
      <c r="G6739" s="14"/>
      <c r="H6739" s="14" t="str">
        <f>IFERROR(VLOOKUP(G6739,工序对照表!B:C,2,0),"")</f>
        <v/>
      </c>
      <c r="I6739" s="14"/>
      <c r="J6739" s="14"/>
    </row>
    <row r="6740" spans="1:10">
      <c r="A6740" t="str">
        <f>IF(AND(C6740&lt;=员工工序明细查询!$I$3,C6740&gt;=员工工序明细查询!$F$3,OR(D6740=员工工序明细查询!$F$2,员工工序明细查询!$F$2=""),OR(G6740=员工工序明细查询!$I$2,员工工序明细查询!$I$2="")),ROW()&amp;"","")</f>
        <v/>
      </c>
      <c r="C6740" s="59"/>
      <c r="D6740" s="14"/>
      <c r="E6740" s="14" t="str">
        <f>IFERROR(VLOOKUP(D6740,员工信息表!B:D,2,0),"")</f>
        <v/>
      </c>
      <c r="F6740" s="14" t="str">
        <f>IFERROR(VLOOKUP(D6740,员工信息表!B:D,3,0),"")</f>
        <v/>
      </c>
      <c r="G6740" s="14"/>
      <c r="H6740" s="14" t="str">
        <f>IFERROR(VLOOKUP(G6740,工序对照表!B:C,2,0),"")</f>
        <v/>
      </c>
      <c r="I6740" s="14"/>
      <c r="J6740" s="14"/>
    </row>
    <row r="6741" spans="1:10">
      <c r="A6741" t="str">
        <f>IF(AND(C6741&lt;=员工工序明细查询!$I$3,C6741&gt;=员工工序明细查询!$F$3,OR(D6741=员工工序明细查询!$F$2,员工工序明细查询!$F$2=""),OR(G6741=员工工序明细查询!$I$2,员工工序明细查询!$I$2="")),ROW()&amp;"","")</f>
        <v/>
      </c>
      <c r="C6741" s="59"/>
      <c r="D6741" s="14"/>
      <c r="E6741" s="14" t="str">
        <f>IFERROR(VLOOKUP(D6741,员工信息表!B:D,2,0),"")</f>
        <v/>
      </c>
      <c r="F6741" s="14" t="str">
        <f>IFERROR(VLOOKUP(D6741,员工信息表!B:D,3,0),"")</f>
        <v/>
      </c>
      <c r="G6741" s="14"/>
      <c r="H6741" s="14" t="str">
        <f>IFERROR(VLOOKUP(G6741,工序对照表!B:C,2,0),"")</f>
        <v/>
      </c>
      <c r="I6741" s="14"/>
      <c r="J6741" s="14"/>
    </row>
    <row r="6742" spans="1:10">
      <c r="A6742" t="str">
        <f>IF(AND(C6742&lt;=员工工序明细查询!$I$3,C6742&gt;=员工工序明细查询!$F$3,OR(D6742=员工工序明细查询!$F$2,员工工序明细查询!$F$2=""),OR(G6742=员工工序明细查询!$I$2,员工工序明细查询!$I$2="")),ROW()&amp;"","")</f>
        <v/>
      </c>
      <c r="C6742" s="59"/>
      <c r="D6742" s="14"/>
      <c r="E6742" s="14" t="str">
        <f>IFERROR(VLOOKUP(D6742,员工信息表!B:D,2,0),"")</f>
        <v/>
      </c>
      <c r="F6742" s="14" t="str">
        <f>IFERROR(VLOOKUP(D6742,员工信息表!B:D,3,0),"")</f>
        <v/>
      </c>
      <c r="G6742" s="14"/>
      <c r="H6742" s="14" t="str">
        <f>IFERROR(VLOOKUP(G6742,工序对照表!B:C,2,0),"")</f>
        <v/>
      </c>
      <c r="I6742" s="14"/>
      <c r="J6742" s="14"/>
    </row>
    <row r="6743" spans="1:10">
      <c r="A6743" t="str">
        <f>IF(AND(C6743&lt;=员工工序明细查询!$I$3,C6743&gt;=员工工序明细查询!$F$3,OR(D6743=员工工序明细查询!$F$2,员工工序明细查询!$F$2=""),OR(G6743=员工工序明细查询!$I$2,员工工序明细查询!$I$2="")),ROW()&amp;"","")</f>
        <v/>
      </c>
      <c r="C6743" s="59"/>
      <c r="D6743" s="14"/>
      <c r="E6743" s="14" t="str">
        <f>IFERROR(VLOOKUP(D6743,员工信息表!B:D,2,0),"")</f>
        <v/>
      </c>
      <c r="F6743" s="14" t="str">
        <f>IFERROR(VLOOKUP(D6743,员工信息表!B:D,3,0),"")</f>
        <v/>
      </c>
      <c r="G6743" s="14"/>
      <c r="H6743" s="14" t="str">
        <f>IFERROR(VLOOKUP(G6743,工序对照表!B:C,2,0),"")</f>
        <v/>
      </c>
      <c r="I6743" s="14"/>
      <c r="J6743" s="14"/>
    </row>
    <row r="6744" spans="1:10">
      <c r="A6744" t="str">
        <f>IF(AND(C6744&lt;=员工工序明细查询!$I$3,C6744&gt;=员工工序明细查询!$F$3,OR(D6744=员工工序明细查询!$F$2,员工工序明细查询!$F$2=""),OR(G6744=员工工序明细查询!$I$2,员工工序明细查询!$I$2="")),ROW()&amp;"","")</f>
        <v/>
      </c>
      <c r="C6744" s="59"/>
      <c r="D6744" s="14"/>
      <c r="E6744" s="14" t="str">
        <f>IFERROR(VLOOKUP(D6744,员工信息表!B:D,2,0),"")</f>
        <v/>
      </c>
      <c r="F6744" s="14" t="str">
        <f>IFERROR(VLOOKUP(D6744,员工信息表!B:D,3,0),"")</f>
        <v/>
      </c>
      <c r="G6744" s="14"/>
      <c r="H6744" s="14" t="str">
        <f>IFERROR(VLOOKUP(G6744,工序对照表!B:C,2,0),"")</f>
        <v/>
      </c>
      <c r="I6744" s="14"/>
      <c r="J6744" s="14"/>
    </row>
    <row r="6745" spans="1:10">
      <c r="A6745" t="str">
        <f>IF(AND(C6745&lt;=员工工序明细查询!$I$3,C6745&gt;=员工工序明细查询!$F$3,OR(D6745=员工工序明细查询!$F$2,员工工序明细查询!$F$2=""),OR(G6745=员工工序明细查询!$I$2,员工工序明细查询!$I$2="")),ROW()&amp;"","")</f>
        <v/>
      </c>
      <c r="C6745" s="59"/>
      <c r="D6745" s="14"/>
      <c r="E6745" s="14" t="str">
        <f>IFERROR(VLOOKUP(D6745,员工信息表!B:D,2,0),"")</f>
        <v/>
      </c>
      <c r="F6745" s="14" t="str">
        <f>IFERROR(VLOOKUP(D6745,员工信息表!B:D,3,0),"")</f>
        <v/>
      </c>
      <c r="G6745" s="14"/>
      <c r="H6745" s="14" t="str">
        <f>IFERROR(VLOOKUP(G6745,工序对照表!B:C,2,0),"")</f>
        <v/>
      </c>
      <c r="I6745" s="14"/>
      <c r="J6745" s="14"/>
    </row>
    <row r="6746" spans="1:10">
      <c r="A6746" t="str">
        <f>IF(AND(C6746&lt;=员工工序明细查询!$I$3,C6746&gt;=员工工序明细查询!$F$3,OR(D6746=员工工序明细查询!$F$2,员工工序明细查询!$F$2=""),OR(G6746=员工工序明细查询!$I$2,员工工序明细查询!$I$2="")),ROW()&amp;"","")</f>
        <v/>
      </c>
      <c r="C6746" s="59"/>
      <c r="D6746" s="14"/>
      <c r="E6746" s="14" t="str">
        <f>IFERROR(VLOOKUP(D6746,员工信息表!B:D,2,0),"")</f>
        <v/>
      </c>
      <c r="F6746" s="14" t="str">
        <f>IFERROR(VLOOKUP(D6746,员工信息表!B:D,3,0),"")</f>
        <v/>
      </c>
      <c r="G6746" s="14"/>
      <c r="H6746" s="14" t="str">
        <f>IFERROR(VLOOKUP(G6746,工序对照表!B:C,2,0),"")</f>
        <v/>
      </c>
      <c r="I6746" s="14"/>
      <c r="J6746" s="14"/>
    </row>
    <row r="6747" spans="1:10">
      <c r="A6747" t="str">
        <f>IF(AND(C6747&lt;=员工工序明细查询!$I$3,C6747&gt;=员工工序明细查询!$F$3,OR(D6747=员工工序明细查询!$F$2,员工工序明细查询!$F$2=""),OR(G6747=员工工序明细查询!$I$2,员工工序明细查询!$I$2="")),ROW()&amp;"","")</f>
        <v/>
      </c>
      <c r="C6747" s="59"/>
      <c r="D6747" s="14"/>
      <c r="E6747" s="14" t="str">
        <f>IFERROR(VLOOKUP(D6747,员工信息表!B:D,2,0),"")</f>
        <v/>
      </c>
      <c r="F6747" s="14" t="str">
        <f>IFERROR(VLOOKUP(D6747,员工信息表!B:D,3,0),"")</f>
        <v/>
      </c>
      <c r="G6747" s="14"/>
      <c r="H6747" s="14" t="str">
        <f>IFERROR(VLOOKUP(G6747,工序对照表!B:C,2,0),"")</f>
        <v/>
      </c>
      <c r="I6747" s="14"/>
      <c r="J6747" s="14"/>
    </row>
    <row r="6748" spans="1:10">
      <c r="A6748" t="str">
        <f>IF(AND(C6748&lt;=员工工序明细查询!$I$3,C6748&gt;=员工工序明细查询!$F$3,OR(D6748=员工工序明细查询!$F$2,员工工序明细查询!$F$2=""),OR(G6748=员工工序明细查询!$I$2,员工工序明细查询!$I$2="")),ROW()&amp;"","")</f>
        <v/>
      </c>
      <c r="C6748" s="59"/>
      <c r="D6748" s="14"/>
      <c r="E6748" s="14" t="str">
        <f>IFERROR(VLOOKUP(D6748,员工信息表!B:D,2,0),"")</f>
        <v/>
      </c>
      <c r="F6748" s="14" t="str">
        <f>IFERROR(VLOOKUP(D6748,员工信息表!B:D,3,0),"")</f>
        <v/>
      </c>
      <c r="G6748" s="14"/>
      <c r="H6748" s="14" t="str">
        <f>IFERROR(VLOOKUP(G6748,工序对照表!B:C,2,0),"")</f>
        <v/>
      </c>
      <c r="I6748" s="14"/>
      <c r="J6748" s="14"/>
    </row>
    <row r="6749" spans="1:10">
      <c r="A6749" t="str">
        <f>IF(AND(C6749&lt;=员工工序明细查询!$I$3,C6749&gt;=员工工序明细查询!$F$3,OR(D6749=员工工序明细查询!$F$2,员工工序明细查询!$F$2=""),OR(G6749=员工工序明细查询!$I$2,员工工序明细查询!$I$2="")),ROW()&amp;"","")</f>
        <v/>
      </c>
      <c r="C6749" s="59"/>
      <c r="D6749" s="14"/>
      <c r="E6749" s="14" t="str">
        <f>IFERROR(VLOOKUP(D6749,员工信息表!B:D,2,0),"")</f>
        <v/>
      </c>
      <c r="F6749" s="14" t="str">
        <f>IFERROR(VLOOKUP(D6749,员工信息表!B:D,3,0),"")</f>
        <v/>
      </c>
      <c r="G6749" s="14"/>
      <c r="H6749" s="14" t="str">
        <f>IFERROR(VLOOKUP(G6749,工序对照表!B:C,2,0),"")</f>
        <v/>
      </c>
      <c r="I6749" s="14"/>
      <c r="J6749" s="14"/>
    </row>
    <row r="6750" spans="1:10">
      <c r="A6750" t="str">
        <f>IF(AND(C6750&lt;=员工工序明细查询!$I$3,C6750&gt;=员工工序明细查询!$F$3,OR(D6750=员工工序明细查询!$F$2,员工工序明细查询!$F$2=""),OR(G6750=员工工序明细查询!$I$2,员工工序明细查询!$I$2="")),ROW()&amp;"","")</f>
        <v/>
      </c>
      <c r="C6750" s="59"/>
      <c r="D6750" s="14"/>
      <c r="E6750" s="14" t="str">
        <f>IFERROR(VLOOKUP(D6750,员工信息表!B:D,2,0),"")</f>
        <v/>
      </c>
      <c r="F6750" s="14" t="str">
        <f>IFERROR(VLOOKUP(D6750,员工信息表!B:D,3,0),"")</f>
        <v/>
      </c>
      <c r="G6750" s="14"/>
      <c r="H6750" s="14" t="str">
        <f>IFERROR(VLOOKUP(G6750,工序对照表!B:C,2,0),"")</f>
        <v/>
      </c>
      <c r="I6750" s="14"/>
      <c r="J6750" s="14"/>
    </row>
    <row r="6751" spans="1:10">
      <c r="A6751" t="str">
        <f>IF(AND(C6751&lt;=员工工序明细查询!$I$3,C6751&gt;=员工工序明细查询!$F$3,OR(D6751=员工工序明细查询!$F$2,员工工序明细查询!$F$2=""),OR(G6751=员工工序明细查询!$I$2,员工工序明细查询!$I$2="")),ROW()&amp;"","")</f>
        <v/>
      </c>
      <c r="C6751" s="59"/>
      <c r="D6751" s="14"/>
      <c r="E6751" s="14" t="str">
        <f>IFERROR(VLOOKUP(D6751,员工信息表!B:D,2,0),"")</f>
        <v/>
      </c>
      <c r="F6751" s="14" t="str">
        <f>IFERROR(VLOOKUP(D6751,员工信息表!B:D,3,0),"")</f>
        <v/>
      </c>
      <c r="G6751" s="14"/>
      <c r="H6751" s="14" t="str">
        <f>IFERROR(VLOOKUP(G6751,工序对照表!B:C,2,0),"")</f>
        <v/>
      </c>
      <c r="I6751" s="14"/>
      <c r="J6751" s="14"/>
    </row>
    <row r="6752" spans="1:10">
      <c r="A6752" t="str">
        <f>IF(AND(C6752&lt;=员工工序明细查询!$I$3,C6752&gt;=员工工序明细查询!$F$3,OR(D6752=员工工序明细查询!$F$2,员工工序明细查询!$F$2=""),OR(G6752=员工工序明细查询!$I$2,员工工序明细查询!$I$2="")),ROW()&amp;"","")</f>
        <v/>
      </c>
      <c r="C6752" s="59"/>
      <c r="D6752" s="14"/>
      <c r="E6752" s="14" t="str">
        <f>IFERROR(VLOOKUP(D6752,员工信息表!B:D,2,0),"")</f>
        <v/>
      </c>
      <c r="F6752" s="14" t="str">
        <f>IFERROR(VLOOKUP(D6752,员工信息表!B:D,3,0),"")</f>
        <v/>
      </c>
      <c r="G6752" s="14"/>
      <c r="H6752" s="14" t="str">
        <f>IFERROR(VLOOKUP(G6752,工序对照表!B:C,2,0),"")</f>
        <v/>
      </c>
      <c r="I6752" s="14"/>
      <c r="J6752" s="14"/>
    </row>
    <row r="6753" spans="1:10">
      <c r="A6753" t="str">
        <f>IF(AND(C6753&lt;=员工工序明细查询!$I$3,C6753&gt;=员工工序明细查询!$F$3,OR(D6753=员工工序明细查询!$F$2,员工工序明细查询!$F$2=""),OR(G6753=员工工序明细查询!$I$2,员工工序明细查询!$I$2="")),ROW()&amp;"","")</f>
        <v/>
      </c>
      <c r="C6753" s="59"/>
      <c r="D6753" s="14"/>
      <c r="E6753" s="14" t="str">
        <f>IFERROR(VLOOKUP(D6753,员工信息表!B:D,2,0),"")</f>
        <v/>
      </c>
      <c r="F6753" s="14" t="str">
        <f>IFERROR(VLOOKUP(D6753,员工信息表!B:D,3,0),"")</f>
        <v/>
      </c>
      <c r="G6753" s="14"/>
      <c r="H6753" s="14" t="str">
        <f>IFERROR(VLOOKUP(G6753,工序对照表!B:C,2,0),"")</f>
        <v/>
      </c>
      <c r="I6753" s="14"/>
      <c r="J6753" s="14"/>
    </row>
    <row r="6754" spans="1:10">
      <c r="A6754" t="str">
        <f>IF(AND(C6754&lt;=员工工序明细查询!$I$3,C6754&gt;=员工工序明细查询!$F$3,OR(D6754=员工工序明细查询!$F$2,员工工序明细查询!$F$2=""),OR(G6754=员工工序明细查询!$I$2,员工工序明细查询!$I$2="")),ROW()&amp;"","")</f>
        <v/>
      </c>
      <c r="C6754" s="59"/>
      <c r="D6754" s="14"/>
      <c r="E6754" s="14" t="str">
        <f>IFERROR(VLOOKUP(D6754,员工信息表!B:D,2,0),"")</f>
        <v/>
      </c>
      <c r="F6754" s="14" t="str">
        <f>IFERROR(VLOOKUP(D6754,员工信息表!B:D,3,0),"")</f>
        <v/>
      </c>
      <c r="G6754" s="14"/>
      <c r="H6754" s="14" t="str">
        <f>IFERROR(VLOOKUP(G6754,工序对照表!B:C,2,0),"")</f>
        <v/>
      </c>
      <c r="I6754" s="14"/>
      <c r="J6754" s="14"/>
    </row>
    <row r="6755" spans="1:10">
      <c r="A6755" t="str">
        <f>IF(AND(C6755&lt;=员工工序明细查询!$I$3,C6755&gt;=员工工序明细查询!$F$3,OR(D6755=员工工序明细查询!$F$2,员工工序明细查询!$F$2=""),OR(G6755=员工工序明细查询!$I$2,员工工序明细查询!$I$2="")),ROW()&amp;"","")</f>
        <v/>
      </c>
      <c r="C6755" s="59"/>
      <c r="D6755" s="14"/>
      <c r="E6755" s="14" t="str">
        <f>IFERROR(VLOOKUP(D6755,员工信息表!B:D,2,0),"")</f>
        <v/>
      </c>
      <c r="F6755" s="14" t="str">
        <f>IFERROR(VLOOKUP(D6755,员工信息表!B:D,3,0),"")</f>
        <v/>
      </c>
      <c r="G6755" s="14"/>
      <c r="H6755" s="14" t="str">
        <f>IFERROR(VLOOKUP(G6755,工序对照表!B:C,2,0),"")</f>
        <v/>
      </c>
      <c r="I6755" s="14"/>
      <c r="J6755" s="14"/>
    </row>
    <row r="6756" spans="1:10">
      <c r="A6756" t="str">
        <f>IF(AND(C6756&lt;=员工工序明细查询!$I$3,C6756&gt;=员工工序明细查询!$F$3,OR(D6756=员工工序明细查询!$F$2,员工工序明细查询!$F$2=""),OR(G6756=员工工序明细查询!$I$2,员工工序明细查询!$I$2="")),ROW()&amp;"","")</f>
        <v/>
      </c>
      <c r="C6756" s="59"/>
      <c r="D6756" s="14"/>
      <c r="E6756" s="14" t="str">
        <f>IFERROR(VLOOKUP(D6756,员工信息表!B:D,2,0),"")</f>
        <v/>
      </c>
      <c r="F6756" s="14" t="str">
        <f>IFERROR(VLOOKUP(D6756,员工信息表!B:D,3,0),"")</f>
        <v/>
      </c>
      <c r="G6756" s="14"/>
      <c r="H6756" s="14" t="str">
        <f>IFERROR(VLOOKUP(G6756,工序对照表!B:C,2,0),"")</f>
        <v/>
      </c>
      <c r="I6756" s="14"/>
      <c r="J6756" s="14"/>
    </row>
    <row r="6757" spans="1:10">
      <c r="A6757" t="str">
        <f>IF(AND(C6757&lt;=员工工序明细查询!$I$3,C6757&gt;=员工工序明细查询!$F$3,OR(D6757=员工工序明细查询!$F$2,员工工序明细查询!$F$2=""),OR(G6757=员工工序明细查询!$I$2,员工工序明细查询!$I$2="")),ROW()&amp;"","")</f>
        <v/>
      </c>
      <c r="C6757" s="59"/>
      <c r="D6757" s="14"/>
      <c r="E6757" s="14" t="str">
        <f>IFERROR(VLOOKUP(D6757,员工信息表!B:D,2,0),"")</f>
        <v/>
      </c>
      <c r="F6757" s="14" t="str">
        <f>IFERROR(VLOOKUP(D6757,员工信息表!B:D,3,0),"")</f>
        <v/>
      </c>
      <c r="G6757" s="14"/>
      <c r="H6757" s="14" t="str">
        <f>IFERROR(VLOOKUP(G6757,工序对照表!B:C,2,0),"")</f>
        <v/>
      </c>
      <c r="I6757" s="14"/>
      <c r="J6757" s="14"/>
    </row>
    <row r="6758" spans="1:10">
      <c r="A6758" t="str">
        <f>IF(AND(C6758&lt;=员工工序明细查询!$I$3,C6758&gt;=员工工序明细查询!$F$3,OR(D6758=员工工序明细查询!$F$2,员工工序明细查询!$F$2=""),OR(G6758=员工工序明细查询!$I$2,员工工序明细查询!$I$2="")),ROW()&amp;"","")</f>
        <v/>
      </c>
      <c r="C6758" s="59"/>
      <c r="D6758" s="14"/>
      <c r="E6758" s="14" t="str">
        <f>IFERROR(VLOOKUP(D6758,员工信息表!B:D,2,0),"")</f>
        <v/>
      </c>
      <c r="F6758" s="14" t="str">
        <f>IFERROR(VLOOKUP(D6758,员工信息表!B:D,3,0),"")</f>
        <v/>
      </c>
      <c r="G6758" s="14"/>
      <c r="H6758" s="14" t="str">
        <f>IFERROR(VLOOKUP(G6758,工序对照表!B:C,2,0),"")</f>
        <v/>
      </c>
      <c r="I6758" s="14"/>
      <c r="J6758" s="14"/>
    </row>
    <row r="6759" spans="1:10">
      <c r="A6759" t="str">
        <f>IF(AND(C6759&lt;=员工工序明细查询!$I$3,C6759&gt;=员工工序明细查询!$F$3,OR(D6759=员工工序明细查询!$F$2,员工工序明细查询!$F$2=""),OR(G6759=员工工序明细查询!$I$2,员工工序明细查询!$I$2="")),ROW()&amp;"","")</f>
        <v/>
      </c>
      <c r="C6759" s="59"/>
      <c r="D6759" s="14"/>
      <c r="E6759" s="14" t="str">
        <f>IFERROR(VLOOKUP(D6759,员工信息表!B:D,2,0),"")</f>
        <v/>
      </c>
      <c r="F6759" s="14" t="str">
        <f>IFERROR(VLOOKUP(D6759,员工信息表!B:D,3,0),"")</f>
        <v/>
      </c>
      <c r="G6759" s="14"/>
      <c r="H6759" s="14" t="str">
        <f>IFERROR(VLOOKUP(G6759,工序对照表!B:C,2,0),"")</f>
        <v/>
      </c>
      <c r="I6759" s="14"/>
      <c r="J6759" s="14"/>
    </row>
    <row r="6760" spans="1:10">
      <c r="A6760" t="str">
        <f>IF(AND(C6760&lt;=员工工序明细查询!$I$3,C6760&gt;=员工工序明细查询!$F$3,OR(D6760=员工工序明细查询!$F$2,员工工序明细查询!$F$2=""),OR(G6760=员工工序明细查询!$I$2,员工工序明细查询!$I$2="")),ROW()&amp;"","")</f>
        <v/>
      </c>
      <c r="C6760" s="59"/>
      <c r="D6760" s="14"/>
      <c r="E6760" s="14" t="str">
        <f>IFERROR(VLOOKUP(D6760,员工信息表!B:D,2,0),"")</f>
        <v/>
      </c>
      <c r="F6760" s="14" t="str">
        <f>IFERROR(VLOOKUP(D6760,员工信息表!B:D,3,0),"")</f>
        <v/>
      </c>
      <c r="G6760" s="14"/>
      <c r="H6760" s="14" t="str">
        <f>IFERROR(VLOOKUP(G6760,工序对照表!B:C,2,0),"")</f>
        <v/>
      </c>
      <c r="I6760" s="14"/>
      <c r="J6760" s="14"/>
    </row>
    <row r="6761" spans="1:10">
      <c r="A6761" t="str">
        <f>IF(AND(C6761&lt;=员工工序明细查询!$I$3,C6761&gt;=员工工序明细查询!$F$3,OR(D6761=员工工序明细查询!$F$2,员工工序明细查询!$F$2=""),OR(G6761=员工工序明细查询!$I$2,员工工序明细查询!$I$2="")),ROW()&amp;"","")</f>
        <v/>
      </c>
      <c r="C6761" s="59"/>
      <c r="D6761" s="14"/>
      <c r="E6761" s="14" t="str">
        <f>IFERROR(VLOOKUP(D6761,员工信息表!B:D,2,0),"")</f>
        <v/>
      </c>
      <c r="F6761" s="14" t="str">
        <f>IFERROR(VLOOKUP(D6761,员工信息表!B:D,3,0),"")</f>
        <v/>
      </c>
      <c r="G6761" s="14"/>
      <c r="H6761" s="14" t="str">
        <f>IFERROR(VLOOKUP(G6761,工序对照表!B:C,2,0),"")</f>
        <v/>
      </c>
      <c r="I6761" s="14"/>
      <c r="J6761" s="14"/>
    </row>
    <row r="6762" spans="1:10">
      <c r="A6762" t="str">
        <f>IF(AND(C6762&lt;=员工工序明细查询!$I$3,C6762&gt;=员工工序明细查询!$F$3,OR(D6762=员工工序明细查询!$F$2,员工工序明细查询!$F$2=""),OR(G6762=员工工序明细查询!$I$2,员工工序明细查询!$I$2="")),ROW()&amp;"","")</f>
        <v/>
      </c>
      <c r="C6762" s="59"/>
      <c r="D6762" s="14"/>
      <c r="E6762" s="14" t="str">
        <f>IFERROR(VLOOKUP(D6762,员工信息表!B:D,2,0),"")</f>
        <v/>
      </c>
      <c r="F6762" s="14" t="str">
        <f>IFERROR(VLOOKUP(D6762,员工信息表!B:D,3,0),"")</f>
        <v/>
      </c>
      <c r="G6762" s="14"/>
      <c r="H6762" s="14" t="str">
        <f>IFERROR(VLOOKUP(G6762,工序对照表!B:C,2,0),"")</f>
        <v/>
      </c>
      <c r="I6762" s="14"/>
      <c r="J6762" s="14"/>
    </row>
    <row r="6763" spans="1:10">
      <c r="A6763" t="str">
        <f>IF(AND(C6763&lt;=员工工序明细查询!$I$3,C6763&gt;=员工工序明细查询!$F$3,OR(D6763=员工工序明细查询!$F$2,员工工序明细查询!$F$2=""),OR(G6763=员工工序明细查询!$I$2,员工工序明细查询!$I$2="")),ROW()&amp;"","")</f>
        <v/>
      </c>
      <c r="C6763" s="59"/>
      <c r="D6763" s="14"/>
      <c r="E6763" s="14" t="str">
        <f>IFERROR(VLOOKUP(D6763,员工信息表!B:D,2,0),"")</f>
        <v/>
      </c>
      <c r="F6763" s="14" t="str">
        <f>IFERROR(VLOOKUP(D6763,员工信息表!B:D,3,0),"")</f>
        <v/>
      </c>
      <c r="G6763" s="14"/>
      <c r="H6763" s="14" t="str">
        <f>IFERROR(VLOOKUP(G6763,工序对照表!B:C,2,0),"")</f>
        <v/>
      </c>
      <c r="I6763" s="14"/>
      <c r="J6763" s="14"/>
    </row>
    <row r="6764" spans="1:10">
      <c r="A6764" t="str">
        <f>IF(AND(C6764&lt;=员工工序明细查询!$I$3,C6764&gt;=员工工序明细查询!$F$3,OR(D6764=员工工序明细查询!$F$2,员工工序明细查询!$F$2=""),OR(G6764=员工工序明细查询!$I$2,员工工序明细查询!$I$2="")),ROW()&amp;"","")</f>
        <v/>
      </c>
      <c r="C6764" s="59"/>
      <c r="D6764" s="14"/>
      <c r="E6764" s="14" t="str">
        <f>IFERROR(VLOOKUP(D6764,员工信息表!B:D,2,0),"")</f>
        <v/>
      </c>
      <c r="F6764" s="14" t="str">
        <f>IFERROR(VLOOKUP(D6764,员工信息表!B:D,3,0),"")</f>
        <v/>
      </c>
      <c r="G6764" s="14"/>
      <c r="H6764" s="14" t="str">
        <f>IFERROR(VLOOKUP(G6764,工序对照表!B:C,2,0),"")</f>
        <v/>
      </c>
      <c r="I6764" s="14"/>
      <c r="J6764" s="14"/>
    </row>
    <row r="6765" spans="1:10">
      <c r="A6765" t="str">
        <f>IF(AND(C6765&lt;=员工工序明细查询!$I$3,C6765&gt;=员工工序明细查询!$F$3,OR(D6765=员工工序明细查询!$F$2,员工工序明细查询!$F$2=""),OR(G6765=员工工序明细查询!$I$2,员工工序明细查询!$I$2="")),ROW()&amp;"","")</f>
        <v/>
      </c>
      <c r="C6765" s="59"/>
      <c r="D6765" s="14"/>
      <c r="E6765" s="14" t="str">
        <f>IFERROR(VLOOKUP(D6765,员工信息表!B:D,2,0),"")</f>
        <v/>
      </c>
      <c r="F6765" s="14" t="str">
        <f>IFERROR(VLOOKUP(D6765,员工信息表!B:D,3,0),"")</f>
        <v/>
      </c>
      <c r="G6765" s="14"/>
      <c r="H6765" s="14" t="str">
        <f>IFERROR(VLOOKUP(G6765,工序对照表!B:C,2,0),"")</f>
        <v/>
      </c>
      <c r="I6765" s="14"/>
      <c r="J6765" s="14"/>
    </row>
    <row r="6766" spans="1:10">
      <c r="A6766" t="str">
        <f>IF(AND(C6766&lt;=员工工序明细查询!$I$3,C6766&gt;=员工工序明细查询!$F$3,OR(D6766=员工工序明细查询!$F$2,员工工序明细查询!$F$2=""),OR(G6766=员工工序明细查询!$I$2,员工工序明细查询!$I$2="")),ROW()&amp;"","")</f>
        <v/>
      </c>
      <c r="C6766" s="59"/>
      <c r="D6766" s="14"/>
      <c r="E6766" s="14" t="str">
        <f>IFERROR(VLOOKUP(D6766,员工信息表!B:D,2,0),"")</f>
        <v/>
      </c>
      <c r="F6766" s="14" t="str">
        <f>IFERROR(VLOOKUP(D6766,员工信息表!B:D,3,0),"")</f>
        <v/>
      </c>
      <c r="G6766" s="14"/>
      <c r="H6766" s="14" t="str">
        <f>IFERROR(VLOOKUP(G6766,工序对照表!B:C,2,0),"")</f>
        <v/>
      </c>
      <c r="I6766" s="14"/>
      <c r="J6766" s="14"/>
    </row>
    <row r="6767" spans="1:10">
      <c r="A6767" t="str">
        <f>IF(AND(C6767&lt;=员工工序明细查询!$I$3,C6767&gt;=员工工序明细查询!$F$3,OR(D6767=员工工序明细查询!$F$2,员工工序明细查询!$F$2=""),OR(G6767=员工工序明细查询!$I$2,员工工序明细查询!$I$2="")),ROW()&amp;"","")</f>
        <v/>
      </c>
      <c r="C6767" s="59"/>
      <c r="D6767" s="14"/>
      <c r="E6767" s="14" t="str">
        <f>IFERROR(VLOOKUP(D6767,员工信息表!B:D,2,0),"")</f>
        <v/>
      </c>
      <c r="F6767" s="14" t="str">
        <f>IFERROR(VLOOKUP(D6767,员工信息表!B:D,3,0),"")</f>
        <v/>
      </c>
      <c r="G6767" s="14"/>
      <c r="H6767" s="14" t="str">
        <f>IFERROR(VLOOKUP(G6767,工序对照表!B:C,2,0),"")</f>
        <v/>
      </c>
      <c r="I6767" s="14"/>
      <c r="J6767" s="14"/>
    </row>
    <row r="6768" spans="1:10">
      <c r="A6768" t="str">
        <f>IF(AND(C6768&lt;=员工工序明细查询!$I$3,C6768&gt;=员工工序明细查询!$F$3,OR(D6768=员工工序明细查询!$F$2,员工工序明细查询!$F$2=""),OR(G6768=员工工序明细查询!$I$2,员工工序明细查询!$I$2="")),ROW()&amp;"","")</f>
        <v/>
      </c>
      <c r="C6768" s="59"/>
      <c r="D6768" s="14"/>
      <c r="E6768" s="14" t="str">
        <f>IFERROR(VLOOKUP(D6768,员工信息表!B:D,2,0),"")</f>
        <v/>
      </c>
      <c r="F6768" s="14" t="str">
        <f>IFERROR(VLOOKUP(D6768,员工信息表!B:D,3,0),"")</f>
        <v/>
      </c>
      <c r="G6768" s="14"/>
      <c r="H6768" s="14" t="str">
        <f>IFERROR(VLOOKUP(G6768,工序对照表!B:C,2,0),"")</f>
        <v/>
      </c>
      <c r="I6768" s="14"/>
      <c r="J6768" s="14"/>
    </row>
    <row r="6769" spans="1:10">
      <c r="A6769" t="str">
        <f>IF(AND(C6769&lt;=员工工序明细查询!$I$3,C6769&gt;=员工工序明细查询!$F$3,OR(D6769=员工工序明细查询!$F$2,员工工序明细查询!$F$2=""),OR(G6769=员工工序明细查询!$I$2,员工工序明细查询!$I$2="")),ROW()&amp;"","")</f>
        <v/>
      </c>
      <c r="C6769" s="59"/>
      <c r="D6769" s="14"/>
      <c r="E6769" s="14" t="str">
        <f>IFERROR(VLOOKUP(D6769,员工信息表!B:D,2,0),"")</f>
        <v/>
      </c>
      <c r="F6769" s="14" t="str">
        <f>IFERROR(VLOOKUP(D6769,员工信息表!B:D,3,0),"")</f>
        <v/>
      </c>
      <c r="G6769" s="14"/>
      <c r="H6769" s="14" t="str">
        <f>IFERROR(VLOOKUP(G6769,工序对照表!B:C,2,0),"")</f>
        <v/>
      </c>
      <c r="I6769" s="14"/>
      <c r="J6769" s="14"/>
    </row>
    <row r="6770" spans="1:10">
      <c r="A6770" t="str">
        <f>IF(AND(C6770&lt;=员工工序明细查询!$I$3,C6770&gt;=员工工序明细查询!$F$3,OR(D6770=员工工序明细查询!$F$2,员工工序明细查询!$F$2=""),OR(G6770=员工工序明细查询!$I$2,员工工序明细查询!$I$2="")),ROW()&amp;"","")</f>
        <v/>
      </c>
      <c r="C6770" s="59"/>
      <c r="D6770" s="14"/>
      <c r="E6770" s="14" t="str">
        <f>IFERROR(VLOOKUP(D6770,员工信息表!B:D,2,0),"")</f>
        <v/>
      </c>
      <c r="F6770" s="14" t="str">
        <f>IFERROR(VLOOKUP(D6770,员工信息表!B:D,3,0),"")</f>
        <v/>
      </c>
      <c r="G6770" s="14"/>
      <c r="H6770" s="14" t="str">
        <f>IFERROR(VLOOKUP(G6770,工序对照表!B:C,2,0),"")</f>
        <v/>
      </c>
      <c r="I6770" s="14"/>
      <c r="J6770" s="14"/>
    </row>
    <row r="6771" spans="1:10">
      <c r="A6771" t="str">
        <f>IF(AND(C6771&lt;=员工工序明细查询!$I$3,C6771&gt;=员工工序明细查询!$F$3,OR(D6771=员工工序明细查询!$F$2,员工工序明细查询!$F$2=""),OR(G6771=员工工序明细查询!$I$2,员工工序明细查询!$I$2="")),ROW()&amp;"","")</f>
        <v/>
      </c>
      <c r="C6771" s="59"/>
      <c r="D6771" s="14"/>
      <c r="E6771" s="14" t="str">
        <f>IFERROR(VLOOKUP(D6771,员工信息表!B:D,2,0),"")</f>
        <v/>
      </c>
      <c r="F6771" s="14" t="str">
        <f>IFERROR(VLOOKUP(D6771,员工信息表!B:D,3,0),"")</f>
        <v/>
      </c>
      <c r="G6771" s="14"/>
      <c r="H6771" s="14" t="str">
        <f>IFERROR(VLOOKUP(G6771,工序对照表!B:C,2,0),"")</f>
        <v/>
      </c>
      <c r="I6771" s="14"/>
      <c r="J6771" s="14"/>
    </row>
    <row r="6772" spans="1:10">
      <c r="A6772" t="str">
        <f>IF(AND(C6772&lt;=员工工序明细查询!$I$3,C6772&gt;=员工工序明细查询!$F$3,OR(D6772=员工工序明细查询!$F$2,员工工序明细查询!$F$2=""),OR(G6772=员工工序明细查询!$I$2,员工工序明细查询!$I$2="")),ROW()&amp;"","")</f>
        <v/>
      </c>
      <c r="C6772" s="59"/>
      <c r="D6772" s="14"/>
      <c r="E6772" s="14" t="str">
        <f>IFERROR(VLOOKUP(D6772,员工信息表!B:D,2,0),"")</f>
        <v/>
      </c>
      <c r="F6772" s="14" t="str">
        <f>IFERROR(VLOOKUP(D6772,员工信息表!B:D,3,0),"")</f>
        <v/>
      </c>
      <c r="G6772" s="14"/>
      <c r="H6772" s="14" t="str">
        <f>IFERROR(VLOOKUP(G6772,工序对照表!B:C,2,0),"")</f>
        <v/>
      </c>
      <c r="I6772" s="14"/>
      <c r="J6772" s="14"/>
    </row>
    <row r="6773" spans="1:10">
      <c r="A6773" t="str">
        <f>IF(AND(C6773&lt;=员工工序明细查询!$I$3,C6773&gt;=员工工序明细查询!$F$3,OR(D6773=员工工序明细查询!$F$2,员工工序明细查询!$F$2=""),OR(G6773=员工工序明细查询!$I$2,员工工序明细查询!$I$2="")),ROW()&amp;"","")</f>
        <v/>
      </c>
      <c r="C6773" s="59"/>
      <c r="D6773" s="14"/>
      <c r="E6773" s="14" t="str">
        <f>IFERROR(VLOOKUP(D6773,员工信息表!B:D,2,0),"")</f>
        <v/>
      </c>
      <c r="F6773" s="14" t="str">
        <f>IFERROR(VLOOKUP(D6773,员工信息表!B:D,3,0),"")</f>
        <v/>
      </c>
      <c r="G6773" s="14"/>
      <c r="H6773" s="14" t="str">
        <f>IFERROR(VLOOKUP(G6773,工序对照表!B:C,2,0),"")</f>
        <v/>
      </c>
      <c r="I6773" s="14"/>
      <c r="J6773" s="14"/>
    </row>
    <row r="6774" spans="1:10">
      <c r="A6774" t="str">
        <f>IF(AND(C6774&lt;=员工工序明细查询!$I$3,C6774&gt;=员工工序明细查询!$F$3,OR(D6774=员工工序明细查询!$F$2,员工工序明细查询!$F$2=""),OR(G6774=员工工序明细查询!$I$2,员工工序明细查询!$I$2="")),ROW()&amp;"","")</f>
        <v/>
      </c>
      <c r="C6774" s="59"/>
      <c r="D6774" s="14"/>
      <c r="E6774" s="14" t="str">
        <f>IFERROR(VLOOKUP(D6774,员工信息表!B:D,2,0),"")</f>
        <v/>
      </c>
      <c r="F6774" s="14" t="str">
        <f>IFERROR(VLOOKUP(D6774,员工信息表!B:D,3,0),"")</f>
        <v/>
      </c>
      <c r="G6774" s="14"/>
      <c r="H6774" s="14" t="str">
        <f>IFERROR(VLOOKUP(G6774,工序对照表!B:C,2,0),"")</f>
        <v/>
      </c>
      <c r="I6774" s="14"/>
      <c r="J6774" s="14"/>
    </row>
    <row r="6775" spans="1:10">
      <c r="A6775" t="str">
        <f>IF(AND(C6775&lt;=员工工序明细查询!$I$3,C6775&gt;=员工工序明细查询!$F$3,OR(D6775=员工工序明细查询!$F$2,员工工序明细查询!$F$2=""),OR(G6775=员工工序明细查询!$I$2,员工工序明细查询!$I$2="")),ROW()&amp;"","")</f>
        <v/>
      </c>
      <c r="C6775" s="59"/>
      <c r="D6775" s="14"/>
      <c r="E6775" s="14" t="str">
        <f>IFERROR(VLOOKUP(D6775,员工信息表!B:D,2,0),"")</f>
        <v/>
      </c>
      <c r="F6775" s="14" t="str">
        <f>IFERROR(VLOOKUP(D6775,员工信息表!B:D,3,0),"")</f>
        <v/>
      </c>
      <c r="G6775" s="14"/>
      <c r="H6775" s="14" t="str">
        <f>IFERROR(VLOOKUP(G6775,工序对照表!B:C,2,0),"")</f>
        <v/>
      </c>
      <c r="I6775" s="14"/>
      <c r="J6775" s="14"/>
    </row>
    <row r="6776" spans="1:10">
      <c r="A6776" t="str">
        <f>IF(AND(C6776&lt;=员工工序明细查询!$I$3,C6776&gt;=员工工序明细查询!$F$3,OR(D6776=员工工序明细查询!$F$2,员工工序明细查询!$F$2=""),OR(G6776=员工工序明细查询!$I$2,员工工序明细查询!$I$2="")),ROW()&amp;"","")</f>
        <v/>
      </c>
      <c r="C6776" s="59"/>
      <c r="D6776" s="14"/>
      <c r="E6776" s="14" t="str">
        <f>IFERROR(VLOOKUP(D6776,员工信息表!B:D,2,0),"")</f>
        <v/>
      </c>
      <c r="F6776" s="14" t="str">
        <f>IFERROR(VLOOKUP(D6776,员工信息表!B:D,3,0),"")</f>
        <v/>
      </c>
      <c r="G6776" s="14"/>
      <c r="H6776" s="14" t="str">
        <f>IFERROR(VLOOKUP(G6776,工序对照表!B:C,2,0),"")</f>
        <v/>
      </c>
      <c r="I6776" s="14"/>
      <c r="J6776" s="14"/>
    </row>
    <row r="6777" spans="1:10">
      <c r="A6777" t="str">
        <f>IF(AND(C6777&lt;=员工工序明细查询!$I$3,C6777&gt;=员工工序明细查询!$F$3,OR(D6777=员工工序明细查询!$F$2,员工工序明细查询!$F$2=""),OR(G6777=员工工序明细查询!$I$2,员工工序明细查询!$I$2="")),ROW()&amp;"","")</f>
        <v/>
      </c>
      <c r="C6777" s="59"/>
      <c r="D6777" s="14"/>
      <c r="E6777" s="14" t="str">
        <f>IFERROR(VLOOKUP(D6777,员工信息表!B:D,2,0),"")</f>
        <v/>
      </c>
      <c r="F6777" s="14" t="str">
        <f>IFERROR(VLOOKUP(D6777,员工信息表!B:D,3,0),"")</f>
        <v/>
      </c>
      <c r="G6777" s="14"/>
      <c r="H6777" s="14" t="str">
        <f>IFERROR(VLOOKUP(G6777,工序对照表!B:C,2,0),"")</f>
        <v/>
      </c>
      <c r="I6777" s="14"/>
      <c r="J6777" s="14"/>
    </row>
    <row r="6778" spans="1:10">
      <c r="A6778" t="str">
        <f>IF(AND(C6778&lt;=员工工序明细查询!$I$3,C6778&gt;=员工工序明细查询!$F$3,OR(D6778=员工工序明细查询!$F$2,员工工序明细查询!$F$2=""),OR(G6778=员工工序明细查询!$I$2,员工工序明细查询!$I$2="")),ROW()&amp;"","")</f>
        <v/>
      </c>
      <c r="C6778" s="59"/>
      <c r="D6778" s="14"/>
      <c r="E6778" s="14" t="str">
        <f>IFERROR(VLOOKUP(D6778,员工信息表!B:D,2,0),"")</f>
        <v/>
      </c>
      <c r="F6778" s="14" t="str">
        <f>IFERROR(VLOOKUP(D6778,员工信息表!B:D,3,0),"")</f>
        <v/>
      </c>
      <c r="G6778" s="14"/>
      <c r="H6778" s="14" t="str">
        <f>IFERROR(VLOOKUP(G6778,工序对照表!B:C,2,0),"")</f>
        <v/>
      </c>
      <c r="I6778" s="14"/>
      <c r="J6778" s="14"/>
    </row>
    <row r="6779" spans="1:10">
      <c r="A6779" t="str">
        <f>IF(AND(C6779&lt;=员工工序明细查询!$I$3,C6779&gt;=员工工序明细查询!$F$3,OR(D6779=员工工序明细查询!$F$2,员工工序明细查询!$F$2=""),OR(G6779=员工工序明细查询!$I$2,员工工序明细查询!$I$2="")),ROW()&amp;"","")</f>
        <v/>
      </c>
      <c r="C6779" s="59"/>
      <c r="D6779" s="14"/>
      <c r="E6779" s="14" t="str">
        <f>IFERROR(VLOOKUP(D6779,员工信息表!B:D,2,0),"")</f>
        <v/>
      </c>
      <c r="F6779" s="14" t="str">
        <f>IFERROR(VLOOKUP(D6779,员工信息表!B:D,3,0),"")</f>
        <v/>
      </c>
      <c r="G6779" s="14"/>
      <c r="H6779" s="14" t="str">
        <f>IFERROR(VLOOKUP(G6779,工序对照表!B:C,2,0),"")</f>
        <v/>
      </c>
      <c r="I6779" s="14"/>
      <c r="J6779" s="14"/>
    </row>
    <row r="6780" spans="1:10">
      <c r="A6780" t="str">
        <f>IF(AND(C6780&lt;=员工工序明细查询!$I$3,C6780&gt;=员工工序明细查询!$F$3,OR(D6780=员工工序明细查询!$F$2,员工工序明细查询!$F$2=""),OR(G6780=员工工序明细查询!$I$2,员工工序明细查询!$I$2="")),ROW()&amp;"","")</f>
        <v/>
      </c>
      <c r="C6780" s="59"/>
      <c r="D6780" s="14"/>
      <c r="E6780" s="14" t="str">
        <f>IFERROR(VLOOKUP(D6780,员工信息表!B:D,2,0),"")</f>
        <v/>
      </c>
      <c r="F6780" s="14" t="str">
        <f>IFERROR(VLOOKUP(D6780,员工信息表!B:D,3,0),"")</f>
        <v/>
      </c>
      <c r="G6780" s="14"/>
      <c r="H6780" s="14" t="str">
        <f>IFERROR(VLOOKUP(G6780,工序对照表!B:C,2,0),"")</f>
        <v/>
      </c>
      <c r="I6780" s="14"/>
      <c r="J6780" s="14"/>
    </row>
    <row r="6781" spans="1:10">
      <c r="A6781" t="str">
        <f>IF(AND(C6781&lt;=员工工序明细查询!$I$3,C6781&gt;=员工工序明细查询!$F$3,OR(D6781=员工工序明细查询!$F$2,员工工序明细查询!$F$2=""),OR(G6781=员工工序明细查询!$I$2,员工工序明细查询!$I$2="")),ROW()&amp;"","")</f>
        <v/>
      </c>
      <c r="C6781" s="59"/>
      <c r="D6781" s="14"/>
      <c r="E6781" s="14" t="str">
        <f>IFERROR(VLOOKUP(D6781,员工信息表!B:D,2,0),"")</f>
        <v/>
      </c>
      <c r="F6781" s="14" t="str">
        <f>IFERROR(VLOOKUP(D6781,员工信息表!B:D,3,0),"")</f>
        <v/>
      </c>
      <c r="G6781" s="14"/>
      <c r="H6781" s="14" t="str">
        <f>IFERROR(VLOOKUP(G6781,工序对照表!B:C,2,0),"")</f>
        <v/>
      </c>
      <c r="I6781" s="14"/>
      <c r="J6781" s="14"/>
    </row>
    <row r="6782" spans="1:10">
      <c r="A6782" t="str">
        <f>IF(AND(C6782&lt;=员工工序明细查询!$I$3,C6782&gt;=员工工序明细查询!$F$3,OR(D6782=员工工序明细查询!$F$2,员工工序明细查询!$F$2=""),OR(G6782=员工工序明细查询!$I$2,员工工序明细查询!$I$2="")),ROW()&amp;"","")</f>
        <v/>
      </c>
      <c r="C6782" s="59"/>
      <c r="D6782" s="14"/>
      <c r="E6782" s="14" t="str">
        <f>IFERROR(VLOOKUP(D6782,员工信息表!B:D,2,0),"")</f>
        <v/>
      </c>
      <c r="F6782" s="14" t="str">
        <f>IFERROR(VLOOKUP(D6782,员工信息表!B:D,3,0),"")</f>
        <v/>
      </c>
      <c r="G6782" s="14"/>
      <c r="H6782" s="14" t="str">
        <f>IFERROR(VLOOKUP(G6782,工序对照表!B:C,2,0),"")</f>
        <v/>
      </c>
      <c r="I6782" s="14"/>
      <c r="J6782" s="14"/>
    </row>
    <row r="6783" spans="1:10">
      <c r="A6783" t="str">
        <f>IF(AND(C6783&lt;=员工工序明细查询!$I$3,C6783&gt;=员工工序明细查询!$F$3,OR(D6783=员工工序明细查询!$F$2,员工工序明细查询!$F$2=""),OR(G6783=员工工序明细查询!$I$2,员工工序明细查询!$I$2="")),ROW()&amp;"","")</f>
        <v/>
      </c>
      <c r="C6783" s="59"/>
      <c r="D6783" s="14"/>
      <c r="E6783" s="14" t="str">
        <f>IFERROR(VLOOKUP(D6783,员工信息表!B:D,2,0),"")</f>
        <v/>
      </c>
      <c r="F6783" s="14" t="str">
        <f>IFERROR(VLOOKUP(D6783,员工信息表!B:D,3,0),"")</f>
        <v/>
      </c>
      <c r="G6783" s="14"/>
      <c r="H6783" s="14" t="str">
        <f>IFERROR(VLOOKUP(G6783,工序对照表!B:C,2,0),"")</f>
        <v/>
      </c>
      <c r="I6783" s="14"/>
      <c r="J6783" s="14"/>
    </row>
    <row r="6784" spans="1:10">
      <c r="A6784" t="str">
        <f>IF(AND(C6784&lt;=员工工序明细查询!$I$3,C6784&gt;=员工工序明细查询!$F$3,OR(D6784=员工工序明细查询!$F$2,员工工序明细查询!$F$2=""),OR(G6784=员工工序明细查询!$I$2,员工工序明细查询!$I$2="")),ROW()&amp;"","")</f>
        <v/>
      </c>
      <c r="C6784" s="59"/>
      <c r="D6784" s="14"/>
      <c r="E6784" s="14" t="str">
        <f>IFERROR(VLOOKUP(D6784,员工信息表!B:D,2,0),"")</f>
        <v/>
      </c>
      <c r="F6784" s="14" t="str">
        <f>IFERROR(VLOOKUP(D6784,员工信息表!B:D,3,0),"")</f>
        <v/>
      </c>
      <c r="G6784" s="14"/>
      <c r="H6784" s="14" t="str">
        <f>IFERROR(VLOOKUP(G6784,工序对照表!B:C,2,0),"")</f>
        <v/>
      </c>
      <c r="I6784" s="14"/>
      <c r="J6784" s="14"/>
    </row>
    <row r="6785" spans="1:10">
      <c r="A6785" t="str">
        <f>IF(AND(C6785&lt;=员工工序明细查询!$I$3,C6785&gt;=员工工序明细查询!$F$3,OR(D6785=员工工序明细查询!$F$2,员工工序明细查询!$F$2=""),OR(G6785=员工工序明细查询!$I$2,员工工序明细查询!$I$2="")),ROW()&amp;"","")</f>
        <v/>
      </c>
      <c r="C6785" s="59"/>
      <c r="D6785" s="14"/>
      <c r="E6785" s="14" t="str">
        <f>IFERROR(VLOOKUP(D6785,员工信息表!B:D,2,0),"")</f>
        <v/>
      </c>
      <c r="F6785" s="14" t="str">
        <f>IFERROR(VLOOKUP(D6785,员工信息表!B:D,3,0),"")</f>
        <v/>
      </c>
      <c r="G6785" s="14"/>
      <c r="H6785" s="14" t="str">
        <f>IFERROR(VLOOKUP(G6785,工序对照表!B:C,2,0),"")</f>
        <v/>
      </c>
      <c r="I6785" s="14"/>
      <c r="J6785" s="14"/>
    </row>
    <row r="6786" spans="1:10">
      <c r="A6786" t="str">
        <f>IF(AND(C6786&lt;=员工工序明细查询!$I$3,C6786&gt;=员工工序明细查询!$F$3,OR(D6786=员工工序明细查询!$F$2,员工工序明细查询!$F$2=""),OR(G6786=员工工序明细查询!$I$2,员工工序明细查询!$I$2="")),ROW()&amp;"","")</f>
        <v/>
      </c>
      <c r="C6786" s="59"/>
      <c r="D6786" s="14"/>
      <c r="E6786" s="14" t="str">
        <f>IFERROR(VLOOKUP(D6786,员工信息表!B:D,2,0),"")</f>
        <v/>
      </c>
      <c r="F6786" s="14" t="str">
        <f>IFERROR(VLOOKUP(D6786,员工信息表!B:D,3,0),"")</f>
        <v/>
      </c>
      <c r="G6786" s="14"/>
      <c r="H6786" s="14" t="str">
        <f>IFERROR(VLOOKUP(G6786,工序对照表!B:C,2,0),"")</f>
        <v/>
      </c>
      <c r="I6786" s="14"/>
      <c r="J6786" s="14"/>
    </row>
    <row r="6787" spans="1:10">
      <c r="A6787" t="str">
        <f>IF(AND(C6787&lt;=员工工序明细查询!$I$3,C6787&gt;=员工工序明细查询!$F$3,OR(D6787=员工工序明细查询!$F$2,员工工序明细查询!$F$2=""),OR(G6787=员工工序明细查询!$I$2,员工工序明细查询!$I$2="")),ROW()&amp;"","")</f>
        <v/>
      </c>
      <c r="C6787" s="59"/>
      <c r="D6787" s="14"/>
      <c r="E6787" s="14" t="str">
        <f>IFERROR(VLOOKUP(D6787,员工信息表!B:D,2,0),"")</f>
        <v/>
      </c>
      <c r="F6787" s="14" t="str">
        <f>IFERROR(VLOOKUP(D6787,员工信息表!B:D,3,0),"")</f>
        <v/>
      </c>
      <c r="G6787" s="14"/>
      <c r="H6787" s="14" t="str">
        <f>IFERROR(VLOOKUP(G6787,工序对照表!B:C,2,0),"")</f>
        <v/>
      </c>
      <c r="I6787" s="14"/>
      <c r="J6787" s="14"/>
    </row>
    <row r="6788" spans="1:10">
      <c r="A6788" t="str">
        <f>IF(AND(C6788&lt;=员工工序明细查询!$I$3,C6788&gt;=员工工序明细查询!$F$3,OR(D6788=员工工序明细查询!$F$2,员工工序明细查询!$F$2=""),OR(G6788=员工工序明细查询!$I$2,员工工序明细查询!$I$2="")),ROW()&amp;"","")</f>
        <v/>
      </c>
      <c r="C6788" s="59"/>
      <c r="D6788" s="14"/>
      <c r="E6788" s="14" t="str">
        <f>IFERROR(VLOOKUP(D6788,员工信息表!B:D,2,0),"")</f>
        <v/>
      </c>
      <c r="F6788" s="14" t="str">
        <f>IFERROR(VLOOKUP(D6788,员工信息表!B:D,3,0),"")</f>
        <v/>
      </c>
      <c r="G6788" s="14"/>
      <c r="H6788" s="14" t="str">
        <f>IFERROR(VLOOKUP(G6788,工序对照表!B:C,2,0),"")</f>
        <v/>
      </c>
      <c r="I6788" s="14"/>
      <c r="J6788" s="14"/>
    </row>
    <row r="6789" spans="1:10">
      <c r="A6789" t="str">
        <f>IF(AND(C6789&lt;=员工工序明细查询!$I$3,C6789&gt;=员工工序明细查询!$F$3,OR(D6789=员工工序明细查询!$F$2,员工工序明细查询!$F$2=""),OR(G6789=员工工序明细查询!$I$2,员工工序明细查询!$I$2="")),ROW()&amp;"","")</f>
        <v/>
      </c>
      <c r="C6789" s="59"/>
      <c r="D6789" s="14"/>
      <c r="E6789" s="14" t="str">
        <f>IFERROR(VLOOKUP(D6789,员工信息表!B:D,2,0),"")</f>
        <v/>
      </c>
      <c r="F6789" s="14" t="str">
        <f>IFERROR(VLOOKUP(D6789,员工信息表!B:D,3,0),"")</f>
        <v/>
      </c>
      <c r="G6789" s="14"/>
      <c r="H6789" s="14" t="str">
        <f>IFERROR(VLOOKUP(G6789,工序对照表!B:C,2,0),"")</f>
        <v/>
      </c>
      <c r="I6789" s="14"/>
      <c r="J6789" s="14"/>
    </row>
    <row r="6790" spans="1:10">
      <c r="A6790" t="str">
        <f>IF(AND(C6790&lt;=员工工序明细查询!$I$3,C6790&gt;=员工工序明细查询!$F$3,OR(D6790=员工工序明细查询!$F$2,员工工序明细查询!$F$2=""),OR(G6790=员工工序明细查询!$I$2,员工工序明细查询!$I$2="")),ROW()&amp;"","")</f>
        <v/>
      </c>
      <c r="C6790" s="59"/>
      <c r="D6790" s="14"/>
      <c r="E6790" s="14" t="str">
        <f>IFERROR(VLOOKUP(D6790,员工信息表!B:D,2,0),"")</f>
        <v/>
      </c>
      <c r="F6790" s="14" t="str">
        <f>IFERROR(VLOOKUP(D6790,员工信息表!B:D,3,0),"")</f>
        <v/>
      </c>
      <c r="G6790" s="14"/>
      <c r="H6790" s="14" t="str">
        <f>IFERROR(VLOOKUP(G6790,工序对照表!B:C,2,0),"")</f>
        <v/>
      </c>
      <c r="I6790" s="14"/>
      <c r="J6790" s="14"/>
    </row>
    <row r="6791" spans="1:10">
      <c r="A6791" t="str">
        <f>IF(AND(C6791&lt;=员工工序明细查询!$I$3,C6791&gt;=员工工序明细查询!$F$3,OR(D6791=员工工序明细查询!$F$2,员工工序明细查询!$F$2=""),OR(G6791=员工工序明细查询!$I$2,员工工序明细查询!$I$2="")),ROW()&amp;"","")</f>
        <v/>
      </c>
      <c r="C6791" s="59"/>
      <c r="D6791" s="14"/>
      <c r="E6791" s="14" t="str">
        <f>IFERROR(VLOOKUP(D6791,员工信息表!B:D,2,0),"")</f>
        <v/>
      </c>
      <c r="F6791" s="14" t="str">
        <f>IFERROR(VLOOKUP(D6791,员工信息表!B:D,3,0),"")</f>
        <v/>
      </c>
      <c r="G6791" s="14"/>
      <c r="H6791" s="14" t="str">
        <f>IFERROR(VLOOKUP(G6791,工序对照表!B:C,2,0),"")</f>
        <v/>
      </c>
      <c r="I6791" s="14"/>
      <c r="J6791" s="14"/>
    </row>
    <row r="6792" spans="1:10">
      <c r="A6792" t="str">
        <f>IF(AND(C6792&lt;=员工工序明细查询!$I$3,C6792&gt;=员工工序明细查询!$F$3,OR(D6792=员工工序明细查询!$F$2,员工工序明细查询!$F$2=""),OR(G6792=员工工序明细查询!$I$2,员工工序明细查询!$I$2="")),ROW()&amp;"","")</f>
        <v/>
      </c>
      <c r="C6792" s="59"/>
      <c r="D6792" s="14"/>
      <c r="E6792" s="14" t="str">
        <f>IFERROR(VLOOKUP(D6792,员工信息表!B:D,2,0),"")</f>
        <v/>
      </c>
      <c r="F6792" s="14" t="str">
        <f>IFERROR(VLOOKUP(D6792,员工信息表!B:D,3,0),"")</f>
        <v/>
      </c>
      <c r="G6792" s="14"/>
      <c r="H6792" s="14" t="str">
        <f>IFERROR(VLOOKUP(G6792,工序对照表!B:C,2,0),"")</f>
        <v/>
      </c>
      <c r="I6792" s="14"/>
      <c r="J6792" s="14"/>
    </row>
    <row r="6793" spans="1:10">
      <c r="A6793" t="str">
        <f>IF(AND(C6793&lt;=员工工序明细查询!$I$3,C6793&gt;=员工工序明细查询!$F$3,OR(D6793=员工工序明细查询!$F$2,员工工序明细查询!$F$2=""),OR(G6793=员工工序明细查询!$I$2,员工工序明细查询!$I$2="")),ROW()&amp;"","")</f>
        <v/>
      </c>
      <c r="C6793" s="59"/>
      <c r="D6793" s="14"/>
      <c r="E6793" s="14" t="str">
        <f>IFERROR(VLOOKUP(D6793,员工信息表!B:D,2,0),"")</f>
        <v/>
      </c>
      <c r="F6793" s="14" t="str">
        <f>IFERROR(VLOOKUP(D6793,员工信息表!B:D,3,0),"")</f>
        <v/>
      </c>
      <c r="G6793" s="14"/>
      <c r="H6793" s="14" t="str">
        <f>IFERROR(VLOOKUP(G6793,工序对照表!B:C,2,0),"")</f>
        <v/>
      </c>
      <c r="I6793" s="14"/>
      <c r="J6793" s="14"/>
    </row>
    <row r="6794" spans="1:10">
      <c r="A6794" t="str">
        <f>IF(AND(C6794&lt;=员工工序明细查询!$I$3,C6794&gt;=员工工序明细查询!$F$3,OR(D6794=员工工序明细查询!$F$2,员工工序明细查询!$F$2=""),OR(G6794=员工工序明细查询!$I$2,员工工序明细查询!$I$2="")),ROW()&amp;"","")</f>
        <v/>
      </c>
      <c r="C6794" s="59"/>
      <c r="D6794" s="14"/>
      <c r="E6794" s="14" t="str">
        <f>IFERROR(VLOOKUP(D6794,员工信息表!B:D,2,0),"")</f>
        <v/>
      </c>
      <c r="F6794" s="14" t="str">
        <f>IFERROR(VLOOKUP(D6794,员工信息表!B:D,3,0),"")</f>
        <v/>
      </c>
      <c r="G6794" s="14"/>
      <c r="H6794" s="14" t="str">
        <f>IFERROR(VLOOKUP(G6794,工序对照表!B:C,2,0),"")</f>
        <v/>
      </c>
      <c r="I6794" s="14"/>
      <c r="J6794" s="14"/>
    </row>
    <row r="6795" spans="1:10">
      <c r="A6795" t="str">
        <f>IF(AND(C6795&lt;=员工工序明细查询!$I$3,C6795&gt;=员工工序明细查询!$F$3,OR(D6795=员工工序明细查询!$F$2,员工工序明细查询!$F$2=""),OR(G6795=员工工序明细查询!$I$2,员工工序明细查询!$I$2="")),ROW()&amp;"","")</f>
        <v/>
      </c>
      <c r="C6795" s="59"/>
      <c r="D6795" s="14"/>
      <c r="E6795" s="14" t="str">
        <f>IFERROR(VLOOKUP(D6795,员工信息表!B:D,2,0),"")</f>
        <v/>
      </c>
      <c r="F6795" s="14" t="str">
        <f>IFERROR(VLOOKUP(D6795,员工信息表!B:D,3,0),"")</f>
        <v/>
      </c>
      <c r="G6795" s="14"/>
      <c r="H6795" s="14" t="str">
        <f>IFERROR(VLOOKUP(G6795,工序对照表!B:C,2,0),"")</f>
        <v/>
      </c>
      <c r="I6795" s="14"/>
      <c r="J6795" s="14"/>
    </row>
    <row r="6796" spans="1:10">
      <c r="A6796" t="str">
        <f>IF(AND(C6796&lt;=员工工序明细查询!$I$3,C6796&gt;=员工工序明细查询!$F$3,OR(D6796=员工工序明细查询!$F$2,员工工序明细查询!$F$2=""),OR(G6796=员工工序明细查询!$I$2,员工工序明细查询!$I$2="")),ROW()&amp;"","")</f>
        <v/>
      </c>
      <c r="C6796" s="59"/>
      <c r="D6796" s="14"/>
      <c r="E6796" s="14" t="str">
        <f>IFERROR(VLOOKUP(D6796,员工信息表!B:D,2,0),"")</f>
        <v/>
      </c>
      <c r="F6796" s="14" t="str">
        <f>IFERROR(VLOOKUP(D6796,员工信息表!B:D,3,0),"")</f>
        <v/>
      </c>
      <c r="G6796" s="14"/>
      <c r="H6796" s="14" t="str">
        <f>IFERROR(VLOOKUP(G6796,工序对照表!B:C,2,0),"")</f>
        <v/>
      </c>
      <c r="I6796" s="14"/>
      <c r="J6796" s="14"/>
    </row>
    <row r="6797" spans="1:10">
      <c r="A6797" t="str">
        <f>IF(AND(C6797&lt;=员工工序明细查询!$I$3,C6797&gt;=员工工序明细查询!$F$3,OR(D6797=员工工序明细查询!$F$2,员工工序明细查询!$F$2=""),OR(G6797=员工工序明细查询!$I$2,员工工序明细查询!$I$2="")),ROW()&amp;"","")</f>
        <v/>
      </c>
      <c r="C6797" s="59"/>
      <c r="D6797" s="14"/>
      <c r="E6797" s="14" t="str">
        <f>IFERROR(VLOOKUP(D6797,员工信息表!B:D,2,0),"")</f>
        <v/>
      </c>
      <c r="F6797" s="14" t="str">
        <f>IFERROR(VLOOKUP(D6797,员工信息表!B:D,3,0),"")</f>
        <v/>
      </c>
      <c r="G6797" s="14"/>
      <c r="H6797" s="14" t="str">
        <f>IFERROR(VLOOKUP(G6797,工序对照表!B:C,2,0),"")</f>
        <v/>
      </c>
      <c r="I6797" s="14"/>
      <c r="J6797" s="14"/>
    </row>
    <row r="6798" spans="1:10">
      <c r="A6798" t="str">
        <f>IF(AND(C6798&lt;=员工工序明细查询!$I$3,C6798&gt;=员工工序明细查询!$F$3,OR(D6798=员工工序明细查询!$F$2,员工工序明细查询!$F$2=""),OR(G6798=员工工序明细查询!$I$2,员工工序明细查询!$I$2="")),ROW()&amp;"","")</f>
        <v/>
      </c>
      <c r="C6798" s="59"/>
      <c r="D6798" s="14"/>
      <c r="E6798" s="14" t="str">
        <f>IFERROR(VLOOKUP(D6798,员工信息表!B:D,2,0),"")</f>
        <v/>
      </c>
      <c r="F6798" s="14" t="str">
        <f>IFERROR(VLOOKUP(D6798,员工信息表!B:D,3,0),"")</f>
        <v/>
      </c>
      <c r="G6798" s="14"/>
      <c r="H6798" s="14" t="str">
        <f>IFERROR(VLOOKUP(G6798,工序对照表!B:C,2,0),"")</f>
        <v/>
      </c>
      <c r="I6798" s="14"/>
      <c r="J6798" s="14"/>
    </row>
    <row r="6799" spans="1:10">
      <c r="A6799" t="str">
        <f>IF(AND(C6799&lt;=员工工序明细查询!$I$3,C6799&gt;=员工工序明细查询!$F$3,OR(D6799=员工工序明细查询!$F$2,员工工序明细查询!$F$2=""),OR(G6799=员工工序明细查询!$I$2,员工工序明细查询!$I$2="")),ROW()&amp;"","")</f>
        <v/>
      </c>
      <c r="C6799" s="59"/>
      <c r="D6799" s="14"/>
      <c r="E6799" s="14" t="str">
        <f>IFERROR(VLOOKUP(D6799,员工信息表!B:D,2,0),"")</f>
        <v/>
      </c>
      <c r="F6799" s="14" t="str">
        <f>IFERROR(VLOOKUP(D6799,员工信息表!B:D,3,0),"")</f>
        <v/>
      </c>
      <c r="G6799" s="14"/>
      <c r="H6799" s="14" t="str">
        <f>IFERROR(VLOOKUP(G6799,工序对照表!B:C,2,0),"")</f>
        <v/>
      </c>
      <c r="I6799" s="14"/>
      <c r="J6799" s="14"/>
    </row>
    <row r="6800" spans="1:10">
      <c r="A6800" t="str">
        <f>IF(AND(C6800&lt;=员工工序明细查询!$I$3,C6800&gt;=员工工序明细查询!$F$3,OR(D6800=员工工序明细查询!$F$2,员工工序明细查询!$F$2=""),OR(G6800=员工工序明细查询!$I$2,员工工序明细查询!$I$2="")),ROW()&amp;"","")</f>
        <v/>
      </c>
      <c r="C6800" s="59"/>
      <c r="D6800" s="14"/>
      <c r="E6800" s="14" t="str">
        <f>IFERROR(VLOOKUP(D6800,员工信息表!B:D,2,0),"")</f>
        <v/>
      </c>
      <c r="F6800" s="14" t="str">
        <f>IFERROR(VLOOKUP(D6800,员工信息表!B:D,3,0),"")</f>
        <v/>
      </c>
      <c r="G6800" s="14"/>
      <c r="H6800" s="14" t="str">
        <f>IFERROR(VLOOKUP(G6800,工序对照表!B:C,2,0),"")</f>
        <v/>
      </c>
      <c r="I6800" s="14"/>
      <c r="J6800" s="14"/>
    </row>
    <row r="6801" spans="1:10">
      <c r="A6801" t="str">
        <f>IF(AND(C6801&lt;=员工工序明细查询!$I$3,C6801&gt;=员工工序明细查询!$F$3,OR(D6801=员工工序明细查询!$F$2,员工工序明细查询!$F$2=""),OR(G6801=员工工序明细查询!$I$2,员工工序明细查询!$I$2="")),ROW()&amp;"","")</f>
        <v/>
      </c>
      <c r="C6801" s="59"/>
      <c r="D6801" s="14"/>
      <c r="E6801" s="14" t="str">
        <f>IFERROR(VLOOKUP(D6801,员工信息表!B:D,2,0),"")</f>
        <v/>
      </c>
      <c r="F6801" s="14" t="str">
        <f>IFERROR(VLOOKUP(D6801,员工信息表!B:D,3,0),"")</f>
        <v/>
      </c>
      <c r="G6801" s="14"/>
      <c r="H6801" s="14" t="str">
        <f>IFERROR(VLOOKUP(G6801,工序对照表!B:C,2,0),"")</f>
        <v/>
      </c>
      <c r="I6801" s="14"/>
      <c r="J6801" s="14"/>
    </row>
    <row r="6802" spans="1:10">
      <c r="A6802" t="str">
        <f>IF(AND(C6802&lt;=员工工序明细查询!$I$3,C6802&gt;=员工工序明细查询!$F$3,OR(D6802=员工工序明细查询!$F$2,员工工序明细查询!$F$2=""),OR(G6802=员工工序明细查询!$I$2,员工工序明细查询!$I$2="")),ROW()&amp;"","")</f>
        <v/>
      </c>
      <c r="C6802" s="59"/>
      <c r="D6802" s="14"/>
      <c r="E6802" s="14" t="str">
        <f>IFERROR(VLOOKUP(D6802,员工信息表!B:D,2,0),"")</f>
        <v/>
      </c>
      <c r="F6802" s="14" t="str">
        <f>IFERROR(VLOOKUP(D6802,员工信息表!B:D,3,0),"")</f>
        <v/>
      </c>
      <c r="G6802" s="14"/>
      <c r="H6802" s="14" t="str">
        <f>IFERROR(VLOOKUP(G6802,工序对照表!B:C,2,0),"")</f>
        <v/>
      </c>
      <c r="I6802" s="14"/>
      <c r="J6802" s="14"/>
    </row>
    <row r="6803" spans="1:10">
      <c r="A6803" t="str">
        <f>IF(AND(C6803&lt;=员工工序明细查询!$I$3,C6803&gt;=员工工序明细查询!$F$3,OR(D6803=员工工序明细查询!$F$2,员工工序明细查询!$F$2=""),OR(G6803=员工工序明细查询!$I$2,员工工序明细查询!$I$2="")),ROW()&amp;"","")</f>
        <v/>
      </c>
      <c r="C6803" s="59"/>
      <c r="D6803" s="14"/>
      <c r="E6803" s="14" t="str">
        <f>IFERROR(VLOOKUP(D6803,员工信息表!B:D,2,0),"")</f>
        <v/>
      </c>
      <c r="F6803" s="14" t="str">
        <f>IFERROR(VLOOKUP(D6803,员工信息表!B:D,3,0),"")</f>
        <v/>
      </c>
      <c r="G6803" s="14"/>
      <c r="H6803" s="14" t="str">
        <f>IFERROR(VLOOKUP(G6803,工序对照表!B:C,2,0),"")</f>
        <v/>
      </c>
      <c r="I6803" s="14"/>
      <c r="J6803" s="14"/>
    </row>
    <row r="6804" spans="1:10">
      <c r="A6804" t="str">
        <f>IF(AND(C6804&lt;=员工工序明细查询!$I$3,C6804&gt;=员工工序明细查询!$F$3,OR(D6804=员工工序明细查询!$F$2,员工工序明细查询!$F$2=""),OR(G6804=员工工序明细查询!$I$2,员工工序明细查询!$I$2="")),ROW()&amp;"","")</f>
        <v/>
      </c>
      <c r="C6804" s="59"/>
      <c r="D6804" s="14"/>
      <c r="E6804" s="14" t="str">
        <f>IFERROR(VLOOKUP(D6804,员工信息表!B:D,2,0),"")</f>
        <v/>
      </c>
      <c r="F6804" s="14" t="str">
        <f>IFERROR(VLOOKUP(D6804,员工信息表!B:D,3,0),"")</f>
        <v/>
      </c>
      <c r="G6804" s="14"/>
      <c r="H6804" s="14" t="str">
        <f>IFERROR(VLOOKUP(G6804,工序对照表!B:C,2,0),"")</f>
        <v/>
      </c>
      <c r="I6804" s="14"/>
      <c r="J6804" s="14"/>
    </row>
    <row r="6805" spans="1:10">
      <c r="A6805" t="str">
        <f>IF(AND(C6805&lt;=员工工序明细查询!$I$3,C6805&gt;=员工工序明细查询!$F$3,OR(D6805=员工工序明细查询!$F$2,员工工序明细查询!$F$2=""),OR(G6805=员工工序明细查询!$I$2,员工工序明细查询!$I$2="")),ROW()&amp;"","")</f>
        <v/>
      </c>
      <c r="C6805" s="59"/>
      <c r="D6805" s="14"/>
      <c r="E6805" s="14" t="str">
        <f>IFERROR(VLOOKUP(D6805,员工信息表!B:D,2,0),"")</f>
        <v/>
      </c>
      <c r="F6805" s="14" t="str">
        <f>IFERROR(VLOOKUP(D6805,员工信息表!B:D,3,0),"")</f>
        <v/>
      </c>
      <c r="G6805" s="14"/>
      <c r="H6805" s="14" t="str">
        <f>IFERROR(VLOOKUP(G6805,工序对照表!B:C,2,0),"")</f>
        <v/>
      </c>
      <c r="I6805" s="14"/>
      <c r="J6805" s="14"/>
    </row>
    <row r="6806" spans="1:10">
      <c r="A6806" t="str">
        <f>IF(AND(C6806&lt;=员工工序明细查询!$I$3,C6806&gt;=员工工序明细查询!$F$3,OR(D6806=员工工序明细查询!$F$2,员工工序明细查询!$F$2=""),OR(G6806=员工工序明细查询!$I$2,员工工序明细查询!$I$2="")),ROW()&amp;"","")</f>
        <v/>
      </c>
      <c r="C6806" s="59"/>
      <c r="D6806" s="14"/>
      <c r="E6806" s="14" t="str">
        <f>IFERROR(VLOOKUP(D6806,员工信息表!B:D,2,0),"")</f>
        <v/>
      </c>
      <c r="F6806" s="14" t="str">
        <f>IFERROR(VLOOKUP(D6806,员工信息表!B:D,3,0),"")</f>
        <v/>
      </c>
      <c r="G6806" s="14"/>
      <c r="H6806" s="14" t="str">
        <f>IFERROR(VLOOKUP(G6806,工序对照表!B:C,2,0),"")</f>
        <v/>
      </c>
      <c r="I6806" s="14"/>
      <c r="J6806" s="14"/>
    </row>
    <row r="6807" spans="1:10">
      <c r="A6807" t="str">
        <f>IF(AND(C6807&lt;=员工工序明细查询!$I$3,C6807&gt;=员工工序明细查询!$F$3,OR(D6807=员工工序明细查询!$F$2,员工工序明细查询!$F$2=""),OR(G6807=员工工序明细查询!$I$2,员工工序明细查询!$I$2="")),ROW()&amp;"","")</f>
        <v/>
      </c>
      <c r="C6807" s="59"/>
      <c r="D6807" s="14"/>
      <c r="E6807" s="14" t="str">
        <f>IFERROR(VLOOKUP(D6807,员工信息表!B:D,2,0),"")</f>
        <v/>
      </c>
      <c r="F6807" s="14" t="str">
        <f>IFERROR(VLOOKUP(D6807,员工信息表!B:D,3,0),"")</f>
        <v/>
      </c>
      <c r="G6807" s="14"/>
      <c r="H6807" s="14" t="str">
        <f>IFERROR(VLOOKUP(G6807,工序对照表!B:C,2,0),"")</f>
        <v/>
      </c>
      <c r="I6807" s="14"/>
      <c r="J6807" s="14"/>
    </row>
    <row r="6808" spans="1:10">
      <c r="A6808" t="str">
        <f>IF(AND(C6808&lt;=员工工序明细查询!$I$3,C6808&gt;=员工工序明细查询!$F$3,OR(D6808=员工工序明细查询!$F$2,员工工序明细查询!$F$2=""),OR(G6808=员工工序明细查询!$I$2,员工工序明细查询!$I$2="")),ROW()&amp;"","")</f>
        <v/>
      </c>
      <c r="C6808" s="59"/>
      <c r="D6808" s="14"/>
      <c r="E6808" s="14" t="str">
        <f>IFERROR(VLOOKUP(D6808,员工信息表!B:D,2,0),"")</f>
        <v/>
      </c>
      <c r="F6808" s="14" t="str">
        <f>IFERROR(VLOOKUP(D6808,员工信息表!B:D,3,0),"")</f>
        <v/>
      </c>
      <c r="G6808" s="14"/>
      <c r="H6808" s="14" t="str">
        <f>IFERROR(VLOOKUP(G6808,工序对照表!B:C,2,0),"")</f>
        <v/>
      </c>
      <c r="I6808" s="14"/>
      <c r="J6808" s="14"/>
    </row>
    <row r="6809" spans="1:10">
      <c r="A6809" t="str">
        <f>IF(AND(C6809&lt;=员工工序明细查询!$I$3,C6809&gt;=员工工序明细查询!$F$3,OR(D6809=员工工序明细查询!$F$2,员工工序明细查询!$F$2=""),OR(G6809=员工工序明细查询!$I$2,员工工序明细查询!$I$2="")),ROW()&amp;"","")</f>
        <v/>
      </c>
      <c r="C6809" s="59"/>
      <c r="D6809" s="14"/>
      <c r="E6809" s="14" t="str">
        <f>IFERROR(VLOOKUP(D6809,员工信息表!B:D,2,0),"")</f>
        <v/>
      </c>
      <c r="F6809" s="14" t="str">
        <f>IFERROR(VLOOKUP(D6809,员工信息表!B:D,3,0),"")</f>
        <v/>
      </c>
      <c r="G6809" s="14"/>
      <c r="H6809" s="14" t="str">
        <f>IFERROR(VLOOKUP(G6809,工序对照表!B:C,2,0),"")</f>
        <v/>
      </c>
      <c r="I6809" s="14"/>
      <c r="J6809" s="14"/>
    </row>
    <row r="6810" spans="1:10">
      <c r="A6810" t="str">
        <f>IF(AND(C6810&lt;=员工工序明细查询!$I$3,C6810&gt;=员工工序明细查询!$F$3,OR(D6810=员工工序明细查询!$F$2,员工工序明细查询!$F$2=""),OR(G6810=员工工序明细查询!$I$2,员工工序明细查询!$I$2="")),ROW()&amp;"","")</f>
        <v/>
      </c>
      <c r="C6810" s="59"/>
      <c r="D6810" s="14"/>
      <c r="E6810" s="14" t="str">
        <f>IFERROR(VLOOKUP(D6810,员工信息表!B:D,2,0),"")</f>
        <v/>
      </c>
      <c r="F6810" s="14" t="str">
        <f>IFERROR(VLOOKUP(D6810,员工信息表!B:D,3,0),"")</f>
        <v/>
      </c>
      <c r="G6810" s="14"/>
      <c r="H6810" s="14" t="str">
        <f>IFERROR(VLOOKUP(G6810,工序对照表!B:C,2,0),"")</f>
        <v/>
      </c>
      <c r="I6810" s="14"/>
      <c r="J6810" s="14"/>
    </row>
    <row r="6811" spans="1:10">
      <c r="A6811" t="str">
        <f>IF(AND(C6811&lt;=员工工序明细查询!$I$3,C6811&gt;=员工工序明细查询!$F$3,OR(D6811=员工工序明细查询!$F$2,员工工序明细查询!$F$2=""),OR(G6811=员工工序明细查询!$I$2,员工工序明细查询!$I$2="")),ROW()&amp;"","")</f>
        <v/>
      </c>
      <c r="C6811" s="59"/>
      <c r="D6811" s="14"/>
      <c r="E6811" s="14" t="str">
        <f>IFERROR(VLOOKUP(D6811,员工信息表!B:D,2,0),"")</f>
        <v/>
      </c>
      <c r="F6811" s="14" t="str">
        <f>IFERROR(VLOOKUP(D6811,员工信息表!B:D,3,0),"")</f>
        <v/>
      </c>
      <c r="G6811" s="14"/>
      <c r="H6811" s="14" t="str">
        <f>IFERROR(VLOOKUP(G6811,工序对照表!B:C,2,0),"")</f>
        <v/>
      </c>
      <c r="I6811" s="14"/>
      <c r="J6811" s="14"/>
    </row>
    <row r="6812" spans="1:10">
      <c r="A6812" t="str">
        <f>IF(AND(C6812&lt;=员工工序明细查询!$I$3,C6812&gt;=员工工序明细查询!$F$3,OR(D6812=员工工序明细查询!$F$2,员工工序明细查询!$F$2=""),OR(G6812=员工工序明细查询!$I$2,员工工序明细查询!$I$2="")),ROW()&amp;"","")</f>
        <v/>
      </c>
      <c r="C6812" s="59"/>
      <c r="D6812" s="14"/>
      <c r="E6812" s="14" t="str">
        <f>IFERROR(VLOOKUP(D6812,员工信息表!B:D,2,0),"")</f>
        <v/>
      </c>
      <c r="F6812" s="14" t="str">
        <f>IFERROR(VLOOKUP(D6812,员工信息表!B:D,3,0),"")</f>
        <v/>
      </c>
      <c r="G6812" s="14"/>
      <c r="H6812" s="14" t="str">
        <f>IFERROR(VLOOKUP(G6812,工序对照表!B:C,2,0),"")</f>
        <v/>
      </c>
      <c r="I6812" s="14"/>
      <c r="J6812" s="14"/>
    </row>
    <row r="6813" spans="1:10">
      <c r="A6813" t="str">
        <f>IF(AND(C6813&lt;=员工工序明细查询!$I$3,C6813&gt;=员工工序明细查询!$F$3,OR(D6813=员工工序明细查询!$F$2,员工工序明细查询!$F$2=""),OR(G6813=员工工序明细查询!$I$2,员工工序明细查询!$I$2="")),ROW()&amp;"","")</f>
        <v/>
      </c>
      <c r="C6813" s="59"/>
      <c r="D6813" s="14"/>
      <c r="E6813" s="14" t="str">
        <f>IFERROR(VLOOKUP(D6813,员工信息表!B:D,2,0),"")</f>
        <v/>
      </c>
      <c r="F6813" s="14" t="str">
        <f>IFERROR(VLOOKUP(D6813,员工信息表!B:D,3,0),"")</f>
        <v/>
      </c>
      <c r="G6813" s="14"/>
      <c r="H6813" s="14" t="str">
        <f>IFERROR(VLOOKUP(G6813,工序对照表!B:C,2,0),"")</f>
        <v/>
      </c>
      <c r="I6813" s="14"/>
      <c r="J6813" s="14"/>
    </row>
    <row r="6814" spans="1:10">
      <c r="A6814" t="str">
        <f>IF(AND(C6814&lt;=员工工序明细查询!$I$3,C6814&gt;=员工工序明细查询!$F$3,OR(D6814=员工工序明细查询!$F$2,员工工序明细查询!$F$2=""),OR(G6814=员工工序明细查询!$I$2,员工工序明细查询!$I$2="")),ROW()&amp;"","")</f>
        <v/>
      </c>
      <c r="C6814" s="59"/>
      <c r="D6814" s="14"/>
      <c r="E6814" s="14" t="str">
        <f>IFERROR(VLOOKUP(D6814,员工信息表!B:D,2,0),"")</f>
        <v/>
      </c>
      <c r="F6814" s="14" t="str">
        <f>IFERROR(VLOOKUP(D6814,员工信息表!B:D,3,0),"")</f>
        <v/>
      </c>
      <c r="G6814" s="14"/>
      <c r="H6814" s="14" t="str">
        <f>IFERROR(VLOOKUP(G6814,工序对照表!B:C,2,0),"")</f>
        <v/>
      </c>
      <c r="I6814" s="14"/>
      <c r="J6814" s="14"/>
    </row>
    <row r="6815" spans="1:10">
      <c r="A6815" t="str">
        <f>IF(AND(C6815&lt;=员工工序明细查询!$I$3,C6815&gt;=员工工序明细查询!$F$3,OR(D6815=员工工序明细查询!$F$2,员工工序明细查询!$F$2=""),OR(G6815=员工工序明细查询!$I$2,员工工序明细查询!$I$2="")),ROW()&amp;"","")</f>
        <v/>
      </c>
      <c r="C6815" s="59"/>
      <c r="D6815" s="14"/>
      <c r="E6815" s="14" t="str">
        <f>IFERROR(VLOOKUP(D6815,员工信息表!B:D,2,0),"")</f>
        <v/>
      </c>
      <c r="F6815" s="14" t="str">
        <f>IFERROR(VLOOKUP(D6815,员工信息表!B:D,3,0),"")</f>
        <v/>
      </c>
      <c r="G6815" s="14"/>
      <c r="H6815" s="14" t="str">
        <f>IFERROR(VLOOKUP(G6815,工序对照表!B:C,2,0),"")</f>
        <v/>
      </c>
      <c r="I6815" s="14"/>
      <c r="J6815" s="14"/>
    </row>
    <row r="6816" spans="1:10">
      <c r="A6816" t="str">
        <f>IF(AND(C6816&lt;=员工工序明细查询!$I$3,C6816&gt;=员工工序明细查询!$F$3,OR(D6816=员工工序明细查询!$F$2,员工工序明细查询!$F$2=""),OR(G6816=员工工序明细查询!$I$2,员工工序明细查询!$I$2="")),ROW()&amp;"","")</f>
        <v/>
      </c>
      <c r="C6816" s="59"/>
      <c r="D6816" s="14"/>
      <c r="E6816" s="14" t="str">
        <f>IFERROR(VLOOKUP(D6816,员工信息表!B:D,2,0),"")</f>
        <v/>
      </c>
      <c r="F6816" s="14" t="str">
        <f>IFERROR(VLOOKUP(D6816,员工信息表!B:D,3,0),"")</f>
        <v/>
      </c>
      <c r="G6816" s="14"/>
      <c r="H6816" s="14" t="str">
        <f>IFERROR(VLOOKUP(G6816,工序对照表!B:C,2,0),"")</f>
        <v/>
      </c>
      <c r="I6816" s="14"/>
      <c r="J6816" s="14"/>
    </row>
    <row r="6817" spans="1:10">
      <c r="A6817" t="str">
        <f>IF(AND(C6817&lt;=员工工序明细查询!$I$3,C6817&gt;=员工工序明细查询!$F$3,OR(D6817=员工工序明细查询!$F$2,员工工序明细查询!$F$2=""),OR(G6817=员工工序明细查询!$I$2,员工工序明细查询!$I$2="")),ROW()&amp;"","")</f>
        <v/>
      </c>
      <c r="C6817" s="59"/>
      <c r="D6817" s="14"/>
      <c r="E6817" s="14" t="str">
        <f>IFERROR(VLOOKUP(D6817,员工信息表!B:D,2,0),"")</f>
        <v/>
      </c>
      <c r="F6817" s="14" t="str">
        <f>IFERROR(VLOOKUP(D6817,员工信息表!B:D,3,0),"")</f>
        <v/>
      </c>
      <c r="G6817" s="14"/>
      <c r="H6817" s="14" t="str">
        <f>IFERROR(VLOOKUP(G6817,工序对照表!B:C,2,0),"")</f>
        <v/>
      </c>
      <c r="I6817" s="14"/>
      <c r="J6817" s="14"/>
    </row>
    <row r="6818" spans="1:10">
      <c r="A6818" t="str">
        <f>IF(AND(C6818&lt;=员工工序明细查询!$I$3,C6818&gt;=员工工序明细查询!$F$3,OR(D6818=员工工序明细查询!$F$2,员工工序明细查询!$F$2=""),OR(G6818=员工工序明细查询!$I$2,员工工序明细查询!$I$2="")),ROW()&amp;"","")</f>
        <v/>
      </c>
      <c r="C6818" s="59"/>
      <c r="D6818" s="14"/>
      <c r="E6818" s="14" t="str">
        <f>IFERROR(VLOOKUP(D6818,员工信息表!B:D,2,0),"")</f>
        <v/>
      </c>
      <c r="F6818" s="14" t="str">
        <f>IFERROR(VLOOKUP(D6818,员工信息表!B:D,3,0),"")</f>
        <v/>
      </c>
      <c r="G6818" s="14"/>
      <c r="H6818" s="14" t="str">
        <f>IFERROR(VLOOKUP(G6818,工序对照表!B:C,2,0),"")</f>
        <v/>
      </c>
      <c r="I6818" s="14"/>
      <c r="J6818" s="14"/>
    </row>
    <row r="6819" spans="1:10">
      <c r="A6819" t="str">
        <f>IF(AND(C6819&lt;=员工工序明细查询!$I$3,C6819&gt;=员工工序明细查询!$F$3,OR(D6819=员工工序明细查询!$F$2,员工工序明细查询!$F$2=""),OR(G6819=员工工序明细查询!$I$2,员工工序明细查询!$I$2="")),ROW()&amp;"","")</f>
        <v/>
      </c>
      <c r="C6819" s="59"/>
      <c r="D6819" s="14"/>
      <c r="E6819" s="14" t="str">
        <f>IFERROR(VLOOKUP(D6819,员工信息表!B:D,2,0),"")</f>
        <v/>
      </c>
      <c r="F6819" s="14" t="str">
        <f>IFERROR(VLOOKUP(D6819,员工信息表!B:D,3,0),"")</f>
        <v/>
      </c>
      <c r="G6819" s="14"/>
      <c r="H6819" s="14" t="str">
        <f>IFERROR(VLOOKUP(G6819,工序对照表!B:C,2,0),"")</f>
        <v/>
      </c>
      <c r="I6819" s="14"/>
      <c r="J6819" s="14"/>
    </row>
    <row r="6820" spans="1:10">
      <c r="A6820" t="str">
        <f>IF(AND(C6820&lt;=员工工序明细查询!$I$3,C6820&gt;=员工工序明细查询!$F$3,OR(D6820=员工工序明细查询!$F$2,员工工序明细查询!$F$2=""),OR(G6820=员工工序明细查询!$I$2,员工工序明细查询!$I$2="")),ROW()&amp;"","")</f>
        <v/>
      </c>
      <c r="C6820" s="59"/>
      <c r="D6820" s="14"/>
      <c r="E6820" s="14" t="str">
        <f>IFERROR(VLOOKUP(D6820,员工信息表!B:D,2,0),"")</f>
        <v/>
      </c>
      <c r="F6820" s="14" t="str">
        <f>IFERROR(VLOOKUP(D6820,员工信息表!B:D,3,0),"")</f>
        <v/>
      </c>
      <c r="G6820" s="14"/>
      <c r="H6820" s="14" t="str">
        <f>IFERROR(VLOOKUP(G6820,工序对照表!B:C,2,0),"")</f>
        <v/>
      </c>
      <c r="I6820" s="14"/>
      <c r="J6820" s="14"/>
    </row>
    <row r="6821" spans="1:10">
      <c r="A6821" t="str">
        <f>IF(AND(C6821&lt;=员工工序明细查询!$I$3,C6821&gt;=员工工序明细查询!$F$3,OR(D6821=员工工序明细查询!$F$2,员工工序明细查询!$F$2=""),OR(G6821=员工工序明细查询!$I$2,员工工序明细查询!$I$2="")),ROW()&amp;"","")</f>
        <v/>
      </c>
      <c r="C6821" s="59"/>
      <c r="D6821" s="14"/>
      <c r="E6821" s="14" t="str">
        <f>IFERROR(VLOOKUP(D6821,员工信息表!B:D,2,0),"")</f>
        <v/>
      </c>
      <c r="F6821" s="14" t="str">
        <f>IFERROR(VLOOKUP(D6821,员工信息表!B:D,3,0),"")</f>
        <v/>
      </c>
      <c r="G6821" s="14"/>
      <c r="H6821" s="14" t="str">
        <f>IFERROR(VLOOKUP(G6821,工序对照表!B:C,2,0),"")</f>
        <v/>
      </c>
      <c r="I6821" s="14"/>
      <c r="J6821" s="14"/>
    </row>
    <row r="6822" spans="1:10">
      <c r="A6822" t="str">
        <f>IF(AND(C6822&lt;=员工工序明细查询!$I$3,C6822&gt;=员工工序明细查询!$F$3,OR(D6822=员工工序明细查询!$F$2,员工工序明细查询!$F$2=""),OR(G6822=员工工序明细查询!$I$2,员工工序明细查询!$I$2="")),ROW()&amp;"","")</f>
        <v/>
      </c>
      <c r="C6822" s="59"/>
      <c r="D6822" s="14"/>
      <c r="E6822" s="14" t="str">
        <f>IFERROR(VLOOKUP(D6822,员工信息表!B:D,2,0),"")</f>
        <v/>
      </c>
      <c r="F6822" s="14" t="str">
        <f>IFERROR(VLOOKUP(D6822,员工信息表!B:D,3,0),"")</f>
        <v/>
      </c>
      <c r="G6822" s="14"/>
      <c r="H6822" s="14" t="str">
        <f>IFERROR(VLOOKUP(G6822,工序对照表!B:C,2,0),"")</f>
        <v/>
      </c>
      <c r="I6822" s="14"/>
      <c r="J6822" s="14"/>
    </row>
    <row r="6823" spans="1:10">
      <c r="A6823" t="str">
        <f>IF(AND(C6823&lt;=员工工序明细查询!$I$3,C6823&gt;=员工工序明细查询!$F$3,OR(D6823=员工工序明细查询!$F$2,员工工序明细查询!$F$2=""),OR(G6823=员工工序明细查询!$I$2,员工工序明细查询!$I$2="")),ROW()&amp;"","")</f>
        <v/>
      </c>
      <c r="C6823" s="59"/>
      <c r="D6823" s="14"/>
      <c r="E6823" s="14" t="str">
        <f>IFERROR(VLOOKUP(D6823,员工信息表!B:D,2,0),"")</f>
        <v/>
      </c>
      <c r="F6823" s="14" t="str">
        <f>IFERROR(VLOOKUP(D6823,员工信息表!B:D,3,0),"")</f>
        <v/>
      </c>
      <c r="G6823" s="14"/>
      <c r="H6823" s="14" t="str">
        <f>IFERROR(VLOOKUP(G6823,工序对照表!B:C,2,0),"")</f>
        <v/>
      </c>
      <c r="I6823" s="14"/>
      <c r="J6823" s="14"/>
    </row>
    <row r="6824" spans="1:10">
      <c r="A6824" t="str">
        <f>IF(AND(C6824&lt;=员工工序明细查询!$I$3,C6824&gt;=员工工序明细查询!$F$3,OR(D6824=员工工序明细查询!$F$2,员工工序明细查询!$F$2=""),OR(G6824=员工工序明细查询!$I$2,员工工序明细查询!$I$2="")),ROW()&amp;"","")</f>
        <v/>
      </c>
      <c r="C6824" s="59"/>
      <c r="D6824" s="14"/>
      <c r="E6824" s="14" t="str">
        <f>IFERROR(VLOOKUP(D6824,员工信息表!B:D,2,0),"")</f>
        <v/>
      </c>
      <c r="F6824" s="14" t="str">
        <f>IFERROR(VLOOKUP(D6824,员工信息表!B:D,3,0),"")</f>
        <v/>
      </c>
      <c r="G6824" s="14"/>
      <c r="H6824" s="14" t="str">
        <f>IFERROR(VLOOKUP(G6824,工序对照表!B:C,2,0),"")</f>
        <v/>
      </c>
      <c r="I6824" s="14"/>
      <c r="J6824" s="14"/>
    </row>
    <row r="6825" spans="1:10">
      <c r="A6825" t="str">
        <f>IF(AND(C6825&lt;=员工工序明细查询!$I$3,C6825&gt;=员工工序明细查询!$F$3,OR(D6825=员工工序明细查询!$F$2,员工工序明细查询!$F$2=""),OR(G6825=员工工序明细查询!$I$2,员工工序明细查询!$I$2="")),ROW()&amp;"","")</f>
        <v/>
      </c>
      <c r="C6825" s="59"/>
      <c r="D6825" s="14"/>
      <c r="E6825" s="14" t="str">
        <f>IFERROR(VLOOKUP(D6825,员工信息表!B:D,2,0),"")</f>
        <v/>
      </c>
      <c r="F6825" s="14" t="str">
        <f>IFERROR(VLOOKUP(D6825,员工信息表!B:D,3,0),"")</f>
        <v/>
      </c>
      <c r="G6825" s="14"/>
      <c r="H6825" s="14" t="str">
        <f>IFERROR(VLOOKUP(G6825,工序对照表!B:C,2,0),"")</f>
        <v/>
      </c>
      <c r="I6825" s="14"/>
      <c r="J6825" s="14"/>
    </row>
    <row r="6826" spans="1:10">
      <c r="A6826" t="str">
        <f>IF(AND(C6826&lt;=员工工序明细查询!$I$3,C6826&gt;=员工工序明细查询!$F$3,OR(D6826=员工工序明细查询!$F$2,员工工序明细查询!$F$2=""),OR(G6826=员工工序明细查询!$I$2,员工工序明细查询!$I$2="")),ROW()&amp;"","")</f>
        <v/>
      </c>
      <c r="C6826" s="59"/>
      <c r="D6826" s="14"/>
      <c r="E6826" s="14" t="str">
        <f>IFERROR(VLOOKUP(D6826,员工信息表!B:D,2,0),"")</f>
        <v/>
      </c>
      <c r="F6826" s="14" t="str">
        <f>IFERROR(VLOOKUP(D6826,员工信息表!B:D,3,0),"")</f>
        <v/>
      </c>
      <c r="G6826" s="14"/>
      <c r="H6826" s="14" t="str">
        <f>IFERROR(VLOOKUP(G6826,工序对照表!B:C,2,0),"")</f>
        <v/>
      </c>
      <c r="I6826" s="14"/>
      <c r="J6826" s="14"/>
    </row>
    <row r="6827" spans="1:10">
      <c r="A6827" t="str">
        <f>IF(AND(C6827&lt;=员工工序明细查询!$I$3,C6827&gt;=员工工序明细查询!$F$3,OR(D6827=员工工序明细查询!$F$2,员工工序明细查询!$F$2=""),OR(G6827=员工工序明细查询!$I$2,员工工序明细查询!$I$2="")),ROW()&amp;"","")</f>
        <v/>
      </c>
      <c r="C6827" s="59"/>
      <c r="D6827" s="14"/>
      <c r="E6827" s="14" t="str">
        <f>IFERROR(VLOOKUP(D6827,员工信息表!B:D,2,0),"")</f>
        <v/>
      </c>
      <c r="F6827" s="14" t="str">
        <f>IFERROR(VLOOKUP(D6827,员工信息表!B:D,3,0),"")</f>
        <v/>
      </c>
      <c r="G6827" s="14"/>
      <c r="H6827" s="14" t="str">
        <f>IFERROR(VLOOKUP(G6827,工序对照表!B:C,2,0),"")</f>
        <v/>
      </c>
      <c r="I6827" s="14"/>
      <c r="J6827" s="14"/>
    </row>
    <row r="6828" spans="1:10">
      <c r="A6828" t="str">
        <f>IF(AND(C6828&lt;=员工工序明细查询!$I$3,C6828&gt;=员工工序明细查询!$F$3,OR(D6828=员工工序明细查询!$F$2,员工工序明细查询!$F$2=""),OR(G6828=员工工序明细查询!$I$2,员工工序明细查询!$I$2="")),ROW()&amp;"","")</f>
        <v/>
      </c>
      <c r="C6828" s="59"/>
      <c r="D6828" s="14"/>
      <c r="E6828" s="14" t="str">
        <f>IFERROR(VLOOKUP(D6828,员工信息表!B:D,2,0),"")</f>
        <v/>
      </c>
      <c r="F6828" s="14" t="str">
        <f>IFERROR(VLOOKUP(D6828,员工信息表!B:D,3,0),"")</f>
        <v/>
      </c>
      <c r="G6828" s="14"/>
      <c r="H6828" s="14" t="str">
        <f>IFERROR(VLOOKUP(G6828,工序对照表!B:C,2,0),"")</f>
        <v/>
      </c>
      <c r="I6828" s="14"/>
      <c r="J6828" s="14"/>
    </row>
    <row r="6829" spans="1:10">
      <c r="A6829" t="str">
        <f>IF(AND(C6829&lt;=员工工序明细查询!$I$3,C6829&gt;=员工工序明细查询!$F$3,OR(D6829=员工工序明细查询!$F$2,员工工序明细查询!$F$2=""),OR(G6829=员工工序明细查询!$I$2,员工工序明细查询!$I$2="")),ROW()&amp;"","")</f>
        <v/>
      </c>
      <c r="C6829" s="59"/>
      <c r="D6829" s="14"/>
      <c r="E6829" s="14" t="str">
        <f>IFERROR(VLOOKUP(D6829,员工信息表!B:D,2,0),"")</f>
        <v/>
      </c>
      <c r="F6829" s="14" t="str">
        <f>IFERROR(VLOOKUP(D6829,员工信息表!B:D,3,0),"")</f>
        <v/>
      </c>
      <c r="G6829" s="14"/>
      <c r="H6829" s="14" t="str">
        <f>IFERROR(VLOOKUP(G6829,工序对照表!B:C,2,0),"")</f>
        <v/>
      </c>
      <c r="I6829" s="14"/>
      <c r="J6829" s="14"/>
    </row>
    <row r="6830" spans="1:10">
      <c r="A6830" t="str">
        <f>IF(AND(C6830&lt;=员工工序明细查询!$I$3,C6830&gt;=员工工序明细查询!$F$3,OR(D6830=员工工序明细查询!$F$2,员工工序明细查询!$F$2=""),OR(G6830=员工工序明细查询!$I$2,员工工序明细查询!$I$2="")),ROW()&amp;"","")</f>
        <v/>
      </c>
      <c r="C6830" s="59"/>
      <c r="D6830" s="14"/>
      <c r="E6830" s="14" t="str">
        <f>IFERROR(VLOOKUP(D6830,员工信息表!B:D,2,0),"")</f>
        <v/>
      </c>
      <c r="F6830" s="14" t="str">
        <f>IFERROR(VLOOKUP(D6830,员工信息表!B:D,3,0),"")</f>
        <v/>
      </c>
      <c r="G6830" s="14"/>
      <c r="H6830" s="14" t="str">
        <f>IFERROR(VLOOKUP(G6830,工序对照表!B:C,2,0),"")</f>
        <v/>
      </c>
      <c r="I6830" s="14"/>
      <c r="J6830" s="14"/>
    </row>
    <row r="6831" spans="1:10">
      <c r="A6831" t="str">
        <f>IF(AND(C6831&lt;=员工工序明细查询!$I$3,C6831&gt;=员工工序明细查询!$F$3,OR(D6831=员工工序明细查询!$F$2,员工工序明细查询!$F$2=""),OR(G6831=员工工序明细查询!$I$2,员工工序明细查询!$I$2="")),ROW()&amp;"","")</f>
        <v/>
      </c>
      <c r="C6831" s="59"/>
      <c r="D6831" s="14"/>
      <c r="E6831" s="14" t="str">
        <f>IFERROR(VLOOKUP(D6831,员工信息表!B:D,2,0),"")</f>
        <v/>
      </c>
      <c r="F6831" s="14" t="str">
        <f>IFERROR(VLOOKUP(D6831,员工信息表!B:D,3,0),"")</f>
        <v/>
      </c>
      <c r="G6831" s="14"/>
      <c r="H6831" s="14" t="str">
        <f>IFERROR(VLOOKUP(G6831,工序对照表!B:C,2,0),"")</f>
        <v/>
      </c>
      <c r="I6831" s="14"/>
      <c r="J6831" s="14"/>
    </row>
    <row r="6832" spans="1:10">
      <c r="A6832" t="str">
        <f>IF(AND(C6832&lt;=员工工序明细查询!$I$3,C6832&gt;=员工工序明细查询!$F$3,OR(D6832=员工工序明细查询!$F$2,员工工序明细查询!$F$2=""),OR(G6832=员工工序明细查询!$I$2,员工工序明细查询!$I$2="")),ROW()&amp;"","")</f>
        <v/>
      </c>
      <c r="C6832" s="59"/>
      <c r="D6832" s="14"/>
      <c r="E6832" s="14" t="str">
        <f>IFERROR(VLOOKUP(D6832,员工信息表!B:D,2,0),"")</f>
        <v/>
      </c>
      <c r="F6832" s="14" t="str">
        <f>IFERROR(VLOOKUP(D6832,员工信息表!B:D,3,0),"")</f>
        <v/>
      </c>
      <c r="G6832" s="14"/>
      <c r="H6832" s="14" t="str">
        <f>IFERROR(VLOOKUP(G6832,工序对照表!B:C,2,0),"")</f>
        <v/>
      </c>
      <c r="I6832" s="14"/>
      <c r="J6832" s="14"/>
    </row>
    <row r="6833" spans="1:10">
      <c r="A6833" t="str">
        <f>IF(AND(C6833&lt;=员工工序明细查询!$I$3,C6833&gt;=员工工序明细查询!$F$3,OR(D6833=员工工序明细查询!$F$2,员工工序明细查询!$F$2=""),OR(G6833=员工工序明细查询!$I$2,员工工序明细查询!$I$2="")),ROW()&amp;"","")</f>
        <v/>
      </c>
      <c r="C6833" s="59"/>
      <c r="D6833" s="14"/>
      <c r="E6833" s="14" t="str">
        <f>IFERROR(VLOOKUP(D6833,员工信息表!B:D,2,0),"")</f>
        <v/>
      </c>
      <c r="F6833" s="14" t="str">
        <f>IFERROR(VLOOKUP(D6833,员工信息表!B:D,3,0),"")</f>
        <v/>
      </c>
      <c r="G6833" s="14"/>
      <c r="H6833" s="14" t="str">
        <f>IFERROR(VLOOKUP(G6833,工序对照表!B:C,2,0),"")</f>
        <v/>
      </c>
      <c r="I6833" s="14"/>
      <c r="J6833" s="14"/>
    </row>
    <row r="6834" spans="1:10">
      <c r="A6834" t="str">
        <f>IF(AND(C6834&lt;=员工工序明细查询!$I$3,C6834&gt;=员工工序明细查询!$F$3,OR(D6834=员工工序明细查询!$F$2,员工工序明细查询!$F$2=""),OR(G6834=员工工序明细查询!$I$2,员工工序明细查询!$I$2="")),ROW()&amp;"","")</f>
        <v/>
      </c>
      <c r="C6834" s="59"/>
      <c r="D6834" s="14"/>
      <c r="E6834" s="14" t="str">
        <f>IFERROR(VLOOKUP(D6834,员工信息表!B:D,2,0),"")</f>
        <v/>
      </c>
      <c r="F6834" s="14" t="str">
        <f>IFERROR(VLOOKUP(D6834,员工信息表!B:D,3,0),"")</f>
        <v/>
      </c>
      <c r="G6834" s="14"/>
      <c r="H6834" s="14" t="str">
        <f>IFERROR(VLOOKUP(G6834,工序对照表!B:C,2,0),"")</f>
        <v/>
      </c>
      <c r="I6834" s="14"/>
      <c r="J6834" s="14"/>
    </row>
    <row r="6835" spans="1:10">
      <c r="A6835" t="str">
        <f>IF(AND(C6835&lt;=员工工序明细查询!$I$3,C6835&gt;=员工工序明细查询!$F$3,OR(D6835=员工工序明细查询!$F$2,员工工序明细查询!$F$2=""),OR(G6835=员工工序明细查询!$I$2,员工工序明细查询!$I$2="")),ROW()&amp;"","")</f>
        <v/>
      </c>
      <c r="C6835" s="59"/>
      <c r="D6835" s="14"/>
      <c r="E6835" s="14" t="str">
        <f>IFERROR(VLOOKUP(D6835,员工信息表!B:D,2,0),"")</f>
        <v/>
      </c>
      <c r="F6835" s="14" t="str">
        <f>IFERROR(VLOOKUP(D6835,员工信息表!B:D,3,0),"")</f>
        <v/>
      </c>
      <c r="G6835" s="14"/>
      <c r="H6835" s="14" t="str">
        <f>IFERROR(VLOOKUP(G6835,工序对照表!B:C,2,0),"")</f>
        <v/>
      </c>
      <c r="I6835" s="14"/>
      <c r="J6835" s="14"/>
    </row>
    <row r="6836" spans="1:10">
      <c r="A6836" t="str">
        <f>IF(AND(C6836&lt;=员工工序明细查询!$I$3,C6836&gt;=员工工序明细查询!$F$3,OR(D6836=员工工序明细查询!$F$2,员工工序明细查询!$F$2=""),OR(G6836=员工工序明细查询!$I$2,员工工序明细查询!$I$2="")),ROW()&amp;"","")</f>
        <v/>
      </c>
      <c r="C6836" s="59"/>
      <c r="D6836" s="14"/>
      <c r="E6836" s="14" t="str">
        <f>IFERROR(VLOOKUP(D6836,员工信息表!B:D,2,0),"")</f>
        <v/>
      </c>
      <c r="F6836" s="14" t="str">
        <f>IFERROR(VLOOKUP(D6836,员工信息表!B:D,3,0),"")</f>
        <v/>
      </c>
      <c r="G6836" s="14"/>
      <c r="H6836" s="14" t="str">
        <f>IFERROR(VLOOKUP(G6836,工序对照表!B:C,2,0),"")</f>
        <v/>
      </c>
      <c r="I6836" s="14"/>
      <c r="J6836" s="14"/>
    </row>
    <row r="6837" spans="1:10">
      <c r="A6837" t="str">
        <f>IF(AND(C6837&lt;=员工工序明细查询!$I$3,C6837&gt;=员工工序明细查询!$F$3,OR(D6837=员工工序明细查询!$F$2,员工工序明细查询!$F$2=""),OR(G6837=员工工序明细查询!$I$2,员工工序明细查询!$I$2="")),ROW()&amp;"","")</f>
        <v/>
      </c>
      <c r="C6837" s="59"/>
      <c r="D6837" s="14"/>
      <c r="E6837" s="14" t="str">
        <f>IFERROR(VLOOKUP(D6837,员工信息表!B:D,2,0),"")</f>
        <v/>
      </c>
      <c r="F6837" s="14" t="str">
        <f>IFERROR(VLOOKUP(D6837,员工信息表!B:D,3,0),"")</f>
        <v/>
      </c>
      <c r="G6837" s="14"/>
      <c r="H6837" s="14" t="str">
        <f>IFERROR(VLOOKUP(G6837,工序对照表!B:C,2,0),"")</f>
        <v/>
      </c>
      <c r="I6837" s="14"/>
      <c r="J6837" s="14"/>
    </row>
    <row r="6838" spans="1:10">
      <c r="A6838" t="str">
        <f>IF(AND(C6838&lt;=员工工序明细查询!$I$3,C6838&gt;=员工工序明细查询!$F$3,OR(D6838=员工工序明细查询!$F$2,员工工序明细查询!$F$2=""),OR(G6838=员工工序明细查询!$I$2,员工工序明细查询!$I$2="")),ROW()&amp;"","")</f>
        <v/>
      </c>
      <c r="C6838" s="59"/>
      <c r="D6838" s="14"/>
      <c r="E6838" s="14" t="str">
        <f>IFERROR(VLOOKUP(D6838,员工信息表!B:D,2,0),"")</f>
        <v/>
      </c>
      <c r="F6838" s="14" t="str">
        <f>IFERROR(VLOOKUP(D6838,员工信息表!B:D,3,0),"")</f>
        <v/>
      </c>
      <c r="G6838" s="14"/>
      <c r="H6838" s="14" t="str">
        <f>IFERROR(VLOOKUP(G6838,工序对照表!B:C,2,0),"")</f>
        <v/>
      </c>
      <c r="I6838" s="14"/>
      <c r="J6838" s="14"/>
    </row>
    <row r="6839" spans="1:10">
      <c r="A6839" t="str">
        <f>IF(AND(C6839&lt;=员工工序明细查询!$I$3,C6839&gt;=员工工序明细查询!$F$3,OR(D6839=员工工序明细查询!$F$2,员工工序明细查询!$F$2=""),OR(G6839=员工工序明细查询!$I$2,员工工序明细查询!$I$2="")),ROW()&amp;"","")</f>
        <v/>
      </c>
      <c r="C6839" s="59"/>
      <c r="D6839" s="14"/>
      <c r="E6839" s="14" t="str">
        <f>IFERROR(VLOOKUP(D6839,员工信息表!B:D,2,0),"")</f>
        <v/>
      </c>
      <c r="F6839" s="14" t="str">
        <f>IFERROR(VLOOKUP(D6839,员工信息表!B:D,3,0),"")</f>
        <v/>
      </c>
      <c r="G6839" s="14"/>
      <c r="H6839" s="14" t="str">
        <f>IFERROR(VLOOKUP(G6839,工序对照表!B:C,2,0),"")</f>
        <v/>
      </c>
      <c r="I6839" s="14"/>
      <c r="J6839" s="14"/>
    </row>
    <row r="6840" spans="1:10">
      <c r="A6840" t="str">
        <f>IF(AND(C6840&lt;=员工工序明细查询!$I$3,C6840&gt;=员工工序明细查询!$F$3,OR(D6840=员工工序明细查询!$F$2,员工工序明细查询!$F$2=""),OR(G6840=员工工序明细查询!$I$2,员工工序明细查询!$I$2="")),ROW()&amp;"","")</f>
        <v/>
      </c>
      <c r="C6840" s="59"/>
      <c r="D6840" s="14"/>
      <c r="E6840" s="14" t="str">
        <f>IFERROR(VLOOKUP(D6840,员工信息表!B:D,2,0),"")</f>
        <v/>
      </c>
      <c r="F6840" s="14" t="str">
        <f>IFERROR(VLOOKUP(D6840,员工信息表!B:D,3,0),"")</f>
        <v/>
      </c>
      <c r="G6840" s="14"/>
      <c r="H6840" s="14" t="str">
        <f>IFERROR(VLOOKUP(G6840,工序对照表!B:C,2,0),"")</f>
        <v/>
      </c>
      <c r="I6840" s="14"/>
      <c r="J6840" s="14"/>
    </row>
    <row r="6841" spans="1:10">
      <c r="A6841" t="str">
        <f>IF(AND(C6841&lt;=员工工序明细查询!$I$3,C6841&gt;=员工工序明细查询!$F$3,OR(D6841=员工工序明细查询!$F$2,员工工序明细查询!$F$2=""),OR(G6841=员工工序明细查询!$I$2,员工工序明细查询!$I$2="")),ROW()&amp;"","")</f>
        <v/>
      </c>
      <c r="C6841" s="59"/>
      <c r="D6841" s="14"/>
      <c r="E6841" s="14" t="str">
        <f>IFERROR(VLOOKUP(D6841,员工信息表!B:D,2,0),"")</f>
        <v/>
      </c>
      <c r="F6841" s="14" t="str">
        <f>IFERROR(VLOOKUP(D6841,员工信息表!B:D,3,0),"")</f>
        <v/>
      </c>
      <c r="G6841" s="14"/>
      <c r="H6841" s="14" t="str">
        <f>IFERROR(VLOOKUP(G6841,工序对照表!B:C,2,0),"")</f>
        <v/>
      </c>
      <c r="I6841" s="14"/>
      <c r="J6841" s="14"/>
    </row>
    <row r="6842" spans="1:10">
      <c r="A6842" t="str">
        <f>IF(AND(C6842&lt;=员工工序明细查询!$I$3,C6842&gt;=员工工序明细查询!$F$3,OR(D6842=员工工序明细查询!$F$2,员工工序明细查询!$F$2=""),OR(G6842=员工工序明细查询!$I$2,员工工序明细查询!$I$2="")),ROW()&amp;"","")</f>
        <v/>
      </c>
      <c r="C6842" s="59"/>
      <c r="D6842" s="14"/>
      <c r="E6842" s="14" t="str">
        <f>IFERROR(VLOOKUP(D6842,员工信息表!B:D,2,0),"")</f>
        <v/>
      </c>
      <c r="F6842" s="14" t="str">
        <f>IFERROR(VLOOKUP(D6842,员工信息表!B:D,3,0),"")</f>
        <v/>
      </c>
      <c r="G6842" s="14"/>
      <c r="H6842" s="14" t="str">
        <f>IFERROR(VLOOKUP(G6842,工序对照表!B:C,2,0),"")</f>
        <v/>
      </c>
      <c r="I6842" s="14"/>
      <c r="J6842" s="14"/>
    </row>
    <row r="6843" spans="1:10">
      <c r="A6843" t="str">
        <f>IF(AND(C6843&lt;=员工工序明细查询!$I$3,C6843&gt;=员工工序明细查询!$F$3,OR(D6843=员工工序明细查询!$F$2,员工工序明细查询!$F$2=""),OR(G6843=员工工序明细查询!$I$2,员工工序明细查询!$I$2="")),ROW()&amp;"","")</f>
        <v/>
      </c>
      <c r="C6843" s="59"/>
      <c r="D6843" s="14"/>
      <c r="E6843" s="14" t="str">
        <f>IFERROR(VLOOKUP(D6843,员工信息表!B:D,2,0),"")</f>
        <v/>
      </c>
      <c r="F6843" s="14" t="str">
        <f>IFERROR(VLOOKUP(D6843,员工信息表!B:D,3,0),"")</f>
        <v/>
      </c>
      <c r="G6843" s="14"/>
      <c r="H6843" s="14" t="str">
        <f>IFERROR(VLOOKUP(G6843,工序对照表!B:C,2,0),"")</f>
        <v/>
      </c>
      <c r="I6843" s="14"/>
      <c r="J6843" s="14"/>
    </row>
    <row r="6844" spans="1:10">
      <c r="A6844" t="str">
        <f>IF(AND(C6844&lt;=员工工序明细查询!$I$3,C6844&gt;=员工工序明细查询!$F$3,OR(D6844=员工工序明细查询!$F$2,员工工序明细查询!$F$2=""),OR(G6844=员工工序明细查询!$I$2,员工工序明细查询!$I$2="")),ROW()&amp;"","")</f>
        <v/>
      </c>
      <c r="C6844" s="59"/>
      <c r="D6844" s="14"/>
      <c r="E6844" s="14" t="str">
        <f>IFERROR(VLOOKUP(D6844,员工信息表!B:D,2,0),"")</f>
        <v/>
      </c>
      <c r="F6844" s="14" t="str">
        <f>IFERROR(VLOOKUP(D6844,员工信息表!B:D,3,0),"")</f>
        <v/>
      </c>
      <c r="G6844" s="14"/>
      <c r="H6844" s="14" t="str">
        <f>IFERROR(VLOOKUP(G6844,工序对照表!B:C,2,0),"")</f>
        <v/>
      </c>
      <c r="I6844" s="14"/>
      <c r="J6844" s="14"/>
    </row>
    <row r="6845" spans="1:10">
      <c r="A6845" t="str">
        <f>IF(AND(C6845&lt;=员工工序明细查询!$I$3,C6845&gt;=员工工序明细查询!$F$3,OR(D6845=员工工序明细查询!$F$2,员工工序明细查询!$F$2=""),OR(G6845=员工工序明细查询!$I$2,员工工序明细查询!$I$2="")),ROW()&amp;"","")</f>
        <v/>
      </c>
      <c r="C6845" s="59"/>
      <c r="D6845" s="14"/>
      <c r="E6845" s="14" t="str">
        <f>IFERROR(VLOOKUP(D6845,员工信息表!B:D,2,0),"")</f>
        <v/>
      </c>
      <c r="F6845" s="14" t="str">
        <f>IFERROR(VLOOKUP(D6845,员工信息表!B:D,3,0),"")</f>
        <v/>
      </c>
      <c r="G6845" s="14"/>
      <c r="H6845" s="14" t="str">
        <f>IFERROR(VLOOKUP(G6845,工序对照表!B:C,2,0),"")</f>
        <v/>
      </c>
      <c r="I6845" s="14"/>
      <c r="J6845" s="14"/>
    </row>
    <row r="6846" spans="1:10">
      <c r="A6846" t="str">
        <f>IF(AND(C6846&lt;=员工工序明细查询!$I$3,C6846&gt;=员工工序明细查询!$F$3,OR(D6846=员工工序明细查询!$F$2,员工工序明细查询!$F$2=""),OR(G6846=员工工序明细查询!$I$2,员工工序明细查询!$I$2="")),ROW()&amp;"","")</f>
        <v/>
      </c>
      <c r="C6846" s="59"/>
      <c r="D6846" s="14"/>
      <c r="E6846" s="14" t="str">
        <f>IFERROR(VLOOKUP(D6846,员工信息表!B:D,2,0),"")</f>
        <v/>
      </c>
      <c r="F6846" s="14" t="str">
        <f>IFERROR(VLOOKUP(D6846,员工信息表!B:D,3,0),"")</f>
        <v/>
      </c>
      <c r="G6846" s="14"/>
      <c r="H6846" s="14" t="str">
        <f>IFERROR(VLOOKUP(G6846,工序对照表!B:C,2,0),"")</f>
        <v/>
      </c>
      <c r="I6846" s="14"/>
      <c r="J6846" s="14"/>
    </row>
    <row r="6847" spans="1:10">
      <c r="A6847" t="str">
        <f>IF(AND(C6847&lt;=员工工序明细查询!$I$3,C6847&gt;=员工工序明细查询!$F$3,OR(D6847=员工工序明细查询!$F$2,员工工序明细查询!$F$2=""),OR(G6847=员工工序明细查询!$I$2,员工工序明细查询!$I$2="")),ROW()&amp;"","")</f>
        <v/>
      </c>
      <c r="C6847" s="59"/>
      <c r="D6847" s="14"/>
      <c r="E6847" s="14" t="str">
        <f>IFERROR(VLOOKUP(D6847,员工信息表!B:D,2,0),"")</f>
        <v/>
      </c>
      <c r="F6847" s="14" t="str">
        <f>IFERROR(VLOOKUP(D6847,员工信息表!B:D,3,0),"")</f>
        <v/>
      </c>
      <c r="G6847" s="14"/>
      <c r="H6847" s="14" t="str">
        <f>IFERROR(VLOOKUP(G6847,工序对照表!B:C,2,0),"")</f>
        <v/>
      </c>
      <c r="I6847" s="14"/>
      <c r="J6847" s="14"/>
    </row>
    <row r="6848" spans="1:10">
      <c r="A6848" t="str">
        <f>IF(AND(C6848&lt;=员工工序明细查询!$I$3,C6848&gt;=员工工序明细查询!$F$3,OR(D6848=员工工序明细查询!$F$2,员工工序明细查询!$F$2=""),OR(G6848=员工工序明细查询!$I$2,员工工序明细查询!$I$2="")),ROW()&amp;"","")</f>
        <v/>
      </c>
      <c r="C6848" s="59"/>
      <c r="D6848" s="14"/>
      <c r="E6848" s="14" t="str">
        <f>IFERROR(VLOOKUP(D6848,员工信息表!B:D,2,0),"")</f>
        <v/>
      </c>
      <c r="F6848" s="14" t="str">
        <f>IFERROR(VLOOKUP(D6848,员工信息表!B:D,3,0),"")</f>
        <v/>
      </c>
      <c r="G6848" s="14"/>
      <c r="H6848" s="14" t="str">
        <f>IFERROR(VLOOKUP(G6848,工序对照表!B:C,2,0),"")</f>
        <v/>
      </c>
      <c r="I6848" s="14"/>
      <c r="J6848" s="14"/>
    </row>
    <row r="6849" spans="1:10">
      <c r="A6849" t="str">
        <f>IF(AND(C6849&lt;=员工工序明细查询!$I$3,C6849&gt;=员工工序明细查询!$F$3,OR(D6849=员工工序明细查询!$F$2,员工工序明细查询!$F$2=""),OR(G6849=员工工序明细查询!$I$2,员工工序明细查询!$I$2="")),ROW()&amp;"","")</f>
        <v/>
      </c>
      <c r="C6849" s="59"/>
      <c r="D6849" s="14"/>
      <c r="E6849" s="14" t="str">
        <f>IFERROR(VLOOKUP(D6849,员工信息表!B:D,2,0),"")</f>
        <v/>
      </c>
      <c r="F6849" s="14" t="str">
        <f>IFERROR(VLOOKUP(D6849,员工信息表!B:D,3,0),"")</f>
        <v/>
      </c>
      <c r="G6849" s="14"/>
      <c r="H6849" s="14" t="str">
        <f>IFERROR(VLOOKUP(G6849,工序对照表!B:C,2,0),"")</f>
        <v/>
      </c>
      <c r="I6849" s="14"/>
      <c r="J6849" s="14"/>
    </row>
    <row r="6850" spans="1:10">
      <c r="A6850" t="str">
        <f>IF(AND(C6850&lt;=员工工序明细查询!$I$3,C6850&gt;=员工工序明细查询!$F$3,OR(D6850=员工工序明细查询!$F$2,员工工序明细查询!$F$2=""),OR(G6850=员工工序明细查询!$I$2,员工工序明细查询!$I$2="")),ROW()&amp;"","")</f>
        <v/>
      </c>
      <c r="C6850" s="59"/>
      <c r="D6850" s="14"/>
      <c r="E6850" s="14" t="str">
        <f>IFERROR(VLOOKUP(D6850,员工信息表!B:D,2,0),"")</f>
        <v/>
      </c>
      <c r="F6850" s="14" t="str">
        <f>IFERROR(VLOOKUP(D6850,员工信息表!B:D,3,0),"")</f>
        <v/>
      </c>
      <c r="G6850" s="14"/>
      <c r="H6850" s="14" t="str">
        <f>IFERROR(VLOOKUP(G6850,工序对照表!B:C,2,0),"")</f>
        <v/>
      </c>
      <c r="I6850" s="14"/>
      <c r="J6850" s="14"/>
    </row>
    <row r="6851" spans="1:10">
      <c r="A6851" t="str">
        <f>IF(AND(C6851&lt;=员工工序明细查询!$I$3,C6851&gt;=员工工序明细查询!$F$3,OR(D6851=员工工序明细查询!$F$2,员工工序明细查询!$F$2=""),OR(G6851=员工工序明细查询!$I$2,员工工序明细查询!$I$2="")),ROW()&amp;"","")</f>
        <v/>
      </c>
      <c r="C6851" s="59"/>
      <c r="D6851" s="14"/>
      <c r="E6851" s="14" t="str">
        <f>IFERROR(VLOOKUP(D6851,员工信息表!B:D,2,0),"")</f>
        <v/>
      </c>
      <c r="F6851" s="14" t="str">
        <f>IFERROR(VLOOKUP(D6851,员工信息表!B:D,3,0),"")</f>
        <v/>
      </c>
      <c r="G6851" s="14"/>
      <c r="H6851" s="14" t="str">
        <f>IFERROR(VLOOKUP(G6851,工序对照表!B:C,2,0),"")</f>
        <v/>
      </c>
      <c r="I6851" s="14"/>
      <c r="J6851" s="14"/>
    </row>
    <row r="6852" spans="1:10">
      <c r="A6852" t="str">
        <f>IF(AND(C6852&lt;=员工工序明细查询!$I$3,C6852&gt;=员工工序明细查询!$F$3,OR(D6852=员工工序明细查询!$F$2,员工工序明细查询!$F$2=""),OR(G6852=员工工序明细查询!$I$2,员工工序明细查询!$I$2="")),ROW()&amp;"","")</f>
        <v/>
      </c>
      <c r="C6852" s="59"/>
      <c r="D6852" s="14"/>
      <c r="E6852" s="14" t="str">
        <f>IFERROR(VLOOKUP(D6852,员工信息表!B:D,2,0),"")</f>
        <v/>
      </c>
      <c r="F6852" s="14" t="str">
        <f>IFERROR(VLOOKUP(D6852,员工信息表!B:D,3,0),"")</f>
        <v/>
      </c>
      <c r="G6852" s="14"/>
      <c r="H6852" s="14" t="str">
        <f>IFERROR(VLOOKUP(G6852,工序对照表!B:C,2,0),"")</f>
        <v/>
      </c>
      <c r="I6852" s="14"/>
      <c r="J6852" s="14"/>
    </row>
    <row r="6853" spans="1:10">
      <c r="A6853" t="str">
        <f>IF(AND(C6853&lt;=员工工序明细查询!$I$3,C6853&gt;=员工工序明细查询!$F$3,OR(D6853=员工工序明细查询!$F$2,员工工序明细查询!$F$2=""),OR(G6853=员工工序明细查询!$I$2,员工工序明细查询!$I$2="")),ROW()&amp;"","")</f>
        <v/>
      </c>
      <c r="C6853" s="59"/>
      <c r="D6853" s="14"/>
      <c r="E6853" s="14" t="str">
        <f>IFERROR(VLOOKUP(D6853,员工信息表!B:D,2,0),"")</f>
        <v/>
      </c>
      <c r="F6853" s="14" t="str">
        <f>IFERROR(VLOOKUP(D6853,员工信息表!B:D,3,0),"")</f>
        <v/>
      </c>
      <c r="G6853" s="14"/>
      <c r="H6853" s="14" t="str">
        <f>IFERROR(VLOOKUP(G6853,工序对照表!B:C,2,0),"")</f>
        <v/>
      </c>
      <c r="I6853" s="14"/>
      <c r="J6853" s="14"/>
    </row>
    <row r="6854" spans="1:10">
      <c r="A6854" t="str">
        <f>IF(AND(C6854&lt;=员工工序明细查询!$I$3,C6854&gt;=员工工序明细查询!$F$3,OR(D6854=员工工序明细查询!$F$2,员工工序明细查询!$F$2=""),OR(G6854=员工工序明细查询!$I$2,员工工序明细查询!$I$2="")),ROW()&amp;"","")</f>
        <v/>
      </c>
      <c r="C6854" s="59"/>
      <c r="D6854" s="14"/>
      <c r="E6854" s="14" t="str">
        <f>IFERROR(VLOOKUP(D6854,员工信息表!B:D,2,0),"")</f>
        <v/>
      </c>
      <c r="F6854" s="14" t="str">
        <f>IFERROR(VLOOKUP(D6854,员工信息表!B:D,3,0),"")</f>
        <v/>
      </c>
      <c r="G6854" s="14"/>
      <c r="H6854" s="14" t="str">
        <f>IFERROR(VLOOKUP(G6854,工序对照表!B:C,2,0),"")</f>
        <v/>
      </c>
      <c r="I6854" s="14"/>
      <c r="J6854" s="14"/>
    </row>
    <row r="6855" spans="1:10">
      <c r="A6855" t="str">
        <f>IF(AND(C6855&lt;=员工工序明细查询!$I$3,C6855&gt;=员工工序明细查询!$F$3,OR(D6855=员工工序明细查询!$F$2,员工工序明细查询!$F$2=""),OR(G6855=员工工序明细查询!$I$2,员工工序明细查询!$I$2="")),ROW()&amp;"","")</f>
        <v/>
      </c>
      <c r="C6855" s="59"/>
      <c r="D6855" s="14"/>
      <c r="E6855" s="14" t="str">
        <f>IFERROR(VLOOKUP(D6855,员工信息表!B:D,2,0),"")</f>
        <v/>
      </c>
      <c r="F6855" s="14" t="str">
        <f>IFERROR(VLOOKUP(D6855,员工信息表!B:D,3,0),"")</f>
        <v/>
      </c>
      <c r="G6855" s="14"/>
      <c r="H6855" s="14" t="str">
        <f>IFERROR(VLOOKUP(G6855,工序对照表!B:C,2,0),"")</f>
        <v/>
      </c>
      <c r="I6855" s="14"/>
      <c r="J6855" s="14"/>
    </row>
    <row r="6856" spans="1:10">
      <c r="A6856" t="str">
        <f>IF(AND(C6856&lt;=员工工序明细查询!$I$3,C6856&gt;=员工工序明细查询!$F$3,OR(D6856=员工工序明细查询!$F$2,员工工序明细查询!$F$2=""),OR(G6856=员工工序明细查询!$I$2,员工工序明细查询!$I$2="")),ROW()&amp;"","")</f>
        <v/>
      </c>
      <c r="C6856" s="59"/>
      <c r="D6856" s="14"/>
      <c r="E6856" s="14" t="str">
        <f>IFERROR(VLOOKUP(D6856,员工信息表!B:D,2,0),"")</f>
        <v/>
      </c>
      <c r="F6856" s="14" t="str">
        <f>IFERROR(VLOOKUP(D6856,员工信息表!B:D,3,0),"")</f>
        <v/>
      </c>
      <c r="G6856" s="14"/>
      <c r="H6856" s="14" t="str">
        <f>IFERROR(VLOOKUP(G6856,工序对照表!B:C,2,0),"")</f>
        <v/>
      </c>
      <c r="I6856" s="14"/>
      <c r="J6856" s="14"/>
    </row>
    <row r="6857" spans="1:10">
      <c r="A6857" t="str">
        <f>IF(AND(C6857&lt;=员工工序明细查询!$I$3,C6857&gt;=员工工序明细查询!$F$3,OR(D6857=员工工序明细查询!$F$2,员工工序明细查询!$F$2=""),OR(G6857=员工工序明细查询!$I$2,员工工序明细查询!$I$2="")),ROW()&amp;"","")</f>
        <v/>
      </c>
      <c r="C6857" s="59"/>
      <c r="D6857" s="14"/>
      <c r="E6857" s="14" t="str">
        <f>IFERROR(VLOOKUP(D6857,员工信息表!B:D,2,0),"")</f>
        <v/>
      </c>
      <c r="F6857" s="14" t="str">
        <f>IFERROR(VLOOKUP(D6857,员工信息表!B:D,3,0),"")</f>
        <v/>
      </c>
      <c r="G6857" s="14"/>
      <c r="H6857" s="14" t="str">
        <f>IFERROR(VLOOKUP(G6857,工序对照表!B:C,2,0),"")</f>
        <v/>
      </c>
      <c r="I6857" s="14"/>
      <c r="J6857" s="14"/>
    </row>
    <row r="6858" spans="1:10">
      <c r="A6858" t="str">
        <f>IF(AND(C6858&lt;=员工工序明细查询!$I$3,C6858&gt;=员工工序明细查询!$F$3,OR(D6858=员工工序明细查询!$F$2,员工工序明细查询!$F$2=""),OR(G6858=员工工序明细查询!$I$2,员工工序明细查询!$I$2="")),ROW()&amp;"","")</f>
        <v/>
      </c>
      <c r="C6858" s="59"/>
      <c r="D6858" s="14"/>
      <c r="E6858" s="14" t="str">
        <f>IFERROR(VLOOKUP(D6858,员工信息表!B:D,2,0),"")</f>
        <v/>
      </c>
      <c r="F6858" s="14" t="str">
        <f>IFERROR(VLOOKUP(D6858,员工信息表!B:D,3,0),"")</f>
        <v/>
      </c>
      <c r="G6858" s="14"/>
      <c r="H6858" s="14" t="str">
        <f>IFERROR(VLOOKUP(G6858,工序对照表!B:C,2,0),"")</f>
        <v/>
      </c>
      <c r="I6858" s="14"/>
      <c r="J6858" s="14"/>
    </row>
    <row r="6859" spans="1:10">
      <c r="A6859" t="str">
        <f>IF(AND(C6859&lt;=员工工序明细查询!$I$3,C6859&gt;=员工工序明细查询!$F$3,OR(D6859=员工工序明细查询!$F$2,员工工序明细查询!$F$2=""),OR(G6859=员工工序明细查询!$I$2,员工工序明细查询!$I$2="")),ROW()&amp;"","")</f>
        <v/>
      </c>
      <c r="C6859" s="59"/>
      <c r="D6859" s="14"/>
      <c r="E6859" s="14" t="str">
        <f>IFERROR(VLOOKUP(D6859,员工信息表!B:D,2,0),"")</f>
        <v/>
      </c>
      <c r="F6859" s="14" t="str">
        <f>IFERROR(VLOOKUP(D6859,员工信息表!B:D,3,0),"")</f>
        <v/>
      </c>
      <c r="G6859" s="14"/>
      <c r="H6859" s="14" t="str">
        <f>IFERROR(VLOOKUP(G6859,工序对照表!B:C,2,0),"")</f>
        <v/>
      </c>
      <c r="I6859" s="14"/>
      <c r="J6859" s="14"/>
    </row>
    <row r="6860" spans="1:10">
      <c r="A6860" t="str">
        <f>IF(AND(C6860&lt;=员工工序明细查询!$I$3,C6860&gt;=员工工序明细查询!$F$3,OR(D6860=员工工序明细查询!$F$2,员工工序明细查询!$F$2=""),OR(G6860=员工工序明细查询!$I$2,员工工序明细查询!$I$2="")),ROW()&amp;"","")</f>
        <v/>
      </c>
      <c r="C6860" s="59"/>
      <c r="D6860" s="14"/>
      <c r="E6860" s="14" t="str">
        <f>IFERROR(VLOOKUP(D6860,员工信息表!B:D,2,0),"")</f>
        <v/>
      </c>
      <c r="F6860" s="14" t="str">
        <f>IFERROR(VLOOKUP(D6860,员工信息表!B:D,3,0),"")</f>
        <v/>
      </c>
      <c r="G6860" s="14"/>
      <c r="H6860" s="14" t="str">
        <f>IFERROR(VLOOKUP(G6860,工序对照表!B:C,2,0),"")</f>
        <v/>
      </c>
      <c r="I6860" s="14"/>
      <c r="J6860" s="14"/>
    </row>
    <row r="6861" spans="1:10">
      <c r="A6861" t="str">
        <f>IF(AND(C6861&lt;=员工工序明细查询!$I$3,C6861&gt;=员工工序明细查询!$F$3,OR(D6861=员工工序明细查询!$F$2,员工工序明细查询!$F$2=""),OR(G6861=员工工序明细查询!$I$2,员工工序明细查询!$I$2="")),ROW()&amp;"","")</f>
        <v/>
      </c>
      <c r="C6861" s="59"/>
      <c r="D6861" s="14"/>
      <c r="E6861" s="14" t="str">
        <f>IFERROR(VLOOKUP(D6861,员工信息表!B:D,2,0),"")</f>
        <v/>
      </c>
      <c r="F6861" s="14" t="str">
        <f>IFERROR(VLOOKUP(D6861,员工信息表!B:D,3,0),"")</f>
        <v/>
      </c>
      <c r="G6861" s="14"/>
      <c r="H6861" s="14" t="str">
        <f>IFERROR(VLOOKUP(G6861,工序对照表!B:C,2,0),"")</f>
        <v/>
      </c>
      <c r="I6861" s="14"/>
      <c r="J6861" s="14"/>
    </row>
    <row r="6862" spans="1:10">
      <c r="A6862" t="str">
        <f>IF(AND(C6862&lt;=员工工序明细查询!$I$3,C6862&gt;=员工工序明细查询!$F$3,OR(D6862=员工工序明细查询!$F$2,员工工序明细查询!$F$2=""),OR(G6862=员工工序明细查询!$I$2,员工工序明细查询!$I$2="")),ROW()&amp;"","")</f>
        <v/>
      </c>
      <c r="C6862" s="59"/>
      <c r="D6862" s="14"/>
      <c r="E6862" s="14" t="str">
        <f>IFERROR(VLOOKUP(D6862,员工信息表!B:D,2,0),"")</f>
        <v/>
      </c>
      <c r="F6862" s="14" t="str">
        <f>IFERROR(VLOOKUP(D6862,员工信息表!B:D,3,0),"")</f>
        <v/>
      </c>
      <c r="G6862" s="14"/>
      <c r="H6862" s="14" t="str">
        <f>IFERROR(VLOOKUP(G6862,工序对照表!B:C,2,0),"")</f>
        <v/>
      </c>
      <c r="I6862" s="14"/>
      <c r="J6862" s="14"/>
    </row>
    <row r="6863" spans="1:10">
      <c r="A6863" t="str">
        <f>IF(AND(C6863&lt;=员工工序明细查询!$I$3,C6863&gt;=员工工序明细查询!$F$3,OR(D6863=员工工序明细查询!$F$2,员工工序明细查询!$F$2=""),OR(G6863=员工工序明细查询!$I$2,员工工序明细查询!$I$2="")),ROW()&amp;"","")</f>
        <v/>
      </c>
      <c r="C6863" s="59"/>
      <c r="D6863" s="14"/>
      <c r="E6863" s="14" t="str">
        <f>IFERROR(VLOOKUP(D6863,员工信息表!B:D,2,0),"")</f>
        <v/>
      </c>
      <c r="F6863" s="14" t="str">
        <f>IFERROR(VLOOKUP(D6863,员工信息表!B:D,3,0),"")</f>
        <v/>
      </c>
      <c r="G6863" s="14"/>
      <c r="H6863" s="14" t="str">
        <f>IFERROR(VLOOKUP(G6863,工序对照表!B:C,2,0),"")</f>
        <v/>
      </c>
      <c r="I6863" s="14"/>
      <c r="J6863" s="14"/>
    </row>
    <row r="6864" spans="1:10">
      <c r="A6864" t="str">
        <f>IF(AND(C6864&lt;=员工工序明细查询!$I$3,C6864&gt;=员工工序明细查询!$F$3,OR(D6864=员工工序明细查询!$F$2,员工工序明细查询!$F$2=""),OR(G6864=员工工序明细查询!$I$2,员工工序明细查询!$I$2="")),ROW()&amp;"","")</f>
        <v/>
      </c>
      <c r="C6864" s="59"/>
      <c r="D6864" s="14"/>
      <c r="E6864" s="14" t="str">
        <f>IFERROR(VLOOKUP(D6864,员工信息表!B:D,2,0),"")</f>
        <v/>
      </c>
      <c r="F6864" s="14" t="str">
        <f>IFERROR(VLOOKUP(D6864,员工信息表!B:D,3,0),"")</f>
        <v/>
      </c>
      <c r="G6864" s="14"/>
      <c r="H6864" s="14" t="str">
        <f>IFERROR(VLOOKUP(G6864,工序对照表!B:C,2,0),"")</f>
        <v/>
      </c>
      <c r="I6864" s="14"/>
      <c r="J6864" s="14"/>
    </row>
    <row r="6865" spans="1:10">
      <c r="A6865" t="str">
        <f>IF(AND(C6865&lt;=员工工序明细查询!$I$3,C6865&gt;=员工工序明细查询!$F$3,OR(D6865=员工工序明细查询!$F$2,员工工序明细查询!$F$2=""),OR(G6865=员工工序明细查询!$I$2,员工工序明细查询!$I$2="")),ROW()&amp;"","")</f>
        <v/>
      </c>
      <c r="C6865" s="59"/>
      <c r="D6865" s="14"/>
      <c r="E6865" s="14" t="str">
        <f>IFERROR(VLOOKUP(D6865,员工信息表!B:D,2,0),"")</f>
        <v/>
      </c>
      <c r="F6865" s="14" t="str">
        <f>IFERROR(VLOOKUP(D6865,员工信息表!B:D,3,0),"")</f>
        <v/>
      </c>
      <c r="G6865" s="14"/>
      <c r="H6865" s="14" t="str">
        <f>IFERROR(VLOOKUP(G6865,工序对照表!B:C,2,0),"")</f>
        <v/>
      </c>
      <c r="I6865" s="14"/>
      <c r="J6865" s="14"/>
    </row>
    <row r="6866" spans="1:10">
      <c r="A6866" t="str">
        <f>IF(AND(C6866&lt;=员工工序明细查询!$I$3,C6866&gt;=员工工序明细查询!$F$3,OR(D6866=员工工序明细查询!$F$2,员工工序明细查询!$F$2=""),OR(G6866=员工工序明细查询!$I$2,员工工序明细查询!$I$2="")),ROW()&amp;"","")</f>
        <v/>
      </c>
      <c r="C6866" s="59"/>
      <c r="D6866" s="14"/>
      <c r="E6866" s="14" t="str">
        <f>IFERROR(VLOOKUP(D6866,员工信息表!B:D,2,0),"")</f>
        <v/>
      </c>
      <c r="F6866" s="14" t="str">
        <f>IFERROR(VLOOKUP(D6866,员工信息表!B:D,3,0),"")</f>
        <v/>
      </c>
      <c r="G6866" s="14"/>
      <c r="H6866" s="14" t="str">
        <f>IFERROR(VLOOKUP(G6866,工序对照表!B:C,2,0),"")</f>
        <v/>
      </c>
      <c r="I6866" s="14"/>
      <c r="J6866" s="14"/>
    </row>
    <row r="6867" spans="1:10">
      <c r="A6867" t="str">
        <f>IF(AND(C6867&lt;=员工工序明细查询!$I$3,C6867&gt;=员工工序明细查询!$F$3,OR(D6867=员工工序明细查询!$F$2,员工工序明细查询!$F$2=""),OR(G6867=员工工序明细查询!$I$2,员工工序明细查询!$I$2="")),ROW()&amp;"","")</f>
        <v/>
      </c>
      <c r="C6867" s="59"/>
      <c r="D6867" s="14"/>
      <c r="E6867" s="14" t="str">
        <f>IFERROR(VLOOKUP(D6867,员工信息表!B:D,2,0),"")</f>
        <v/>
      </c>
      <c r="F6867" s="14" t="str">
        <f>IFERROR(VLOOKUP(D6867,员工信息表!B:D,3,0),"")</f>
        <v/>
      </c>
      <c r="G6867" s="14"/>
      <c r="H6867" s="14" t="str">
        <f>IFERROR(VLOOKUP(G6867,工序对照表!B:C,2,0),"")</f>
        <v/>
      </c>
      <c r="I6867" s="14"/>
      <c r="J6867" s="14"/>
    </row>
    <row r="6868" spans="1:10">
      <c r="A6868" t="str">
        <f>IF(AND(C6868&lt;=员工工序明细查询!$I$3,C6868&gt;=员工工序明细查询!$F$3,OR(D6868=员工工序明细查询!$F$2,员工工序明细查询!$F$2=""),OR(G6868=员工工序明细查询!$I$2,员工工序明细查询!$I$2="")),ROW()&amp;"","")</f>
        <v/>
      </c>
      <c r="C6868" s="59"/>
      <c r="D6868" s="14"/>
      <c r="E6868" s="14" t="str">
        <f>IFERROR(VLOOKUP(D6868,员工信息表!B:D,2,0),"")</f>
        <v/>
      </c>
      <c r="F6868" s="14" t="str">
        <f>IFERROR(VLOOKUP(D6868,员工信息表!B:D,3,0),"")</f>
        <v/>
      </c>
      <c r="G6868" s="14"/>
      <c r="H6868" s="14" t="str">
        <f>IFERROR(VLOOKUP(G6868,工序对照表!B:C,2,0),"")</f>
        <v/>
      </c>
      <c r="I6868" s="14"/>
      <c r="J6868" s="14"/>
    </row>
    <row r="6869" spans="1:10">
      <c r="A6869" t="str">
        <f>IF(AND(C6869&lt;=员工工序明细查询!$I$3,C6869&gt;=员工工序明细查询!$F$3,OR(D6869=员工工序明细查询!$F$2,员工工序明细查询!$F$2=""),OR(G6869=员工工序明细查询!$I$2,员工工序明细查询!$I$2="")),ROW()&amp;"","")</f>
        <v/>
      </c>
      <c r="C6869" s="59"/>
      <c r="D6869" s="14"/>
      <c r="E6869" s="14" t="str">
        <f>IFERROR(VLOOKUP(D6869,员工信息表!B:D,2,0),"")</f>
        <v/>
      </c>
      <c r="F6869" s="14" t="str">
        <f>IFERROR(VLOOKUP(D6869,员工信息表!B:D,3,0),"")</f>
        <v/>
      </c>
      <c r="G6869" s="14"/>
      <c r="H6869" s="14" t="str">
        <f>IFERROR(VLOOKUP(G6869,工序对照表!B:C,2,0),"")</f>
        <v/>
      </c>
      <c r="I6869" s="14"/>
      <c r="J6869" s="14"/>
    </row>
    <row r="6870" spans="1:10">
      <c r="A6870" t="str">
        <f>IF(AND(C6870&lt;=员工工序明细查询!$I$3,C6870&gt;=员工工序明细查询!$F$3,OR(D6870=员工工序明细查询!$F$2,员工工序明细查询!$F$2=""),OR(G6870=员工工序明细查询!$I$2,员工工序明细查询!$I$2="")),ROW()&amp;"","")</f>
        <v/>
      </c>
      <c r="C6870" s="59"/>
      <c r="D6870" s="14"/>
      <c r="E6870" s="14" t="str">
        <f>IFERROR(VLOOKUP(D6870,员工信息表!B:D,2,0),"")</f>
        <v/>
      </c>
      <c r="F6870" s="14" t="str">
        <f>IFERROR(VLOOKUP(D6870,员工信息表!B:D,3,0),"")</f>
        <v/>
      </c>
      <c r="G6870" s="14"/>
      <c r="H6870" s="14" t="str">
        <f>IFERROR(VLOOKUP(G6870,工序对照表!B:C,2,0),"")</f>
        <v/>
      </c>
      <c r="I6870" s="14"/>
      <c r="J6870" s="14"/>
    </row>
    <row r="6871" spans="1:10">
      <c r="A6871" t="str">
        <f>IF(AND(C6871&lt;=员工工序明细查询!$I$3,C6871&gt;=员工工序明细查询!$F$3,OR(D6871=员工工序明细查询!$F$2,员工工序明细查询!$F$2=""),OR(G6871=员工工序明细查询!$I$2,员工工序明细查询!$I$2="")),ROW()&amp;"","")</f>
        <v/>
      </c>
      <c r="C6871" s="59"/>
      <c r="D6871" s="14"/>
      <c r="E6871" s="14" t="str">
        <f>IFERROR(VLOOKUP(D6871,员工信息表!B:D,2,0),"")</f>
        <v/>
      </c>
      <c r="F6871" s="14" t="str">
        <f>IFERROR(VLOOKUP(D6871,员工信息表!B:D,3,0),"")</f>
        <v/>
      </c>
      <c r="G6871" s="14"/>
      <c r="H6871" s="14" t="str">
        <f>IFERROR(VLOOKUP(G6871,工序对照表!B:C,2,0),"")</f>
        <v/>
      </c>
      <c r="I6871" s="14"/>
      <c r="J6871" s="14"/>
    </row>
    <row r="6872" spans="1:10">
      <c r="A6872" t="str">
        <f>IF(AND(C6872&lt;=员工工序明细查询!$I$3,C6872&gt;=员工工序明细查询!$F$3,OR(D6872=员工工序明细查询!$F$2,员工工序明细查询!$F$2=""),OR(G6872=员工工序明细查询!$I$2,员工工序明细查询!$I$2="")),ROW()&amp;"","")</f>
        <v/>
      </c>
      <c r="C6872" s="59"/>
      <c r="D6872" s="14"/>
      <c r="E6872" s="14" t="str">
        <f>IFERROR(VLOOKUP(D6872,员工信息表!B:D,2,0),"")</f>
        <v/>
      </c>
      <c r="F6872" s="14" t="str">
        <f>IFERROR(VLOOKUP(D6872,员工信息表!B:D,3,0),"")</f>
        <v/>
      </c>
      <c r="G6872" s="14"/>
      <c r="H6872" s="14" t="str">
        <f>IFERROR(VLOOKUP(G6872,工序对照表!B:C,2,0),"")</f>
        <v/>
      </c>
      <c r="I6872" s="14"/>
      <c r="J6872" s="14"/>
    </row>
    <row r="6873" spans="1:10">
      <c r="A6873" t="str">
        <f>IF(AND(C6873&lt;=员工工序明细查询!$I$3,C6873&gt;=员工工序明细查询!$F$3,OR(D6873=员工工序明细查询!$F$2,员工工序明细查询!$F$2=""),OR(G6873=员工工序明细查询!$I$2,员工工序明细查询!$I$2="")),ROW()&amp;"","")</f>
        <v/>
      </c>
      <c r="C6873" s="59"/>
      <c r="D6873" s="14"/>
      <c r="E6873" s="14" t="str">
        <f>IFERROR(VLOOKUP(D6873,员工信息表!B:D,2,0),"")</f>
        <v/>
      </c>
      <c r="F6873" s="14" t="str">
        <f>IFERROR(VLOOKUP(D6873,员工信息表!B:D,3,0),"")</f>
        <v/>
      </c>
      <c r="G6873" s="14"/>
      <c r="H6873" s="14" t="str">
        <f>IFERROR(VLOOKUP(G6873,工序对照表!B:C,2,0),"")</f>
        <v/>
      </c>
      <c r="I6873" s="14"/>
      <c r="J6873" s="14"/>
    </row>
    <row r="6874" spans="1:10">
      <c r="A6874" t="str">
        <f>IF(AND(C6874&lt;=员工工序明细查询!$I$3,C6874&gt;=员工工序明细查询!$F$3,OR(D6874=员工工序明细查询!$F$2,员工工序明细查询!$F$2=""),OR(G6874=员工工序明细查询!$I$2,员工工序明细查询!$I$2="")),ROW()&amp;"","")</f>
        <v/>
      </c>
      <c r="C6874" s="59"/>
      <c r="D6874" s="14"/>
      <c r="E6874" s="14" t="str">
        <f>IFERROR(VLOOKUP(D6874,员工信息表!B:D,2,0),"")</f>
        <v/>
      </c>
      <c r="F6874" s="14" t="str">
        <f>IFERROR(VLOOKUP(D6874,员工信息表!B:D,3,0),"")</f>
        <v/>
      </c>
      <c r="G6874" s="14"/>
      <c r="H6874" s="14" t="str">
        <f>IFERROR(VLOOKUP(G6874,工序对照表!B:C,2,0),"")</f>
        <v/>
      </c>
      <c r="I6874" s="14"/>
      <c r="J6874" s="14"/>
    </row>
    <row r="6875" spans="1:10">
      <c r="A6875" t="str">
        <f>IF(AND(C6875&lt;=员工工序明细查询!$I$3,C6875&gt;=员工工序明细查询!$F$3,OR(D6875=员工工序明细查询!$F$2,员工工序明细查询!$F$2=""),OR(G6875=员工工序明细查询!$I$2,员工工序明细查询!$I$2="")),ROW()&amp;"","")</f>
        <v/>
      </c>
      <c r="C6875" s="59"/>
      <c r="D6875" s="14"/>
      <c r="E6875" s="14" t="str">
        <f>IFERROR(VLOOKUP(D6875,员工信息表!B:D,2,0),"")</f>
        <v/>
      </c>
      <c r="F6875" s="14" t="str">
        <f>IFERROR(VLOOKUP(D6875,员工信息表!B:D,3,0),"")</f>
        <v/>
      </c>
      <c r="G6875" s="14"/>
      <c r="H6875" s="14" t="str">
        <f>IFERROR(VLOOKUP(G6875,工序对照表!B:C,2,0),"")</f>
        <v/>
      </c>
      <c r="I6875" s="14"/>
      <c r="J6875" s="14"/>
    </row>
    <row r="6876" spans="1:10">
      <c r="A6876" t="str">
        <f>IF(AND(C6876&lt;=员工工序明细查询!$I$3,C6876&gt;=员工工序明细查询!$F$3,OR(D6876=员工工序明细查询!$F$2,员工工序明细查询!$F$2=""),OR(G6876=员工工序明细查询!$I$2,员工工序明细查询!$I$2="")),ROW()&amp;"","")</f>
        <v/>
      </c>
      <c r="C6876" s="59"/>
      <c r="D6876" s="14"/>
      <c r="E6876" s="14" t="str">
        <f>IFERROR(VLOOKUP(D6876,员工信息表!B:D,2,0),"")</f>
        <v/>
      </c>
      <c r="F6876" s="14" t="str">
        <f>IFERROR(VLOOKUP(D6876,员工信息表!B:D,3,0),"")</f>
        <v/>
      </c>
      <c r="G6876" s="14"/>
      <c r="H6876" s="14" t="str">
        <f>IFERROR(VLOOKUP(G6876,工序对照表!B:C,2,0),"")</f>
        <v/>
      </c>
      <c r="I6876" s="14"/>
      <c r="J6876" s="14"/>
    </row>
    <row r="6877" spans="1:10">
      <c r="A6877" t="str">
        <f>IF(AND(C6877&lt;=员工工序明细查询!$I$3,C6877&gt;=员工工序明细查询!$F$3,OR(D6877=员工工序明细查询!$F$2,员工工序明细查询!$F$2=""),OR(G6877=员工工序明细查询!$I$2,员工工序明细查询!$I$2="")),ROW()&amp;"","")</f>
        <v/>
      </c>
      <c r="C6877" s="59"/>
      <c r="D6877" s="14"/>
      <c r="E6877" s="14" t="str">
        <f>IFERROR(VLOOKUP(D6877,员工信息表!B:D,2,0),"")</f>
        <v/>
      </c>
      <c r="F6877" s="14" t="str">
        <f>IFERROR(VLOOKUP(D6877,员工信息表!B:D,3,0),"")</f>
        <v/>
      </c>
      <c r="G6877" s="14"/>
      <c r="H6877" s="14" t="str">
        <f>IFERROR(VLOOKUP(G6877,工序对照表!B:C,2,0),"")</f>
        <v/>
      </c>
      <c r="I6877" s="14"/>
      <c r="J6877" s="14"/>
    </row>
    <row r="6878" spans="1:10">
      <c r="A6878" t="str">
        <f>IF(AND(C6878&lt;=员工工序明细查询!$I$3,C6878&gt;=员工工序明细查询!$F$3,OR(D6878=员工工序明细查询!$F$2,员工工序明细查询!$F$2=""),OR(G6878=员工工序明细查询!$I$2,员工工序明细查询!$I$2="")),ROW()&amp;"","")</f>
        <v/>
      </c>
      <c r="C6878" s="59"/>
      <c r="D6878" s="14"/>
      <c r="E6878" s="14" t="str">
        <f>IFERROR(VLOOKUP(D6878,员工信息表!B:D,2,0),"")</f>
        <v/>
      </c>
      <c r="F6878" s="14" t="str">
        <f>IFERROR(VLOOKUP(D6878,员工信息表!B:D,3,0),"")</f>
        <v/>
      </c>
      <c r="G6878" s="14"/>
      <c r="H6878" s="14" t="str">
        <f>IFERROR(VLOOKUP(G6878,工序对照表!B:C,2,0),"")</f>
        <v/>
      </c>
      <c r="I6878" s="14"/>
      <c r="J6878" s="14"/>
    </row>
    <row r="6879" spans="1:10">
      <c r="A6879" t="str">
        <f>IF(AND(C6879&lt;=员工工序明细查询!$I$3,C6879&gt;=员工工序明细查询!$F$3,OR(D6879=员工工序明细查询!$F$2,员工工序明细查询!$F$2=""),OR(G6879=员工工序明细查询!$I$2,员工工序明细查询!$I$2="")),ROW()&amp;"","")</f>
        <v/>
      </c>
      <c r="C6879" s="59"/>
      <c r="D6879" s="14"/>
      <c r="E6879" s="14" t="str">
        <f>IFERROR(VLOOKUP(D6879,员工信息表!B:D,2,0),"")</f>
        <v/>
      </c>
      <c r="F6879" s="14" t="str">
        <f>IFERROR(VLOOKUP(D6879,员工信息表!B:D,3,0),"")</f>
        <v/>
      </c>
      <c r="G6879" s="14"/>
      <c r="H6879" s="14" t="str">
        <f>IFERROR(VLOOKUP(G6879,工序对照表!B:C,2,0),"")</f>
        <v/>
      </c>
      <c r="I6879" s="14"/>
      <c r="J6879" s="14"/>
    </row>
    <row r="6880" spans="1:10">
      <c r="A6880" t="str">
        <f>IF(AND(C6880&lt;=员工工序明细查询!$I$3,C6880&gt;=员工工序明细查询!$F$3,OR(D6880=员工工序明细查询!$F$2,员工工序明细查询!$F$2=""),OR(G6880=员工工序明细查询!$I$2,员工工序明细查询!$I$2="")),ROW()&amp;"","")</f>
        <v/>
      </c>
      <c r="C6880" s="59"/>
      <c r="D6880" s="14"/>
      <c r="E6880" s="14" t="str">
        <f>IFERROR(VLOOKUP(D6880,员工信息表!B:D,2,0),"")</f>
        <v/>
      </c>
      <c r="F6880" s="14" t="str">
        <f>IFERROR(VLOOKUP(D6880,员工信息表!B:D,3,0),"")</f>
        <v/>
      </c>
      <c r="G6880" s="14"/>
      <c r="H6880" s="14" t="str">
        <f>IFERROR(VLOOKUP(G6880,工序对照表!B:C,2,0),"")</f>
        <v/>
      </c>
      <c r="I6880" s="14"/>
      <c r="J6880" s="14"/>
    </row>
    <row r="6881" spans="1:10">
      <c r="A6881" t="str">
        <f>IF(AND(C6881&lt;=员工工序明细查询!$I$3,C6881&gt;=员工工序明细查询!$F$3,OR(D6881=员工工序明细查询!$F$2,员工工序明细查询!$F$2=""),OR(G6881=员工工序明细查询!$I$2,员工工序明细查询!$I$2="")),ROW()&amp;"","")</f>
        <v/>
      </c>
      <c r="C6881" s="59"/>
      <c r="D6881" s="14"/>
      <c r="E6881" s="14" t="str">
        <f>IFERROR(VLOOKUP(D6881,员工信息表!B:D,2,0),"")</f>
        <v/>
      </c>
      <c r="F6881" s="14" t="str">
        <f>IFERROR(VLOOKUP(D6881,员工信息表!B:D,3,0),"")</f>
        <v/>
      </c>
      <c r="G6881" s="14"/>
      <c r="H6881" s="14" t="str">
        <f>IFERROR(VLOOKUP(G6881,工序对照表!B:C,2,0),"")</f>
        <v/>
      </c>
      <c r="I6881" s="14"/>
      <c r="J6881" s="14"/>
    </row>
    <row r="6882" spans="1:10">
      <c r="A6882" t="str">
        <f>IF(AND(C6882&lt;=员工工序明细查询!$I$3,C6882&gt;=员工工序明细查询!$F$3,OR(D6882=员工工序明细查询!$F$2,员工工序明细查询!$F$2=""),OR(G6882=员工工序明细查询!$I$2,员工工序明细查询!$I$2="")),ROW()&amp;"","")</f>
        <v/>
      </c>
      <c r="C6882" s="59"/>
      <c r="D6882" s="14"/>
      <c r="E6882" s="14" t="str">
        <f>IFERROR(VLOOKUP(D6882,员工信息表!B:D,2,0),"")</f>
        <v/>
      </c>
      <c r="F6882" s="14" t="str">
        <f>IFERROR(VLOOKUP(D6882,员工信息表!B:D,3,0),"")</f>
        <v/>
      </c>
      <c r="G6882" s="14"/>
      <c r="H6882" s="14" t="str">
        <f>IFERROR(VLOOKUP(G6882,工序对照表!B:C,2,0),"")</f>
        <v/>
      </c>
      <c r="I6882" s="14"/>
      <c r="J6882" s="14"/>
    </row>
    <row r="6883" spans="1:10">
      <c r="A6883" t="str">
        <f>IF(AND(C6883&lt;=员工工序明细查询!$I$3,C6883&gt;=员工工序明细查询!$F$3,OR(D6883=员工工序明细查询!$F$2,员工工序明细查询!$F$2=""),OR(G6883=员工工序明细查询!$I$2,员工工序明细查询!$I$2="")),ROW()&amp;"","")</f>
        <v/>
      </c>
      <c r="C6883" s="59"/>
      <c r="D6883" s="14"/>
      <c r="E6883" s="14" t="str">
        <f>IFERROR(VLOOKUP(D6883,员工信息表!B:D,2,0),"")</f>
        <v/>
      </c>
      <c r="F6883" s="14" t="str">
        <f>IFERROR(VLOOKUP(D6883,员工信息表!B:D,3,0),"")</f>
        <v/>
      </c>
      <c r="G6883" s="14"/>
      <c r="H6883" s="14" t="str">
        <f>IFERROR(VLOOKUP(G6883,工序对照表!B:C,2,0),"")</f>
        <v/>
      </c>
      <c r="I6883" s="14"/>
      <c r="J6883" s="14"/>
    </row>
    <row r="6884" spans="1:10">
      <c r="A6884" t="str">
        <f>IF(AND(C6884&lt;=员工工序明细查询!$I$3,C6884&gt;=员工工序明细查询!$F$3,OR(D6884=员工工序明细查询!$F$2,员工工序明细查询!$F$2=""),OR(G6884=员工工序明细查询!$I$2,员工工序明细查询!$I$2="")),ROW()&amp;"","")</f>
        <v/>
      </c>
      <c r="C6884" s="59"/>
      <c r="D6884" s="14"/>
      <c r="E6884" s="14" t="str">
        <f>IFERROR(VLOOKUP(D6884,员工信息表!B:D,2,0),"")</f>
        <v/>
      </c>
      <c r="F6884" s="14" t="str">
        <f>IFERROR(VLOOKUP(D6884,员工信息表!B:D,3,0),"")</f>
        <v/>
      </c>
      <c r="G6884" s="14"/>
      <c r="H6884" s="14" t="str">
        <f>IFERROR(VLOOKUP(G6884,工序对照表!B:C,2,0),"")</f>
        <v/>
      </c>
      <c r="I6884" s="14"/>
      <c r="J6884" s="14"/>
    </row>
    <row r="6885" spans="1:10">
      <c r="A6885" t="str">
        <f>IF(AND(C6885&lt;=员工工序明细查询!$I$3,C6885&gt;=员工工序明细查询!$F$3,OR(D6885=员工工序明细查询!$F$2,员工工序明细查询!$F$2=""),OR(G6885=员工工序明细查询!$I$2,员工工序明细查询!$I$2="")),ROW()&amp;"","")</f>
        <v/>
      </c>
      <c r="C6885" s="59"/>
      <c r="D6885" s="14"/>
      <c r="E6885" s="14" t="str">
        <f>IFERROR(VLOOKUP(D6885,员工信息表!B:D,2,0),"")</f>
        <v/>
      </c>
      <c r="F6885" s="14" t="str">
        <f>IFERROR(VLOOKUP(D6885,员工信息表!B:D,3,0),"")</f>
        <v/>
      </c>
      <c r="G6885" s="14"/>
      <c r="H6885" s="14" t="str">
        <f>IFERROR(VLOOKUP(G6885,工序对照表!B:C,2,0),"")</f>
        <v/>
      </c>
      <c r="I6885" s="14"/>
      <c r="J6885" s="14"/>
    </row>
    <row r="6886" spans="1:10">
      <c r="A6886" t="str">
        <f>IF(AND(C6886&lt;=员工工序明细查询!$I$3,C6886&gt;=员工工序明细查询!$F$3,OR(D6886=员工工序明细查询!$F$2,员工工序明细查询!$F$2=""),OR(G6886=员工工序明细查询!$I$2,员工工序明细查询!$I$2="")),ROW()&amp;"","")</f>
        <v/>
      </c>
      <c r="C6886" s="59"/>
      <c r="D6886" s="14"/>
      <c r="E6886" s="14" t="str">
        <f>IFERROR(VLOOKUP(D6886,员工信息表!B:D,2,0),"")</f>
        <v/>
      </c>
      <c r="F6886" s="14" t="str">
        <f>IFERROR(VLOOKUP(D6886,员工信息表!B:D,3,0),"")</f>
        <v/>
      </c>
      <c r="G6886" s="14"/>
      <c r="H6886" s="14" t="str">
        <f>IFERROR(VLOOKUP(G6886,工序对照表!B:C,2,0),"")</f>
        <v/>
      </c>
      <c r="I6886" s="14"/>
      <c r="J6886" s="14"/>
    </row>
    <row r="6887" spans="1:10">
      <c r="A6887" t="str">
        <f>IF(AND(C6887&lt;=员工工序明细查询!$I$3,C6887&gt;=员工工序明细查询!$F$3,OR(D6887=员工工序明细查询!$F$2,员工工序明细查询!$F$2=""),OR(G6887=员工工序明细查询!$I$2,员工工序明细查询!$I$2="")),ROW()&amp;"","")</f>
        <v/>
      </c>
      <c r="C6887" s="59"/>
      <c r="D6887" s="14"/>
      <c r="E6887" s="14" t="str">
        <f>IFERROR(VLOOKUP(D6887,员工信息表!B:D,2,0),"")</f>
        <v/>
      </c>
      <c r="F6887" s="14" t="str">
        <f>IFERROR(VLOOKUP(D6887,员工信息表!B:D,3,0),"")</f>
        <v/>
      </c>
      <c r="G6887" s="14"/>
      <c r="H6887" s="14" t="str">
        <f>IFERROR(VLOOKUP(G6887,工序对照表!B:C,2,0),"")</f>
        <v/>
      </c>
      <c r="I6887" s="14"/>
      <c r="J6887" s="14"/>
    </row>
    <row r="6888" spans="1:10">
      <c r="A6888" t="str">
        <f>IF(AND(C6888&lt;=员工工序明细查询!$I$3,C6888&gt;=员工工序明细查询!$F$3,OR(D6888=员工工序明细查询!$F$2,员工工序明细查询!$F$2=""),OR(G6888=员工工序明细查询!$I$2,员工工序明细查询!$I$2="")),ROW()&amp;"","")</f>
        <v/>
      </c>
      <c r="C6888" s="59"/>
      <c r="D6888" s="14"/>
      <c r="E6888" s="14" t="str">
        <f>IFERROR(VLOOKUP(D6888,员工信息表!B:D,2,0),"")</f>
        <v/>
      </c>
      <c r="F6888" s="14" t="str">
        <f>IFERROR(VLOOKUP(D6888,员工信息表!B:D,3,0),"")</f>
        <v/>
      </c>
      <c r="G6888" s="14"/>
      <c r="H6888" s="14" t="str">
        <f>IFERROR(VLOOKUP(G6888,工序对照表!B:C,2,0),"")</f>
        <v/>
      </c>
      <c r="I6888" s="14"/>
      <c r="J6888" s="14"/>
    </row>
    <row r="6889" spans="1:10">
      <c r="A6889" t="str">
        <f>IF(AND(C6889&lt;=员工工序明细查询!$I$3,C6889&gt;=员工工序明细查询!$F$3,OR(D6889=员工工序明细查询!$F$2,员工工序明细查询!$F$2=""),OR(G6889=员工工序明细查询!$I$2,员工工序明细查询!$I$2="")),ROW()&amp;"","")</f>
        <v/>
      </c>
      <c r="C6889" s="59"/>
      <c r="D6889" s="14"/>
      <c r="E6889" s="14" t="str">
        <f>IFERROR(VLOOKUP(D6889,员工信息表!B:D,2,0),"")</f>
        <v/>
      </c>
      <c r="F6889" s="14" t="str">
        <f>IFERROR(VLOOKUP(D6889,员工信息表!B:D,3,0),"")</f>
        <v/>
      </c>
      <c r="G6889" s="14"/>
      <c r="H6889" s="14" t="str">
        <f>IFERROR(VLOOKUP(G6889,工序对照表!B:C,2,0),"")</f>
        <v/>
      </c>
      <c r="I6889" s="14"/>
      <c r="J6889" s="14"/>
    </row>
    <row r="6890" spans="1:10">
      <c r="A6890" t="str">
        <f>IF(AND(C6890&lt;=员工工序明细查询!$I$3,C6890&gt;=员工工序明细查询!$F$3,OR(D6890=员工工序明细查询!$F$2,员工工序明细查询!$F$2=""),OR(G6890=员工工序明细查询!$I$2,员工工序明细查询!$I$2="")),ROW()&amp;"","")</f>
        <v/>
      </c>
      <c r="C6890" s="59"/>
      <c r="D6890" s="14"/>
      <c r="E6890" s="14" t="str">
        <f>IFERROR(VLOOKUP(D6890,员工信息表!B:D,2,0),"")</f>
        <v/>
      </c>
      <c r="F6890" s="14" t="str">
        <f>IFERROR(VLOOKUP(D6890,员工信息表!B:D,3,0),"")</f>
        <v/>
      </c>
      <c r="G6890" s="14"/>
      <c r="H6890" s="14" t="str">
        <f>IFERROR(VLOOKUP(G6890,工序对照表!B:C,2,0),"")</f>
        <v/>
      </c>
      <c r="I6890" s="14"/>
      <c r="J6890" s="14"/>
    </row>
    <row r="6891" spans="1:10">
      <c r="A6891" t="str">
        <f>IF(AND(C6891&lt;=员工工序明细查询!$I$3,C6891&gt;=员工工序明细查询!$F$3,OR(D6891=员工工序明细查询!$F$2,员工工序明细查询!$F$2=""),OR(G6891=员工工序明细查询!$I$2,员工工序明细查询!$I$2="")),ROW()&amp;"","")</f>
        <v/>
      </c>
      <c r="C6891" s="59"/>
      <c r="D6891" s="14"/>
      <c r="E6891" s="14" t="str">
        <f>IFERROR(VLOOKUP(D6891,员工信息表!B:D,2,0),"")</f>
        <v/>
      </c>
      <c r="F6891" s="14" t="str">
        <f>IFERROR(VLOOKUP(D6891,员工信息表!B:D,3,0),"")</f>
        <v/>
      </c>
      <c r="G6891" s="14"/>
      <c r="H6891" s="14" t="str">
        <f>IFERROR(VLOOKUP(G6891,工序对照表!B:C,2,0),"")</f>
        <v/>
      </c>
      <c r="I6891" s="14"/>
      <c r="J6891" s="14"/>
    </row>
    <row r="6892" spans="1:10">
      <c r="A6892" t="str">
        <f>IF(AND(C6892&lt;=员工工序明细查询!$I$3,C6892&gt;=员工工序明细查询!$F$3,OR(D6892=员工工序明细查询!$F$2,员工工序明细查询!$F$2=""),OR(G6892=员工工序明细查询!$I$2,员工工序明细查询!$I$2="")),ROW()&amp;"","")</f>
        <v/>
      </c>
      <c r="C6892" s="59"/>
      <c r="D6892" s="14"/>
      <c r="E6892" s="14" t="str">
        <f>IFERROR(VLOOKUP(D6892,员工信息表!B:D,2,0),"")</f>
        <v/>
      </c>
      <c r="F6892" s="14" t="str">
        <f>IFERROR(VLOOKUP(D6892,员工信息表!B:D,3,0),"")</f>
        <v/>
      </c>
      <c r="G6892" s="14"/>
      <c r="H6892" s="14" t="str">
        <f>IFERROR(VLOOKUP(G6892,工序对照表!B:C,2,0),"")</f>
        <v/>
      </c>
      <c r="I6892" s="14"/>
      <c r="J6892" s="14"/>
    </row>
    <row r="6893" spans="1:10">
      <c r="A6893" t="str">
        <f>IF(AND(C6893&lt;=员工工序明细查询!$I$3,C6893&gt;=员工工序明细查询!$F$3,OR(D6893=员工工序明细查询!$F$2,员工工序明细查询!$F$2=""),OR(G6893=员工工序明细查询!$I$2,员工工序明细查询!$I$2="")),ROW()&amp;"","")</f>
        <v/>
      </c>
      <c r="C6893" s="59"/>
      <c r="D6893" s="14"/>
      <c r="E6893" s="14" t="str">
        <f>IFERROR(VLOOKUP(D6893,员工信息表!B:D,2,0),"")</f>
        <v/>
      </c>
      <c r="F6893" s="14" t="str">
        <f>IFERROR(VLOOKUP(D6893,员工信息表!B:D,3,0),"")</f>
        <v/>
      </c>
      <c r="G6893" s="14"/>
      <c r="H6893" s="14" t="str">
        <f>IFERROR(VLOOKUP(G6893,工序对照表!B:C,2,0),"")</f>
        <v/>
      </c>
      <c r="I6893" s="14"/>
      <c r="J6893" s="14"/>
    </row>
    <row r="6894" spans="1:10">
      <c r="A6894" t="str">
        <f>IF(AND(C6894&lt;=员工工序明细查询!$I$3,C6894&gt;=员工工序明细查询!$F$3,OR(D6894=员工工序明细查询!$F$2,员工工序明细查询!$F$2=""),OR(G6894=员工工序明细查询!$I$2,员工工序明细查询!$I$2="")),ROW()&amp;"","")</f>
        <v/>
      </c>
      <c r="C6894" s="59"/>
      <c r="D6894" s="14"/>
      <c r="E6894" s="14" t="str">
        <f>IFERROR(VLOOKUP(D6894,员工信息表!B:D,2,0),"")</f>
        <v/>
      </c>
      <c r="F6894" s="14" t="str">
        <f>IFERROR(VLOOKUP(D6894,员工信息表!B:D,3,0),"")</f>
        <v/>
      </c>
      <c r="G6894" s="14"/>
      <c r="H6894" s="14" t="str">
        <f>IFERROR(VLOOKUP(G6894,工序对照表!B:C,2,0),"")</f>
        <v/>
      </c>
      <c r="I6894" s="14"/>
      <c r="J6894" s="14"/>
    </row>
    <row r="6895" spans="1:10">
      <c r="A6895" t="str">
        <f>IF(AND(C6895&lt;=员工工序明细查询!$I$3,C6895&gt;=员工工序明细查询!$F$3,OR(D6895=员工工序明细查询!$F$2,员工工序明细查询!$F$2=""),OR(G6895=员工工序明细查询!$I$2,员工工序明细查询!$I$2="")),ROW()&amp;"","")</f>
        <v/>
      </c>
      <c r="C6895" s="59"/>
      <c r="D6895" s="14"/>
      <c r="E6895" s="14" t="str">
        <f>IFERROR(VLOOKUP(D6895,员工信息表!B:D,2,0),"")</f>
        <v/>
      </c>
      <c r="F6895" s="14" t="str">
        <f>IFERROR(VLOOKUP(D6895,员工信息表!B:D,3,0),"")</f>
        <v/>
      </c>
      <c r="G6895" s="14"/>
      <c r="H6895" s="14" t="str">
        <f>IFERROR(VLOOKUP(G6895,工序对照表!B:C,2,0),"")</f>
        <v/>
      </c>
      <c r="I6895" s="14"/>
      <c r="J6895" s="14"/>
    </row>
    <row r="6896" spans="1:10">
      <c r="A6896" t="str">
        <f>IF(AND(C6896&lt;=员工工序明细查询!$I$3,C6896&gt;=员工工序明细查询!$F$3,OR(D6896=员工工序明细查询!$F$2,员工工序明细查询!$F$2=""),OR(G6896=员工工序明细查询!$I$2,员工工序明细查询!$I$2="")),ROW()&amp;"","")</f>
        <v/>
      </c>
      <c r="C6896" s="59"/>
      <c r="D6896" s="14"/>
      <c r="E6896" s="14" t="str">
        <f>IFERROR(VLOOKUP(D6896,员工信息表!B:D,2,0),"")</f>
        <v/>
      </c>
      <c r="F6896" s="14" t="str">
        <f>IFERROR(VLOOKUP(D6896,员工信息表!B:D,3,0),"")</f>
        <v/>
      </c>
      <c r="G6896" s="14"/>
      <c r="H6896" s="14" t="str">
        <f>IFERROR(VLOOKUP(G6896,工序对照表!B:C,2,0),"")</f>
        <v/>
      </c>
      <c r="I6896" s="14"/>
      <c r="J6896" s="14"/>
    </row>
    <row r="6897" spans="1:10">
      <c r="A6897" t="str">
        <f>IF(AND(C6897&lt;=员工工序明细查询!$I$3,C6897&gt;=员工工序明细查询!$F$3,OR(D6897=员工工序明细查询!$F$2,员工工序明细查询!$F$2=""),OR(G6897=员工工序明细查询!$I$2,员工工序明细查询!$I$2="")),ROW()&amp;"","")</f>
        <v/>
      </c>
      <c r="C6897" s="59"/>
      <c r="D6897" s="14"/>
      <c r="E6897" s="14" t="str">
        <f>IFERROR(VLOOKUP(D6897,员工信息表!B:D,2,0),"")</f>
        <v/>
      </c>
      <c r="F6897" s="14" t="str">
        <f>IFERROR(VLOOKUP(D6897,员工信息表!B:D,3,0),"")</f>
        <v/>
      </c>
      <c r="G6897" s="14"/>
      <c r="H6897" s="14" t="str">
        <f>IFERROR(VLOOKUP(G6897,工序对照表!B:C,2,0),"")</f>
        <v/>
      </c>
      <c r="I6897" s="14"/>
      <c r="J6897" s="14"/>
    </row>
    <row r="6898" spans="1:10">
      <c r="A6898" t="str">
        <f>IF(AND(C6898&lt;=员工工序明细查询!$I$3,C6898&gt;=员工工序明细查询!$F$3,OR(D6898=员工工序明细查询!$F$2,员工工序明细查询!$F$2=""),OR(G6898=员工工序明细查询!$I$2,员工工序明细查询!$I$2="")),ROW()&amp;"","")</f>
        <v/>
      </c>
      <c r="C6898" s="59"/>
      <c r="D6898" s="14"/>
      <c r="E6898" s="14" t="str">
        <f>IFERROR(VLOOKUP(D6898,员工信息表!B:D,2,0),"")</f>
        <v/>
      </c>
      <c r="F6898" s="14" t="str">
        <f>IFERROR(VLOOKUP(D6898,员工信息表!B:D,3,0),"")</f>
        <v/>
      </c>
      <c r="G6898" s="14"/>
      <c r="H6898" s="14" t="str">
        <f>IFERROR(VLOOKUP(G6898,工序对照表!B:C,2,0),"")</f>
        <v/>
      </c>
      <c r="I6898" s="14"/>
      <c r="J6898" s="14"/>
    </row>
    <row r="6899" spans="1:10">
      <c r="A6899" t="str">
        <f>IF(AND(C6899&lt;=员工工序明细查询!$I$3,C6899&gt;=员工工序明细查询!$F$3,OR(D6899=员工工序明细查询!$F$2,员工工序明细查询!$F$2=""),OR(G6899=员工工序明细查询!$I$2,员工工序明细查询!$I$2="")),ROW()&amp;"","")</f>
        <v/>
      </c>
      <c r="C6899" s="59"/>
      <c r="D6899" s="14"/>
      <c r="E6899" s="14" t="str">
        <f>IFERROR(VLOOKUP(D6899,员工信息表!B:D,2,0),"")</f>
        <v/>
      </c>
      <c r="F6899" s="14" t="str">
        <f>IFERROR(VLOOKUP(D6899,员工信息表!B:D,3,0),"")</f>
        <v/>
      </c>
      <c r="G6899" s="14"/>
      <c r="H6899" s="14" t="str">
        <f>IFERROR(VLOOKUP(G6899,工序对照表!B:C,2,0),"")</f>
        <v/>
      </c>
      <c r="I6899" s="14"/>
      <c r="J6899" s="14"/>
    </row>
    <row r="6900" spans="1:10">
      <c r="A6900" t="str">
        <f>IF(AND(C6900&lt;=员工工序明细查询!$I$3,C6900&gt;=员工工序明细查询!$F$3,OR(D6900=员工工序明细查询!$F$2,员工工序明细查询!$F$2=""),OR(G6900=员工工序明细查询!$I$2,员工工序明细查询!$I$2="")),ROW()&amp;"","")</f>
        <v/>
      </c>
      <c r="C6900" s="59"/>
      <c r="D6900" s="14"/>
      <c r="E6900" s="14" t="str">
        <f>IFERROR(VLOOKUP(D6900,员工信息表!B:D,2,0),"")</f>
        <v/>
      </c>
      <c r="F6900" s="14" t="str">
        <f>IFERROR(VLOOKUP(D6900,员工信息表!B:D,3,0),"")</f>
        <v/>
      </c>
      <c r="G6900" s="14"/>
      <c r="H6900" s="14" t="str">
        <f>IFERROR(VLOOKUP(G6900,工序对照表!B:C,2,0),"")</f>
        <v/>
      </c>
      <c r="I6900" s="14"/>
      <c r="J6900" s="14"/>
    </row>
    <row r="6901" spans="1:10">
      <c r="A6901" t="str">
        <f>IF(AND(C6901&lt;=员工工序明细查询!$I$3,C6901&gt;=员工工序明细查询!$F$3,OR(D6901=员工工序明细查询!$F$2,员工工序明细查询!$F$2=""),OR(G6901=员工工序明细查询!$I$2,员工工序明细查询!$I$2="")),ROW()&amp;"","")</f>
        <v/>
      </c>
      <c r="C6901" s="59"/>
      <c r="D6901" s="14"/>
      <c r="E6901" s="14" t="str">
        <f>IFERROR(VLOOKUP(D6901,员工信息表!B:D,2,0),"")</f>
        <v/>
      </c>
      <c r="F6901" s="14" t="str">
        <f>IFERROR(VLOOKUP(D6901,员工信息表!B:D,3,0),"")</f>
        <v/>
      </c>
      <c r="G6901" s="14"/>
      <c r="H6901" s="14" t="str">
        <f>IFERROR(VLOOKUP(G6901,工序对照表!B:C,2,0),"")</f>
        <v/>
      </c>
      <c r="I6901" s="14"/>
      <c r="J6901" s="14"/>
    </row>
    <row r="6902" spans="1:10">
      <c r="A6902" t="str">
        <f>IF(AND(C6902&lt;=员工工序明细查询!$I$3,C6902&gt;=员工工序明细查询!$F$3,OR(D6902=员工工序明细查询!$F$2,员工工序明细查询!$F$2=""),OR(G6902=员工工序明细查询!$I$2,员工工序明细查询!$I$2="")),ROW()&amp;"","")</f>
        <v/>
      </c>
      <c r="C6902" s="59"/>
      <c r="D6902" s="14"/>
      <c r="E6902" s="14" t="str">
        <f>IFERROR(VLOOKUP(D6902,员工信息表!B:D,2,0),"")</f>
        <v/>
      </c>
      <c r="F6902" s="14" t="str">
        <f>IFERROR(VLOOKUP(D6902,员工信息表!B:D,3,0),"")</f>
        <v/>
      </c>
      <c r="G6902" s="14"/>
      <c r="H6902" s="14" t="str">
        <f>IFERROR(VLOOKUP(G6902,工序对照表!B:C,2,0),"")</f>
        <v/>
      </c>
      <c r="I6902" s="14"/>
      <c r="J6902" s="14"/>
    </row>
    <row r="6903" spans="1:10">
      <c r="A6903" t="str">
        <f>IF(AND(C6903&lt;=员工工序明细查询!$I$3,C6903&gt;=员工工序明细查询!$F$3,OR(D6903=员工工序明细查询!$F$2,员工工序明细查询!$F$2=""),OR(G6903=员工工序明细查询!$I$2,员工工序明细查询!$I$2="")),ROW()&amp;"","")</f>
        <v/>
      </c>
      <c r="C6903" s="59"/>
      <c r="D6903" s="14"/>
      <c r="E6903" s="14" t="str">
        <f>IFERROR(VLOOKUP(D6903,员工信息表!B:D,2,0),"")</f>
        <v/>
      </c>
      <c r="F6903" s="14" t="str">
        <f>IFERROR(VLOOKUP(D6903,员工信息表!B:D,3,0),"")</f>
        <v/>
      </c>
      <c r="G6903" s="14"/>
      <c r="H6903" s="14" t="str">
        <f>IFERROR(VLOOKUP(G6903,工序对照表!B:C,2,0),"")</f>
        <v/>
      </c>
      <c r="I6903" s="14"/>
      <c r="J6903" s="14"/>
    </row>
    <row r="6904" spans="1:10">
      <c r="A6904" t="str">
        <f>IF(AND(C6904&lt;=员工工序明细查询!$I$3,C6904&gt;=员工工序明细查询!$F$3,OR(D6904=员工工序明细查询!$F$2,员工工序明细查询!$F$2=""),OR(G6904=员工工序明细查询!$I$2,员工工序明细查询!$I$2="")),ROW()&amp;"","")</f>
        <v/>
      </c>
      <c r="C6904" s="59"/>
      <c r="D6904" s="14"/>
      <c r="E6904" s="14" t="str">
        <f>IFERROR(VLOOKUP(D6904,员工信息表!B:D,2,0),"")</f>
        <v/>
      </c>
      <c r="F6904" s="14" t="str">
        <f>IFERROR(VLOOKUP(D6904,员工信息表!B:D,3,0),"")</f>
        <v/>
      </c>
      <c r="G6904" s="14"/>
      <c r="H6904" s="14" t="str">
        <f>IFERROR(VLOOKUP(G6904,工序对照表!B:C,2,0),"")</f>
        <v/>
      </c>
      <c r="I6904" s="14"/>
      <c r="J6904" s="14"/>
    </row>
    <row r="6905" spans="1:10">
      <c r="A6905" t="str">
        <f>IF(AND(C6905&lt;=员工工序明细查询!$I$3,C6905&gt;=员工工序明细查询!$F$3,OR(D6905=员工工序明细查询!$F$2,员工工序明细查询!$F$2=""),OR(G6905=员工工序明细查询!$I$2,员工工序明细查询!$I$2="")),ROW()&amp;"","")</f>
        <v/>
      </c>
      <c r="C6905" s="59"/>
      <c r="D6905" s="14"/>
      <c r="E6905" s="14" t="str">
        <f>IFERROR(VLOOKUP(D6905,员工信息表!B:D,2,0),"")</f>
        <v/>
      </c>
      <c r="F6905" s="14" t="str">
        <f>IFERROR(VLOOKUP(D6905,员工信息表!B:D,3,0),"")</f>
        <v/>
      </c>
      <c r="G6905" s="14"/>
      <c r="H6905" s="14" t="str">
        <f>IFERROR(VLOOKUP(G6905,工序对照表!B:C,2,0),"")</f>
        <v/>
      </c>
      <c r="I6905" s="14"/>
      <c r="J6905" s="14"/>
    </row>
    <row r="6906" spans="1:10">
      <c r="A6906" t="str">
        <f>IF(AND(C6906&lt;=员工工序明细查询!$I$3,C6906&gt;=员工工序明细查询!$F$3,OR(D6906=员工工序明细查询!$F$2,员工工序明细查询!$F$2=""),OR(G6906=员工工序明细查询!$I$2,员工工序明细查询!$I$2="")),ROW()&amp;"","")</f>
        <v/>
      </c>
      <c r="C6906" s="59"/>
      <c r="D6906" s="14"/>
      <c r="E6906" s="14" t="str">
        <f>IFERROR(VLOOKUP(D6906,员工信息表!B:D,2,0),"")</f>
        <v/>
      </c>
      <c r="F6906" s="14" t="str">
        <f>IFERROR(VLOOKUP(D6906,员工信息表!B:D,3,0),"")</f>
        <v/>
      </c>
      <c r="G6906" s="14"/>
      <c r="H6906" s="14" t="str">
        <f>IFERROR(VLOOKUP(G6906,工序对照表!B:C,2,0),"")</f>
        <v/>
      </c>
      <c r="I6906" s="14"/>
      <c r="J6906" s="14"/>
    </row>
    <row r="6907" spans="1:10">
      <c r="A6907" t="str">
        <f>IF(AND(C6907&lt;=员工工序明细查询!$I$3,C6907&gt;=员工工序明细查询!$F$3,OR(D6907=员工工序明细查询!$F$2,员工工序明细查询!$F$2=""),OR(G6907=员工工序明细查询!$I$2,员工工序明细查询!$I$2="")),ROW()&amp;"","")</f>
        <v/>
      </c>
      <c r="C6907" s="59"/>
      <c r="D6907" s="14"/>
      <c r="E6907" s="14" t="str">
        <f>IFERROR(VLOOKUP(D6907,员工信息表!B:D,2,0),"")</f>
        <v/>
      </c>
      <c r="F6907" s="14" t="str">
        <f>IFERROR(VLOOKUP(D6907,员工信息表!B:D,3,0),"")</f>
        <v/>
      </c>
      <c r="G6907" s="14"/>
      <c r="H6907" s="14" t="str">
        <f>IFERROR(VLOOKUP(G6907,工序对照表!B:C,2,0),"")</f>
        <v/>
      </c>
      <c r="I6907" s="14"/>
      <c r="J6907" s="14"/>
    </row>
    <row r="6908" spans="1:10">
      <c r="A6908" t="str">
        <f>IF(AND(C6908&lt;=员工工序明细查询!$I$3,C6908&gt;=员工工序明细查询!$F$3,OR(D6908=员工工序明细查询!$F$2,员工工序明细查询!$F$2=""),OR(G6908=员工工序明细查询!$I$2,员工工序明细查询!$I$2="")),ROW()&amp;"","")</f>
        <v/>
      </c>
      <c r="C6908" s="59"/>
      <c r="D6908" s="14"/>
      <c r="E6908" s="14" t="str">
        <f>IFERROR(VLOOKUP(D6908,员工信息表!B:D,2,0),"")</f>
        <v/>
      </c>
      <c r="F6908" s="14" t="str">
        <f>IFERROR(VLOOKUP(D6908,员工信息表!B:D,3,0),"")</f>
        <v/>
      </c>
      <c r="G6908" s="14"/>
      <c r="H6908" s="14" t="str">
        <f>IFERROR(VLOOKUP(G6908,工序对照表!B:C,2,0),"")</f>
        <v/>
      </c>
      <c r="I6908" s="14"/>
      <c r="J6908" s="14"/>
    </row>
    <row r="6909" spans="1:10">
      <c r="A6909" t="str">
        <f>IF(AND(C6909&lt;=员工工序明细查询!$I$3,C6909&gt;=员工工序明细查询!$F$3,OR(D6909=员工工序明细查询!$F$2,员工工序明细查询!$F$2=""),OR(G6909=员工工序明细查询!$I$2,员工工序明细查询!$I$2="")),ROW()&amp;"","")</f>
        <v/>
      </c>
      <c r="C6909" s="59"/>
      <c r="D6909" s="14"/>
      <c r="E6909" s="14" t="str">
        <f>IFERROR(VLOOKUP(D6909,员工信息表!B:D,2,0),"")</f>
        <v/>
      </c>
      <c r="F6909" s="14" t="str">
        <f>IFERROR(VLOOKUP(D6909,员工信息表!B:D,3,0),"")</f>
        <v/>
      </c>
      <c r="G6909" s="14"/>
      <c r="H6909" s="14" t="str">
        <f>IFERROR(VLOOKUP(G6909,工序对照表!B:C,2,0),"")</f>
        <v/>
      </c>
      <c r="I6909" s="14"/>
      <c r="J6909" s="14"/>
    </row>
    <row r="6910" spans="1:10">
      <c r="A6910" t="str">
        <f>IF(AND(C6910&lt;=员工工序明细查询!$I$3,C6910&gt;=员工工序明细查询!$F$3,OR(D6910=员工工序明细查询!$F$2,员工工序明细查询!$F$2=""),OR(G6910=员工工序明细查询!$I$2,员工工序明细查询!$I$2="")),ROW()&amp;"","")</f>
        <v/>
      </c>
      <c r="C6910" s="59"/>
      <c r="D6910" s="14"/>
      <c r="E6910" s="14" t="str">
        <f>IFERROR(VLOOKUP(D6910,员工信息表!B:D,2,0),"")</f>
        <v/>
      </c>
      <c r="F6910" s="14" t="str">
        <f>IFERROR(VLOOKUP(D6910,员工信息表!B:D,3,0),"")</f>
        <v/>
      </c>
      <c r="G6910" s="14"/>
      <c r="H6910" s="14" t="str">
        <f>IFERROR(VLOOKUP(G6910,工序对照表!B:C,2,0),"")</f>
        <v/>
      </c>
      <c r="I6910" s="14"/>
      <c r="J6910" s="14"/>
    </row>
    <row r="6911" spans="1:10">
      <c r="A6911" t="str">
        <f>IF(AND(C6911&lt;=员工工序明细查询!$I$3,C6911&gt;=员工工序明细查询!$F$3,OR(D6911=员工工序明细查询!$F$2,员工工序明细查询!$F$2=""),OR(G6911=员工工序明细查询!$I$2,员工工序明细查询!$I$2="")),ROW()&amp;"","")</f>
        <v/>
      </c>
      <c r="C6911" s="59"/>
      <c r="D6911" s="14"/>
      <c r="E6911" s="14" t="str">
        <f>IFERROR(VLOOKUP(D6911,员工信息表!B:D,2,0),"")</f>
        <v/>
      </c>
      <c r="F6911" s="14" t="str">
        <f>IFERROR(VLOOKUP(D6911,员工信息表!B:D,3,0),"")</f>
        <v/>
      </c>
      <c r="G6911" s="14"/>
      <c r="H6911" s="14" t="str">
        <f>IFERROR(VLOOKUP(G6911,工序对照表!B:C,2,0),"")</f>
        <v/>
      </c>
      <c r="I6911" s="14"/>
      <c r="J6911" s="14"/>
    </row>
    <row r="6912" spans="1:10">
      <c r="A6912" t="str">
        <f>IF(AND(C6912&lt;=员工工序明细查询!$I$3,C6912&gt;=员工工序明细查询!$F$3,OR(D6912=员工工序明细查询!$F$2,员工工序明细查询!$F$2=""),OR(G6912=员工工序明细查询!$I$2,员工工序明细查询!$I$2="")),ROW()&amp;"","")</f>
        <v/>
      </c>
      <c r="C6912" s="59"/>
      <c r="D6912" s="14"/>
      <c r="E6912" s="14" t="str">
        <f>IFERROR(VLOOKUP(D6912,员工信息表!B:D,2,0),"")</f>
        <v/>
      </c>
      <c r="F6912" s="14" t="str">
        <f>IFERROR(VLOOKUP(D6912,员工信息表!B:D,3,0),"")</f>
        <v/>
      </c>
      <c r="G6912" s="14"/>
      <c r="H6912" s="14" t="str">
        <f>IFERROR(VLOOKUP(G6912,工序对照表!B:C,2,0),"")</f>
        <v/>
      </c>
      <c r="I6912" s="14"/>
      <c r="J6912" s="14"/>
    </row>
    <row r="6913" spans="1:10">
      <c r="A6913" t="str">
        <f>IF(AND(C6913&lt;=员工工序明细查询!$I$3,C6913&gt;=员工工序明细查询!$F$3,OR(D6913=员工工序明细查询!$F$2,员工工序明细查询!$F$2=""),OR(G6913=员工工序明细查询!$I$2,员工工序明细查询!$I$2="")),ROW()&amp;"","")</f>
        <v/>
      </c>
      <c r="C6913" s="59"/>
      <c r="D6913" s="14"/>
      <c r="E6913" s="14" t="str">
        <f>IFERROR(VLOOKUP(D6913,员工信息表!B:D,2,0),"")</f>
        <v/>
      </c>
      <c r="F6913" s="14" t="str">
        <f>IFERROR(VLOOKUP(D6913,员工信息表!B:D,3,0),"")</f>
        <v/>
      </c>
      <c r="G6913" s="14"/>
      <c r="H6913" s="14" t="str">
        <f>IFERROR(VLOOKUP(G6913,工序对照表!B:C,2,0),"")</f>
        <v/>
      </c>
      <c r="I6913" s="14"/>
      <c r="J6913" s="14"/>
    </row>
    <row r="6914" spans="1:10">
      <c r="A6914" t="str">
        <f>IF(AND(C6914&lt;=员工工序明细查询!$I$3,C6914&gt;=员工工序明细查询!$F$3,OR(D6914=员工工序明细查询!$F$2,员工工序明细查询!$F$2=""),OR(G6914=员工工序明细查询!$I$2,员工工序明细查询!$I$2="")),ROW()&amp;"","")</f>
        <v/>
      </c>
      <c r="C6914" s="59"/>
      <c r="D6914" s="14"/>
      <c r="E6914" s="14" t="str">
        <f>IFERROR(VLOOKUP(D6914,员工信息表!B:D,2,0),"")</f>
        <v/>
      </c>
      <c r="F6914" s="14" t="str">
        <f>IFERROR(VLOOKUP(D6914,员工信息表!B:D,3,0),"")</f>
        <v/>
      </c>
      <c r="G6914" s="14"/>
      <c r="H6914" s="14" t="str">
        <f>IFERROR(VLOOKUP(G6914,工序对照表!B:C,2,0),"")</f>
        <v/>
      </c>
      <c r="I6914" s="14"/>
      <c r="J6914" s="14"/>
    </row>
    <row r="6915" spans="1:10">
      <c r="A6915" t="str">
        <f>IF(AND(C6915&lt;=员工工序明细查询!$I$3,C6915&gt;=员工工序明细查询!$F$3,OR(D6915=员工工序明细查询!$F$2,员工工序明细查询!$F$2=""),OR(G6915=员工工序明细查询!$I$2,员工工序明细查询!$I$2="")),ROW()&amp;"","")</f>
        <v/>
      </c>
      <c r="C6915" s="59"/>
      <c r="D6915" s="14"/>
      <c r="E6915" s="14" t="str">
        <f>IFERROR(VLOOKUP(D6915,员工信息表!B:D,2,0),"")</f>
        <v/>
      </c>
      <c r="F6915" s="14" t="str">
        <f>IFERROR(VLOOKUP(D6915,员工信息表!B:D,3,0),"")</f>
        <v/>
      </c>
      <c r="G6915" s="14"/>
      <c r="H6915" s="14" t="str">
        <f>IFERROR(VLOOKUP(G6915,工序对照表!B:C,2,0),"")</f>
        <v/>
      </c>
      <c r="I6915" s="14"/>
      <c r="J6915" s="14"/>
    </row>
    <row r="6916" spans="1:10">
      <c r="A6916" t="str">
        <f>IF(AND(C6916&lt;=员工工序明细查询!$I$3,C6916&gt;=员工工序明细查询!$F$3,OR(D6916=员工工序明细查询!$F$2,员工工序明细查询!$F$2=""),OR(G6916=员工工序明细查询!$I$2,员工工序明细查询!$I$2="")),ROW()&amp;"","")</f>
        <v/>
      </c>
      <c r="C6916" s="59"/>
      <c r="D6916" s="14"/>
      <c r="E6916" s="14" t="str">
        <f>IFERROR(VLOOKUP(D6916,员工信息表!B:D,2,0),"")</f>
        <v/>
      </c>
      <c r="F6916" s="14" t="str">
        <f>IFERROR(VLOOKUP(D6916,员工信息表!B:D,3,0),"")</f>
        <v/>
      </c>
      <c r="G6916" s="14"/>
      <c r="H6916" s="14" t="str">
        <f>IFERROR(VLOOKUP(G6916,工序对照表!B:C,2,0),"")</f>
        <v/>
      </c>
      <c r="I6916" s="14"/>
      <c r="J6916" s="14"/>
    </row>
    <row r="6917" spans="1:10">
      <c r="A6917" t="str">
        <f>IF(AND(C6917&lt;=员工工序明细查询!$I$3,C6917&gt;=员工工序明细查询!$F$3,OR(D6917=员工工序明细查询!$F$2,员工工序明细查询!$F$2=""),OR(G6917=员工工序明细查询!$I$2,员工工序明细查询!$I$2="")),ROW()&amp;"","")</f>
        <v/>
      </c>
      <c r="C6917" s="59"/>
      <c r="D6917" s="14"/>
      <c r="E6917" s="14" t="str">
        <f>IFERROR(VLOOKUP(D6917,员工信息表!B:D,2,0),"")</f>
        <v/>
      </c>
      <c r="F6917" s="14" t="str">
        <f>IFERROR(VLOOKUP(D6917,员工信息表!B:D,3,0),"")</f>
        <v/>
      </c>
      <c r="G6917" s="14"/>
      <c r="H6917" s="14" t="str">
        <f>IFERROR(VLOOKUP(G6917,工序对照表!B:C,2,0),"")</f>
        <v/>
      </c>
      <c r="I6917" s="14"/>
      <c r="J6917" s="14"/>
    </row>
    <row r="6918" spans="1:10">
      <c r="A6918" t="str">
        <f>IF(AND(C6918&lt;=员工工序明细查询!$I$3,C6918&gt;=员工工序明细查询!$F$3,OR(D6918=员工工序明细查询!$F$2,员工工序明细查询!$F$2=""),OR(G6918=员工工序明细查询!$I$2,员工工序明细查询!$I$2="")),ROW()&amp;"","")</f>
        <v/>
      </c>
      <c r="C6918" s="59"/>
      <c r="D6918" s="14"/>
      <c r="E6918" s="14" t="str">
        <f>IFERROR(VLOOKUP(D6918,员工信息表!B:D,2,0),"")</f>
        <v/>
      </c>
      <c r="F6918" s="14" t="str">
        <f>IFERROR(VLOOKUP(D6918,员工信息表!B:D,3,0),"")</f>
        <v/>
      </c>
      <c r="G6918" s="14"/>
      <c r="H6918" s="14" t="str">
        <f>IFERROR(VLOOKUP(G6918,工序对照表!B:C,2,0),"")</f>
        <v/>
      </c>
      <c r="I6918" s="14"/>
      <c r="J6918" s="14"/>
    </row>
    <row r="6919" spans="1:10">
      <c r="A6919" t="str">
        <f>IF(AND(C6919&lt;=员工工序明细查询!$I$3,C6919&gt;=员工工序明细查询!$F$3,OR(D6919=员工工序明细查询!$F$2,员工工序明细查询!$F$2=""),OR(G6919=员工工序明细查询!$I$2,员工工序明细查询!$I$2="")),ROW()&amp;"","")</f>
        <v/>
      </c>
      <c r="C6919" s="59"/>
      <c r="D6919" s="14"/>
      <c r="E6919" s="14" t="str">
        <f>IFERROR(VLOOKUP(D6919,员工信息表!B:D,2,0),"")</f>
        <v/>
      </c>
      <c r="F6919" s="14" t="str">
        <f>IFERROR(VLOOKUP(D6919,员工信息表!B:D,3,0),"")</f>
        <v/>
      </c>
      <c r="G6919" s="14"/>
      <c r="H6919" s="14" t="str">
        <f>IFERROR(VLOOKUP(G6919,工序对照表!B:C,2,0),"")</f>
        <v/>
      </c>
      <c r="I6919" s="14"/>
      <c r="J6919" s="14"/>
    </row>
    <row r="6920" spans="1:10">
      <c r="A6920" t="str">
        <f>IF(AND(C6920&lt;=员工工序明细查询!$I$3,C6920&gt;=员工工序明细查询!$F$3,OR(D6920=员工工序明细查询!$F$2,员工工序明细查询!$F$2=""),OR(G6920=员工工序明细查询!$I$2,员工工序明细查询!$I$2="")),ROW()&amp;"","")</f>
        <v/>
      </c>
      <c r="C6920" s="59"/>
      <c r="D6920" s="14"/>
      <c r="E6920" s="14" t="str">
        <f>IFERROR(VLOOKUP(D6920,员工信息表!B:D,2,0),"")</f>
        <v/>
      </c>
      <c r="F6920" s="14" t="str">
        <f>IFERROR(VLOOKUP(D6920,员工信息表!B:D,3,0),"")</f>
        <v/>
      </c>
      <c r="G6920" s="14"/>
      <c r="H6920" s="14" t="str">
        <f>IFERROR(VLOOKUP(G6920,工序对照表!B:C,2,0),"")</f>
        <v/>
      </c>
      <c r="I6920" s="14"/>
      <c r="J6920" s="14"/>
    </row>
    <row r="6921" spans="1:10">
      <c r="A6921" t="str">
        <f>IF(AND(C6921&lt;=员工工序明细查询!$I$3,C6921&gt;=员工工序明细查询!$F$3,OR(D6921=员工工序明细查询!$F$2,员工工序明细查询!$F$2=""),OR(G6921=员工工序明细查询!$I$2,员工工序明细查询!$I$2="")),ROW()&amp;"","")</f>
        <v/>
      </c>
      <c r="C6921" s="59"/>
      <c r="D6921" s="14"/>
      <c r="E6921" s="14" t="str">
        <f>IFERROR(VLOOKUP(D6921,员工信息表!B:D,2,0),"")</f>
        <v/>
      </c>
      <c r="F6921" s="14" t="str">
        <f>IFERROR(VLOOKUP(D6921,员工信息表!B:D,3,0),"")</f>
        <v/>
      </c>
      <c r="G6921" s="14"/>
      <c r="H6921" s="14" t="str">
        <f>IFERROR(VLOOKUP(G6921,工序对照表!B:C,2,0),"")</f>
        <v/>
      </c>
      <c r="I6921" s="14"/>
      <c r="J6921" s="14"/>
    </row>
    <row r="6922" spans="1:10">
      <c r="A6922" t="str">
        <f>IF(AND(C6922&lt;=员工工序明细查询!$I$3,C6922&gt;=员工工序明细查询!$F$3,OR(D6922=员工工序明细查询!$F$2,员工工序明细查询!$F$2=""),OR(G6922=员工工序明细查询!$I$2,员工工序明细查询!$I$2="")),ROW()&amp;"","")</f>
        <v/>
      </c>
      <c r="C6922" s="59"/>
      <c r="D6922" s="14"/>
      <c r="E6922" s="14" t="str">
        <f>IFERROR(VLOOKUP(D6922,员工信息表!B:D,2,0),"")</f>
        <v/>
      </c>
      <c r="F6922" s="14" t="str">
        <f>IFERROR(VLOOKUP(D6922,员工信息表!B:D,3,0),"")</f>
        <v/>
      </c>
      <c r="G6922" s="14"/>
      <c r="H6922" s="14" t="str">
        <f>IFERROR(VLOOKUP(G6922,工序对照表!B:C,2,0),"")</f>
        <v/>
      </c>
      <c r="I6922" s="14"/>
      <c r="J6922" s="14"/>
    </row>
    <row r="6923" spans="1:10">
      <c r="A6923" t="str">
        <f>IF(AND(C6923&lt;=员工工序明细查询!$I$3,C6923&gt;=员工工序明细查询!$F$3,OR(D6923=员工工序明细查询!$F$2,员工工序明细查询!$F$2=""),OR(G6923=员工工序明细查询!$I$2,员工工序明细查询!$I$2="")),ROW()&amp;"","")</f>
        <v/>
      </c>
      <c r="C6923" s="59"/>
      <c r="D6923" s="14"/>
      <c r="E6923" s="14" t="str">
        <f>IFERROR(VLOOKUP(D6923,员工信息表!B:D,2,0),"")</f>
        <v/>
      </c>
      <c r="F6923" s="14" t="str">
        <f>IFERROR(VLOOKUP(D6923,员工信息表!B:D,3,0),"")</f>
        <v/>
      </c>
      <c r="G6923" s="14"/>
      <c r="H6923" s="14" t="str">
        <f>IFERROR(VLOOKUP(G6923,工序对照表!B:C,2,0),"")</f>
        <v/>
      </c>
      <c r="I6923" s="14"/>
      <c r="J6923" s="14"/>
    </row>
    <row r="6924" spans="1:10">
      <c r="A6924" t="str">
        <f>IF(AND(C6924&lt;=员工工序明细查询!$I$3,C6924&gt;=员工工序明细查询!$F$3,OR(D6924=员工工序明细查询!$F$2,员工工序明细查询!$F$2=""),OR(G6924=员工工序明细查询!$I$2,员工工序明细查询!$I$2="")),ROW()&amp;"","")</f>
        <v/>
      </c>
      <c r="C6924" s="59"/>
      <c r="D6924" s="14"/>
      <c r="E6924" s="14" t="str">
        <f>IFERROR(VLOOKUP(D6924,员工信息表!B:D,2,0),"")</f>
        <v/>
      </c>
      <c r="F6924" s="14" t="str">
        <f>IFERROR(VLOOKUP(D6924,员工信息表!B:D,3,0),"")</f>
        <v/>
      </c>
      <c r="G6924" s="14"/>
      <c r="H6924" s="14" t="str">
        <f>IFERROR(VLOOKUP(G6924,工序对照表!B:C,2,0),"")</f>
        <v/>
      </c>
      <c r="I6924" s="14"/>
      <c r="J6924" s="14"/>
    </row>
    <row r="6925" spans="1:10">
      <c r="A6925" t="str">
        <f>IF(AND(C6925&lt;=员工工序明细查询!$I$3,C6925&gt;=员工工序明细查询!$F$3,OR(D6925=员工工序明细查询!$F$2,员工工序明细查询!$F$2=""),OR(G6925=员工工序明细查询!$I$2,员工工序明细查询!$I$2="")),ROW()&amp;"","")</f>
        <v/>
      </c>
      <c r="C6925" s="59"/>
      <c r="D6925" s="14"/>
      <c r="E6925" s="14" t="str">
        <f>IFERROR(VLOOKUP(D6925,员工信息表!B:D,2,0),"")</f>
        <v/>
      </c>
      <c r="F6925" s="14" t="str">
        <f>IFERROR(VLOOKUP(D6925,员工信息表!B:D,3,0),"")</f>
        <v/>
      </c>
      <c r="G6925" s="14"/>
      <c r="H6925" s="14" t="str">
        <f>IFERROR(VLOOKUP(G6925,工序对照表!B:C,2,0),"")</f>
        <v/>
      </c>
      <c r="I6925" s="14"/>
      <c r="J6925" s="14"/>
    </row>
    <row r="6926" spans="1:10">
      <c r="A6926" t="str">
        <f>IF(AND(C6926&lt;=员工工序明细查询!$I$3,C6926&gt;=员工工序明细查询!$F$3,OR(D6926=员工工序明细查询!$F$2,员工工序明细查询!$F$2=""),OR(G6926=员工工序明细查询!$I$2,员工工序明细查询!$I$2="")),ROW()&amp;"","")</f>
        <v/>
      </c>
      <c r="C6926" s="59"/>
      <c r="D6926" s="14"/>
      <c r="E6926" s="14" t="str">
        <f>IFERROR(VLOOKUP(D6926,员工信息表!B:D,2,0),"")</f>
        <v/>
      </c>
      <c r="F6926" s="14" t="str">
        <f>IFERROR(VLOOKUP(D6926,员工信息表!B:D,3,0),"")</f>
        <v/>
      </c>
      <c r="G6926" s="14"/>
      <c r="H6926" s="14" t="str">
        <f>IFERROR(VLOOKUP(G6926,工序对照表!B:C,2,0),"")</f>
        <v/>
      </c>
      <c r="I6926" s="14"/>
      <c r="J6926" s="14"/>
    </row>
    <row r="6927" spans="1:10">
      <c r="A6927" t="str">
        <f>IF(AND(C6927&lt;=员工工序明细查询!$I$3,C6927&gt;=员工工序明细查询!$F$3,OR(D6927=员工工序明细查询!$F$2,员工工序明细查询!$F$2=""),OR(G6927=员工工序明细查询!$I$2,员工工序明细查询!$I$2="")),ROW()&amp;"","")</f>
        <v/>
      </c>
      <c r="C6927" s="59"/>
      <c r="D6927" s="14"/>
      <c r="E6927" s="14" t="str">
        <f>IFERROR(VLOOKUP(D6927,员工信息表!B:D,2,0),"")</f>
        <v/>
      </c>
      <c r="F6927" s="14" t="str">
        <f>IFERROR(VLOOKUP(D6927,员工信息表!B:D,3,0),"")</f>
        <v/>
      </c>
      <c r="G6927" s="14"/>
      <c r="H6927" s="14" t="str">
        <f>IFERROR(VLOOKUP(G6927,工序对照表!B:C,2,0),"")</f>
        <v/>
      </c>
      <c r="I6927" s="14"/>
      <c r="J6927" s="14"/>
    </row>
    <row r="6928" spans="1:10">
      <c r="A6928" t="str">
        <f>IF(AND(C6928&lt;=员工工序明细查询!$I$3,C6928&gt;=员工工序明细查询!$F$3,OR(D6928=员工工序明细查询!$F$2,员工工序明细查询!$F$2=""),OR(G6928=员工工序明细查询!$I$2,员工工序明细查询!$I$2="")),ROW()&amp;"","")</f>
        <v/>
      </c>
      <c r="C6928" s="59"/>
      <c r="D6928" s="14"/>
      <c r="E6928" s="14" t="str">
        <f>IFERROR(VLOOKUP(D6928,员工信息表!B:D,2,0),"")</f>
        <v/>
      </c>
      <c r="F6928" s="14" t="str">
        <f>IFERROR(VLOOKUP(D6928,员工信息表!B:D,3,0),"")</f>
        <v/>
      </c>
      <c r="G6928" s="14"/>
      <c r="H6928" s="14" t="str">
        <f>IFERROR(VLOOKUP(G6928,工序对照表!B:C,2,0),"")</f>
        <v/>
      </c>
      <c r="I6928" s="14"/>
      <c r="J6928" s="14"/>
    </row>
    <row r="6929" spans="1:10">
      <c r="A6929" t="str">
        <f>IF(AND(C6929&lt;=员工工序明细查询!$I$3,C6929&gt;=员工工序明细查询!$F$3,OR(D6929=员工工序明细查询!$F$2,员工工序明细查询!$F$2=""),OR(G6929=员工工序明细查询!$I$2,员工工序明细查询!$I$2="")),ROW()&amp;"","")</f>
        <v/>
      </c>
      <c r="C6929" s="59"/>
      <c r="D6929" s="14"/>
      <c r="E6929" s="14" t="str">
        <f>IFERROR(VLOOKUP(D6929,员工信息表!B:D,2,0),"")</f>
        <v/>
      </c>
      <c r="F6929" s="14" t="str">
        <f>IFERROR(VLOOKUP(D6929,员工信息表!B:D,3,0),"")</f>
        <v/>
      </c>
      <c r="G6929" s="14"/>
      <c r="H6929" s="14" t="str">
        <f>IFERROR(VLOOKUP(G6929,工序对照表!B:C,2,0),"")</f>
        <v/>
      </c>
      <c r="I6929" s="14"/>
      <c r="J6929" s="14"/>
    </row>
    <row r="6930" spans="1:10">
      <c r="A6930" t="str">
        <f>IF(AND(C6930&lt;=员工工序明细查询!$I$3,C6930&gt;=员工工序明细查询!$F$3,OR(D6930=员工工序明细查询!$F$2,员工工序明细查询!$F$2=""),OR(G6930=员工工序明细查询!$I$2,员工工序明细查询!$I$2="")),ROW()&amp;"","")</f>
        <v/>
      </c>
      <c r="C6930" s="59"/>
      <c r="D6930" s="14"/>
      <c r="E6930" s="14" t="str">
        <f>IFERROR(VLOOKUP(D6930,员工信息表!B:D,2,0),"")</f>
        <v/>
      </c>
      <c r="F6930" s="14" t="str">
        <f>IFERROR(VLOOKUP(D6930,员工信息表!B:D,3,0),"")</f>
        <v/>
      </c>
      <c r="G6930" s="14"/>
      <c r="H6930" s="14" t="str">
        <f>IFERROR(VLOOKUP(G6930,工序对照表!B:C,2,0),"")</f>
        <v/>
      </c>
      <c r="I6930" s="14"/>
      <c r="J6930" s="14"/>
    </row>
    <row r="6931" spans="1:10">
      <c r="A6931" t="str">
        <f>IF(AND(C6931&lt;=员工工序明细查询!$I$3,C6931&gt;=员工工序明细查询!$F$3,OR(D6931=员工工序明细查询!$F$2,员工工序明细查询!$F$2=""),OR(G6931=员工工序明细查询!$I$2,员工工序明细查询!$I$2="")),ROW()&amp;"","")</f>
        <v/>
      </c>
      <c r="C6931" s="59"/>
      <c r="D6931" s="14"/>
      <c r="E6931" s="14" t="str">
        <f>IFERROR(VLOOKUP(D6931,员工信息表!B:D,2,0),"")</f>
        <v/>
      </c>
      <c r="F6931" s="14" t="str">
        <f>IFERROR(VLOOKUP(D6931,员工信息表!B:D,3,0),"")</f>
        <v/>
      </c>
      <c r="G6931" s="14"/>
      <c r="H6931" s="14" t="str">
        <f>IFERROR(VLOOKUP(G6931,工序对照表!B:C,2,0),"")</f>
        <v/>
      </c>
      <c r="I6931" s="14"/>
      <c r="J6931" s="14"/>
    </row>
    <row r="6932" spans="1:10">
      <c r="A6932" t="str">
        <f>IF(AND(C6932&lt;=员工工序明细查询!$I$3,C6932&gt;=员工工序明细查询!$F$3,OR(D6932=员工工序明细查询!$F$2,员工工序明细查询!$F$2=""),OR(G6932=员工工序明细查询!$I$2,员工工序明细查询!$I$2="")),ROW()&amp;"","")</f>
        <v/>
      </c>
      <c r="C6932" s="59"/>
      <c r="D6932" s="14"/>
      <c r="E6932" s="14" t="str">
        <f>IFERROR(VLOOKUP(D6932,员工信息表!B:D,2,0),"")</f>
        <v/>
      </c>
      <c r="F6932" s="14" t="str">
        <f>IFERROR(VLOOKUP(D6932,员工信息表!B:D,3,0),"")</f>
        <v/>
      </c>
      <c r="G6932" s="14"/>
      <c r="H6932" s="14" t="str">
        <f>IFERROR(VLOOKUP(G6932,工序对照表!B:C,2,0),"")</f>
        <v/>
      </c>
      <c r="I6932" s="14"/>
      <c r="J6932" s="14"/>
    </row>
    <row r="6933" spans="1:10">
      <c r="A6933" t="str">
        <f>IF(AND(C6933&lt;=员工工序明细查询!$I$3,C6933&gt;=员工工序明细查询!$F$3,OR(D6933=员工工序明细查询!$F$2,员工工序明细查询!$F$2=""),OR(G6933=员工工序明细查询!$I$2,员工工序明细查询!$I$2="")),ROW()&amp;"","")</f>
        <v/>
      </c>
      <c r="C6933" s="59"/>
      <c r="D6933" s="14"/>
      <c r="E6933" s="14" t="str">
        <f>IFERROR(VLOOKUP(D6933,员工信息表!B:D,2,0),"")</f>
        <v/>
      </c>
      <c r="F6933" s="14" t="str">
        <f>IFERROR(VLOOKUP(D6933,员工信息表!B:D,3,0),"")</f>
        <v/>
      </c>
      <c r="G6933" s="14"/>
      <c r="H6933" s="14" t="str">
        <f>IFERROR(VLOOKUP(G6933,工序对照表!B:C,2,0),"")</f>
        <v/>
      </c>
      <c r="I6933" s="14"/>
      <c r="J6933" s="14"/>
    </row>
    <row r="6934" spans="1:10">
      <c r="A6934" t="str">
        <f>IF(AND(C6934&lt;=员工工序明细查询!$I$3,C6934&gt;=员工工序明细查询!$F$3,OR(D6934=员工工序明细查询!$F$2,员工工序明细查询!$F$2=""),OR(G6934=员工工序明细查询!$I$2,员工工序明细查询!$I$2="")),ROW()&amp;"","")</f>
        <v/>
      </c>
      <c r="C6934" s="59"/>
      <c r="D6934" s="14"/>
      <c r="E6934" s="14" t="str">
        <f>IFERROR(VLOOKUP(D6934,员工信息表!B:D,2,0),"")</f>
        <v/>
      </c>
      <c r="F6934" s="14" t="str">
        <f>IFERROR(VLOOKUP(D6934,员工信息表!B:D,3,0),"")</f>
        <v/>
      </c>
      <c r="G6934" s="14"/>
      <c r="H6934" s="14" t="str">
        <f>IFERROR(VLOOKUP(G6934,工序对照表!B:C,2,0),"")</f>
        <v/>
      </c>
      <c r="I6934" s="14"/>
      <c r="J6934" s="14"/>
    </row>
    <row r="6935" spans="1:10">
      <c r="A6935" t="str">
        <f>IF(AND(C6935&lt;=员工工序明细查询!$I$3,C6935&gt;=员工工序明细查询!$F$3,OR(D6935=员工工序明细查询!$F$2,员工工序明细查询!$F$2=""),OR(G6935=员工工序明细查询!$I$2,员工工序明细查询!$I$2="")),ROW()&amp;"","")</f>
        <v/>
      </c>
      <c r="C6935" s="59"/>
      <c r="D6935" s="14"/>
      <c r="E6935" s="14" t="str">
        <f>IFERROR(VLOOKUP(D6935,员工信息表!B:D,2,0),"")</f>
        <v/>
      </c>
      <c r="F6935" s="14" t="str">
        <f>IFERROR(VLOOKUP(D6935,员工信息表!B:D,3,0),"")</f>
        <v/>
      </c>
      <c r="G6935" s="14"/>
      <c r="H6935" s="14" t="str">
        <f>IFERROR(VLOOKUP(G6935,工序对照表!B:C,2,0),"")</f>
        <v/>
      </c>
      <c r="I6935" s="14"/>
      <c r="J6935" s="14"/>
    </row>
    <row r="6936" spans="1:10">
      <c r="A6936" t="str">
        <f>IF(AND(C6936&lt;=员工工序明细查询!$I$3,C6936&gt;=员工工序明细查询!$F$3,OR(D6936=员工工序明细查询!$F$2,员工工序明细查询!$F$2=""),OR(G6936=员工工序明细查询!$I$2,员工工序明细查询!$I$2="")),ROW()&amp;"","")</f>
        <v/>
      </c>
      <c r="C6936" s="59"/>
      <c r="D6936" s="14"/>
      <c r="E6936" s="14" t="str">
        <f>IFERROR(VLOOKUP(D6936,员工信息表!B:D,2,0),"")</f>
        <v/>
      </c>
      <c r="F6936" s="14" t="str">
        <f>IFERROR(VLOOKUP(D6936,员工信息表!B:D,3,0),"")</f>
        <v/>
      </c>
      <c r="G6936" s="14"/>
      <c r="H6936" s="14" t="str">
        <f>IFERROR(VLOOKUP(G6936,工序对照表!B:C,2,0),"")</f>
        <v/>
      </c>
      <c r="I6936" s="14"/>
      <c r="J6936" s="14"/>
    </row>
    <row r="6937" spans="1:10">
      <c r="A6937" t="str">
        <f>IF(AND(C6937&lt;=员工工序明细查询!$I$3,C6937&gt;=员工工序明细查询!$F$3,OR(D6937=员工工序明细查询!$F$2,员工工序明细查询!$F$2=""),OR(G6937=员工工序明细查询!$I$2,员工工序明细查询!$I$2="")),ROW()&amp;"","")</f>
        <v/>
      </c>
      <c r="C6937" s="59"/>
      <c r="D6937" s="14"/>
      <c r="E6937" s="14" t="str">
        <f>IFERROR(VLOOKUP(D6937,员工信息表!B:D,2,0),"")</f>
        <v/>
      </c>
      <c r="F6937" s="14" t="str">
        <f>IFERROR(VLOOKUP(D6937,员工信息表!B:D,3,0),"")</f>
        <v/>
      </c>
      <c r="G6937" s="14"/>
      <c r="H6937" s="14" t="str">
        <f>IFERROR(VLOOKUP(G6937,工序对照表!B:C,2,0),"")</f>
        <v/>
      </c>
      <c r="I6937" s="14"/>
      <c r="J6937" s="14"/>
    </row>
    <row r="6938" spans="1:10">
      <c r="A6938" t="str">
        <f>IF(AND(C6938&lt;=员工工序明细查询!$I$3,C6938&gt;=员工工序明细查询!$F$3,OR(D6938=员工工序明细查询!$F$2,员工工序明细查询!$F$2=""),OR(G6938=员工工序明细查询!$I$2,员工工序明细查询!$I$2="")),ROW()&amp;"","")</f>
        <v/>
      </c>
      <c r="C6938" s="59"/>
      <c r="D6938" s="14"/>
      <c r="E6938" s="14" t="str">
        <f>IFERROR(VLOOKUP(D6938,员工信息表!B:D,2,0),"")</f>
        <v/>
      </c>
      <c r="F6938" s="14" t="str">
        <f>IFERROR(VLOOKUP(D6938,员工信息表!B:D,3,0),"")</f>
        <v/>
      </c>
      <c r="G6938" s="14"/>
      <c r="H6938" s="14" t="str">
        <f>IFERROR(VLOOKUP(G6938,工序对照表!B:C,2,0),"")</f>
        <v/>
      </c>
      <c r="I6938" s="14"/>
      <c r="J6938" s="14"/>
    </row>
    <row r="6939" spans="1:10">
      <c r="A6939" t="str">
        <f>IF(AND(C6939&lt;=员工工序明细查询!$I$3,C6939&gt;=员工工序明细查询!$F$3,OR(D6939=员工工序明细查询!$F$2,员工工序明细查询!$F$2=""),OR(G6939=员工工序明细查询!$I$2,员工工序明细查询!$I$2="")),ROW()&amp;"","")</f>
        <v/>
      </c>
      <c r="C6939" s="59"/>
      <c r="D6939" s="14"/>
      <c r="E6939" s="14" t="str">
        <f>IFERROR(VLOOKUP(D6939,员工信息表!B:D,2,0),"")</f>
        <v/>
      </c>
      <c r="F6939" s="14" t="str">
        <f>IFERROR(VLOOKUP(D6939,员工信息表!B:D,3,0),"")</f>
        <v/>
      </c>
      <c r="G6939" s="14"/>
      <c r="H6939" s="14" t="str">
        <f>IFERROR(VLOOKUP(G6939,工序对照表!B:C,2,0),"")</f>
        <v/>
      </c>
      <c r="I6939" s="14"/>
      <c r="J6939" s="14"/>
    </row>
    <row r="6940" spans="1:10">
      <c r="A6940" t="str">
        <f>IF(AND(C6940&lt;=员工工序明细查询!$I$3,C6940&gt;=员工工序明细查询!$F$3,OR(D6940=员工工序明细查询!$F$2,员工工序明细查询!$F$2=""),OR(G6940=员工工序明细查询!$I$2,员工工序明细查询!$I$2="")),ROW()&amp;"","")</f>
        <v/>
      </c>
      <c r="C6940" s="59"/>
      <c r="D6940" s="14"/>
      <c r="E6940" s="14" t="str">
        <f>IFERROR(VLOOKUP(D6940,员工信息表!B:D,2,0),"")</f>
        <v/>
      </c>
      <c r="F6940" s="14" t="str">
        <f>IFERROR(VLOOKUP(D6940,员工信息表!B:D,3,0),"")</f>
        <v/>
      </c>
      <c r="G6940" s="14"/>
      <c r="H6940" s="14" t="str">
        <f>IFERROR(VLOOKUP(G6940,工序对照表!B:C,2,0),"")</f>
        <v/>
      </c>
      <c r="I6940" s="14"/>
      <c r="J6940" s="14"/>
    </row>
    <row r="6941" spans="1:10">
      <c r="A6941" t="str">
        <f>IF(AND(C6941&lt;=员工工序明细查询!$I$3,C6941&gt;=员工工序明细查询!$F$3,OR(D6941=员工工序明细查询!$F$2,员工工序明细查询!$F$2=""),OR(G6941=员工工序明细查询!$I$2,员工工序明细查询!$I$2="")),ROW()&amp;"","")</f>
        <v/>
      </c>
      <c r="C6941" s="59"/>
      <c r="D6941" s="14"/>
      <c r="E6941" s="14" t="str">
        <f>IFERROR(VLOOKUP(D6941,员工信息表!B:D,2,0),"")</f>
        <v/>
      </c>
      <c r="F6941" s="14" t="str">
        <f>IFERROR(VLOOKUP(D6941,员工信息表!B:D,3,0),"")</f>
        <v/>
      </c>
      <c r="G6941" s="14"/>
      <c r="H6941" s="14" t="str">
        <f>IFERROR(VLOOKUP(G6941,工序对照表!B:C,2,0),"")</f>
        <v/>
      </c>
      <c r="I6941" s="14"/>
      <c r="J6941" s="14"/>
    </row>
    <row r="6942" spans="1:10">
      <c r="A6942" t="str">
        <f>IF(AND(C6942&lt;=员工工序明细查询!$I$3,C6942&gt;=员工工序明细查询!$F$3,OR(D6942=员工工序明细查询!$F$2,员工工序明细查询!$F$2=""),OR(G6942=员工工序明细查询!$I$2,员工工序明细查询!$I$2="")),ROW()&amp;"","")</f>
        <v/>
      </c>
      <c r="C6942" s="59"/>
      <c r="D6942" s="14"/>
      <c r="E6942" s="14" t="str">
        <f>IFERROR(VLOOKUP(D6942,员工信息表!B:D,2,0),"")</f>
        <v/>
      </c>
      <c r="F6942" s="14" t="str">
        <f>IFERROR(VLOOKUP(D6942,员工信息表!B:D,3,0),"")</f>
        <v/>
      </c>
      <c r="G6942" s="14"/>
      <c r="H6942" s="14" t="str">
        <f>IFERROR(VLOOKUP(G6942,工序对照表!B:C,2,0),"")</f>
        <v/>
      </c>
      <c r="I6942" s="14"/>
      <c r="J6942" s="14"/>
    </row>
    <row r="6943" spans="1:10">
      <c r="A6943" t="str">
        <f>IF(AND(C6943&lt;=员工工序明细查询!$I$3,C6943&gt;=员工工序明细查询!$F$3,OR(D6943=员工工序明细查询!$F$2,员工工序明细查询!$F$2=""),OR(G6943=员工工序明细查询!$I$2,员工工序明细查询!$I$2="")),ROW()&amp;"","")</f>
        <v/>
      </c>
      <c r="C6943" s="59"/>
      <c r="D6943" s="14"/>
      <c r="E6943" s="14" t="str">
        <f>IFERROR(VLOOKUP(D6943,员工信息表!B:D,2,0),"")</f>
        <v/>
      </c>
      <c r="F6943" s="14" t="str">
        <f>IFERROR(VLOOKUP(D6943,员工信息表!B:D,3,0),"")</f>
        <v/>
      </c>
      <c r="G6943" s="14"/>
      <c r="H6943" s="14" t="str">
        <f>IFERROR(VLOOKUP(G6943,工序对照表!B:C,2,0),"")</f>
        <v/>
      </c>
      <c r="I6943" s="14"/>
      <c r="J6943" s="14"/>
    </row>
    <row r="6944" spans="1:10">
      <c r="A6944" t="str">
        <f>IF(AND(C6944&lt;=员工工序明细查询!$I$3,C6944&gt;=员工工序明细查询!$F$3,OR(D6944=员工工序明细查询!$F$2,员工工序明细查询!$F$2=""),OR(G6944=员工工序明细查询!$I$2,员工工序明细查询!$I$2="")),ROW()&amp;"","")</f>
        <v/>
      </c>
      <c r="C6944" s="59"/>
      <c r="D6944" s="14"/>
      <c r="E6944" s="14" t="str">
        <f>IFERROR(VLOOKUP(D6944,员工信息表!B:D,2,0),"")</f>
        <v/>
      </c>
      <c r="F6944" s="14" t="str">
        <f>IFERROR(VLOOKUP(D6944,员工信息表!B:D,3,0),"")</f>
        <v/>
      </c>
      <c r="G6944" s="14"/>
      <c r="H6944" s="14" t="str">
        <f>IFERROR(VLOOKUP(G6944,工序对照表!B:C,2,0),"")</f>
        <v/>
      </c>
      <c r="I6944" s="14"/>
      <c r="J6944" s="14"/>
    </row>
    <row r="6945" spans="1:10">
      <c r="A6945" t="str">
        <f>IF(AND(C6945&lt;=员工工序明细查询!$I$3,C6945&gt;=员工工序明细查询!$F$3,OR(D6945=员工工序明细查询!$F$2,员工工序明细查询!$F$2=""),OR(G6945=员工工序明细查询!$I$2,员工工序明细查询!$I$2="")),ROW()&amp;"","")</f>
        <v/>
      </c>
      <c r="C6945" s="59"/>
      <c r="D6945" s="14"/>
      <c r="E6945" s="14" t="str">
        <f>IFERROR(VLOOKUP(D6945,员工信息表!B:D,2,0),"")</f>
        <v/>
      </c>
      <c r="F6945" s="14" t="str">
        <f>IFERROR(VLOOKUP(D6945,员工信息表!B:D,3,0),"")</f>
        <v/>
      </c>
      <c r="G6945" s="14"/>
      <c r="H6945" s="14" t="str">
        <f>IFERROR(VLOOKUP(G6945,工序对照表!B:C,2,0),"")</f>
        <v/>
      </c>
      <c r="I6945" s="14"/>
      <c r="J6945" s="14"/>
    </row>
    <row r="6946" spans="1:10">
      <c r="A6946" t="str">
        <f>IF(AND(C6946&lt;=员工工序明细查询!$I$3,C6946&gt;=员工工序明细查询!$F$3,OR(D6946=员工工序明细查询!$F$2,员工工序明细查询!$F$2=""),OR(G6946=员工工序明细查询!$I$2,员工工序明细查询!$I$2="")),ROW()&amp;"","")</f>
        <v/>
      </c>
      <c r="C6946" s="59"/>
      <c r="D6946" s="14"/>
      <c r="E6946" s="14" t="str">
        <f>IFERROR(VLOOKUP(D6946,员工信息表!B:D,2,0),"")</f>
        <v/>
      </c>
      <c r="F6946" s="14" t="str">
        <f>IFERROR(VLOOKUP(D6946,员工信息表!B:D,3,0),"")</f>
        <v/>
      </c>
      <c r="G6946" s="14"/>
      <c r="H6946" s="14" t="str">
        <f>IFERROR(VLOOKUP(G6946,工序对照表!B:C,2,0),"")</f>
        <v/>
      </c>
      <c r="I6946" s="14"/>
      <c r="J6946" s="14"/>
    </row>
    <row r="6947" spans="1:10">
      <c r="A6947" t="str">
        <f>IF(AND(C6947&lt;=员工工序明细查询!$I$3,C6947&gt;=员工工序明细查询!$F$3,OR(D6947=员工工序明细查询!$F$2,员工工序明细查询!$F$2=""),OR(G6947=员工工序明细查询!$I$2,员工工序明细查询!$I$2="")),ROW()&amp;"","")</f>
        <v/>
      </c>
      <c r="C6947" s="59"/>
      <c r="D6947" s="14"/>
      <c r="E6947" s="14" t="str">
        <f>IFERROR(VLOOKUP(D6947,员工信息表!B:D,2,0),"")</f>
        <v/>
      </c>
      <c r="F6947" s="14" t="str">
        <f>IFERROR(VLOOKUP(D6947,员工信息表!B:D,3,0),"")</f>
        <v/>
      </c>
      <c r="G6947" s="14"/>
      <c r="H6947" s="14" t="str">
        <f>IFERROR(VLOOKUP(G6947,工序对照表!B:C,2,0),"")</f>
        <v/>
      </c>
      <c r="I6947" s="14"/>
      <c r="J6947" s="14"/>
    </row>
    <row r="6948" spans="1:10">
      <c r="A6948" t="str">
        <f>IF(AND(C6948&lt;=员工工序明细查询!$I$3,C6948&gt;=员工工序明细查询!$F$3,OR(D6948=员工工序明细查询!$F$2,员工工序明细查询!$F$2=""),OR(G6948=员工工序明细查询!$I$2,员工工序明细查询!$I$2="")),ROW()&amp;"","")</f>
        <v/>
      </c>
      <c r="C6948" s="59"/>
      <c r="D6948" s="14"/>
      <c r="E6948" s="14" t="str">
        <f>IFERROR(VLOOKUP(D6948,员工信息表!B:D,2,0),"")</f>
        <v/>
      </c>
      <c r="F6948" s="14" t="str">
        <f>IFERROR(VLOOKUP(D6948,员工信息表!B:D,3,0),"")</f>
        <v/>
      </c>
      <c r="G6948" s="14"/>
      <c r="H6948" s="14" t="str">
        <f>IFERROR(VLOOKUP(G6948,工序对照表!B:C,2,0),"")</f>
        <v/>
      </c>
      <c r="I6948" s="14"/>
      <c r="J6948" s="14"/>
    </row>
    <row r="6949" spans="1:10">
      <c r="A6949" t="str">
        <f>IF(AND(C6949&lt;=员工工序明细查询!$I$3,C6949&gt;=员工工序明细查询!$F$3,OR(D6949=员工工序明细查询!$F$2,员工工序明细查询!$F$2=""),OR(G6949=员工工序明细查询!$I$2,员工工序明细查询!$I$2="")),ROW()&amp;"","")</f>
        <v/>
      </c>
      <c r="C6949" s="59"/>
      <c r="D6949" s="14"/>
      <c r="E6949" s="14" t="str">
        <f>IFERROR(VLOOKUP(D6949,员工信息表!B:D,2,0),"")</f>
        <v/>
      </c>
      <c r="F6949" s="14" t="str">
        <f>IFERROR(VLOOKUP(D6949,员工信息表!B:D,3,0),"")</f>
        <v/>
      </c>
      <c r="G6949" s="14"/>
      <c r="H6949" s="14" t="str">
        <f>IFERROR(VLOOKUP(G6949,工序对照表!B:C,2,0),"")</f>
        <v/>
      </c>
      <c r="I6949" s="14"/>
      <c r="J6949" s="14"/>
    </row>
    <row r="6950" spans="1:10">
      <c r="A6950" t="str">
        <f>IF(AND(C6950&lt;=员工工序明细查询!$I$3,C6950&gt;=员工工序明细查询!$F$3,OR(D6950=员工工序明细查询!$F$2,员工工序明细查询!$F$2=""),OR(G6950=员工工序明细查询!$I$2,员工工序明细查询!$I$2="")),ROW()&amp;"","")</f>
        <v/>
      </c>
      <c r="C6950" s="59"/>
      <c r="D6950" s="14"/>
      <c r="E6950" s="14" t="str">
        <f>IFERROR(VLOOKUP(D6950,员工信息表!B:D,2,0),"")</f>
        <v/>
      </c>
      <c r="F6950" s="14" t="str">
        <f>IFERROR(VLOOKUP(D6950,员工信息表!B:D,3,0),"")</f>
        <v/>
      </c>
      <c r="G6950" s="14"/>
      <c r="H6950" s="14" t="str">
        <f>IFERROR(VLOOKUP(G6950,工序对照表!B:C,2,0),"")</f>
        <v/>
      </c>
      <c r="I6950" s="14"/>
      <c r="J6950" s="14"/>
    </row>
    <row r="6951" spans="1:10">
      <c r="A6951" t="str">
        <f>IF(AND(C6951&lt;=员工工序明细查询!$I$3,C6951&gt;=员工工序明细查询!$F$3,OR(D6951=员工工序明细查询!$F$2,员工工序明细查询!$F$2=""),OR(G6951=员工工序明细查询!$I$2,员工工序明细查询!$I$2="")),ROW()&amp;"","")</f>
        <v/>
      </c>
      <c r="C6951" s="59"/>
      <c r="D6951" s="14"/>
      <c r="E6951" s="14" t="str">
        <f>IFERROR(VLOOKUP(D6951,员工信息表!B:D,2,0),"")</f>
        <v/>
      </c>
      <c r="F6951" s="14" t="str">
        <f>IFERROR(VLOOKUP(D6951,员工信息表!B:D,3,0),"")</f>
        <v/>
      </c>
      <c r="G6951" s="14"/>
      <c r="H6951" s="14" t="str">
        <f>IFERROR(VLOOKUP(G6951,工序对照表!B:C,2,0),"")</f>
        <v/>
      </c>
      <c r="I6951" s="14"/>
      <c r="J6951" s="14"/>
    </row>
    <row r="6952" spans="1:10">
      <c r="A6952" t="str">
        <f>IF(AND(C6952&lt;=员工工序明细查询!$I$3,C6952&gt;=员工工序明细查询!$F$3,OR(D6952=员工工序明细查询!$F$2,员工工序明细查询!$F$2=""),OR(G6952=员工工序明细查询!$I$2,员工工序明细查询!$I$2="")),ROW()&amp;"","")</f>
        <v/>
      </c>
      <c r="C6952" s="59"/>
      <c r="D6952" s="14"/>
      <c r="E6952" s="14" t="str">
        <f>IFERROR(VLOOKUP(D6952,员工信息表!B:D,2,0),"")</f>
        <v/>
      </c>
      <c r="F6952" s="14" t="str">
        <f>IFERROR(VLOOKUP(D6952,员工信息表!B:D,3,0),"")</f>
        <v/>
      </c>
      <c r="G6952" s="14"/>
      <c r="H6952" s="14" t="str">
        <f>IFERROR(VLOOKUP(G6952,工序对照表!B:C,2,0),"")</f>
        <v/>
      </c>
      <c r="I6952" s="14"/>
      <c r="J6952" s="14"/>
    </row>
    <row r="6953" spans="1:10">
      <c r="A6953" t="str">
        <f>IF(AND(C6953&lt;=员工工序明细查询!$I$3,C6953&gt;=员工工序明细查询!$F$3,OR(D6953=员工工序明细查询!$F$2,员工工序明细查询!$F$2=""),OR(G6953=员工工序明细查询!$I$2,员工工序明细查询!$I$2="")),ROW()&amp;"","")</f>
        <v/>
      </c>
      <c r="C6953" s="59"/>
      <c r="D6953" s="14"/>
      <c r="E6953" s="14" t="str">
        <f>IFERROR(VLOOKUP(D6953,员工信息表!B:D,2,0),"")</f>
        <v/>
      </c>
      <c r="F6953" s="14" t="str">
        <f>IFERROR(VLOOKUP(D6953,员工信息表!B:D,3,0),"")</f>
        <v/>
      </c>
      <c r="G6953" s="14"/>
      <c r="H6953" s="14" t="str">
        <f>IFERROR(VLOOKUP(G6953,工序对照表!B:C,2,0),"")</f>
        <v/>
      </c>
      <c r="I6953" s="14"/>
      <c r="J6953" s="14"/>
    </row>
    <row r="6954" spans="1:10">
      <c r="A6954" t="str">
        <f>IF(AND(C6954&lt;=员工工序明细查询!$I$3,C6954&gt;=员工工序明细查询!$F$3,OR(D6954=员工工序明细查询!$F$2,员工工序明细查询!$F$2=""),OR(G6954=员工工序明细查询!$I$2,员工工序明细查询!$I$2="")),ROW()&amp;"","")</f>
        <v/>
      </c>
      <c r="C6954" s="59"/>
      <c r="D6954" s="14"/>
      <c r="E6954" s="14" t="str">
        <f>IFERROR(VLOOKUP(D6954,员工信息表!B:D,2,0),"")</f>
        <v/>
      </c>
      <c r="F6954" s="14" t="str">
        <f>IFERROR(VLOOKUP(D6954,员工信息表!B:D,3,0),"")</f>
        <v/>
      </c>
      <c r="G6954" s="14"/>
      <c r="H6954" s="14" t="str">
        <f>IFERROR(VLOOKUP(G6954,工序对照表!B:C,2,0),"")</f>
        <v/>
      </c>
      <c r="I6954" s="14"/>
      <c r="J6954" s="14"/>
    </row>
    <row r="6955" spans="1:10">
      <c r="A6955" t="str">
        <f>IF(AND(C6955&lt;=员工工序明细查询!$I$3,C6955&gt;=员工工序明细查询!$F$3,OR(D6955=员工工序明细查询!$F$2,员工工序明细查询!$F$2=""),OR(G6955=员工工序明细查询!$I$2,员工工序明细查询!$I$2="")),ROW()&amp;"","")</f>
        <v/>
      </c>
      <c r="C6955" s="59"/>
      <c r="D6955" s="14"/>
      <c r="E6955" s="14" t="str">
        <f>IFERROR(VLOOKUP(D6955,员工信息表!B:D,2,0),"")</f>
        <v/>
      </c>
      <c r="F6955" s="14" t="str">
        <f>IFERROR(VLOOKUP(D6955,员工信息表!B:D,3,0),"")</f>
        <v/>
      </c>
      <c r="G6955" s="14"/>
      <c r="H6955" s="14" t="str">
        <f>IFERROR(VLOOKUP(G6955,工序对照表!B:C,2,0),"")</f>
        <v/>
      </c>
      <c r="I6955" s="14"/>
      <c r="J6955" s="14"/>
    </row>
    <row r="6956" spans="1:10">
      <c r="A6956" t="str">
        <f>IF(AND(C6956&lt;=员工工序明细查询!$I$3,C6956&gt;=员工工序明细查询!$F$3,OR(D6956=员工工序明细查询!$F$2,员工工序明细查询!$F$2=""),OR(G6956=员工工序明细查询!$I$2,员工工序明细查询!$I$2="")),ROW()&amp;"","")</f>
        <v/>
      </c>
      <c r="C6956" s="59"/>
      <c r="D6956" s="14"/>
      <c r="E6956" s="14" t="str">
        <f>IFERROR(VLOOKUP(D6956,员工信息表!B:D,2,0),"")</f>
        <v/>
      </c>
      <c r="F6956" s="14" t="str">
        <f>IFERROR(VLOOKUP(D6956,员工信息表!B:D,3,0),"")</f>
        <v/>
      </c>
      <c r="G6956" s="14"/>
      <c r="H6956" s="14" t="str">
        <f>IFERROR(VLOOKUP(G6956,工序对照表!B:C,2,0),"")</f>
        <v/>
      </c>
      <c r="I6956" s="14"/>
      <c r="J6956" s="14"/>
    </row>
    <row r="6957" spans="1:10">
      <c r="A6957" t="str">
        <f>IF(AND(C6957&lt;=员工工序明细查询!$I$3,C6957&gt;=员工工序明细查询!$F$3,OR(D6957=员工工序明细查询!$F$2,员工工序明细查询!$F$2=""),OR(G6957=员工工序明细查询!$I$2,员工工序明细查询!$I$2="")),ROW()&amp;"","")</f>
        <v/>
      </c>
      <c r="C6957" s="59"/>
      <c r="D6957" s="14"/>
      <c r="E6957" s="14" t="str">
        <f>IFERROR(VLOOKUP(D6957,员工信息表!B:D,2,0),"")</f>
        <v/>
      </c>
      <c r="F6957" s="14" t="str">
        <f>IFERROR(VLOOKUP(D6957,员工信息表!B:D,3,0),"")</f>
        <v/>
      </c>
      <c r="G6957" s="14"/>
      <c r="H6957" s="14" t="str">
        <f>IFERROR(VLOOKUP(G6957,工序对照表!B:C,2,0),"")</f>
        <v/>
      </c>
      <c r="I6957" s="14"/>
      <c r="J6957" s="14"/>
    </row>
    <row r="6958" spans="1:10">
      <c r="A6958" t="str">
        <f>IF(AND(C6958&lt;=员工工序明细查询!$I$3,C6958&gt;=员工工序明细查询!$F$3,OR(D6958=员工工序明细查询!$F$2,员工工序明细查询!$F$2=""),OR(G6958=员工工序明细查询!$I$2,员工工序明细查询!$I$2="")),ROW()&amp;"","")</f>
        <v/>
      </c>
      <c r="C6958" s="59"/>
      <c r="D6958" s="14"/>
      <c r="E6958" s="14" t="str">
        <f>IFERROR(VLOOKUP(D6958,员工信息表!B:D,2,0),"")</f>
        <v/>
      </c>
      <c r="F6958" s="14" t="str">
        <f>IFERROR(VLOOKUP(D6958,员工信息表!B:D,3,0),"")</f>
        <v/>
      </c>
      <c r="G6958" s="14"/>
      <c r="H6958" s="14" t="str">
        <f>IFERROR(VLOOKUP(G6958,工序对照表!B:C,2,0),"")</f>
        <v/>
      </c>
      <c r="I6958" s="14"/>
      <c r="J6958" s="14"/>
    </row>
    <row r="6959" spans="1:10">
      <c r="A6959" t="str">
        <f>IF(AND(C6959&lt;=员工工序明细查询!$I$3,C6959&gt;=员工工序明细查询!$F$3,OR(D6959=员工工序明细查询!$F$2,员工工序明细查询!$F$2=""),OR(G6959=员工工序明细查询!$I$2,员工工序明细查询!$I$2="")),ROW()&amp;"","")</f>
        <v/>
      </c>
      <c r="C6959" s="59"/>
      <c r="D6959" s="14"/>
      <c r="E6959" s="14" t="str">
        <f>IFERROR(VLOOKUP(D6959,员工信息表!B:D,2,0),"")</f>
        <v/>
      </c>
      <c r="F6959" s="14" t="str">
        <f>IFERROR(VLOOKUP(D6959,员工信息表!B:D,3,0),"")</f>
        <v/>
      </c>
      <c r="G6959" s="14"/>
      <c r="H6959" s="14" t="str">
        <f>IFERROR(VLOOKUP(G6959,工序对照表!B:C,2,0),"")</f>
        <v/>
      </c>
      <c r="I6959" s="14"/>
      <c r="J6959" s="14"/>
    </row>
    <row r="6960" spans="1:10">
      <c r="A6960" t="str">
        <f>IF(AND(C6960&lt;=员工工序明细查询!$I$3,C6960&gt;=员工工序明细查询!$F$3,OR(D6960=员工工序明细查询!$F$2,员工工序明细查询!$F$2=""),OR(G6960=员工工序明细查询!$I$2,员工工序明细查询!$I$2="")),ROW()&amp;"","")</f>
        <v/>
      </c>
      <c r="C6960" s="59"/>
      <c r="D6960" s="14"/>
      <c r="E6960" s="14" t="str">
        <f>IFERROR(VLOOKUP(D6960,员工信息表!B:D,2,0),"")</f>
        <v/>
      </c>
      <c r="F6960" s="14" t="str">
        <f>IFERROR(VLOOKUP(D6960,员工信息表!B:D,3,0),"")</f>
        <v/>
      </c>
      <c r="G6960" s="14"/>
      <c r="H6960" s="14" t="str">
        <f>IFERROR(VLOOKUP(G6960,工序对照表!B:C,2,0),"")</f>
        <v/>
      </c>
      <c r="I6960" s="14"/>
      <c r="J6960" s="14"/>
    </row>
    <row r="6961" spans="1:10">
      <c r="A6961" t="str">
        <f>IF(AND(C6961&lt;=员工工序明细查询!$I$3,C6961&gt;=员工工序明细查询!$F$3,OR(D6961=员工工序明细查询!$F$2,员工工序明细查询!$F$2=""),OR(G6961=员工工序明细查询!$I$2,员工工序明细查询!$I$2="")),ROW()&amp;"","")</f>
        <v/>
      </c>
      <c r="C6961" s="59"/>
      <c r="D6961" s="14"/>
      <c r="E6961" s="14" t="str">
        <f>IFERROR(VLOOKUP(D6961,员工信息表!B:D,2,0),"")</f>
        <v/>
      </c>
      <c r="F6961" s="14" t="str">
        <f>IFERROR(VLOOKUP(D6961,员工信息表!B:D,3,0),"")</f>
        <v/>
      </c>
      <c r="G6961" s="14"/>
      <c r="H6961" s="14" t="str">
        <f>IFERROR(VLOOKUP(G6961,工序对照表!B:C,2,0),"")</f>
        <v/>
      </c>
      <c r="I6961" s="14"/>
      <c r="J6961" s="14"/>
    </row>
    <row r="6962" spans="1:10">
      <c r="A6962" t="str">
        <f>IF(AND(C6962&lt;=员工工序明细查询!$I$3,C6962&gt;=员工工序明细查询!$F$3,OR(D6962=员工工序明细查询!$F$2,员工工序明细查询!$F$2=""),OR(G6962=员工工序明细查询!$I$2,员工工序明细查询!$I$2="")),ROW()&amp;"","")</f>
        <v/>
      </c>
      <c r="C6962" s="59"/>
      <c r="D6962" s="14"/>
      <c r="E6962" s="14" t="str">
        <f>IFERROR(VLOOKUP(D6962,员工信息表!B:D,2,0),"")</f>
        <v/>
      </c>
      <c r="F6962" s="14" t="str">
        <f>IFERROR(VLOOKUP(D6962,员工信息表!B:D,3,0),"")</f>
        <v/>
      </c>
      <c r="G6962" s="14"/>
      <c r="H6962" s="14" t="str">
        <f>IFERROR(VLOOKUP(G6962,工序对照表!B:C,2,0),"")</f>
        <v/>
      </c>
      <c r="I6962" s="14"/>
      <c r="J6962" s="14"/>
    </row>
    <row r="6963" spans="1:10">
      <c r="A6963" t="str">
        <f>IF(AND(C6963&lt;=员工工序明细查询!$I$3,C6963&gt;=员工工序明细查询!$F$3,OR(D6963=员工工序明细查询!$F$2,员工工序明细查询!$F$2=""),OR(G6963=员工工序明细查询!$I$2,员工工序明细查询!$I$2="")),ROW()&amp;"","")</f>
        <v/>
      </c>
      <c r="C6963" s="59"/>
      <c r="D6963" s="14"/>
      <c r="E6963" s="14" t="str">
        <f>IFERROR(VLOOKUP(D6963,员工信息表!B:D,2,0),"")</f>
        <v/>
      </c>
      <c r="F6963" s="14" t="str">
        <f>IFERROR(VLOOKUP(D6963,员工信息表!B:D,3,0),"")</f>
        <v/>
      </c>
      <c r="G6963" s="14"/>
      <c r="H6963" s="14" t="str">
        <f>IFERROR(VLOOKUP(G6963,工序对照表!B:C,2,0),"")</f>
        <v/>
      </c>
      <c r="I6963" s="14"/>
      <c r="J6963" s="14"/>
    </row>
    <row r="6964" spans="1:10">
      <c r="A6964" t="str">
        <f>IF(AND(C6964&lt;=员工工序明细查询!$I$3,C6964&gt;=员工工序明细查询!$F$3,OR(D6964=员工工序明细查询!$F$2,员工工序明细查询!$F$2=""),OR(G6964=员工工序明细查询!$I$2,员工工序明细查询!$I$2="")),ROW()&amp;"","")</f>
        <v/>
      </c>
      <c r="C6964" s="59"/>
      <c r="D6964" s="14"/>
      <c r="E6964" s="14" t="str">
        <f>IFERROR(VLOOKUP(D6964,员工信息表!B:D,2,0),"")</f>
        <v/>
      </c>
      <c r="F6964" s="14" t="str">
        <f>IFERROR(VLOOKUP(D6964,员工信息表!B:D,3,0),"")</f>
        <v/>
      </c>
      <c r="G6964" s="14"/>
      <c r="H6964" s="14" t="str">
        <f>IFERROR(VLOOKUP(G6964,工序对照表!B:C,2,0),"")</f>
        <v/>
      </c>
      <c r="I6964" s="14"/>
      <c r="J6964" s="14"/>
    </row>
    <row r="6965" spans="1:10">
      <c r="A6965" t="str">
        <f>IF(AND(C6965&lt;=员工工序明细查询!$I$3,C6965&gt;=员工工序明细查询!$F$3,OR(D6965=员工工序明细查询!$F$2,员工工序明细查询!$F$2=""),OR(G6965=员工工序明细查询!$I$2,员工工序明细查询!$I$2="")),ROW()&amp;"","")</f>
        <v/>
      </c>
      <c r="C6965" s="59"/>
      <c r="D6965" s="14"/>
      <c r="E6965" s="14" t="str">
        <f>IFERROR(VLOOKUP(D6965,员工信息表!B:D,2,0),"")</f>
        <v/>
      </c>
      <c r="F6965" s="14" t="str">
        <f>IFERROR(VLOOKUP(D6965,员工信息表!B:D,3,0),"")</f>
        <v/>
      </c>
      <c r="G6965" s="14"/>
      <c r="H6965" s="14" t="str">
        <f>IFERROR(VLOOKUP(G6965,工序对照表!B:C,2,0),"")</f>
        <v/>
      </c>
      <c r="I6965" s="14"/>
      <c r="J6965" s="14"/>
    </row>
    <row r="6966" spans="1:10">
      <c r="A6966" t="str">
        <f>IF(AND(C6966&lt;=员工工序明细查询!$I$3,C6966&gt;=员工工序明细查询!$F$3,OR(D6966=员工工序明细查询!$F$2,员工工序明细查询!$F$2=""),OR(G6966=员工工序明细查询!$I$2,员工工序明细查询!$I$2="")),ROW()&amp;"","")</f>
        <v/>
      </c>
      <c r="C6966" s="59"/>
      <c r="D6966" s="14"/>
      <c r="E6966" s="14" t="str">
        <f>IFERROR(VLOOKUP(D6966,员工信息表!B:D,2,0),"")</f>
        <v/>
      </c>
      <c r="F6966" s="14" t="str">
        <f>IFERROR(VLOOKUP(D6966,员工信息表!B:D,3,0),"")</f>
        <v/>
      </c>
      <c r="G6966" s="14"/>
      <c r="H6966" s="14" t="str">
        <f>IFERROR(VLOOKUP(G6966,工序对照表!B:C,2,0),"")</f>
        <v/>
      </c>
      <c r="I6966" s="14"/>
      <c r="J6966" s="14"/>
    </row>
    <row r="6967" spans="1:10">
      <c r="A6967" t="str">
        <f>IF(AND(C6967&lt;=员工工序明细查询!$I$3,C6967&gt;=员工工序明细查询!$F$3,OR(D6967=员工工序明细查询!$F$2,员工工序明细查询!$F$2=""),OR(G6967=员工工序明细查询!$I$2,员工工序明细查询!$I$2="")),ROW()&amp;"","")</f>
        <v/>
      </c>
      <c r="C6967" s="59"/>
      <c r="D6967" s="14"/>
      <c r="E6967" s="14" t="str">
        <f>IFERROR(VLOOKUP(D6967,员工信息表!B:D,2,0),"")</f>
        <v/>
      </c>
      <c r="F6967" s="14" t="str">
        <f>IFERROR(VLOOKUP(D6967,员工信息表!B:D,3,0),"")</f>
        <v/>
      </c>
      <c r="G6967" s="14"/>
      <c r="H6967" s="14" t="str">
        <f>IFERROR(VLOOKUP(G6967,工序对照表!B:C,2,0),"")</f>
        <v/>
      </c>
      <c r="I6967" s="14"/>
      <c r="J6967" s="14"/>
    </row>
    <row r="6968" spans="1:10">
      <c r="A6968" t="str">
        <f>IF(AND(C6968&lt;=员工工序明细查询!$I$3,C6968&gt;=员工工序明细查询!$F$3,OR(D6968=员工工序明细查询!$F$2,员工工序明细查询!$F$2=""),OR(G6968=员工工序明细查询!$I$2,员工工序明细查询!$I$2="")),ROW()&amp;"","")</f>
        <v/>
      </c>
      <c r="C6968" s="59"/>
      <c r="D6968" s="14"/>
      <c r="E6968" s="14" t="str">
        <f>IFERROR(VLOOKUP(D6968,员工信息表!B:D,2,0),"")</f>
        <v/>
      </c>
      <c r="F6968" s="14" t="str">
        <f>IFERROR(VLOOKUP(D6968,员工信息表!B:D,3,0),"")</f>
        <v/>
      </c>
      <c r="G6968" s="14"/>
      <c r="H6968" s="14" t="str">
        <f>IFERROR(VLOOKUP(G6968,工序对照表!B:C,2,0),"")</f>
        <v/>
      </c>
      <c r="I6968" s="14"/>
      <c r="J6968" s="14"/>
    </row>
    <row r="6969" spans="1:10">
      <c r="A6969" t="str">
        <f>IF(AND(C6969&lt;=员工工序明细查询!$I$3,C6969&gt;=员工工序明细查询!$F$3,OR(D6969=员工工序明细查询!$F$2,员工工序明细查询!$F$2=""),OR(G6969=员工工序明细查询!$I$2,员工工序明细查询!$I$2="")),ROW()&amp;"","")</f>
        <v/>
      </c>
      <c r="C6969" s="59"/>
      <c r="D6969" s="14"/>
      <c r="E6969" s="14" t="str">
        <f>IFERROR(VLOOKUP(D6969,员工信息表!B:D,2,0),"")</f>
        <v/>
      </c>
      <c r="F6969" s="14" t="str">
        <f>IFERROR(VLOOKUP(D6969,员工信息表!B:D,3,0),"")</f>
        <v/>
      </c>
      <c r="G6969" s="14"/>
      <c r="H6969" s="14" t="str">
        <f>IFERROR(VLOOKUP(G6969,工序对照表!B:C,2,0),"")</f>
        <v/>
      </c>
      <c r="I6969" s="14"/>
      <c r="J6969" s="14"/>
    </row>
    <row r="6970" spans="1:10">
      <c r="A6970" t="str">
        <f>IF(AND(C6970&lt;=员工工序明细查询!$I$3,C6970&gt;=员工工序明细查询!$F$3,OR(D6970=员工工序明细查询!$F$2,员工工序明细查询!$F$2=""),OR(G6970=员工工序明细查询!$I$2,员工工序明细查询!$I$2="")),ROW()&amp;"","")</f>
        <v/>
      </c>
      <c r="C6970" s="59"/>
      <c r="D6970" s="14"/>
      <c r="E6970" s="14" t="str">
        <f>IFERROR(VLOOKUP(D6970,员工信息表!B:D,2,0),"")</f>
        <v/>
      </c>
      <c r="F6970" s="14" t="str">
        <f>IFERROR(VLOOKUP(D6970,员工信息表!B:D,3,0),"")</f>
        <v/>
      </c>
      <c r="G6970" s="14"/>
      <c r="H6970" s="14" t="str">
        <f>IFERROR(VLOOKUP(G6970,工序对照表!B:C,2,0),"")</f>
        <v/>
      </c>
      <c r="I6970" s="14"/>
      <c r="J6970" s="14"/>
    </row>
    <row r="6971" spans="1:10">
      <c r="A6971" t="str">
        <f>IF(AND(C6971&lt;=员工工序明细查询!$I$3,C6971&gt;=员工工序明细查询!$F$3,OR(D6971=员工工序明细查询!$F$2,员工工序明细查询!$F$2=""),OR(G6971=员工工序明细查询!$I$2,员工工序明细查询!$I$2="")),ROW()&amp;"","")</f>
        <v/>
      </c>
      <c r="C6971" s="59"/>
      <c r="D6971" s="14"/>
      <c r="E6971" s="14" t="str">
        <f>IFERROR(VLOOKUP(D6971,员工信息表!B:D,2,0),"")</f>
        <v/>
      </c>
      <c r="F6971" s="14" t="str">
        <f>IFERROR(VLOOKUP(D6971,员工信息表!B:D,3,0),"")</f>
        <v/>
      </c>
      <c r="G6971" s="14"/>
      <c r="H6971" s="14" t="str">
        <f>IFERROR(VLOOKUP(G6971,工序对照表!B:C,2,0),"")</f>
        <v/>
      </c>
      <c r="I6971" s="14"/>
      <c r="J6971" s="14"/>
    </row>
    <row r="6972" spans="1:10">
      <c r="A6972" t="str">
        <f>IF(AND(C6972&lt;=员工工序明细查询!$I$3,C6972&gt;=员工工序明细查询!$F$3,OR(D6972=员工工序明细查询!$F$2,员工工序明细查询!$F$2=""),OR(G6972=员工工序明细查询!$I$2,员工工序明细查询!$I$2="")),ROW()&amp;"","")</f>
        <v/>
      </c>
      <c r="C6972" s="59"/>
      <c r="D6972" s="14"/>
      <c r="E6972" s="14" t="str">
        <f>IFERROR(VLOOKUP(D6972,员工信息表!B:D,2,0),"")</f>
        <v/>
      </c>
      <c r="F6972" s="14" t="str">
        <f>IFERROR(VLOOKUP(D6972,员工信息表!B:D,3,0),"")</f>
        <v/>
      </c>
      <c r="G6972" s="14"/>
      <c r="H6972" s="14" t="str">
        <f>IFERROR(VLOOKUP(G6972,工序对照表!B:C,2,0),"")</f>
        <v/>
      </c>
      <c r="I6972" s="14"/>
      <c r="J6972" s="14"/>
    </row>
    <row r="6973" spans="1:10">
      <c r="A6973" t="str">
        <f>IF(AND(C6973&lt;=员工工序明细查询!$I$3,C6973&gt;=员工工序明细查询!$F$3,OR(D6973=员工工序明细查询!$F$2,员工工序明细查询!$F$2=""),OR(G6973=员工工序明细查询!$I$2,员工工序明细查询!$I$2="")),ROW()&amp;"","")</f>
        <v/>
      </c>
      <c r="C6973" s="59"/>
      <c r="D6973" s="14"/>
      <c r="E6973" s="14" t="str">
        <f>IFERROR(VLOOKUP(D6973,员工信息表!B:D,2,0),"")</f>
        <v/>
      </c>
      <c r="F6973" s="14" t="str">
        <f>IFERROR(VLOOKUP(D6973,员工信息表!B:D,3,0),"")</f>
        <v/>
      </c>
      <c r="G6973" s="14"/>
      <c r="H6973" s="14" t="str">
        <f>IFERROR(VLOOKUP(G6973,工序对照表!B:C,2,0),"")</f>
        <v/>
      </c>
      <c r="I6973" s="14"/>
      <c r="J6973" s="14"/>
    </row>
    <row r="6974" spans="1:10">
      <c r="A6974" t="str">
        <f>IF(AND(C6974&lt;=员工工序明细查询!$I$3,C6974&gt;=员工工序明细查询!$F$3,OR(D6974=员工工序明细查询!$F$2,员工工序明细查询!$F$2=""),OR(G6974=员工工序明细查询!$I$2,员工工序明细查询!$I$2="")),ROW()&amp;"","")</f>
        <v/>
      </c>
      <c r="C6974" s="59"/>
      <c r="D6974" s="14"/>
      <c r="E6974" s="14" t="str">
        <f>IFERROR(VLOOKUP(D6974,员工信息表!B:D,2,0),"")</f>
        <v/>
      </c>
      <c r="F6974" s="14" t="str">
        <f>IFERROR(VLOOKUP(D6974,员工信息表!B:D,3,0),"")</f>
        <v/>
      </c>
      <c r="G6974" s="14"/>
      <c r="H6974" s="14" t="str">
        <f>IFERROR(VLOOKUP(G6974,工序对照表!B:C,2,0),"")</f>
        <v/>
      </c>
      <c r="I6974" s="14"/>
      <c r="J6974" s="14"/>
    </row>
    <row r="6975" spans="1:10">
      <c r="A6975" t="str">
        <f>IF(AND(C6975&lt;=员工工序明细查询!$I$3,C6975&gt;=员工工序明细查询!$F$3,OR(D6975=员工工序明细查询!$F$2,员工工序明细查询!$F$2=""),OR(G6975=员工工序明细查询!$I$2,员工工序明细查询!$I$2="")),ROW()&amp;"","")</f>
        <v/>
      </c>
      <c r="C6975" s="59"/>
      <c r="D6975" s="14"/>
      <c r="E6975" s="14" t="str">
        <f>IFERROR(VLOOKUP(D6975,员工信息表!B:D,2,0),"")</f>
        <v/>
      </c>
      <c r="F6975" s="14" t="str">
        <f>IFERROR(VLOOKUP(D6975,员工信息表!B:D,3,0),"")</f>
        <v/>
      </c>
      <c r="G6975" s="14"/>
      <c r="H6975" s="14" t="str">
        <f>IFERROR(VLOOKUP(G6975,工序对照表!B:C,2,0),"")</f>
        <v/>
      </c>
      <c r="I6975" s="14"/>
      <c r="J6975" s="14"/>
    </row>
    <row r="6976" spans="1:10">
      <c r="A6976" t="str">
        <f>IF(AND(C6976&lt;=员工工序明细查询!$I$3,C6976&gt;=员工工序明细查询!$F$3,OR(D6976=员工工序明细查询!$F$2,员工工序明细查询!$F$2=""),OR(G6976=员工工序明细查询!$I$2,员工工序明细查询!$I$2="")),ROW()&amp;"","")</f>
        <v/>
      </c>
      <c r="C6976" s="59"/>
      <c r="D6976" s="14"/>
      <c r="E6976" s="14" t="str">
        <f>IFERROR(VLOOKUP(D6976,员工信息表!B:D,2,0),"")</f>
        <v/>
      </c>
      <c r="F6976" s="14" t="str">
        <f>IFERROR(VLOOKUP(D6976,员工信息表!B:D,3,0),"")</f>
        <v/>
      </c>
      <c r="G6976" s="14"/>
      <c r="H6976" s="14" t="str">
        <f>IFERROR(VLOOKUP(G6976,工序对照表!B:C,2,0),"")</f>
        <v/>
      </c>
      <c r="I6976" s="14"/>
      <c r="J6976" s="14"/>
    </row>
    <row r="6977" spans="1:10">
      <c r="A6977" t="str">
        <f>IF(AND(C6977&lt;=员工工序明细查询!$I$3,C6977&gt;=员工工序明细查询!$F$3,OR(D6977=员工工序明细查询!$F$2,员工工序明细查询!$F$2=""),OR(G6977=员工工序明细查询!$I$2,员工工序明细查询!$I$2="")),ROW()&amp;"","")</f>
        <v/>
      </c>
      <c r="C6977" s="59"/>
      <c r="D6977" s="14"/>
      <c r="E6977" s="14" t="str">
        <f>IFERROR(VLOOKUP(D6977,员工信息表!B:D,2,0),"")</f>
        <v/>
      </c>
      <c r="F6977" s="14" t="str">
        <f>IFERROR(VLOOKUP(D6977,员工信息表!B:D,3,0),"")</f>
        <v/>
      </c>
      <c r="G6977" s="14"/>
      <c r="H6977" s="14" t="str">
        <f>IFERROR(VLOOKUP(G6977,工序对照表!B:C,2,0),"")</f>
        <v/>
      </c>
      <c r="I6977" s="14"/>
      <c r="J6977" s="14"/>
    </row>
    <row r="6978" spans="1:10">
      <c r="A6978" t="str">
        <f>IF(AND(C6978&lt;=员工工序明细查询!$I$3,C6978&gt;=员工工序明细查询!$F$3,OR(D6978=员工工序明细查询!$F$2,员工工序明细查询!$F$2=""),OR(G6978=员工工序明细查询!$I$2,员工工序明细查询!$I$2="")),ROW()&amp;"","")</f>
        <v/>
      </c>
      <c r="C6978" s="59"/>
      <c r="D6978" s="14"/>
      <c r="E6978" s="14" t="str">
        <f>IFERROR(VLOOKUP(D6978,员工信息表!B:D,2,0),"")</f>
        <v/>
      </c>
      <c r="F6978" s="14" t="str">
        <f>IFERROR(VLOOKUP(D6978,员工信息表!B:D,3,0),"")</f>
        <v/>
      </c>
      <c r="G6978" s="14"/>
      <c r="H6978" s="14" t="str">
        <f>IFERROR(VLOOKUP(G6978,工序对照表!B:C,2,0),"")</f>
        <v/>
      </c>
      <c r="I6978" s="14"/>
      <c r="J6978" s="14"/>
    </row>
    <row r="6979" spans="1:10">
      <c r="A6979" t="str">
        <f>IF(AND(C6979&lt;=员工工序明细查询!$I$3,C6979&gt;=员工工序明细查询!$F$3,OR(D6979=员工工序明细查询!$F$2,员工工序明细查询!$F$2=""),OR(G6979=员工工序明细查询!$I$2,员工工序明细查询!$I$2="")),ROW()&amp;"","")</f>
        <v/>
      </c>
      <c r="C6979" s="59"/>
      <c r="D6979" s="14"/>
      <c r="E6979" s="14" t="str">
        <f>IFERROR(VLOOKUP(D6979,员工信息表!B:D,2,0),"")</f>
        <v/>
      </c>
      <c r="F6979" s="14" t="str">
        <f>IFERROR(VLOOKUP(D6979,员工信息表!B:D,3,0),"")</f>
        <v/>
      </c>
      <c r="G6979" s="14"/>
      <c r="H6979" s="14" t="str">
        <f>IFERROR(VLOOKUP(G6979,工序对照表!B:C,2,0),"")</f>
        <v/>
      </c>
      <c r="I6979" s="14"/>
      <c r="J6979" s="14"/>
    </row>
    <row r="6980" spans="1:10">
      <c r="A6980" t="str">
        <f>IF(AND(C6980&lt;=员工工序明细查询!$I$3,C6980&gt;=员工工序明细查询!$F$3,OR(D6980=员工工序明细查询!$F$2,员工工序明细查询!$F$2=""),OR(G6980=员工工序明细查询!$I$2,员工工序明细查询!$I$2="")),ROW()&amp;"","")</f>
        <v/>
      </c>
      <c r="C6980" s="59"/>
      <c r="D6980" s="14"/>
      <c r="E6980" s="14" t="str">
        <f>IFERROR(VLOOKUP(D6980,员工信息表!B:D,2,0),"")</f>
        <v/>
      </c>
      <c r="F6980" s="14" t="str">
        <f>IFERROR(VLOOKUP(D6980,员工信息表!B:D,3,0),"")</f>
        <v/>
      </c>
      <c r="G6980" s="14"/>
      <c r="H6980" s="14" t="str">
        <f>IFERROR(VLOOKUP(G6980,工序对照表!B:C,2,0),"")</f>
        <v/>
      </c>
      <c r="I6980" s="14"/>
      <c r="J6980" s="14"/>
    </row>
    <row r="6981" spans="1:10">
      <c r="A6981" t="str">
        <f>IF(AND(C6981&lt;=员工工序明细查询!$I$3,C6981&gt;=员工工序明细查询!$F$3,OR(D6981=员工工序明细查询!$F$2,员工工序明细查询!$F$2=""),OR(G6981=员工工序明细查询!$I$2,员工工序明细查询!$I$2="")),ROW()&amp;"","")</f>
        <v/>
      </c>
      <c r="C6981" s="59"/>
      <c r="D6981" s="14"/>
      <c r="E6981" s="14" t="str">
        <f>IFERROR(VLOOKUP(D6981,员工信息表!B:D,2,0),"")</f>
        <v/>
      </c>
      <c r="F6981" s="14" t="str">
        <f>IFERROR(VLOOKUP(D6981,员工信息表!B:D,3,0),"")</f>
        <v/>
      </c>
      <c r="G6981" s="14"/>
      <c r="H6981" s="14" t="str">
        <f>IFERROR(VLOOKUP(G6981,工序对照表!B:C,2,0),"")</f>
        <v/>
      </c>
      <c r="I6981" s="14"/>
      <c r="J6981" s="14"/>
    </row>
    <row r="6982" spans="1:10">
      <c r="A6982" t="str">
        <f>IF(AND(C6982&lt;=员工工序明细查询!$I$3,C6982&gt;=员工工序明细查询!$F$3,OR(D6982=员工工序明细查询!$F$2,员工工序明细查询!$F$2=""),OR(G6982=员工工序明细查询!$I$2,员工工序明细查询!$I$2="")),ROW()&amp;"","")</f>
        <v/>
      </c>
      <c r="C6982" s="59"/>
      <c r="D6982" s="14"/>
      <c r="E6982" s="14" t="str">
        <f>IFERROR(VLOOKUP(D6982,员工信息表!B:D,2,0),"")</f>
        <v/>
      </c>
      <c r="F6982" s="14" t="str">
        <f>IFERROR(VLOOKUP(D6982,员工信息表!B:D,3,0),"")</f>
        <v/>
      </c>
      <c r="G6982" s="14"/>
      <c r="H6982" s="14" t="str">
        <f>IFERROR(VLOOKUP(G6982,工序对照表!B:C,2,0),"")</f>
        <v/>
      </c>
      <c r="I6982" s="14"/>
      <c r="J6982" s="14"/>
    </row>
    <row r="6983" spans="1:10">
      <c r="A6983" t="str">
        <f>IF(AND(C6983&lt;=员工工序明细查询!$I$3,C6983&gt;=员工工序明细查询!$F$3,OR(D6983=员工工序明细查询!$F$2,员工工序明细查询!$F$2=""),OR(G6983=员工工序明细查询!$I$2,员工工序明细查询!$I$2="")),ROW()&amp;"","")</f>
        <v/>
      </c>
      <c r="C6983" s="59"/>
      <c r="D6983" s="14"/>
      <c r="E6983" s="14" t="str">
        <f>IFERROR(VLOOKUP(D6983,员工信息表!B:D,2,0),"")</f>
        <v/>
      </c>
      <c r="F6983" s="14" t="str">
        <f>IFERROR(VLOOKUP(D6983,员工信息表!B:D,3,0),"")</f>
        <v/>
      </c>
      <c r="G6983" s="14"/>
      <c r="H6983" s="14" t="str">
        <f>IFERROR(VLOOKUP(G6983,工序对照表!B:C,2,0),"")</f>
        <v/>
      </c>
      <c r="I6983" s="14"/>
      <c r="J6983" s="14"/>
    </row>
    <row r="6984" spans="1:10">
      <c r="A6984" t="str">
        <f>IF(AND(C6984&lt;=员工工序明细查询!$I$3,C6984&gt;=员工工序明细查询!$F$3,OR(D6984=员工工序明细查询!$F$2,员工工序明细查询!$F$2=""),OR(G6984=员工工序明细查询!$I$2,员工工序明细查询!$I$2="")),ROW()&amp;"","")</f>
        <v/>
      </c>
      <c r="C6984" s="59"/>
      <c r="D6984" s="14"/>
      <c r="E6984" s="14" t="str">
        <f>IFERROR(VLOOKUP(D6984,员工信息表!B:D,2,0),"")</f>
        <v/>
      </c>
      <c r="F6984" s="14" t="str">
        <f>IFERROR(VLOOKUP(D6984,员工信息表!B:D,3,0),"")</f>
        <v/>
      </c>
      <c r="G6984" s="14"/>
      <c r="H6984" s="14" t="str">
        <f>IFERROR(VLOOKUP(G6984,工序对照表!B:C,2,0),"")</f>
        <v/>
      </c>
      <c r="I6984" s="14"/>
      <c r="J6984" s="14"/>
    </row>
    <row r="6985" spans="1:10">
      <c r="A6985" t="str">
        <f>IF(AND(C6985&lt;=员工工序明细查询!$I$3,C6985&gt;=员工工序明细查询!$F$3,OR(D6985=员工工序明细查询!$F$2,员工工序明细查询!$F$2=""),OR(G6985=员工工序明细查询!$I$2,员工工序明细查询!$I$2="")),ROW()&amp;"","")</f>
        <v/>
      </c>
      <c r="C6985" s="59"/>
      <c r="D6985" s="14"/>
      <c r="E6985" s="14" t="str">
        <f>IFERROR(VLOOKUP(D6985,员工信息表!B:D,2,0),"")</f>
        <v/>
      </c>
      <c r="F6985" s="14" t="str">
        <f>IFERROR(VLOOKUP(D6985,员工信息表!B:D,3,0),"")</f>
        <v/>
      </c>
      <c r="G6985" s="14"/>
      <c r="H6985" s="14" t="str">
        <f>IFERROR(VLOOKUP(G6985,工序对照表!B:C,2,0),"")</f>
        <v/>
      </c>
      <c r="I6985" s="14"/>
      <c r="J6985" s="14"/>
    </row>
    <row r="6986" spans="1:10">
      <c r="A6986" t="str">
        <f>IF(AND(C6986&lt;=员工工序明细查询!$I$3,C6986&gt;=员工工序明细查询!$F$3,OR(D6986=员工工序明细查询!$F$2,员工工序明细查询!$F$2=""),OR(G6986=员工工序明细查询!$I$2,员工工序明细查询!$I$2="")),ROW()&amp;"","")</f>
        <v/>
      </c>
      <c r="C6986" s="59"/>
      <c r="D6986" s="14"/>
      <c r="E6986" s="14" t="str">
        <f>IFERROR(VLOOKUP(D6986,员工信息表!B:D,2,0),"")</f>
        <v/>
      </c>
      <c r="F6986" s="14" t="str">
        <f>IFERROR(VLOOKUP(D6986,员工信息表!B:D,3,0),"")</f>
        <v/>
      </c>
      <c r="G6986" s="14"/>
      <c r="H6986" s="14" t="str">
        <f>IFERROR(VLOOKUP(G6986,工序对照表!B:C,2,0),"")</f>
        <v/>
      </c>
      <c r="I6986" s="14"/>
      <c r="J6986" s="14"/>
    </row>
    <row r="6987" spans="1:10">
      <c r="A6987" t="str">
        <f>IF(AND(C6987&lt;=员工工序明细查询!$I$3,C6987&gt;=员工工序明细查询!$F$3,OR(D6987=员工工序明细查询!$F$2,员工工序明细查询!$F$2=""),OR(G6987=员工工序明细查询!$I$2,员工工序明细查询!$I$2="")),ROW()&amp;"","")</f>
        <v/>
      </c>
      <c r="C6987" s="59"/>
      <c r="D6987" s="14"/>
      <c r="E6987" s="14" t="str">
        <f>IFERROR(VLOOKUP(D6987,员工信息表!B:D,2,0),"")</f>
        <v/>
      </c>
      <c r="F6987" s="14" t="str">
        <f>IFERROR(VLOOKUP(D6987,员工信息表!B:D,3,0),"")</f>
        <v/>
      </c>
      <c r="G6987" s="14"/>
      <c r="H6987" s="14" t="str">
        <f>IFERROR(VLOOKUP(G6987,工序对照表!B:C,2,0),"")</f>
        <v/>
      </c>
      <c r="I6987" s="14"/>
      <c r="J6987" s="14"/>
    </row>
    <row r="6988" spans="1:10">
      <c r="A6988" t="str">
        <f>IF(AND(C6988&lt;=员工工序明细查询!$I$3,C6988&gt;=员工工序明细查询!$F$3,OR(D6988=员工工序明细查询!$F$2,员工工序明细查询!$F$2=""),OR(G6988=员工工序明细查询!$I$2,员工工序明细查询!$I$2="")),ROW()&amp;"","")</f>
        <v/>
      </c>
      <c r="C6988" s="59"/>
      <c r="D6988" s="14"/>
      <c r="E6988" s="14" t="str">
        <f>IFERROR(VLOOKUP(D6988,员工信息表!B:D,2,0),"")</f>
        <v/>
      </c>
      <c r="F6988" s="14" t="str">
        <f>IFERROR(VLOOKUP(D6988,员工信息表!B:D,3,0),"")</f>
        <v/>
      </c>
      <c r="G6988" s="14"/>
      <c r="H6988" s="14" t="str">
        <f>IFERROR(VLOOKUP(G6988,工序对照表!B:C,2,0),"")</f>
        <v/>
      </c>
      <c r="I6988" s="14"/>
      <c r="J6988" s="14"/>
    </row>
    <row r="6989" spans="1:10">
      <c r="A6989" t="str">
        <f>IF(AND(C6989&lt;=员工工序明细查询!$I$3,C6989&gt;=员工工序明细查询!$F$3,OR(D6989=员工工序明细查询!$F$2,员工工序明细查询!$F$2=""),OR(G6989=员工工序明细查询!$I$2,员工工序明细查询!$I$2="")),ROW()&amp;"","")</f>
        <v/>
      </c>
      <c r="C6989" s="59"/>
      <c r="D6989" s="14"/>
      <c r="E6989" s="14" t="str">
        <f>IFERROR(VLOOKUP(D6989,员工信息表!B:D,2,0),"")</f>
        <v/>
      </c>
      <c r="F6989" s="14" t="str">
        <f>IFERROR(VLOOKUP(D6989,员工信息表!B:D,3,0),"")</f>
        <v/>
      </c>
      <c r="G6989" s="14"/>
      <c r="H6989" s="14" t="str">
        <f>IFERROR(VLOOKUP(G6989,工序对照表!B:C,2,0),"")</f>
        <v/>
      </c>
      <c r="I6989" s="14"/>
      <c r="J6989" s="14"/>
    </row>
    <row r="6990" spans="1:10">
      <c r="A6990" t="str">
        <f>IF(AND(C6990&lt;=员工工序明细查询!$I$3,C6990&gt;=员工工序明细查询!$F$3,OR(D6990=员工工序明细查询!$F$2,员工工序明细查询!$F$2=""),OR(G6990=员工工序明细查询!$I$2,员工工序明细查询!$I$2="")),ROW()&amp;"","")</f>
        <v/>
      </c>
      <c r="C6990" s="59"/>
      <c r="D6990" s="14"/>
      <c r="E6990" s="14" t="str">
        <f>IFERROR(VLOOKUP(D6990,员工信息表!B:D,2,0),"")</f>
        <v/>
      </c>
      <c r="F6990" s="14" t="str">
        <f>IFERROR(VLOOKUP(D6990,员工信息表!B:D,3,0),"")</f>
        <v/>
      </c>
      <c r="G6990" s="14"/>
      <c r="H6990" s="14" t="str">
        <f>IFERROR(VLOOKUP(G6990,工序对照表!B:C,2,0),"")</f>
        <v/>
      </c>
      <c r="I6990" s="14"/>
      <c r="J6990" s="14"/>
    </row>
    <row r="6991" spans="1:10">
      <c r="A6991" t="str">
        <f>IF(AND(C6991&lt;=员工工序明细查询!$I$3,C6991&gt;=员工工序明细查询!$F$3,OR(D6991=员工工序明细查询!$F$2,员工工序明细查询!$F$2=""),OR(G6991=员工工序明细查询!$I$2,员工工序明细查询!$I$2="")),ROW()&amp;"","")</f>
        <v/>
      </c>
      <c r="C6991" s="59"/>
      <c r="D6991" s="14"/>
      <c r="E6991" s="14" t="str">
        <f>IFERROR(VLOOKUP(D6991,员工信息表!B:D,2,0),"")</f>
        <v/>
      </c>
      <c r="F6991" s="14" t="str">
        <f>IFERROR(VLOOKUP(D6991,员工信息表!B:D,3,0),"")</f>
        <v/>
      </c>
      <c r="G6991" s="14"/>
      <c r="H6991" s="14" t="str">
        <f>IFERROR(VLOOKUP(G6991,工序对照表!B:C,2,0),"")</f>
        <v/>
      </c>
      <c r="I6991" s="14"/>
      <c r="J6991" s="14"/>
    </row>
    <row r="6992" spans="1:10">
      <c r="A6992" t="str">
        <f>IF(AND(C6992&lt;=员工工序明细查询!$I$3,C6992&gt;=员工工序明细查询!$F$3,OR(D6992=员工工序明细查询!$F$2,员工工序明细查询!$F$2=""),OR(G6992=员工工序明细查询!$I$2,员工工序明细查询!$I$2="")),ROW()&amp;"","")</f>
        <v/>
      </c>
      <c r="C6992" s="59"/>
      <c r="D6992" s="14"/>
      <c r="E6992" s="14" t="str">
        <f>IFERROR(VLOOKUP(D6992,员工信息表!B:D,2,0),"")</f>
        <v/>
      </c>
      <c r="F6992" s="14" t="str">
        <f>IFERROR(VLOOKUP(D6992,员工信息表!B:D,3,0),"")</f>
        <v/>
      </c>
      <c r="G6992" s="14"/>
      <c r="H6992" s="14" t="str">
        <f>IFERROR(VLOOKUP(G6992,工序对照表!B:C,2,0),"")</f>
        <v/>
      </c>
      <c r="I6992" s="14"/>
      <c r="J6992" s="14"/>
    </row>
    <row r="6993" spans="1:10">
      <c r="A6993" t="str">
        <f>IF(AND(C6993&lt;=员工工序明细查询!$I$3,C6993&gt;=员工工序明细查询!$F$3,OR(D6993=员工工序明细查询!$F$2,员工工序明细查询!$F$2=""),OR(G6993=员工工序明细查询!$I$2,员工工序明细查询!$I$2="")),ROW()&amp;"","")</f>
        <v/>
      </c>
      <c r="C6993" s="59"/>
      <c r="D6993" s="14"/>
      <c r="E6993" s="14" t="str">
        <f>IFERROR(VLOOKUP(D6993,员工信息表!B:D,2,0),"")</f>
        <v/>
      </c>
      <c r="F6993" s="14" t="str">
        <f>IFERROR(VLOOKUP(D6993,员工信息表!B:D,3,0),"")</f>
        <v/>
      </c>
      <c r="G6993" s="14"/>
      <c r="H6993" s="14" t="str">
        <f>IFERROR(VLOOKUP(G6993,工序对照表!B:C,2,0),"")</f>
        <v/>
      </c>
      <c r="I6993" s="14"/>
      <c r="J6993" s="14"/>
    </row>
    <row r="6994" spans="1:10">
      <c r="A6994" t="str">
        <f>IF(AND(C6994&lt;=员工工序明细查询!$I$3,C6994&gt;=员工工序明细查询!$F$3,OR(D6994=员工工序明细查询!$F$2,员工工序明细查询!$F$2=""),OR(G6994=员工工序明细查询!$I$2,员工工序明细查询!$I$2="")),ROW()&amp;"","")</f>
        <v/>
      </c>
      <c r="C6994" s="59"/>
      <c r="D6994" s="14"/>
      <c r="E6994" s="14" t="str">
        <f>IFERROR(VLOOKUP(D6994,员工信息表!B:D,2,0),"")</f>
        <v/>
      </c>
      <c r="F6994" s="14" t="str">
        <f>IFERROR(VLOOKUP(D6994,员工信息表!B:D,3,0),"")</f>
        <v/>
      </c>
      <c r="G6994" s="14"/>
      <c r="H6994" s="14" t="str">
        <f>IFERROR(VLOOKUP(G6994,工序对照表!B:C,2,0),"")</f>
        <v/>
      </c>
      <c r="I6994" s="14"/>
      <c r="J6994" s="14"/>
    </row>
    <row r="6995" spans="1:10">
      <c r="A6995" t="str">
        <f>IF(AND(C6995&lt;=员工工序明细查询!$I$3,C6995&gt;=员工工序明细查询!$F$3,OR(D6995=员工工序明细查询!$F$2,员工工序明细查询!$F$2=""),OR(G6995=员工工序明细查询!$I$2,员工工序明细查询!$I$2="")),ROW()&amp;"","")</f>
        <v/>
      </c>
      <c r="C6995" s="59"/>
      <c r="D6995" s="14"/>
      <c r="E6995" s="14" t="str">
        <f>IFERROR(VLOOKUP(D6995,员工信息表!B:D,2,0),"")</f>
        <v/>
      </c>
      <c r="F6995" s="14" t="str">
        <f>IFERROR(VLOOKUP(D6995,员工信息表!B:D,3,0),"")</f>
        <v/>
      </c>
      <c r="G6995" s="14"/>
      <c r="H6995" s="14" t="str">
        <f>IFERROR(VLOOKUP(G6995,工序对照表!B:C,2,0),"")</f>
        <v/>
      </c>
      <c r="I6995" s="14"/>
      <c r="J6995" s="14"/>
    </row>
    <row r="6996" spans="1:10">
      <c r="A6996" t="str">
        <f>IF(AND(C6996&lt;=员工工序明细查询!$I$3,C6996&gt;=员工工序明细查询!$F$3,OR(D6996=员工工序明细查询!$F$2,员工工序明细查询!$F$2=""),OR(G6996=员工工序明细查询!$I$2,员工工序明细查询!$I$2="")),ROW()&amp;"","")</f>
        <v/>
      </c>
      <c r="C6996" s="59"/>
      <c r="D6996" s="14"/>
      <c r="E6996" s="14" t="str">
        <f>IFERROR(VLOOKUP(D6996,员工信息表!B:D,2,0),"")</f>
        <v/>
      </c>
      <c r="F6996" s="14" t="str">
        <f>IFERROR(VLOOKUP(D6996,员工信息表!B:D,3,0),"")</f>
        <v/>
      </c>
      <c r="G6996" s="14"/>
      <c r="H6996" s="14" t="str">
        <f>IFERROR(VLOOKUP(G6996,工序对照表!B:C,2,0),"")</f>
        <v/>
      </c>
      <c r="I6996" s="14"/>
      <c r="J6996" s="14"/>
    </row>
    <row r="6997" spans="1:10">
      <c r="A6997" t="str">
        <f>IF(AND(C6997&lt;=员工工序明细查询!$I$3,C6997&gt;=员工工序明细查询!$F$3,OR(D6997=员工工序明细查询!$F$2,员工工序明细查询!$F$2=""),OR(G6997=员工工序明细查询!$I$2,员工工序明细查询!$I$2="")),ROW()&amp;"","")</f>
        <v/>
      </c>
      <c r="C6997" s="59"/>
      <c r="D6997" s="14"/>
      <c r="E6997" s="14" t="str">
        <f>IFERROR(VLOOKUP(D6997,员工信息表!B:D,2,0),"")</f>
        <v/>
      </c>
      <c r="F6997" s="14" t="str">
        <f>IFERROR(VLOOKUP(D6997,员工信息表!B:D,3,0),"")</f>
        <v/>
      </c>
      <c r="G6997" s="14"/>
      <c r="H6997" s="14" t="str">
        <f>IFERROR(VLOOKUP(G6997,工序对照表!B:C,2,0),"")</f>
        <v/>
      </c>
      <c r="I6997" s="14"/>
      <c r="J6997" s="14"/>
    </row>
    <row r="6998" spans="1:10">
      <c r="A6998" t="str">
        <f>IF(AND(C6998&lt;=员工工序明细查询!$I$3,C6998&gt;=员工工序明细查询!$F$3,OR(D6998=员工工序明细查询!$F$2,员工工序明细查询!$F$2=""),OR(G6998=员工工序明细查询!$I$2,员工工序明细查询!$I$2="")),ROW()&amp;"","")</f>
        <v/>
      </c>
      <c r="C6998" s="59"/>
      <c r="D6998" s="14"/>
      <c r="E6998" s="14" t="str">
        <f>IFERROR(VLOOKUP(D6998,员工信息表!B:D,2,0),"")</f>
        <v/>
      </c>
      <c r="F6998" s="14" t="str">
        <f>IFERROR(VLOOKUP(D6998,员工信息表!B:D,3,0),"")</f>
        <v/>
      </c>
      <c r="G6998" s="14"/>
      <c r="H6998" s="14" t="str">
        <f>IFERROR(VLOOKUP(G6998,工序对照表!B:C,2,0),"")</f>
        <v/>
      </c>
      <c r="I6998" s="14"/>
      <c r="J6998" s="14"/>
    </row>
    <row r="6999" spans="1:10">
      <c r="A6999" t="str">
        <f>IF(AND(C6999&lt;=员工工序明细查询!$I$3,C6999&gt;=员工工序明细查询!$F$3,OR(D6999=员工工序明细查询!$F$2,员工工序明细查询!$F$2=""),OR(G6999=员工工序明细查询!$I$2,员工工序明细查询!$I$2="")),ROW()&amp;"","")</f>
        <v/>
      </c>
      <c r="C6999" s="59"/>
      <c r="D6999" s="14"/>
      <c r="E6999" s="14" t="str">
        <f>IFERROR(VLOOKUP(D6999,员工信息表!B:D,2,0),"")</f>
        <v/>
      </c>
      <c r="F6999" s="14" t="str">
        <f>IFERROR(VLOOKUP(D6999,员工信息表!B:D,3,0),"")</f>
        <v/>
      </c>
      <c r="G6999" s="14"/>
      <c r="H6999" s="14" t="str">
        <f>IFERROR(VLOOKUP(G6999,工序对照表!B:C,2,0),"")</f>
        <v/>
      </c>
      <c r="I6999" s="14"/>
      <c r="J6999" s="14"/>
    </row>
    <row r="7000" spans="1:10">
      <c r="A7000" t="str">
        <f>IF(AND(C7000&lt;=员工工序明细查询!$I$3,C7000&gt;=员工工序明细查询!$F$3,OR(D7000=员工工序明细查询!$F$2,员工工序明细查询!$F$2=""),OR(G7000=员工工序明细查询!$I$2,员工工序明细查询!$I$2="")),ROW()&amp;"","")</f>
        <v/>
      </c>
      <c r="C7000" s="59"/>
      <c r="D7000" s="14"/>
      <c r="E7000" s="14" t="str">
        <f>IFERROR(VLOOKUP(D7000,员工信息表!B:D,2,0),"")</f>
        <v/>
      </c>
      <c r="F7000" s="14" t="str">
        <f>IFERROR(VLOOKUP(D7000,员工信息表!B:D,3,0),"")</f>
        <v/>
      </c>
      <c r="G7000" s="14"/>
      <c r="H7000" s="14" t="str">
        <f>IFERROR(VLOOKUP(G7000,工序对照表!B:C,2,0),"")</f>
        <v/>
      </c>
      <c r="I7000" s="14"/>
      <c r="J7000" s="14"/>
    </row>
    <row r="7001" spans="1:10">
      <c r="A7001" t="str">
        <f>IF(AND(C7001&lt;=员工工序明细查询!$I$3,C7001&gt;=员工工序明细查询!$F$3,OR(D7001=员工工序明细查询!$F$2,员工工序明细查询!$F$2=""),OR(G7001=员工工序明细查询!$I$2,员工工序明细查询!$I$2="")),ROW()&amp;"","")</f>
        <v/>
      </c>
      <c r="C7001" s="59"/>
      <c r="D7001" s="14"/>
      <c r="E7001" s="14" t="str">
        <f>IFERROR(VLOOKUP(D7001,员工信息表!B:D,2,0),"")</f>
        <v/>
      </c>
      <c r="F7001" s="14" t="str">
        <f>IFERROR(VLOOKUP(D7001,员工信息表!B:D,3,0),"")</f>
        <v/>
      </c>
      <c r="G7001" s="14"/>
      <c r="H7001" s="14" t="str">
        <f>IFERROR(VLOOKUP(G7001,工序对照表!B:C,2,0),"")</f>
        <v/>
      </c>
      <c r="I7001" s="14"/>
      <c r="J7001" s="14"/>
    </row>
    <row r="7002" spans="1:10">
      <c r="A7002" t="str">
        <f>IF(AND(C7002&lt;=员工工序明细查询!$I$3,C7002&gt;=员工工序明细查询!$F$3,OR(D7002=员工工序明细查询!$F$2,员工工序明细查询!$F$2=""),OR(G7002=员工工序明细查询!$I$2,员工工序明细查询!$I$2="")),ROW()&amp;"","")</f>
        <v/>
      </c>
      <c r="C7002" s="59"/>
      <c r="D7002" s="14"/>
      <c r="E7002" s="14" t="str">
        <f>IFERROR(VLOOKUP(D7002,员工信息表!B:D,2,0),"")</f>
        <v/>
      </c>
      <c r="F7002" s="14" t="str">
        <f>IFERROR(VLOOKUP(D7002,员工信息表!B:D,3,0),"")</f>
        <v/>
      </c>
      <c r="G7002" s="14"/>
      <c r="H7002" s="14" t="str">
        <f>IFERROR(VLOOKUP(G7002,工序对照表!B:C,2,0),"")</f>
        <v/>
      </c>
      <c r="I7002" s="14"/>
      <c r="J7002" s="14"/>
    </row>
    <row r="7003" spans="1:10">
      <c r="A7003" t="str">
        <f>IF(AND(C7003&lt;=员工工序明细查询!$I$3,C7003&gt;=员工工序明细查询!$F$3,OR(D7003=员工工序明细查询!$F$2,员工工序明细查询!$F$2=""),OR(G7003=员工工序明细查询!$I$2,员工工序明细查询!$I$2="")),ROW()&amp;"","")</f>
        <v/>
      </c>
      <c r="C7003" s="59"/>
      <c r="D7003" s="14"/>
      <c r="E7003" s="14" t="str">
        <f>IFERROR(VLOOKUP(D7003,员工信息表!B:D,2,0),"")</f>
        <v/>
      </c>
      <c r="F7003" s="14" t="str">
        <f>IFERROR(VLOOKUP(D7003,员工信息表!B:D,3,0),"")</f>
        <v/>
      </c>
      <c r="G7003" s="14"/>
      <c r="H7003" s="14" t="str">
        <f>IFERROR(VLOOKUP(G7003,工序对照表!B:C,2,0),"")</f>
        <v/>
      </c>
      <c r="I7003" s="14"/>
      <c r="J7003" s="14"/>
    </row>
    <row r="7004" spans="1:10">
      <c r="A7004" t="str">
        <f>IF(AND(C7004&lt;=员工工序明细查询!$I$3,C7004&gt;=员工工序明细查询!$F$3,OR(D7004=员工工序明细查询!$F$2,员工工序明细查询!$F$2=""),OR(G7004=员工工序明细查询!$I$2,员工工序明细查询!$I$2="")),ROW()&amp;"","")</f>
        <v/>
      </c>
      <c r="C7004" s="59"/>
      <c r="D7004" s="14"/>
      <c r="E7004" s="14" t="str">
        <f>IFERROR(VLOOKUP(D7004,员工信息表!B:D,2,0),"")</f>
        <v/>
      </c>
      <c r="F7004" s="14" t="str">
        <f>IFERROR(VLOOKUP(D7004,员工信息表!B:D,3,0),"")</f>
        <v/>
      </c>
      <c r="G7004" s="14"/>
      <c r="H7004" s="14" t="str">
        <f>IFERROR(VLOOKUP(G7004,工序对照表!B:C,2,0),"")</f>
        <v/>
      </c>
      <c r="I7004" s="14"/>
      <c r="J7004" s="14"/>
    </row>
    <row r="7005" spans="1:10">
      <c r="A7005" t="str">
        <f>IF(AND(C7005&lt;=员工工序明细查询!$I$3,C7005&gt;=员工工序明细查询!$F$3,OR(D7005=员工工序明细查询!$F$2,员工工序明细查询!$F$2=""),OR(G7005=员工工序明细查询!$I$2,员工工序明细查询!$I$2="")),ROW()&amp;"","")</f>
        <v/>
      </c>
      <c r="C7005" s="59"/>
      <c r="D7005" s="14"/>
      <c r="E7005" s="14" t="str">
        <f>IFERROR(VLOOKUP(D7005,员工信息表!B:D,2,0),"")</f>
        <v/>
      </c>
      <c r="F7005" s="14" t="str">
        <f>IFERROR(VLOOKUP(D7005,员工信息表!B:D,3,0),"")</f>
        <v/>
      </c>
      <c r="G7005" s="14"/>
      <c r="H7005" s="14" t="str">
        <f>IFERROR(VLOOKUP(G7005,工序对照表!B:C,2,0),"")</f>
        <v/>
      </c>
      <c r="I7005" s="14"/>
      <c r="J7005" s="14"/>
    </row>
    <row r="7006" spans="1:10">
      <c r="A7006" t="str">
        <f>IF(AND(C7006&lt;=员工工序明细查询!$I$3,C7006&gt;=员工工序明细查询!$F$3,OR(D7006=员工工序明细查询!$F$2,员工工序明细查询!$F$2=""),OR(G7006=员工工序明细查询!$I$2,员工工序明细查询!$I$2="")),ROW()&amp;"","")</f>
        <v/>
      </c>
      <c r="C7006" s="59"/>
      <c r="D7006" s="14"/>
      <c r="E7006" s="14" t="str">
        <f>IFERROR(VLOOKUP(D7006,员工信息表!B:D,2,0),"")</f>
        <v/>
      </c>
      <c r="F7006" s="14" t="str">
        <f>IFERROR(VLOOKUP(D7006,员工信息表!B:D,3,0),"")</f>
        <v/>
      </c>
      <c r="G7006" s="14"/>
      <c r="H7006" s="14" t="str">
        <f>IFERROR(VLOOKUP(G7006,工序对照表!B:C,2,0),"")</f>
        <v/>
      </c>
      <c r="I7006" s="14"/>
      <c r="J7006" s="14"/>
    </row>
    <row r="7007" spans="1:10">
      <c r="A7007" t="str">
        <f>IF(AND(C7007&lt;=员工工序明细查询!$I$3,C7007&gt;=员工工序明细查询!$F$3,OR(D7007=员工工序明细查询!$F$2,员工工序明细查询!$F$2=""),OR(G7007=员工工序明细查询!$I$2,员工工序明细查询!$I$2="")),ROW()&amp;"","")</f>
        <v/>
      </c>
      <c r="C7007" s="59"/>
      <c r="D7007" s="14"/>
      <c r="E7007" s="14" t="str">
        <f>IFERROR(VLOOKUP(D7007,员工信息表!B:D,2,0),"")</f>
        <v/>
      </c>
      <c r="F7007" s="14" t="str">
        <f>IFERROR(VLOOKUP(D7007,员工信息表!B:D,3,0),"")</f>
        <v/>
      </c>
      <c r="G7007" s="14"/>
      <c r="H7007" s="14" t="str">
        <f>IFERROR(VLOOKUP(G7007,工序对照表!B:C,2,0),"")</f>
        <v/>
      </c>
      <c r="I7007" s="14"/>
      <c r="J7007" s="14"/>
    </row>
    <row r="7008" spans="1:10">
      <c r="A7008" t="str">
        <f>IF(AND(C7008&lt;=员工工序明细查询!$I$3,C7008&gt;=员工工序明细查询!$F$3,OR(D7008=员工工序明细查询!$F$2,员工工序明细查询!$F$2=""),OR(G7008=员工工序明细查询!$I$2,员工工序明细查询!$I$2="")),ROW()&amp;"","")</f>
        <v/>
      </c>
      <c r="C7008" s="59"/>
      <c r="D7008" s="14"/>
      <c r="E7008" s="14" t="str">
        <f>IFERROR(VLOOKUP(D7008,员工信息表!B:D,2,0),"")</f>
        <v/>
      </c>
      <c r="F7008" s="14" t="str">
        <f>IFERROR(VLOOKUP(D7008,员工信息表!B:D,3,0),"")</f>
        <v/>
      </c>
      <c r="G7008" s="14"/>
      <c r="H7008" s="14" t="str">
        <f>IFERROR(VLOOKUP(G7008,工序对照表!B:C,2,0),"")</f>
        <v/>
      </c>
      <c r="I7008" s="14"/>
      <c r="J7008" s="14"/>
    </row>
    <row r="7009" spans="1:10">
      <c r="A7009" t="str">
        <f>IF(AND(C7009&lt;=员工工序明细查询!$I$3,C7009&gt;=员工工序明细查询!$F$3,OR(D7009=员工工序明细查询!$F$2,员工工序明细查询!$F$2=""),OR(G7009=员工工序明细查询!$I$2,员工工序明细查询!$I$2="")),ROW()&amp;"","")</f>
        <v/>
      </c>
      <c r="C7009" s="59"/>
      <c r="D7009" s="14"/>
      <c r="E7009" s="14" t="str">
        <f>IFERROR(VLOOKUP(D7009,员工信息表!B:D,2,0),"")</f>
        <v/>
      </c>
      <c r="F7009" s="14" t="str">
        <f>IFERROR(VLOOKUP(D7009,员工信息表!B:D,3,0),"")</f>
        <v/>
      </c>
      <c r="G7009" s="14"/>
      <c r="H7009" s="14" t="str">
        <f>IFERROR(VLOOKUP(G7009,工序对照表!B:C,2,0),"")</f>
        <v/>
      </c>
      <c r="I7009" s="14"/>
      <c r="J7009" s="14"/>
    </row>
    <row r="7010" spans="1:10">
      <c r="A7010" t="str">
        <f>IF(AND(C7010&lt;=员工工序明细查询!$I$3,C7010&gt;=员工工序明细查询!$F$3,OR(D7010=员工工序明细查询!$F$2,员工工序明细查询!$F$2=""),OR(G7010=员工工序明细查询!$I$2,员工工序明细查询!$I$2="")),ROW()&amp;"","")</f>
        <v/>
      </c>
      <c r="C7010" s="59"/>
      <c r="D7010" s="14"/>
      <c r="E7010" s="14" t="str">
        <f>IFERROR(VLOOKUP(D7010,员工信息表!B:D,2,0),"")</f>
        <v/>
      </c>
      <c r="F7010" s="14" t="str">
        <f>IFERROR(VLOOKUP(D7010,员工信息表!B:D,3,0),"")</f>
        <v/>
      </c>
      <c r="G7010" s="14"/>
      <c r="H7010" s="14" t="str">
        <f>IFERROR(VLOOKUP(G7010,工序对照表!B:C,2,0),"")</f>
        <v/>
      </c>
      <c r="I7010" s="14"/>
      <c r="J7010" s="14"/>
    </row>
    <row r="7011" spans="1:10">
      <c r="A7011" t="str">
        <f>IF(AND(C7011&lt;=员工工序明细查询!$I$3,C7011&gt;=员工工序明细查询!$F$3,OR(D7011=员工工序明细查询!$F$2,员工工序明细查询!$F$2=""),OR(G7011=员工工序明细查询!$I$2,员工工序明细查询!$I$2="")),ROW()&amp;"","")</f>
        <v/>
      </c>
      <c r="C7011" s="59"/>
      <c r="D7011" s="14"/>
      <c r="E7011" s="14" t="str">
        <f>IFERROR(VLOOKUP(D7011,员工信息表!B:D,2,0),"")</f>
        <v/>
      </c>
      <c r="F7011" s="14" t="str">
        <f>IFERROR(VLOOKUP(D7011,员工信息表!B:D,3,0),"")</f>
        <v/>
      </c>
      <c r="G7011" s="14"/>
      <c r="H7011" s="14" t="str">
        <f>IFERROR(VLOOKUP(G7011,工序对照表!B:C,2,0),"")</f>
        <v/>
      </c>
      <c r="I7011" s="14"/>
      <c r="J7011" s="14"/>
    </row>
    <row r="7012" spans="1:10">
      <c r="A7012" t="str">
        <f>IF(AND(C7012&lt;=员工工序明细查询!$I$3,C7012&gt;=员工工序明细查询!$F$3,OR(D7012=员工工序明细查询!$F$2,员工工序明细查询!$F$2=""),OR(G7012=员工工序明细查询!$I$2,员工工序明细查询!$I$2="")),ROW()&amp;"","")</f>
        <v/>
      </c>
      <c r="C7012" s="59"/>
      <c r="D7012" s="14"/>
      <c r="E7012" s="14" t="str">
        <f>IFERROR(VLOOKUP(D7012,员工信息表!B:D,2,0),"")</f>
        <v/>
      </c>
      <c r="F7012" s="14" t="str">
        <f>IFERROR(VLOOKUP(D7012,员工信息表!B:D,3,0),"")</f>
        <v/>
      </c>
      <c r="G7012" s="14"/>
      <c r="H7012" s="14" t="str">
        <f>IFERROR(VLOOKUP(G7012,工序对照表!B:C,2,0),"")</f>
        <v/>
      </c>
      <c r="I7012" s="14"/>
      <c r="J7012" s="14"/>
    </row>
    <row r="7013" spans="1:10">
      <c r="A7013" t="str">
        <f>IF(AND(C7013&lt;=员工工序明细查询!$I$3,C7013&gt;=员工工序明细查询!$F$3,OR(D7013=员工工序明细查询!$F$2,员工工序明细查询!$F$2=""),OR(G7013=员工工序明细查询!$I$2,员工工序明细查询!$I$2="")),ROW()&amp;"","")</f>
        <v/>
      </c>
      <c r="C7013" s="59"/>
      <c r="D7013" s="14"/>
      <c r="E7013" s="14" t="str">
        <f>IFERROR(VLOOKUP(D7013,员工信息表!B:D,2,0),"")</f>
        <v/>
      </c>
      <c r="F7013" s="14" t="str">
        <f>IFERROR(VLOOKUP(D7013,员工信息表!B:D,3,0),"")</f>
        <v/>
      </c>
      <c r="G7013" s="14"/>
      <c r="H7013" s="14" t="str">
        <f>IFERROR(VLOOKUP(G7013,工序对照表!B:C,2,0),"")</f>
        <v/>
      </c>
      <c r="I7013" s="14"/>
      <c r="J7013" s="14"/>
    </row>
    <row r="7014" spans="1:10">
      <c r="A7014" t="str">
        <f>IF(AND(C7014&lt;=员工工序明细查询!$I$3,C7014&gt;=员工工序明细查询!$F$3,OR(D7014=员工工序明细查询!$F$2,员工工序明细查询!$F$2=""),OR(G7014=员工工序明细查询!$I$2,员工工序明细查询!$I$2="")),ROW()&amp;"","")</f>
        <v/>
      </c>
      <c r="C7014" s="59"/>
      <c r="D7014" s="14"/>
      <c r="E7014" s="14" t="str">
        <f>IFERROR(VLOOKUP(D7014,员工信息表!B:D,2,0),"")</f>
        <v/>
      </c>
      <c r="F7014" s="14" t="str">
        <f>IFERROR(VLOOKUP(D7014,员工信息表!B:D,3,0),"")</f>
        <v/>
      </c>
      <c r="G7014" s="14"/>
      <c r="H7014" s="14" t="str">
        <f>IFERROR(VLOOKUP(G7014,工序对照表!B:C,2,0),"")</f>
        <v/>
      </c>
      <c r="I7014" s="14"/>
      <c r="J7014" s="14"/>
    </row>
    <row r="7015" spans="1:10">
      <c r="A7015" t="str">
        <f>IF(AND(C7015&lt;=员工工序明细查询!$I$3,C7015&gt;=员工工序明细查询!$F$3,OR(D7015=员工工序明细查询!$F$2,员工工序明细查询!$F$2=""),OR(G7015=员工工序明细查询!$I$2,员工工序明细查询!$I$2="")),ROW()&amp;"","")</f>
        <v/>
      </c>
      <c r="C7015" s="59"/>
      <c r="D7015" s="14"/>
      <c r="E7015" s="14" t="str">
        <f>IFERROR(VLOOKUP(D7015,员工信息表!B:D,2,0),"")</f>
        <v/>
      </c>
      <c r="F7015" s="14" t="str">
        <f>IFERROR(VLOOKUP(D7015,员工信息表!B:D,3,0),"")</f>
        <v/>
      </c>
      <c r="G7015" s="14"/>
      <c r="H7015" s="14" t="str">
        <f>IFERROR(VLOOKUP(G7015,工序对照表!B:C,2,0),"")</f>
        <v/>
      </c>
      <c r="I7015" s="14"/>
      <c r="J7015" s="14"/>
    </row>
    <row r="7016" spans="1:10">
      <c r="A7016" t="str">
        <f>IF(AND(C7016&lt;=员工工序明细查询!$I$3,C7016&gt;=员工工序明细查询!$F$3,OR(D7016=员工工序明细查询!$F$2,员工工序明细查询!$F$2=""),OR(G7016=员工工序明细查询!$I$2,员工工序明细查询!$I$2="")),ROW()&amp;"","")</f>
        <v/>
      </c>
      <c r="C7016" s="59"/>
      <c r="D7016" s="14"/>
      <c r="E7016" s="14" t="str">
        <f>IFERROR(VLOOKUP(D7016,员工信息表!B:D,2,0),"")</f>
        <v/>
      </c>
      <c r="F7016" s="14" t="str">
        <f>IFERROR(VLOOKUP(D7016,员工信息表!B:D,3,0),"")</f>
        <v/>
      </c>
      <c r="G7016" s="14"/>
      <c r="H7016" s="14" t="str">
        <f>IFERROR(VLOOKUP(G7016,工序对照表!B:C,2,0),"")</f>
        <v/>
      </c>
      <c r="I7016" s="14"/>
      <c r="J7016" s="14"/>
    </row>
    <row r="7017" spans="1:10">
      <c r="A7017" t="str">
        <f>IF(AND(C7017&lt;=员工工序明细查询!$I$3,C7017&gt;=员工工序明细查询!$F$3,OR(D7017=员工工序明细查询!$F$2,员工工序明细查询!$F$2=""),OR(G7017=员工工序明细查询!$I$2,员工工序明细查询!$I$2="")),ROW()&amp;"","")</f>
        <v/>
      </c>
      <c r="C7017" s="59"/>
      <c r="D7017" s="14"/>
      <c r="E7017" s="14" t="str">
        <f>IFERROR(VLOOKUP(D7017,员工信息表!B:D,2,0),"")</f>
        <v/>
      </c>
      <c r="F7017" s="14" t="str">
        <f>IFERROR(VLOOKUP(D7017,员工信息表!B:D,3,0),"")</f>
        <v/>
      </c>
      <c r="G7017" s="14"/>
      <c r="H7017" s="14" t="str">
        <f>IFERROR(VLOOKUP(G7017,工序对照表!B:C,2,0),"")</f>
        <v/>
      </c>
      <c r="I7017" s="14"/>
      <c r="J7017" s="14"/>
    </row>
    <row r="7018" spans="1:10">
      <c r="A7018" t="str">
        <f>IF(AND(C7018&lt;=员工工序明细查询!$I$3,C7018&gt;=员工工序明细查询!$F$3,OR(D7018=员工工序明细查询!$F$2,员工工序明细查询!$F$2=""),OR(G7018=员工工序明细查询!$I$2,员工工序明细查询!$I$2="")),ROW()&amp;"","")</f>
        <v/>
      </c>
      <c r="C7018" s="59"/>
      <c r="D7018" s="14"/>
      <c r="E7018" s="14" t="str">
        <f>IFERROR(VLOOKUP(D7018,员工信息表!B:D,2,0),"")</f>
        <v/>
      </c>
      <c r="F7018" s="14" t="str">
        <f>IFERROR(VLOOKUP(D7018,员工信息表!B:D,3,0),"")</f>
        <v/>
      </c>
      <c r="G7018" s="14"/>
      <c r="H7018" s="14" t="str">
        <f>IFERROR(VLOOKUP(G7018,工序对照表!B:C,2,0),"")</f>
        <v/>
      </c>
      <c r="I7018" s="14"/>
      <c r="J7018" s="14"/>
    </row>
    <row r="7019" spans="1:10">
      <c r="A7019" t="str">
        <f>IF(AND(C7019&lt;=员工工序明细查询!$I$3,C7019&gt;=员工工序明细查询!$F$3,OR(D7019=员工工序明细查询!$F$2,员工工序明细查询!$F$2=""),OR(G7019=员工工序明细查询!$I$2,员工工序明细查询!$I$2="")),ROW()&amp;"","")</f>
        <v/>
      </c>
      <c r="C7019" s="59"/>
      <c r="D7019" s="14"/>
      <c r="E7019" s="14" t="str">
        <f>IFERROR(VLOOKUP(D7019,员工信息表!B:D,2,0),"")</f>
        <v/>
      </c>
      <c r="F7019" s="14" t="str">
        <f>IFERROR(VLOOKUP(D7019,员工信息表!B:D,3,0),"")</f>
        <v/>
      </c>
      <c r="G7019" s="14"/>
      <c r="H7019" s="14" t="str">
        <f>IFERROR(VLOOKUP(G7019,工序对照表!B:C,2,0),"")</f>
        <v/>
      </c>
      <c r="I7019" s="14"/>
      <c r="J7019" s="14"/>
    </row>
    <row r="7020" spans="1:10">
      <c r="A7020" t="str">
        <f>IF(AND(C7020&lt;=员工工序明细查询!$I$3,C7020&gt;=员工工序明细查询!$F$3,OR(D7020=员工工序明细查询!$F$2,员工工序明细查询!$F$2=""),OR(G7020=员工工序明细查询!$I$2,员工工序明细查询!$I$2="")),ROW()&amp;"","")</f>
        <v/>
      </c>
      <c r="C7020" s="59"/>
      <c r="D7020" s="14"/>
      <c r="E7020" s="14" t="str">
        <f>IFERROR(VLOOKUP(D7020,员工信息表!B:D,2,0),"")</f>
        <v/>
      </c>
      <c r="F7020" s="14" t="str">
        <f>IFERROR(VLOOKUP(D7020,员工信息表!B:D,3,0),"")</f>
        <v/>
      </c>
      <c r="G7020" s="14"/>
      <c r="H7020" s="14" t="str">
        <f>IFERROR(VLOOKUP(G7020,工序对照表!B:C,2,0),"")</f>
        <v/>
      </c>
      <c r="I7020" s="14"/>
      <c r="J7020" s="14"/>
    </row>
    <row r="7021" spans="1:10">
      <c r="A7021" t="str">
        <f>IF(AND(C7021&lt;=员工工序明细查询!$I$3,C7021&gt;=员工工序明细查询!$F$3,OR(D7021=员工工序明细查询!$F$2,员工工序明细查询!$F$2=""),OR(G7021=员工工序明细查询!$I$2,员工工序明细查询!$I$2="")),ROW()&amp;"","")</f>
        <v/>
      </c>
      <c r="C7021" s="59"/>
      <c r="D7021" s="14"/>
      <c r="E7021" s="14" t="str">
        <f>IFERROR(VLOOKUP(D7021,员工信息表!B:D,2,0),"")</f>
        <v/>
      </c>
      <c r="F7021" s="14" t="str">
        <f>IFERROR(VLOOKUP(D7021,员工信息表!B:D,3,0),"")</f>
        <v/>
      </c>
      <c r="G7021" s="14"/>
      <c r="H7021" s="14" t="str">
        <f>IFERROR(VLOOKUP(G7021,工序对照表!B:C,2,0),"")</f>
        <v/>
      </c>
      <c r="I7021" s="14"/>
      <c r="J7021" s="14"/>
    </row>
    <row r="7022" spans="1:10">
      <c r="A7022" t="str">
        <f>IF(AND(C7022&lt;=员工工序明细查询!$I$3,C7022&gt;=员工工序明细查询!$F$3,OR(D7022=员工工序明细查询!$F$2,员工工序明细查询!$F$2=""),OR(G7022=员工工序明细查询!$I$2,员工工序明细查询!$I$2="")),ROW()&amp;"","")</f>
        <v/>
      </c>
      <c r="C7022" s="59"/>
      <c r="D7022" s="14"/>
      <c r="E7022" s="14" t="str">
        <f>IFERROR(VLOOKUP(D7022,员工信息表!B:D,2,0),"")</f>
        <v/>
      </c>
      <c r="F7022" s="14" t="str">
        <f>IFERROR(VLOOKUP(D7022,员工信息表!B:D,3,0),"")</f>
        <v/>
      </c>
      <c r="G7022" s="14"/>
      <c r="H7022" s="14" t="str">
        <f>IFERROR(VLOOKUP(G7022,工序对照表!B:C,2,0),"")</f>
        <v/>
      </c>
      <c r="I7022" s="14"/>
      <c r="J7022" s="14"/>
    </row>
    <row r="7023" spans="1:10">
      <c r="A7023" t="str">
        <f>IF(AND(C7023&lt;=员工工序明细查询!$I$3,C7023&gt;=员工工序明细查询!$F$3,OR(D7023=员工工序明细查询!$F$2,员工工序明细查询!$F$2=""),OR(G7023=员工工序明细查询!$I$2,员工工序明细查询!$I$2="")),ROW()&amp;"","")</f>
        <v/>
      </c>
      <c r="C7023" s="59"/>
      <c r="D7023" s="14"/>
      <c r="E7023" s="14" t="str">
        <f>IFERROR(VLOOKUP(D7023,员工信息表!B:D,2,0),"")</f>
        <v/>
      </c>
      <c r="F7023" s="14" t="str">
        <f>IFERROR(VLOOKUP(D7023,员工信息表!B:D,3,0),"")</f>
        <v/>
      </c>
      <c r="G7023" s="14"/>
      <c r="H7023" s="14" t="str">
        <f>IFERROR(VLOOKUP(G7023,工序对照表!B:C,2,0),"")</f>
        <v/>
      </c>
      <c r="I7023" s="14"/>
      <c r="J7023" s="14"/>
    </row>
    <row r="7024" spans="1:10">
      <c r="A7024" t="str">
        <f>IF(AND(C7024&lt;=员工工序明细查询!$I$3,C7024&gt;=员工工序明细查询!$F$3,OR(D7024=员工工序明细查询!$F$2,员工工序明细查询!$F$2=""),OR(G7024=员工工序明细查询!$I$2,员工工序明细查询!$I$2="")),ROW()&amp;"","")</f>
        <v/>
      </c>
      <c r="C7024" s="59"/>
      <c r="D7024" s="14"/>
      <c r="E7024" s="14" t="str">
        <f>IFERROR(VLOOKUP(D7024,员工信息表!B:D,2,0),"")</f>
        <v/>
      </c>
      <c r="F7024" s="14" t="str">
        <f>IFERROR(VLOOKUP(D7024,员工信息表!B:D,3,0),"")</f>
        <v/>
      </c>
      <c r="G7024" s="14"/>
      <c r="H7024" s="14" t="str">
        <f>IFERROR(VLOOKUP(G7024,工序对照表!B:C,2,0),"")</f>
        <v/>
      </c>
      <c r="I7024" s="14"/>
      <c r="J7024" s="14"/>
    </row>
    <row r="7025" spans="1:10">
      <c r="A7025" t="str">
        <f>IF(AND(C7025&lt;=员工工序明细查询!$I$3,C7025&gt;=员工工序明细查询!$F$3,OR(D7025=员工工序明细查询!$F$2,员工工序明细查询!$F$2=""),OR(G7025=员工工序明细查询!$I$2,员工工序明细查询!$I$2="")),ROW()&amp;"","")</f>
        <v/>
      </c>
      <c r="C7025" s="59"/>
      <c r="D7025" s="14"/>
      <c r="E7025" s="14" t="str">
        <f>IFERROR(VLOOKUP(D7025,员工信息表!B:D,2,0),"")</f>
        <v/>
      </c>
      <c r="F7025" s="14" t="str">
        <f>IFERROR(VLOOKUP(D7025,员工信息表!B:D,3,0),"")</f>
        <v/>
      </c>
      <c r="G7025" s="14"/>
      <c r="H7025" s="14" t="str">
        <f>IFERROR(VLOOKUP(G7025,工序对照表!B:C,2,0),"")</f>
        <v/>
      </c>
      <c r="I7025" s="14"/>
      <c r="J7025" s="14"/>
    </row>
    <row r="7026" spans="1:10">
      <c r="A7026" t="str">
        <f>IF(AND(C7026&lt;=员工工序明细查询!$I$3,C7026&gt;=员工工序明细查询!$F$3,OR(D7026=员工工序明细查询!$F$2,员工工序明细查询!$F$2=""),OR(G7026=员工工序明细查询!$I$2,员工工序明细查询!$I$2="")),ROW()&amp;"","")</f>
        <v/>
      </c>
      <c r="C7026" s="59"/>
      <c r="D7026" s="14"/>
      <c r="E7026" s="14" t="str">
        <f>IFERROR(VLOOKUP(D7026,员工信息表!B:D,2,0),"")</f>
        <v/>
      </c>
      <c r="F7026" s="14" t="str">
        <f>IFERROR(VLOOKUP(D7026,员工信息表!B:D,3,0),"")</f>
        <v/>
      </c>
      <c r="G7026" s="14"/>
      <c r="H7026" s="14" t="str">
        <f>IFERROR(VLOOKUP(G7026,工序对照表!B:C,2,0),"")</f>
        <v/>
      </c>
      <c r="I7026" s="14"/>
      <c r="J7026" s="14"/>
    </row>
    <row r="7027" spans="1:10">
      <c r="A7027" t="str">
        <f>IF(AND(C7027&lt;=员工工序明细查询!$I$3,C7027&gt;=员工工序明细查询!$F$3,OR(D7027=员工工序明细查询!$F$2,员工工序明细查询!$F$2=""),OR(G7027=员工工序明细查询!$I$2,员工工序明细查询!$I$2="")),ROW()&amp;"","")</f>
        <v/>
      </c>
      <c r="C7027" s="59"/>
      <c r="D7027" s="14"/>
      <c r="E7027" s="14" t="str">
        <f>IFERROR(VLOOKUP(D7027,员工信息表!B:D,2,0),"")</f>
        <v/>
      </c>
      <c r="F7027" s="14" t="str">
        <f>IFERROR(VLOOKUP(D7027,员工信息表!B:D,3,0),"")</f>
        <v/>
      </c>
      <c r="G7027" s="14"/>
      <c r="H7027" s="14" t="str">
        <f>IFERROR(VLOOKUP(G7027,工序对照表!B:C,2,0),"")</f>
        <v/>
      </c>
      <c r="I7027" s="14"/>
      <c r="J7027" s="14"/>
    </row>
    <row r="7028" spans="1:10">
      <c r="A7028" t="str">
        <f>IF(AND(C7028&lt;=员工工序明细查询!$I$3,C7028&gt;=员工工序明细查询!$F$3,OR(D7028=员工工序明细查询!$F$2,员工工序明细查询!$F$2=""),OR(G7028=员工工序明细查询!$I$2,员工工序明细查询!$I$2="")),ROW()&amp;"","")</f>
        <v/>
      </c>
      <c r="C7028" s="59"/>
      <c r="D7028" s="14"/>
      <c r="E7028" s="14" t="str">
        <f>IFERROR(VLOOKUP(D7028,员工信息表!B:D,2,0),"")</f>
        <v/>
      </c>
      <c r="F7028" s="14" t="str">
        <f>IFERROR(VLOOKUP(D7028,员工信息表!B:D,3,0),"")</f>
        <v/>
      </c>
      <c r="G7028" s="14"/>
      <c r="H7028" s="14" t="str">
        <f>IFERROR(VLOOKUP(G7028,工序对照表!B:C,2,0),"")</f>
        <v/>
      </c>
      <c r="I7028" s="14"/>
      <c r="J7028" s="14"/>
    </row>
    <row r="7029" spans="1:10">
      <c r="A7029" t="str">
        <f>IF(AND(C7029&lt;=员工工序明细查询!$I$3,C7029&gt;=员工工序明细查询!$F$3,OR(D7029=员工工序明细查询!$F$2,员工工序明细查询!$F$2=""),OR(G7029=员工工序明细查询!$I$2,员工工序明细查询!$I$2="")),ROW()&amp;"","")</f>
        <v/>
      </c>
      <c r="C7029" s="59"/>
      <c r="D7029" s="14"/>
      <c r="E7029" s="14" t="str">
        <f>IFERROR(VLOOKUP(D7029,员工信息表!B:D,2,0),"")</f>
        <v/>
      </c>
      <c r="F7029" s="14" t="str">
        <f>IFERROR(VLOOKUP(D7029,员工信息表!B:D,3,0),"")</f>
        <v/>
      </c>
      <c r="G7029" s="14"/>
      <c r="H7029" s="14" t="str">
        <f>IFERROR(VLOOKUP(G7029,工序对照表!B:C,2,0),"")</f>
        <v/>
      </c>
      <c r="I7029" s="14"/>
      <c r="J7029" s="14"/>
    </row>
    <row r="7030" spans="1:10">
      <c r="A7030" t="str">
        <f>IF(AND(C7030&lt;=员工工序明细查询!$I$3,C7030&gt;=员工工序明细查询!$F$3,OR(D7030=员工工序明细查询!$F$2,员工工序明细查询!$F$2=""),OR(G7030=员工工序明细查询!$I$2,员工工序明细查询!$I$2="")),ROW()&amp;"","")</f>
        <v/>
      </c>
      <c r="C7030" s="59"/>
      <c r="D7030" s="14"/>
      <c r="E7030" s="14" t="str">
        <f>IFERROR(VLOOKUP(D7030,员工信息表!B:D,2,0),"")</f>
        <v/>
      </c>
      <c r="F7030" s="14" t="str">
        <f>IFERROR(VLOOKUP(D7030,员工信息表!B:D,3,0),"")</f>
        <v/>
      </c>
      <c r="G7030" s="14"/>
      <c r="H7030" s="14" t="str">
        <f>IFERROR(VLOOKUP(G7030,工序对照表!B:C,2,0),"")</f>
        <v/>
      </c>
      <c r="I7030" s="14"/>
      <c r="J7030" s="14"/>
    </row>
    <row r="7031" spans="1:10">
      <c r="A7031" t="str">
        <f>IF(AND(C7031&lt;=员工工序明细查询!$I$3,C7031&gt;=员工工序明细查询!$F$3,OR(D7031=员工工序明细查询!$F$2,员工工序明细查询!$F$2=""),OR(G7031=员工工序明细查询!$I$2,员工工序明细查询!$I$2="")),ROW()&amp;"","")</f>
        <v/>
      </c>
      <c r="C7031" s="59"/>
      <c r="D7031" s="14"/>
      <c r="E7031" s="14" t="str">
        <f>IFERROR(VLOOKUP(D7031,员工信息表!B:D,2,0),"")</f>
        <v/>
      </c>
      <c r="F7031" s="14" t="str">
        <f>IFERROR(VLOOKUP(D7031,员工信息表!B:D,3,0),"")</f>
        <v/>
      </c>
      <c r="G7031" s="14"/>
      <c r="H7031" s="14" t="str">
        <f>IFERROR(VLOOKUP(G7031,工序对照表!B:C,2,0),"")</f>
        <v/>
      </c>
      <c r="I7031" s="14"/>
      <c r="J7031" s="14"/>
    </row>
    <row r="7032" spans="1:10">
      <c r="A7032" t="str">
        <f>IF(AND(C7032&lt;=员工工序明细查询!$I$3,C7032&gt;=员工工序明细查询!$F$3,OR(D7032=员工工序明细查询!$F$2,员工工序明细查询!$F$2=""),OR(G7032=员工工序明细查询!$I$2,员工工序明细查询!$I$2="")),ROW()&amp;"","")</f>
        <v/>
      </c>
      <c r="C7032" s="59"/>
      <c r="D7032" s="14"/>
      <c r="E7032" s="14" t="str">
        <f>IFERROR(VLOOKUP(D7032,员工信息表!B:D,2,0),"")</f>
        <v/>
      </c>
      <c r="F7032" s="14" t="str">
        <f>IFERROR(VLOOKUP(D7032,员工信息表!B:D,3,0),"")</f>
        <v/>
      </c>
      <c r="G7032" s="14"/>
      <c r="H7032" s="14" t="str">
        <f>IFERROR(VLOOKUP(G7032,工序对照表!B:C,2,0),"")</f>
        <v/>
      </c>
      <c r="I7032" s="14"/>
      <c r="J7032" s="14"/>
    </row>
    <row r="7033" spans="1:10">
      <c r="A7033" t="str">
        <f>IF(AND(C7033&lt;=员工工序明细查询!$I$3,C7033&gt;=员工工序明细查询!$F$3,OR(D7033=员工工序明细查询!$F$2,员工工序明细查询!$F$2=""),OR(G7033=员工工序明细查询!$I$2,员工工序明细查询!$I$2="")),ROW()&amp;"","")</f>
        <v/>
      </c>
      <c r="C7033" s="59"/>
      <c r="D7033" s="14"/>
      <c r="E7033" s="14" t="str">
        <f>IFERROR(VLOOKUP(D7033,员工信息表!B:D,2,0),"")</f>
        <v/>
      </c>
      <c r="F7033" s="14" t="str">
        <f>IFERROR(VLOOKUP(D7033,员工信息表!B:D,3,0),"")</f>
        <v/>
      </c>
      <c r="G7033" s="14"/>
      <c r="H7033" s="14" t="str">
        <f>IFERROR(VLOOKUP(G7033,工序对照表!B:C,2,0),"")</f>
        <v/>
      </c>
      <c r="I7033" s="14"/>
      <c r="J7033" s="14"/>
    </row>
    <row r="7034" spans="1:10">
      <c r="A7034" t="str">
        <f>IF(AND(C7034&lt;=员工工序明细查询!$I$3,C7034&gt;=员工工序明细查询!$F$3,OR(D7034=员工工序明细查询!$F$2,员工工序明细查询!$F$2=""),OR(G7034=员工工序明细查询!$I$2,员工工序明细查询!$I$2="")),ROW()&amp;"","")</f>
        <v/>
      </c>
      <c r="C7034" s="59"/>
      <c r="D7034" s="14"/>
      <c r="E7034" s="14" t="str">
        <f>IFERROR(VLOOKUP(D7034,员工信息表!B:D,2,0),"")</f>
        <v/>
      </c>
      <c r="F7034" s="14" t="str">
        <f>IFERROR(VLOOKUP(D7034,员工信息表!B:D,3,0),"")</f>
        <v/>
      </c>
      <c r="G7034" s="14"/>
      <c r="H7034" s="14" t="str">
        <f>IFERROR(VLOOKUP(G7034,工序对照表!B:C,2,0),"")</f>
        <v/>
      </c>
      <c r="I7034" s="14"/>
      <c r="J7034" s="14"/>
    </row>
    <row r="7035" spans="1:10">
      <c r="A7035" t="str">
        <f>IF(AND(C7035&lt;=员工工序明细查询!$I$3,C7035&gt;=员工工序明细查询!$F$3,OR(D7035=员工工序明细查询!$F$2,员工工序明细查询!$F$2=""),OR(G7035=员工工序明细查询!$I$2,员工工序明细查询!$I$2="")),ROW()&amp;"","")</f>
        <v/>
      </c>
      <c r="C7035" s="59"/>
      <c r="D7035" s="14"/>
      <c r="E7035" s="14" t="str">
        <f>IFERROR(VLOOKUP(D7035,员工信息表!B:D,2,0),"")</f>
        <v/>
      </c>
      <c r="F7035" s="14" t="str">
        <f>IFERROR(VLOOKUP(D7035,员工信息表!B:D,3,0),"")</f>
        <v/>
      </c>
      <c r="G7035" s="14"/>
      <c r="H7035" s="14" t="str">
        <f>IFERROR(VLOOKUP(G7035,工序对照表!B:C,2,0),"")</f>
        <v/>
      </c>
      <c r="I7035" s="14"/>
      <c r="J7035" s="14"/>
    </row>
    <row r="7036" spans="1:10">
      <c r="A7036" t="str">
        <f>IF(AND(C7036&lt;=员工工序明细查询!$I$3,C7036&gt;=员工工序明细查询!$F$3,OR(D7036=员工工序明细查询!$F$2,员工工序明细查询!$F$2=""),OR(G7036=员工工序明细查询!$I$2,员工工序明细查询!$I$2="")),ROW()&amp;"","")</f>
        <v/>
      </c>
      <c r="C7036" s="59"/>
      <c r="D7036" s="14"/>
      <c r="E7036" s="14" t="str">
        <f>IFERROR(VLOOKUP(D7036,员工信息表!B:D,2,0),"")</f>
        <v/>
      </c>
      <c r="F7036" s="14" t="str">
        <f>IFERROR(VLOOKUP(D7036,员工信息表!B:D,3,0),"")</f>
        <v/>
      </c>
      <c r="G7036" s="14"/>
      <c r="H7036" s="14" t="str">
        <f>IFERROR(VLOOKUP(G7036,工序对照表!B:C,2,0),"")</f>
        <v/>
      </c>
      <c r="I7036" s="14"/>
      <c r="J7036" s="14"/>
    </row>
    <row r="7037" spans="1:10">
      <c r="A7037" t="str">
        <f>IF(AND(C7037&lt;=员工工序明细查询!$I$3,C7037&gt;=员工工序明细查询!$F$3,OR(D7037=员工工序明细查询!$F$2,员工工序明细查询!$F$2=""),OR(G7037=员工工序明细查询!$I$2,员工工序明细查询!$I$2="")),ROW()&amp;"","")</f>
        <v/>
      </c>
      <c r="C7037" s="59"/>
      <c r="D7037" s="14"/>
      <c r="E7037" s="14" t="str">
        <f>IFERROR(VLOOKUP(D7037,员工信息表!B:D,2,0),"")</f>
        <v/>
      </c>
      <c r="F7037" s="14" t="str">
        <f>IFERROR(VLOOKUP(D7037,员工信息表!B:D,3,0),"")</f>
        <v/>
      </c>
      <c r="G7037" s="14"/>
      <c r="H7037" s="14" t="str">
        <f>IFERROR(VLOOKUP(G7037,工序对照表!B:C,2,0),"")</f>
        <v/>
      </c>
      <c r="I7037" s="14"/>
      <c r="J7037" s="14"/>
    </row>
    <row r="7038" spans="1:10">
      <c r="A7038" t="str">
        <f>IF(AND(C7038&lt;=员工工序明细查询!$I$3,C7038&gt;=员工工序明细查询!$F$3,OR(D7038=员工工序明细查询!$F$2,员工工序明细查询!$F$2=""),OR(G7038=员工工序明细查询!$I$2,员工工序明细查询!$I$2="")),ROW()&amp;"","")</f>
        <v/>
      </c>
      <c r="C7038" s="59"/>
      <c r="D7038" s="14"/>
      <c r="E7038" s="14" t="str">
        <f>IFERROR(VLOOKUP(D7038,员工信息表!B:D,2,0),"")</f>
        <v/>
      </c>
      <c r="F7038" s="14" t="str">
        <f>IFERROR(VLOOKUP(D7038,员工信息表!B:D,3,0),"")</f>
        <v/>
      </c>
      <c r="G7038" s="14"/>
      <c r="H7038" s="14" t="str">
        <f>IFERROR(VLOOKUP(G7038,工序对照表!B:C,2,0),"")</f>
        <v/>
      </c>
      <c r="I7038" s="14"/>
      <c r="J7038" s="14"/>
    </row>
    <row r="7039" spans="1:10">
      <c r="A7039" t="str">
        <f>IF(AND(C7039&lt;=员工工序明细查询!$I$3,C7039&gt;=员工工序明细查询!$F$3,OR(D7039=员工工序明细查询!$F$2,员工工序明细查询!$F$2=""),OR(G7039=员工工序明细查询!$I$2,员工工序明细查询!$I$2="")),ROW()&amp;"","")</f>
        <v/>
      </c>
      <c r="C7039" s="59"/>
      <c r="D7039" s="14"/>
      <c r="E7039" s="14" t="str">
        <f>IFERROR(VLOOKUP(D7039,员工信息表!B:D,2,0),"")</f>
        <v/>
      </c>
      <c r="F7039" s="14" t="str">
        <f>IFERROR(VLOOKUP(D7039,员工信息表!B:D,3,0),"")</f>
        <v/>
      </c>
      <c r="G7039" s="14"/>
      <c r="H7039" s="14" t="str">
        <f>IFERROR(VLOOKUP(G7039,工序对照表!B:C,2,0),"")</f>
        <v/>
      </c>
      <c r="I7039" s="14"/>
      <c r="J7039" s="14"/>
    </row>
    <row r="7040" spans="1:10">
      <c r="A7040" t="str">
        <f>IF(AND(C7040&lt;=员工工序明细查询!$I$3,C7040&gt;=员工工序明细查询!$F$3,OR(D7040=员工工序明细查询!$F$2,员工工序明细查询!$F$2=""),OR(G7040=员工工序明细查询!$I$2,员工工序明细查询!$I$2="")),ROW()&amp;"","")</f>
        <v/>
      </c>
      <c r="C7040" s="59"/>
      <c r="D7040" s="14"/>
      <c r="E7040" s="14" t="str">
        <f>IFERROR(VLOOKUP(D7040,员工信息表!B:D,2,0),"")</f>
        <v/>
      </c>
      <c r="F7040" s="14" t="str">
        <f>IFERROR(VLOOKUP(D7040,员工信息表!B:D,3,0),"")</f>
        <v/>
      </c>
      <c r="G7040" s="14"/>
      <c r="H7040" s="14" t="str">
        <f>IFERROR(VLOOKUP(G7040,工序对照表!B:C,2,0),"")</f>
        <v/>
      </c>
      <c r="I7040" s="14"/>
      <c r="J7040" s="14"/>
    </row>
    <row r="7041" spans="1:10">
      <c r="A7041" t="str">
        <f>IF(AND(C7041&lt;=员工工序明细查询!$I$3,C7041&gt;=员工工序明细查询!$F$3,OR(D7041=员工工序明细查询!$F$2,员工工序明细查询!$F$2=""),OR(G7041=员工工序明细查询!$I$2,员工工序明细查询!$I$2="")),ROW()&amp;"","")</f>
        <v/>
      </c>
      <c r="C7041" s="59"/>
      <c r="D7041" s="14"/>
      <c r="E7041" s="14" t="str">
        <f>IFERROR(VLOOKUP(D7041,员工信息表!B:D,2,0),"")</f>
        <v/>
      </c>
      <c r="F7041" s="14" t="str">
        <f>IFERROR(VLOOKUP(D7041,员工信息表!B:D,3,0),"")</f>
        <v/>
      </c>
      <c r="G7041" s="14"/>
      <c r="H7041" s="14" t="str">
        <f>IFERROR(VLOOKUP(G7041,工序对照表!B:C,2,0),"")</f>
        <v/>
      </c>
      <c r="I7041" s="14"/>
      <c r="J7041" s="14"/>
    </row>
    <row r="7042" spans="1:10">
      <c r="A7042" t="str">
        <f>IF(AND(C7042&lt;=员工工序明细查询!$I$3,C7042&gt;=员工工序明细查询!$F$3,OR(D7042=员工工序明细查询!$F$2,员工工序明细查询!$F$2=""),OR(G7042=员工工序明细查询!$I$2,员工工序明细查询!$I$2="")),ROW()&amp;"","")</f>
        <v/>
      </c>
      <c r="C7042" s="59"/>
      <c r="D7042" s="14"/>
      <c r="E7042" s="14" t="str">
        <f>IFERROR(VLOOKUP(D7042,员工信息表!B:D,2,0),"")</f>
        <v/>
      </c>
      <c r="F7042" s="14" t="str">
        <f>IFERROR(VLOOKUP(D7042,员工信息表!B:D,3,0),"")</f>
        <v/>
      </c>
      <c r="G7042" s="14"/>
      <c r="H7042" s="14" t="str">
        <f>IFERROR(VLOOKUP(G7042,工序对照表!B:C,2,0),"")</f>
        <v/>
      </c>
      <c r="I7042" s="14"/>
      <c r="J7042" s="14"/>
    </row>
    <row r="7043" spans="1:10">
      <c r="A7043" t="str">
        <f>IF(AND(C7043&lt;=员工工序明细查询!$I$3,C7043&gt;=员工工序明细查询!$F$3,OR(D7043=员工工序明细查询!$F$2,员工工序明细查询!$F$2=""),OR(G7043=员工工序明细查询!$I$2,员工工序明细查询!$I$2="")),ROW()&amp;"","")</f>
        <v/>
      </c>
      <c r="C7043" s="59"/>
      <c r="D7043" s="14"/>
      <c r="E7043" s="14" t="str">
        <f>IFERROR(VLOOKUP(D7043,员工信息表!B:D,2,0),"")</f>
        <v/>
      </c>
      <c r="F7043" s="14" t="str">
        <f>IFERROR(VLOOKUP(D7043,员工信息表!B:D,3,0),"")</f>
        <v/>
      </c>
      <c r="G7043" s="14"/>
      <c r="H7043" s="14" t="str">
        <f>IFERROR(VLOOKUP(G7043,工序对照表!B:C,2,0),"")</f>
        <v/>
      </c>
      <c r="I7043" s="14"/>
      <c r="J7043" s="14"/>
    </row>
    <row r="7044" spans="1:10">
      <c r="A7044" t="str">
        <f>IF(AND(C7044&lt;=员工工序明细查询!$I$3,C7044&gt;=员工工序明细查询!$F$3,OR(D7044=员工工序明细查询!$F$2,员工工序明细查询!$F$2=""),OR(G7044=员工工序明细查询!$I$2,员工工序明细查询!$I$2="")),ROW()&amp;"","")</f>
        <v/>
      </c>
      <c r="C7044" s="59"/>
      <c r="D7044" s="14"/>
      <c r="E7044" s="14" t="str">
        <f>IFERROR(VLOOKUP(D7044,员工信息表!B:D,2,0),"")</f>
        <v/>
      </c>
      <c r="F7044" s="14" t="str">
        <f>IFERROR(VLOOKUP(D7044,员工信息表!B:D,3,0),"")</f>
        <v/>
      </c>
      <c r="G7044" s="14"/>
      <c r="H7044" s="14" t="str">
        <f>IFERROR(VLOOKUP(G7044,工序对照表!B:C,2,0),"")</f>
        <v/>
      </c>
      <c r="I7044" s="14"/>
      <c r="J7044" s="14"/>
    </row>
    <row r="7045" spans="1:10">
      <c r="A7045" t="str">
        <f>IF(AND(C7045&lt;=员工工序明细查询!$I$3,C7045&gt;=员工工序明细查询!$F$3,OR(D7045=员工工序明细查询!$F$2,员工工序明细查询!$F$2=""),OR(G7045=员工工序明细查询!$I$2,员工工序明细查询!$I$2="")),ROW()&amp;"","")</f>
        <v/>
      </c>
      <c r="C7045" s="59"/>
      <c r="D7045" s="14"/>
      <c r="E7045" s="14" t="str">
        <f>IFERROR(VLOOKUP(D7045,员工信息表!B:D,2,0),"")</f>
        <v/>
      </c>
      <c r="F7045" s="14" t="str">
        <f>IFERROR(VLOOKUP(D7045,员工信息表!B:D,3,0),"")</f>
        <v/>
      </c>
      <c r="G7045" s="14"/>
      <c r="H7045" s="14" t="str">
        <f>IFERROR(VLOOKUP(G7045,工序对照表!B:C,2,0),"")</f>
        <v/>
      </c>
      <c r="I7045" s="14"/>
      <c r="J7045" s="14"/>
    </row>
    <row r="7046" spans="1:10">
      <c r="A7046" t="str">
        <f>IF(AND(C7046&lt;=员工工序明细查询!$I$3,C7046&gt;=员工工序明细查询!$F$3,OR(D7046=员工工序明细查询!$F$2,员工工序明细查询!$F$2=""),OR(G7046=员工工序明细查询!$I$2,员工工序明细查询!$I$2="")),ROW()&amp;"","")</f>
        <v/>
      </c>
      <c r="C7046" s="59"/>
      <c r="D7046" s="14"/>
      <c r="E7046" s="14" t="str">
        <f>IFERROR(VLOOKUP(D7046,员工信息表!B:D,2,0),"")</f>
        <v/>
      </c>
      <c r="F7046" s="14" t="str">
        <f>IFERROR(VLOOKUP(D7046,员工信息表!B:D,3,0),"")</f>
        <v/>
      </c>
      <c r="G7046" s="14"/>
      <c r="H7046" s="14" t="str">
        <f>IFERROR(VLOOKUP(G7046,工序对照表!B:C,2,0),"")</f>
        <v/>
      </c>
      <c r="I7046" s="14"/>
      <c r="J7046" s="14"/>
    </row>
    <row r="7047" spans="1:10">
      <c r="A7047" t="str">
        <f>IF(AND(C7047&lt;=员工工序明细查询!$I$3,C7047&gt;=员工工序明细查询!$F$3,OR(D7047=员工工序明细查询!$F$2,员工工序明细查询!$F$2=""),OR(G7047=员工工序明细查询!$I$2,员工工序明细查询!$I$2="")),ROW()&amp;"","")</f>
        <v/>
      </c>
      <c r="C7047" s="59"/>
      <c r="D7047" s="14"/>
      <c r="E7047" s="14" t="str">
        <f>IFERROR(VLOOKUP(D7047,员工信息表!B:D,2,0),"")</f>
        <v/>
      </c>
      <c r="F7047" s="14" t="str">
        <f>IFERROR(VLOOKUP(D7047,员工信息表!B:D,3,0),"")</f>
        <v/>
      </c>
      <c r="G7047" s="14"/>
      <c r="H7047" s="14" t="str">
        <f>IFERROR(VLOOKUP(G7047,工序对照表!B:C,2,0),"")</f>
        <v/>
      </c>
      <c r="I7047" s="14"/>
      <c r="J7047" s="14"/>
    </row>
    <row r="7048" spans="1:10">
      <c r="A7048" t="str">
        <f>IF(AND(C7048&lt;=员工工序明细查询!$I$3,C7048&gt;=员工工序明细查询!$F$3,OR(D7048=员工工序明细查询!$F$2,员工工序明细查询!$F$2=""),OR(G7048=员工工序明细查询!$I$2,员工工序明细查询!$I$2="")),ROW()&amp;"","")</f>
        <v/>
      </c>
      <c r="C7048" s="59"/>
      <c r="D7048" s="14"/>
      <c r="E7048" s="14" t="str">
        <f>IFERROR(VLOOKUP(D7048,员工信息表!B:D,2,0),"")</f>
        <v/>
      </c>
      <c r="F7048" s="14" t="str">
        <f>IFERROR(VLOOKUP(D7048,员工信息表!B:D,3,0),"")</f>
        <v/>
      </c>
      <c r="G7048" s="14"/>
      <c r="H7048" s="14" t="str">
        <f>IFERROR(VLOOKUP(G7048,工序对照表!B:C,2,0),"")</f>
        <v/>
      </c>
      <c r="I7048" s="14"/>
      <c r="J7048" s="14"/>
    </row>
    <row r="7049" spans="1:10">
      <c r="A7049" t="str">
        <f>IF(AND(C7049&lt;=员工工序明细查询!$I$3,C7049&gt;=员工工序明细查询!$F$3,OR(D7049=员工工序明细查询!$F$2,员工工序明细查询!$F$2=""),OR(G7049=员工工序明细查询!$I$2,员工工序明细查询!$I$2="")),ROW()&amp;"","")</f>
        <v/>
      </c>
      <c r="C7049" s="59"/>
      <c r="D7049" s="14"/>
      <c r="E7049" s="14" t="str">
        <f>IFERROR(VLOOKUP(D7049,员工信息表!B:D,2,0),"")</f>
        <v/>
      </c>
      <c r="F7049" s="14" t="str">
        <f>IFERROR(VLOOKUP(D7049,员工信息表!B:D,3,0),"")</f>
        <v/>
      </c>
      <c r="G7049" s="14"/>
      <c r="H7049" s="14" t="str">
        <f>IFERROR(VLOOKUP(G7049,工序对照表!B:C,2,0),"")</f>
        <v/>
      </c>
      <c r="I7049" s="14"/>
      <c r="J7049" s="14"/>
    </row>
    <row r="7050" spans="1:10">
      <c r="A7050" t="str">
        <f>IF(AND(C7050&lt;=员工工序明细查询!$I$3,C7050&gt;=员工工序明细查询!$F$3,OR(D7050=员工工序明细查询!$F$2,员工工序明细查询!$F$2=""),OR(G7050=员工工序明细查询!$I$2,员工工序明细查询!$I$2="")),ROW()&amp;"","")</f>
        <v/>
      </c>
      <c r="C7050" s="59"/>
      <c r="D7050" s="14"/>
      <c r="E7050" s="14" t="str">
        <f>IFERROR(VLOOKUP(D7050,员工信息表!B:D,2,0),"")</f>
        <v/>
      </c>
      <c r="F7050" s="14" t="str">
        <f>IFERROR(VLOOKUP(D7050,员工信息表!B:D,3,0),"")</f>
        <v/>
      </c>
      <c r="G7050" s="14"/>
      <c r="H7050" s="14" t="str">
        <f>IFERROR(VLOOKUP(G7050,工序对照表!B:C,2,0),"")</f>
        <v/>
      </c>
      <c r="I7050" s="14"/>
      <c r="J7050" s="14"/>
    </row>
    <row r="7051" spans="1:10">
      <c r="A7051" t="str">
        <f>IF(AND(C7051&lt;=员工工序明细查询!$I$3,C7051&gt;=员工工序明细查询!$F$3,OR(D7051=员工工序明细查询!$F$2,员工工序明细查询!$F$2=""),OR(G7051=员工工序明细查询!$I$2,员工工序明细查询!$I$2="")),ROW()&amp;"","")</f>
        <v/>
      </c>
      <c r="C7051" s="59"/>
      <c r="D7051" s="14"/>
      <c r="E7051" s="14" t="str">
        <f>IFERROR(VLOOKUP(D7051,员工信息表!B:D,2,0),"")</f>
        <v/>
      </c>
      <c r="F7051" s="14" t="str">
        <f>IFERROR(VLOOKUP(D7051,员工信息表!B:D,3,0),"")</f>
        <v/>
      </c>
      <c r="G7051" s="14"/>
      <c r="H7051" s="14" t="str">
        <f>IFERROR(VLOOKUP(G7051,工序对照表!B:C,2,0),"")</f>
        <v/>
      </c>
      <c r="I7051" s="14"/>
      <c r="J7051" s="14"/>
    </row>
    <row r="7052" spans="1:10">
      <c r="A7052" t="str">
        <f>IF(AND(C7052&lt;=员工工序明细查询!$I$3,C7052&gt;=员工工序明细查询!$F$3,OR(D7052=员工工序明细查询!$F$2,员工工序明细查询!$F$2=""),OR(G7052=员工工序明细查询!$I$2,员工工序明细查询!$I$2="")),ROW()&amp;"","")</f>
        <v/>
      </c>
      <c r="C7052" s="59"/>
      <c r="D7052" s="14"/>
      <c r="E7052" s="14" t="str">
        <f>IFERROR(VLOOKUP(D7052,员工信息表!B:D,2,0),"")</f>
        <v/>
      </c>
      <c r="F7052" s="14" t="str">
        <f>IFERROR(VLOOKUP(D7052,员工信息表!B:D,3,0),"")</f>
        <v/>
      </c>
      <c r="G7052" s="14"/>
      <c r="H7052" s="14" t="str">
        <f>IFERROR(VLOOKUP(G7052,工序对照表!B:C,2,0),"")</f>
        <v/>
      </c>
      <c r="I7052" s="14"/>
      <c r="J7052" s="14"/>
    </row>
    <row r="7053" spans="1:10">
      <c r="A7053" t="str">
        <f>IF(AND(C7053&lt;=员工工序明细查询!$I$3,C7053&gt;=员工工序明细查询!$F$3,OR(D7053=员工工序明细查询!$F$2,员工工序明细查询!$F$2=""),OR(G7053=员工工序明细查询!$I$2,员工工序明细查询!$I$2="")),ROW()&amp;"","")</f>
        <v/>
      </c>
      <c r="C7053" s="59"/>
      <c r="D7053" s="14"/>
      <c r="E7053" s="14" t="str">
        <f>IFERROR(VLOOKUP(D7053,员工信息表!B:D,2,0),"")</f>
        <v/>
      </c>
      <c r="F7053" s="14" t="str">
        <f>IFERROR(VLOOKUP(D7053,员工信息表!B:D,3,0),"")</f>
        <v/>
      </c>
      <c r="G7053" s="14"/>
      <c r="H7053" s="14" t="str">
        <f>IFERROR(VLOOKUP(G7053,工序对照表!B:C,2,0),"")</f>
        <v/>
      </c>
      <c r="I7053" s="14"/>
      <c r="J7053" s="14"/>
    </row>
    <row r="7054" spans="1:10">
      <c r="A7054" t="str">
        <f>IF(AND(C7054&lt;=员工工序明细查询!$I$3,C7054&gt;=员工工序明细查询!$F$3,OR(D7054=员工工序明细查询!$F$2,员工工序明细查询!$F$2=""),OR(G7054=员工工序明细查询!$I$2,员工工序明细查询!$I$2="")),ROW()&amp;"","")</f>
        <v/>
      </c>
      <c r="C7054" s="59"/>
      <c r="D7054" s="14"/>
      <c r="E7054" s="14" t="str">
        <f>IFERROR(VLOOKUP(D7054,员工信息表!B:D,2,0),"")</f>
        <v/>
      </c>
      <c r="F7054" s="14" t="str">
        <f>IFERROR(VLOOKUP(D7054,员工信息表!B:D,3,0),"")</f>
        <v/>
      </c>
      <c r="G7054" s="14"/>
      <c r="H7054" s="14" t="str">
        <f>IFERROR(VLOOKUP(G7054,工序对照表!B:C,2,0),"")</f>
        <v/>
      </c>
      <c r="I7054" s="14"/>
      <c r="J7054" s="14"/>
    </row>
    <row r="7055" spans="1:10">
      <c r="A7055" t="str">
        <f>IF(AND(C7055&lt;=员工工序明细查询!$I$3,C7055&gt;=员工工序明细查询!$F$3,OR(D7055=员工工序明细查询!$F$2,员工工序明细查询!$F$2=""),OR(G7055=员工工序明细查询!$I$2,员工工序明细查询!$I$2="")),ROW()&amp;"","")</f>
        <v/>
      </c>
      <c r="C7055" s="59"/>
      <c r="D7055" s="14"/>
      <c r="E7055" s="14" t="str">
        <f>IFERROR(VLOOKUP(D7055,员工信息表!B:D,2,0),"")</f>
        <v/>
      </c>
      <c r="F7055" s="14" t="str">
        <f>IFERROR(VLOOKUP(D7055,员工信息表!B:D,3,0),"")</f>
        <v/>
      </c>
      <c r="G7055" s="14"/>
      <c r="H7055" s="14" t="str">
        <f>IFERROR(VLOOKUP(G7055,工序对照表!B:C,2,0),"")</f>
        <v/>
      </c>
      <c r="I7055" s="14"/>
      <c r="J7055" s="14"/>
    </row>
    <row r="7056" spans="1:10">
      <c r="A7056" t="str">
        <f>IF(AND(C7056&lt;=员工工序明细查询!$I$3,C7056&gt;=员工工序明细查询!$F$3,OR(D7056=员工工序明细查询!$F$2,员工工序明细查询!$F$2=""),OR(G7056=员工工序明细查询!$I$2,员工工序明细查询!$I$2="")),ROW()&amp;"","")</f>
        <v/>
      </c>
      <c r="C7056" s="59"/>
      <c r="D7056" s="14"/>
      <c r="E7056" s="14" t="str">
        <f>IFERROR(VLOOKUP(D7056,员工信息表!B:D,2,0),"")</f>
        <v/>
      </c>
      <c r="F7056" s="14" t="str">
        <f>IFERROR(VLOOKUP(D7056,员工信息表!B:D,3,0),"")</f>
        <v/>
      </c>
      <c r="G7056" s="14"/>
      <c r="H7056" s="14" t="str">
        <f>IFERROR(VLOOKUP(G7056,工序对照表!B:C,2,0),"")</f>
        <v/>
      </c>
      <c r="I7056" s="14"/>
      <c r="J7056" s="14"/>
    </row>
    <row r="7057" spans="1:10">
      <c r="A7057" t="str">
        <f>IF(AND(C7057&lt;=员工工序明细查询!$I$3,C7057&gt;=员工工序明细查询!$F$3,OR(D7057=员工工序明细查询!$F$2,员工工序明细查询!$F$2=""),OR(G7057=员工工序明细查询!$I$2,员工工序明细查询!$I$2="")),ROW()&amp;"","")</f>
        <v/>
      </c>
      <c r="C7057" s="59"/>
      <c r="D7057" s="14"/>
      <c r="E7057" s="14" t="str">
        <f>IFERROR(VLOOKUP(D7057,员工信息表!B:D,2,0),"")</f>
        <v/>
      </c>
      <c r="F7057" s="14" t="str">
        <f>IFERROR(VLOOKUP(D7057,员工信息表!B:D,3,0),"")</f>
        <v/>
      </c>
      <c r="G7057" s="14"/>
      <c r="H7057" s="14" t="str">
        <f>IFERROR(VLOOKUP(G7057,工序对照表!B:C,2,0),"")</f>
        <v/>
      </c>
      <c r="I7057" s="14"/>
      <c r="J7057" s="14"/>
    </row>
    <row r="7058" spans="1:10">
      <c r="A7058" t="str">
        <f>IF(AND(C7058&lt;=员工工序明细查询!$I$3,C7058&gt;=员工工序明细查询!$F$3,OR(D7058=员工工序明细查询!$F$2,员工工序明细查询!$F$2=""),OR(G7058=员工工序明细查询!$I$2,员工工序明细查询!$I$2="")),ROW()&amp;"","")</f>
        <v/>
      </c>
      <c r="C7058" s="59"/>
      <c r="D7058" s="14"/>
      <c r="E7058" s="14" t="str">
        <f>IFERROR(VLOOKUP(D7058,员工信息表!B:D,2,0),"")</f>
        <v/>
      </c>
      <c r="F7058" s="14" t="str">
        <f>IFERROR(VLOOKUP(D7058,员工信息表!B:D,3,0),"")</f>
        <v/>
      </c>
      <c r="G7058" s="14"/>
      <c r="H7058" s="14" t="str">
        <f>IFERROR(VLOOKUP(G7058,工序对照表!B:C,2,0),"")</f>
        <v/>
      </c>
      <c r="I7058" s="14"/>
      <c r="J7058" s="14"/>
    </row>
    <row r="7059" spans="1:10">
      <c r="A7059" t="str">
        <f>IF(AND(C7059&lt;=员工工序明细查询!$I$3,C7059&gt;=员工工序明细查询!$F$3,OR(D7059=员工工序明细查询!$F$2,员工工序明细查询!$F$2=""),OR(G7059=员工工序明细查询!$I$2,员工工序明细查询!$I$2="")),ROW()&amp;"","")</f>
        <v/>
      </c>
      <c r="C7059" s="59"/>
      <c r="D7059" s="14"/>
      <c r="E7059" s="14" t="str">
        <f>IFERROR(VLOOKUP(D7059,员工信息表!B:D,2,0),"")</f>
        <v/>
      </c>
      <c r="F7059" s="14" t="str">
        <f>IFERROR(VLOOKUP(D7059,员工信息表!B:D,3,0),"")</f>
        <v/>
      </c>
      <c r="G7059" s="14"/>
      <c r="H7059" s="14" t="str">
        <f>IFERROR(VLOOKUP(G7059,工序对照表!B:C,2,0),"")</f>
        <v/>
      </c>
      <c r="I7059" s="14"/>
      <c r="J7059" s="14"/>
    </row>
    <row r="7060" spans="1:10">
      <c r="A7060" t="str">
        <f>IF(AND(C7060&lt;=员工工序明细查询!$I$3,C7060&gt;=员工工序明细查询!$F$3,OR(D7060=员工工序明细查询!$F$2,员工工序明细查询!$F$2=""),OR(G7060=员工工序明细查询!$I$2,员工工序明细查询!$I$2="")),ROW()&amp;"","")</f>
        <v/>
      </c>
      <c r="C7060" s="59"/>
      <c r="D7060" s="14"/>
      <c r="E7060" s="14" t="str">
        <f>IFERROR(VLOOKUP(D7060,员工信息表!B:D,2,0),"")</f>
        <v/>
      </c>
      <c r="F7060" s="14" t="str">
        <f>IFERROR(VLOOKUP(D7060,员工信息表!B:D,3,0),"")</f>
        <v/>
      </c>
      <c r="G7060" s="14"/>
      <c r="H7060" s="14" t="str">
        <f>IFERROR(VLOOKUP(G7060,工序对照表!B:C,2,0),"")</f>
        <v/>
      </c>
      <c r="I7060" s="14"/>
      <c r="J7060" s="14"/>
    </row>
    <row r="7061" spans="1:10">
      <c r="A7061" t="str">
        <f>IF(AND(C7061&lt;=员工工序明细查询!$I$3,C7061&gt;=员工工序明细查询!$F$3,OR(D7061=员工工序明细查询!$F$2,员工工序明细查询!$F$2=""),OR(G7061=员工工序明细查询!$I$2,员工工序明细查询!$I$2="")),ROW()&amp;"","")</f>
        <v/>
      </c>
      <c r="C7061" s="59"/>
      <c r="D7061" s="14"/>
      <c r="E7061" s="14" t="str">
        <f>IFERROR(VLOOKUP(D7061,员工信息表!B:D,2,0),"")</f>
        <v/>
      </c>
      <c r="F7061" s="14" t="str">
        <f>IFERROR(VLOOKUP(D7061,员工信息表!B:D,3,0),"")</f>
        <v/>
      </c>
      <c r="G7061" s="14"/>
      <c r="H7061" s="14" t="str">
        <f>IFERROR(VLOOKUP(G7061,工序对照表!B:C,2,0),"")</f>
        <v/>
      </c>
      <c r="I7061" s="14"/>
      <c r="J7061" s="14"/>
    </row>
    <row r="7062" spans="1:10">
      <c r="A7062" t="str">
        <f>IF(AND(C7062&lt;=员工工序明细查询!$I$3,C7062&gt;=员工工序明细查询!$F$3,OR(D7062=员工工序明细查询!$F$2,员工工序明细查询!$F$2=""),OR(G7062=员工工序明细查询!$I$2,员工工序明细查询!$I$2="")),ROW()&amp;"","")</f>
        <v/>
      </c>
      <c r="C7062" s="59"/>
      <c r="D7062" s="14"/>
      <c r="E7062" s="14" t="str">
        <f>IFERROR(VLOOKUP(D7062,员工信息表!B:D,2,0),"")</f>
        <v/>
      </c>
      <c r="F7062" s="14" t="str">
        <f>IFERROR(VLOOKUP(D7062,员工信息表!B:D,3,0),"")</f>
        <v/>
      </c>
      <c r="G7062" s="14"/>
      <c r="H7062" s="14" t="str">
        <f>IFERROR(VLOOKUP(G7062,工序对照表!B:C,2,0),"")</f>
        <v/>
      </c>
      <c r="I7062" s="14"/>
      <c r="J7062" s="14"/>
    </row>
    <row r="7063" spans="1:10">
      <c r="A7063" t="str">
        <f>IF(AND(C7063&lt;=员工工序明细查询!$I$3,C7063&gt;=员工工序明细查询!$F$3,OR(D7063=员工工序明细查询!$F$2,员工工序明细查询!$F$2=""),OR(G7063=员工工序明细查询!$I$2,员工工序明细查询!$I$2="")),ROW()&amp;"","")</f>
        <v/>
      </c>
      <c r="C7063" s="59"/>
      <c r="D7063" s="14"/>
      <c r="E7063" s="14" t="str">
        <f>IFERROR(VLOOKUP(D7063,员工信息表!B:D,2,0),"")</f>
        <v/>
      </c>
      <c r="F7063" s="14" t="str">
        <f>IFERROR(VLOOKUP(D7063,员工信息表!B:D,3,0),"")</f>
        <v/>
      </c>
      <c r="G7063" s="14"/>
      <c r="H7063" s="14" t="str">
        <f>IFERROR(VLOOKUP(G7063,工序对照表!B:C,2,0),"")</f>
        <v/>
      </c>
      <c r="I7063" s="14"/>
      <c r="J7063" s="14"/>
    </row>
    <row r="7064" spans="1:10">
      <c r="A7064" t="str">
        <f>IF(AND(C7064&lt;=员工工序明细查询!$I$3,C7064&gt;=员工工序明细查询!$F$3,OR(D7064=员工工序明细查询!$F$2,员工工序明细查询!$F$2=""),OR(G7064=员工工序明细查询!$I$2,员工工序明细查询!$I$2="")),ROW()&amp;"","")</f>
        <v/>
      </c>
      <c r="C7064" s="59"/>
      <c r="D7064" s="14"/>
      <c r="E7064" s="14" t="str">
        <f>IFERROR(VLOOKUP(D7064,员工信息表!B:D,2,0),"")</f>
        <v/>
      </c>
      <c r="F7064" s="14" t="str">
        <f>IFERROR(VLOOKUP(D7064,员工信息表!B:D,3,0),"")</f>
        <v/>
      </c>
      <c r="G7064" s="14"/>
      <c r="H7064" s="14" t="str">
        <f>IFERROR(VLOOKUP(G7064,工序对照表!B:C,2,0),"")</f>
        <v/>
      </c>
      <c r="I7064" s="14"/>
      <c r="J7064" s="14"/>
    </row>
    <row r="7065" spans="1:10">
      <c r="A7065" t="str">
        <f>IF(AND(C7065&lt;=员工工序明细查询!$I$3,C7065&gt;=员工工序明细查询!$F$3,OR(D7065=员工工序明细查询!$F$2,员工工序明细查询!$F$2=""),OR(G7065=员工工序明细查询!$I$2,员工工序明细查询!$I$2="")),ROW()&amp;"","")</f>
        <v/>
      </c>
      <c r="C7065" s="59"/>
      <c r="D7065" s="14"/>
      <c r="E7065" s="14" t="str">
        <f>IFERROR(VLOOKUP(D7065,员工信息表!B:D,2,0),"")</f>
        <v/>
      </c>
      <c r="F7065" s="14" t="str">
        <f>IFERROR(VLOOKUP(D7065,员工信息表!B:D,3,0),"")</f>
        <v/>
      </c>
      <c r="G7065" s="14"/>
      <c r="H7065" s="14" t="str">
        <f>IFERROR(VLOOKUP(G7065,工序对照表!B:C,2,0),"")</f>
        <v/>
      </c>
      <c r="I7065" s="14"/>
      <c r="J7065" s="14"/>
    </row>
    <row r="7066" spans="1:10">
      <c r="A7066" t="str">
        <f>IF(AND(C7066&lt;=员工工序明细查询!$I$3,C7066&gt;=员工工序明细查询!$F$3,OR(D7066=员工工序明细查询!$F$2,员工工序明细查询!$F$2=""),OR(G7066=员工工序明细查询!$I$2,员工工序明细查询!$I$2="")),ROW()&amp;"","")</f>
        <v/>
      </c>
      <c r="C7066" s="59"/>
      <c r="D7066" s="14"/>
      <c r="E7066" s="14" t="str">
        <f>IFERROR(VLOOKUP(D7066,员工信息表!B:D,2,0),"")</f>
        <v/>
      </c>
      <c r="F7066" s="14" t="str">
        <f>IFERROR(VLOOKUP(D7066,员工信息表!B:D,3,0),"")</f>
        <v/>
      </c>
      <c r="G7066" s="14"/>
      <c r="H7066" s="14" t="str">
        <f>IFERROR(VLOOKUP(G7066,工序对照表!B:C,2,0),"")</f>
        <v/>
      </c>
      <c r="I7066" s="14"/>
      <c r="J7066" s="14"/>
    </row>
    <row r="7067" spans="1:10">
      <c r="A7067" t="str">
        <f>IF(AND(C7067&lt;=员工工序明细查询!$I$3,C7067&gt;=员工工序明细查询!$F$3,OR(D7067=员工工序明细查询!$F$2,员工工序明细查询!$F$2=""),OR(G7067=员工工序明细查询!$I$2,员工工序明细查询!$I$2="")),ROW()&amp;"","")</f>
        <v/>
      </c>
      <c r="C7067" s="59"/>
      <c r="D7067" s="14"/>
      <c r="E7067" s="14" t="str">
        <f>IFERROR(VLOOKUP(D7067,员工信息表!B:D,2,0),"")</f>
        <v/>
      </c>
      <c r="F7067" s="14" t="str">
        <f>IFERROR(VLOOKUP(D7067,员工信息表!B:D,3,0),"")</f>
        <v/>
      </c>
      <c r="G7067" s="14"/>
      <c r="H7067" s="14" t="str">
        <f>IFERROR(VLOOKUP(G7067,工序对照表!B:C,2,0),"")</f>
        <v/>
      </c>
      <c r="I7067" s="14"/>
      <c r="J7067" s="14"/>
    </row>
    <row r="7068" spans="1:10">
      <c r="A7068" t="str">
        <f>IF(AND(C7068&lt;=员工工序明细查询!$I$3,C7068&gt;=员工工序明细查询!$F$3,OR(D7068=员工工序明细查询!$F$2,员工工序明细查询!$F$2=""),OR(G7068=员工工序明细查询!$I$2,员工工序明细查询!$I$2="")),ROW()&amp;"","")</f>
        <v/>
      </c>
      <c r="C7068" s="59"/>
      <c r="D7068" s="14"/>
      <c r="E7068" s="14" t="str">
        <f>IFERROR(VLOOKUP(D7068,员工信息表!B:D,2,0),"")</f>
        <v/>
      </c>
      <c r="F7068" s="14" t="str">
        <f>IFERROR(VLOOKUP(D7068,员工信息表!B:D,3,0),"")</f>
        <v/>
      </c>
      <c r="G7068" s="14"/>
      <c r="H7068" s="14" t="str">
        <f>IFERROR(VLOOKUP(G7068,工序对照表!B:C,2,0),"")</f>
        <v/>
      </c>
      <c r="I7068" s="14"/>
      <c r="J7068" s="14"/>
    </row>
    <row r="7069" spans="1:10">
      <c r="A7069" t="str">
        <f>IF(AND(C7069&lt;=员工工序明细查询!$I$3,C7069&gt;=员工工序明细查询!$F$3,OR(D7069=员工工序明细查询!$F$2,员工工序明细查询!$F$2=""),OR(G7069=员工工序明细查询!$I$2,员工工序明细查询!$I$2="")),ROW()&amp;"","")</f>
        <v/>
      </c>
      <c r="C7069" s="59"/>
      <c r="D7069" s="14"/>
      <c r="E7069" s="14" t="str">
        <f>IFERROR(VLOOKUP(D7069,员工信息表!B:D,2,0),"")</f>
        <v/>
      </c>
      <c r="F7069" s="14" t="str">
        <f>IFERROR(VLOOKUP(D7069,员工信息表!B:D,3,0),"")</f>
        <v/>
      </c>
      <c r="G7069" s="14"/>
      <c r="H7069" s="14" t="str">
        <f>IFERROR(VLOOKUP(G7069,工序对照表!B:C,2,0),"")</f>
        <v/>
      </c>
      <c r="I7069" s="14"/>
      <c r="J7069" s="14"/>
    </row>
    <row r="7070" spans="1:10">
      <c r="A7070" t="str">
        <f>IF(AND(C7070&lt;=员工工序明细查询!$I$3,C7070&gt;=员工工序明细查询!$F$3,OR(D7070=员工工序明细查询!$F$2,员工工序明细查询!$F$2=""),OR(G7070=员工工序明细查询!$I$2,员工工序明细查询!$I$2="")),ROW()&amp;"","")</f>
        <v/>
      </c>
      <c r="C7070" s="59"/>
      <c r="D7070" s="14"/>
      <c r="E7070" s="14" t="str">
        <f>IFERROR(VLOOKUP(D7070,员工信息表!B:D,2,0),"")</f>
        <v/>
      </c>
      <c r="F7070" s="14" t="str">
        <f>IFERROR(VLOOKUP(D7070,员工信息表!B:D,3,0),"")</f>
        <v/>
      </c>
      <c r="G7070" s="14"/>
      <c r="H7070" s="14" t="str">
        <f>IFERROR(VLOOKUP(G7070,工序对照表!B:C,2,0),"")</f>
        <v/>
      </c>
      <c r="I7070" s="14"/>
      <c r="J7070" s="14"/>
    </row>
    <row r="7071" spans="1:10">
      <c r="A7071" t="str">
        <f>IF(AND(C7071&lt;=员工工序明细查询!$I$3,C7071&gt;=员工工序明细查询!$F$3,OR(D7071=员工工序明细查询!$F$2,员工工序明细查询!$F$2=""),OR(G7071=员工工序明细查询!$I$2,员工工序明细查询!$I$2="")),ROW()&amp;"","")</f>
        <v/>
      </c>
      <c r="C7071" s="59"/>
      <c r="D7071" s="14"/>
      <c r="E7071" s="14" t="str">
        <f>IFERROR(VLOOKUP(D7071,员工信息表!B:D,2,0),"")</f>
        <v/>
      </c>
      <c r="F7071" s="14" t="str">
        <f>IFERROR(VLOOKUP(D7071,员工信息表!B:D,3,0),"")</f>
        <v/>
      </c>
      <c r="G7071" s="14"/>
      <c r="H7071" s="14" t="str">
        <f>IFERROR(VLOOKUP(G7071,工序对照表!B:C,2,0),"")</f>
        <v/>
      </c>
      <c r="I7071" s="14"/>
      <c r="J7071" s="14"/>
    </row>
    <row r="7072" spans="1:10">
      <c r="A7072" t="str">
        <f>IF(AND(C7072&lt;=员工工序明细查询!$I$3,C7072&gt;=员工工序明细查询!$F$3,OR(D7072=员工工序明细查询!$F$2,员工工序明细查询!$F$2=""),OR(G7072=员工工序明细查询!$I$2,员工工序明细查询!$I$2="")),ROW()&amp;"","")</f>
        <v/>
      </c>
      <c r="C7072" s="59"/>
      <c r="D7072" s="14"/>
      <c r="E7072" s="14" t="str">
        <f>IFERROR(VLOOKUP(D7072,员工信息表!B:D,2,0),"")</f>
        <v/>
      </c>
      <c r="F7072" s="14" t="str">
        <f>IFERROR(VLOOKUP(D7072,员工信息表!B:D,3,0),"")</f>
        <v/>
      </c>
      <c r="G7072" s="14"/>
      <c r="H7072" s="14" t="str">
        <f>IFERROR(VLOOKUP(G7072,工序对照表!B:C,2,0),"")</f>
        <v/>
      </c>
      <c r="I7072" s="14"/>
      <c r="J7072" s="14"/>
    </row>
    <row r="7073" spans="1:10">
      <c r="A7073" t="str">
        <f>IF(AND(C7073&lt;=员工工序明细查询!$I$3,C7073&gt;=员工工序明细查询!$F$3,OR(D7073=员工工序明细查询!$F$2,员工工序明细查询!$F$2=""),OR(G7073=员工工序明细查询!$I$2,员工工序明细查询!$I$2="")),ROW()&amp;"","")</f>
        <v/>
      </c>
      <c r="C7073" s="59"/>
      <c r="D7073" s="14"/>
      <c r="E7073" s="14" t="str">
        <f>IFERROR(VLOOKUP(D7073,员工信息表!B:D,2,0),"")</f>
        <v/>
      </c>
      <c r="F7073" s="14" t="str">
        <f>IFERROR(VLOOKUP(D7073,员工信息表!B:D,3,0),"")</f>
        <v/>
      </c>
      <c r="G7073" s="14"/>
      <c r="H7073" s="14" t="str">
        <f>IFERROR(VLOOKUP(G7073,工序对照表!B:C,2,0),"")</f>
        <v/>
      </c>
      <c r="I7073" s="14"/>
      <c r="J7073" s="14"/>
    </row>
    <row r="7074" spans="1:10">
      <c r="A7074" t="str">
        <f>IF(AND(C7074&lt;=员工工序明细查询!$I$3,C7074&gt;=员工工序明细查询!$F$3,OR(D7074=员工工序明细查询!$F$2,员工工序明细查询!$F$2=""),OR(G7074=员工工序明细查询!$I$2,员工工序明细查询!$I$2="")),ROW()&amp;"","")</f>
        <v/>
      </c>
      <c r="C7074" s="59"/>
      <c r="D7074" s="14"/>
      <c r="E7074" s="14" t="str">
        <f>IFERROR(VLOOKUP(D7074,员工信息表!B:D,2,0),"")</f>
        <v/>
      </c>
      <c r="F7074" s="14" t="str">
        <f>IFERROR(VLOOKUP(D7074,员工信息表!B:D,3,0),"")</f>
        <v/>
      </c>
      <c r="G7074" s="14"/>
      <c r="H7074" s="14" t="str">
        <f>IFERROR(VLOOKUP(G7074,工序对照表!B:C,2,0),"")</f>
        <v/>
      </c>
      <c r="I7074" s="14"/>
      <c r="J7074" s="14"/>
    </row>
    <row r="7075" spans="1:10">
      <c r="A7075" t="str">
        <f>IF(AND(C7075&lt;=员工工序明细查询!$I$3,C7075&gt;=员工工序明细查询!$F$3,OR(D7075=员工工序明细查询!$F$2,员工工序明细查询!$F$2=""),OR(G7075=员工工序明细查询!$I$2,员工工序明细查询!$I$2="")),ROW()&amp;"","")</f>
        <v/>
      </c>
      <c r="C7075" s="59"/>
      <c r="D7075" s="14"/>
      <c r="E7075" s="14" t="str">
        <f>IFERROR(VLOOKUP(D7075,员工信息表!B:D,2,0),"")</f>
        <v/>
      </c>
      <c r="F7075" s="14" t="str">
        <f>IFERROR(VLOOKUP(D7075,员工信息表!B:D,3,0),"")</f>
        <v/>
      </c>
      <c r="G7075" s="14"/>
      <c r="H7075" s="14" t="str">
        <f>IFERROR(VLOOKUP(G7075,工序对照表!B:C,2,0),"")</f>
        <v/>
      </c>
      <c r="I7075" s="14"/>
      <c r="J7075" s="14"/>
    </row>
    <row r="7076" spans="1:10">
      <c r="A7076" t="str">
        <f>IF(AND(C7076&lt;=员工工序明细查询!$I$3,C7076&gt;=员工工序明细查询!$F$3,OR(D7076=员工工序明细查询!$F$2,员工工序明细查询!$F$2=""),OR(G7076=员工工序明细查询!$I$2,员工工序明细查询!$I$2="")),ROW()&amp;"","")</f>
        <v/>
      </c>
      <c r="C7076" s="59"/>
      <c r="D7076" s="14"/>
      <c r="E7076" s="14" t="str">
        <f>IFERROR(VLOOKUP(D7076,员工信息表!B:D,2,0),"")</f>
        <v/>
      </c>
      <c r="F7076" s="14" t="str">
        <f>IFERROR(VLOOKUP(D7076,员工信息表!B:D,3,0),"")</f>
        <v/>
      </c>
      <c r="G7076" s="14"/>
      <c r="H7076" s="14" t="str">
        <f>IFERROR(VLOOKUP(G7076,工序对照表!B:C,2,0),"")</f>
        <v/>
      </c>
      <c r="I7076" s="14"/>
      <c r="J7076" s="14"/>
    </row>
    <row r="7077" spans="1:10">
      <c r="A7077" t="str">
        <f>IF(AND(C7077&lt;=员工工序明细查询!$I$3,C7077&gt;=员工工序明细查询!$F$3,OR(D7077=员工工序明细查询!$F$2,员工工序明细查询!$F$2=""),OR(G7077=员工工序明细查询!$I$2,员工工序明细查询!$I$2="")),ROW()&amp;"","")</f>
        <v/>
      </c>
      <c r="C7077" s="59"/>
      <c r="D7077" s="14"/>
      <c r="E7077" s="14" t="str">
        <f>IFERROR(VLOOKUP(D7077,员工信息表!B:D,2,0),"")</f>
        <v/>
      </c>
      <c r="F7077" s="14" t="str">
        <f>IFERROR(VLOOKUP(D7077,员工信息表!B:D,3,0),"")</f>
        <v/>
      </c>
      <c r="G7077" s="14"/>
      <c r="H7077" s="14" t="str">
        <f>IFERROR(VLOOKUP(G7077,工序对照表!B:C,2,0),"")</f>
        <v/>
      </c>
      <c r="I7077" s="14"/>
      <c r="J7077" s="14"/>
    </row>
    <row r="7078" spans="1:10">
      <c r="A7078" t="str">
        <f>IF(AND(C7078&lt;=员工工序明细查询!$I$3,C7078&gt;=员工工序明细查询!$F$3,OR(D7078=员工工序明细查询!$F$2,员工工序明细查询!$F$2=""),OR(G7078=员工工序明细查询!$I$2,员工工序明细查询!$I$2="")),ROW()&amp;"","")</f>
        <v/>
      </c>
      <c r="C7078" s="59"/>
      <c r="D7078" s="14"/>
      <c r="E7078" s="14" t="str">
        <f>IFERROR(VLOOKUP(D7078,员工信息表!B:D,2,0),"")</f>
        <v/>
      </c>
      <c r="F7078" s="14" t="str">
        <f>IFERROR(VLOOKUP(D7078,员工信息表!B:D,3,0),"")</f>
        <v/>
      </c>
      <c r="G7078" s="14"/>
      <c r="H7078" s="14" t="str">
        <f>IFERROR(VLOOKUP(G7078,工序对照表!B:C,2,0),"")</f>
        <v/>
      </c>
      <c r="I7078" s="14"/>
      <c r="J7078" s="14"/>
    </row>
    <row r="7079" spans="1:10">
      <c r="A7079" t="str">
        <f>IF(AND(C7079&lt;=员工工序明细查询!$I$3,C7079&gt;=员工工序明细查询!$F$3,OR(D7079=员工工序明细查询!$F$2,员工工序明细查询!$F$2=""),OR(G7079=员工工序明细查询!$I$2,员工工序明细查询!$I$2="")),ROW()&amp;"","")</f>
        <v/>
      </c>
      <c r="C7079" s="59"/>
      <c r="D7079" s="14"/>
      <c r="E7079" s="14" t="str">
        <f>IFERROR(VLOOKUP(D7079,员工信息表!B:D,2,0),"")</f>
        <v/>
      </c>
      <c r="F7079" s="14" t="str">
        <f>IFERROR(VLOOKUP(D7079,员工信息表!B:D,3,0),"")</f>
        <v/>
      </c>
      <c r="G7079" s="14"/>
      <c r="H7079" s="14" t="str">
        <f>IFERROR(VLOOKUP(G7079,工序对照表!B:C,2,0),"")</f>
        <v/>
      </c>
      <c r="I7079" s="14"/>
      <c r="J7079" s="14"/>
    </row>
    <row r="7080" spans="1:10">
      <c r="A7080" t="str">
        <f>IF(AND(C7080&lt;=员工工序明细查询!$I$3,C7080&gt;=员工工序明细查询!$F$3,OR(D7080=员工工序明细查询!$F$2,员工工序明细查询!$F$2=""),OR(G7080=员工工序明细查询!$I$2,员工工序明细查询!$I$2="")),ROW()&amp;"","")</f>
        <v/>
      </c>
      <c r="C7080" s="59"/>
      <c r="D7080" s="14"/>
      <c r="E7080" s="14" t="str">
        <f>IFERROR(VLOOKUP(D7080,员工信息表!B:D,2,0),"")</f>
        <v/>
      </c>
      <c r="F7080" s="14" t="str">
        <f>IFERROR(VLOOKUP(D7080,员工信息表!B:D,3,0),"")</f>
        <v/>
      </c>
      <c r="G7080" s="14"/>
      <c r="H7080" s="14" t="str">
        <f>IFERROR(VLOOKUP(G7080,工序对照表!B:C,2,0),"")</f>
        <v/>
      </c>
      <c r="I7080" s="14"/>
      <c r="J7080" s="14"/>
    </row>
    <row r="7081" spans="1:10">
      <c r="A7081" t="str">
        <f>IF(AND(C7081&lt;=员工工序明细查询!$I$3,C7081&gt;=员工工序明细查询!$F$3,OR(D7081=员工工序明细查询!$F$2,员工工序明细查询!$F$2=""),OR(G7081=员工工序明细查询!$I$2,员工工序明细查询!$I$2="")),ROW()&amp;"","")</f>
        <v/>
      </c>
      <c r="C7081" s="59"/>
      <c r="D7081" s="14"/>
      <c r="E7081" s="14" t="str">
        <f>IFERROR(VLOOKUP(D7081,员工信息表!B:D,2,0),"")</f>
        <v/>
      </c>
      <c r="F7081" s="14" t="str">
        <f>IFERROR(VLOOKUP(D7081,员工信息表!B:D,3,0),"")</f>
        <v/>
      </c>
      <c r="G7081" s="14"/>
      <c r="H7081" s="14" t="str">
        <f>IFERROR(VLOOKUP(G7081,工序对照表!B:C,2,0),"")</f>
        <v/>
      </c>
      <c r="I7081" s="14"/>
      <c r="J7081" s="14"/>
    </row>
    <row r="7082" spans="1:10">
      <c r="A7082" t="str">
        <f>IF(AND(C7082&lt;=员工工序明细查询!$I$3,C7082&gt;=员工工序明细查询!$F$3,OR(D7082=员工工序明细查询!$F$2,员工工序明细查询!$F$2=""),OR(G7082=员工工序明细查询!$I$2,员工工序明细查询!$I$2="")),ROW()&amp;"","")</f>
        <v/>
      </c>
      <c r="C7082" s="59"/>
      <c r="D7082" s="14"/>
      <c r="E7082" s="14" t="str">
        <f>IFERROR(VLOOKUP(D7082,员工信息表!B:D,2,0),"")</f>
        <v/>
      </c>
      <c r="F7082" s="14" t="str">
        <f>IFERROR(VLOOKUP(D7082,员工信息表!B:D,3,0),"")</f>
        <v/>
      </c>
      <c r="G7082" s="14"/>
      <c r="H7082" s="14" t="str">
        <f>IFERROR(VLOOKUP(G7082,工序对照表!B:C,2,0),"")</f>
        <v/>
      </c>
      <c r="I7082" s="14"/>
      <c r="J7082" s="14"/>
    </row>
    <row r="7083" spans="1:10">
      <c r="A7083" t="str">
        <f>IF(AND(C7083&lt;=员工工序明细查询!$I$3,C7083&gt;=员工工序明细查询!$F$3,OR(D7083=员工工序明细查询!$F$2,员工工序明细查询!$F$2=""),OR(G7083=员工工序明细查询!$I$2,员工工序明细查询!$I$2="")),ROW()&amp;"","")</f>
        <v/>
      </c>
      <c r="C7083" s="59"/>
      <c r="D7083" s="14"/>
      <c r="E7083" s="14" t="str">
        <f>IFERROR(VLOOKUP(D7083,员工信息表!B:D,2,0),"")</f>
        <v/>
      </c>
      <c r="F7083" s="14" t="str">
        <f>IFERROR(VLOOKUP(D7083,员工信息表!B:D,3,0),"")</f>
        <v/>
      </c>
      <c r="G7083" s="14"/>
      <c r="H7083" s="14" t="str">
        <f>IFERROR(VLOOKUP(G7083,工序对照表!B:C,2,0),"")</f>
        <v/>
      </c>
      <c r="I7083" s="14"/>
      <c r="J7083" s="14"/>
    </row>
    <row r="7084" spans="1:10">
      <c r="A7084" t="str">
        <f>IF(AND(C7084&lt;=员工工序明细查询!$I$3,C7084&gt;=员工工序明细查询!$F$3,OR(D7084=员工工序明细查询!$F$2,员工工序明细查询!$F$2=""),OR(G7084=员工工序明细查询!$I$2,员工工序明细查询!$I$2="")),ROW()&amp;"","")</f>
        <v/>
      </c>
      <c r="C7084" s="59"/>
      <c r="D7084" s="14"/>
      <c r="E7084" s="14" t="str">
        <f>IFERROR(VLOOKUP(D7084,员工信息表!B:D,2,0),"")</f>
        <v/>
      </c>
      <c r="F7084" s="14" t="str">
        <f>IFERROR(VLOOKUP(D7084,员工信息表!B:D,3,0),"")</f>
        <v/>
      </c>
      <c r="G7084" s="14"/>
      <c r="H7084" s="14" t="str">
        <f>IFERROR(VLOOKUP(G7084,工序对照表!B:C,2,0),"")</f>
        <v/>
      </c>
      <c r="I7084" s="14"/>
      <c r="J7084" s="14"/>
    </row>
    <row r="7085" spans="1:10">
      <c r="A7085" t="str">
        <f>IF(AND(C7085&lt;=员工工序明细查询!$I$3,C7085&gt;=员工工序明细查询!$F$3,OR(D7085=员工工序明细查询!$F$2,员工工序明细查询!$F$2=""),OR(G7085=员工工序明细查询!$I$2,员工工序明细查询!$I$2="")),ROW()&amp;"","")</f>
        <v/>
      </c>
      <c r="C7085" s="59"/>
      <c r="D7085" s="14"/>
      <c r="E7085" s="14" t="str">
        <f>IFERROR(VLOOKUP(D7085,员工信息表!B:D,2,0),"")</f>
        <v/>
      </c>
      <c r="F7085" s="14" t="str">
        <f>IFERROR(VLOOKUP(D7085,员工信息表!B:D,3,0),"")</f>
        <v/>
      </c>
      <c r="G7085" s="14"/>
      <c r="H7085" s="14" t="str">
        <f>IFERROR(VLOOKUP(G7085,工序对照表!B:C,2,0),"")</f>
        <v/>
      </c>
      <c r="I7085" s="14"/>
      <c r="J7085" s="14"/>
    </row>
    <row r="7086" spans="1:10">
      <c r="A7086" t="str">
        <f>IF(AND(C7086&lt;=员工工序明细查询!$I$3,C7086&gt;=员工工序明细查询!$F$3,OR(D7086=员工工序明细查询!$F$2,员工工序明细查询!$F$2=""),OR(G7086=员工工序明细查询!$I$2,员工工序明细查询!$I$2="")),ROW()&amp;"","")</f>
        <v/>
      </c>
      <c r="C7086" s="59"/>
      <c r="D7086" s="14"/>
      <c r="E7086" s="14" t="str">
        <f>IFERROR(VLOOKUP(D7086,员工信息表!B:D,2,0),"")</f>
        <v/>
      </c>
      <c r="F7086" s="14" t="str">
        <f>IFERROR(VLOOKUP(D7086,员工信息表!B:D,3,0),"")</f>
        <v/>
      </c>
      <c r="G7086" s="14"/>
      <c r="H7086" s="14" t="str">
        <f>IFERROR(VLOOKUP(G7086,工序对照表!B:C,2,0),"")</f>
        <v/>
      </c>
      <c r="I7086" s="14"/>
      <c r="J7086" s="14"/>
    </row>
    <row r="7087" spans="1:10">
      <c r="A7087" t="str">
        <f>IF(AND(C7087&lt;=员工工序明细查询!$I$3,C7087&gt;=员工工序明细查询!$F$3,OR(D7087=员工工序明细查询!$F$2,员工工序明细查询!$F$2=""),OR(G7087=员工工序明细查询!$I$2,员工工序明细查询!$I$2="")),ROW()&amp;"","")</f>
        <v/>
      </c>
      <c r="C7087" s="59"/>
      <c r="D7087" s="14"/>
      <c r="E7087" s="14" t="str">
        <f>IFERROR(VLOOKUP(D7087,员工信息表!B:D,2,0),"")</f>
        <v/>
      </c>
      <c r="F7087" s="14" t="str">
        <f>IFERROR(VLOOKUP(D7087,员工信息表!B:D,3,0),"")</f>
        <v/>
      </c>
      <c r="G7087" s="14"/>
      <c r="H7087" s="14" t="str">
        <f>IFERROR(VLOOKUP(G7087,工序对照表!B:C,2,0),"")</f>
        <v/>
      </c>
      <c r="I7087" s="14"/>
      <c r="J7087" s="14"/>
    </row>
    <row r="7088" spans="1:10">
      <c r="A7088" t="str">
        <f>IF(AND(C7088&lt;=员工工序明细查询!$I$3,C7088&gt;=员工工序明细查询!$F$3,OR(D7088=员工工序明细查询!$F$2,员工工序明细查询!$F$2=""),OR(G7088=员工工序明细查询!$I$2,员工工序明细查询!$I$2="")),ROW()&amp;"","")</f>
        <v/>
      </c>
      <c r="C7088" s="59"/>
      <c r="D7088" s="14"/>
      <c r="E7088" s="14" t="str">
        <f>IFERROR(VLOOKUP(D7088,员工信息表!B:D,2,0),"")</f>
        <v/>
      </c>
      <c r="F7088" s="14" t="str">
        <f>IFERROR(VLOOKUP(D7088,员工信息表!B:D,3,0),"")</f>
        <v/>
      </c>
      <c r="G7088" s="14"/>
      <c r="H7088" s="14" t="str">
        <f>IFERROR(VLOOKUP(G7088,工序对照表!B:C,2,0),"")</f>
        <v/>
      </c>
      <c r="I7088" s="14"/>
      <c r="J7088" s="14"/>
    </row>
    <row r="7089" spans="1:10">
      <c r="A7089" t="str">
        <f>IF(AND(C7089&lt;=员工工序明细查询!$I$3,C7089&gt;=员工工序明细查询!$F$3,OR(D7089=员工工序明细查询!$F$2,员工工序明细查询!$F$2=""),OR(G7089=员工工序明细查询!$I$2,员工工序明细查询!$I$2="")),ROW()&amp;"","")</f>
        <v/>
      </c>
      <c r="C7089" s="59"/>
      <c r="D7089" s="14"/>
      <c r="E7089" s="14" t="str">
        <f>IFERROR(VLOOKUP(D7089,员工信息表!B:D,2,0),"")</f>
        <v/>
      </c>
      <c r="F7089" s="14" t="str">
        <f>IFERROR(VLOOKUP(D7089,员工信息表!B:D,3,0),"")</f>
        <v/>
      </c>
      <c r="G7089" s="14"/>
      <c r="H7089" s="14" t="str">
        <f>IFERROR(VLOOKUP(G7089,工序对照表!B:C,2,0),"")</f>
        <v/>
      </c>
      <c r="I7089" s="14"/>
      <c r="J7089" s="14"/>
    </row>
    <row r="7090" spans="1:10">
      <c r="A7090" t="str">
        <f>IF(AND(C7090&lt;=员工工序明细查询!$I$3,C7090&gt;=员工工序明细查询!$F$3,OR(D7090=员工工序明细查询!$F$2,员工工序明细查询!$F$2=""),OR(G7090=员工工序明细查询!$I$2,员工工序明细查询!$I$2="")),ROW()&amp;"","")</f>
        <v/>
      </c>
      <c r="C7090" s="59"/>
      <c r="D7090" s="14"/>
      <c r="E7090" s="14" t="str">
        <f>IFERROR(VLOOKUP(D7090,员工信息表!B:D,2,0),"")</f>
        <v/>
      </c>
      <c r="F7090" s="14" t="str">
        <f>IFERROR(VLOOKUP(D7090,员工信息表!B:D,3,0),"")</f>
        <v/>
      </c>
      <c r="G7090" s="14"/>
      <c r="H7090" s="14" t="str">
        <f>IFERROR(VLOOKUP(G7090,工序对照表!B:C,2,0),"")</f>
        <v/>
      </c>
      <c r="I7090" s="14"/>
      <c r="J7090" s="14"/>
    </row>
    <row r="7091" spans="1:10">
      <c r="A7091" t="str">
        <f>IF(AND(C7091&lt;=员工工序明细查询!$I$3,C7091&gt;=员工工序明细查询!$F$3,OR(D7091=员工工序明细查询!$F$2,员工工序明细查询!$F$2=""),OR(G7091=员工工序明细查询!$I$2,员工工序明细查询!$I$2="")),ROW()&amp;"","")</f>
        <v/>
      </c>
      <c r="C7091" s="59"/>
      <c r="D7091" s="14"/>
      <c r="E7091" s="14" t="str">
        <f>IFERROR(VLOOKUP(D7091,员工信息表!B:D,2,0),"")</f>
        <v/>
      </c>
      <c r="F7091" s="14" t="str">
        <f>IFERROR(VLOOKUP(D7091,员工信息表!B:D,3,0),"")</f>
        <v/>
      </c>
      <c r="G7091" s="14"/>
      <c r="H7091" s="14" t="str">
        <f>IFERROR(VLOOKUP(G7091,工序对照表!B:C,2,0),"")</f>
        <v/>
      </c>
      <c r="I7091" s="14"/>
      <c r="J7091" s="14"/>
    </row>
    <row r="7092" spans="1:10">
      <c r="A7092" t="str">
        <f>IF(AND(C7092&lt;=员工工序明细查询!$I$3,C7092&gt;=员工工序明细查询!$F$3,OR(D7092=员工工序明细查询!$F$2,员工工序明细查询!$F$2=""),OR(G7092=员工工序明细查询!$I$2,员工工序明细查询!$I$2="")),ROW()&amp;"","")</f>
        <v/>
      </c>
      <c r="C7092" s="59"/>
      <c r="D7092" s="14"/>
      <c r="E7092" s="14" t="str">
        <f>IFERROR(VLOOKUP(D7092,员工信息表!B:D,2,0),"")</f>
        <v/>
      </c>
      <c r="F7092" s="14" t="str">
        <f>IFERROR(VLOOKUP(D7092,员工信息表!B:D,3,0),"")</f>
        <v/>
      </c>
      <c r="G7092" s="14"/>
      <c r="H7092" s="14" t="str">
        <f>IFERROR(VLOOKUP(G7092,工序对照表!B:C,2,0),"")</f>
        <v/>
      </c>
      <c r="I7092" s="14"/>
      <c r="J7092" s="14"/>
    </row>
    <row r="7093" spans="1:10">
      <c r="A7093" t="str">
        <f>IF(AND(C7093&lt;=员工工序明细查询!$I$3,C7093&gt;=员工工序明细查询!$F$3,OR(D7093=员工工序明细查询!$F$2,员工工序明细查询!$F$2=""),OR(G7093=员工工序明细查询!$I$2,员工工序明细查询!$I$2="")),ROW()&amp;"","")</f>
        <v/>
      </c>
      <c r="C7093" s="59"/>
      <c r="D7093" s="14"/>
      <c r="E7093" s="14" t="str">
        <f>IFERROR(VLOOKUP(D7093,员工信息表!B:D,2,0),"")</f>
        <v/>
      </c>
      <c r="F7093" s="14" t="str">
        <f>IFERROR(VLOOKUP(D7093,员工信息表!B:D,3,0),"")</f>
        <v/>
      </c>
      <c r="G7093" s="14"/>
      <c r="H7093" s="14" t="str">
        <f>IFERROR(VLOOKUP(G7093,工序对照表!B:C,2,0),"")</f>
        <v/>
      </c>
      <c r="I7093" s="14"/>
      <c r="J7093" s="14"/>
    </row>
    <row r="7094" spans="1:10">
      <c r="A7094" t="str">
        <f>IF(AND(C7094&lt;=员工工序明细查询!$I$3,C7094&gt;=员工工序明细查询!$F$3,OR(D7094=员工工序明细查询!$F$2,员工工序明细查询!$F$2=""),OR(G7094=员工工序明细查询!$I$2,员工工序明细查询!$I$2="")),ROW()&amp;"","")</f>
        <v/>
      </c>
      <c r="C7094" s="59"/>
      <c r="D7094" s="14"/>
      <c r="E7094" s="14" t="str">
        <f>IFERROR(VLOOKUP(D7094,员工信息表!B:D,2,0),"")</f>
        <v/>
      </c>
      <c r="F7094" s="14" t="str">
        <f>IFERROR(VLOOKUP(D7094,员工信息表!B:D,3,0),"")</f>
        <v/>
      </c>
      <c r="G7094" s="14"/>
      <c r="H7094" s="14" t="str">
        <f>IFERROR(VLOOKUP(G7094,工序对照表!B:C,2,0),"")</f>
        <v/>
      </c>
      <c r="I7094" s="14"/>
      <c r="J7094" s="14"/>
    </row>
    <row r="7095" spans="1:10">
      <c r="A7095" t="str">
        <f>IF(AND(C7095&lt;=员工工序明细查询!$I$3,C7095&gt;=员工工序明细查询!$F$3,OR(D7095=员工工序明细查询!$F$2,员工工序明细查询!$F$2=""),OR(G7095=员工工序明细查询!$I$2,员工工序明细查询!$I$2="")),ROW()&amp;"","")</f>
        <v/>
      </c>
      <c r="C7095" s="59"/>
      <c r="D7095" s="14"/>
      <c r="E7095" s="14" t="str">
        <f>IFERROR(VLOOKUP(D7095,员工信息表!B:D,2,0),"")</f>
        <v/>
      </c>
      <c r="F7095" s="14" t="str">
        <f>IFERROR(VLOOKUP(D7095,员工信息表!B:D,3,0),"")</f>
        <v/>
      </c>
      <c r="G7095" s="14"/>
      <c r="H7095" s="14" t="str">
        <f>IFERROR(VLOOKUP(G7095,工序对照表!B:C,2,0),"")</f>
        <v/>
      </c>
      <c r="I7095" s="14"/>
      <c r="J7095" s="14"/>
    </row>
    <row r="7096" spans="1:10">
      <c r="A7096" t="str">
        <f>IF(AND(C7096&lt;=员工工序明细查询!$I$3,C7096&gt;=员工工序明细查询!$F$3,OR(D7096=员工工序明细查询!$F$2,员工工序明细查询!$F$2=""),OR(G7096=员工工序明细查询!$I$2,员工工序明细查询!$I$2="")),ROW()&amp;"","")</f>
        <v/>
      </c>
      <c r="C7096" s="59"/>
      <c r="D7096" s="14"/>
      <c r="E7096" s="14" t="str">
        <f>IFERROR(VLOOKUP(D7096,员工信息表!B:D,2,0),"")</f>
        <v/>
      </c>
      <c r="F7096" s="14" t="str">
        <f>IFERROR(VLOOKUP(D7096,员工信息表!B:D,3,0),"")</f>
        <v/>
      </c>
      <c r="G7096" s="14"/>
      <c r="H7096" s="14" t="str">
        <f>IFERROR(VLOOKUP(G7096,工序对照表!B:C,2,0),"")</f>
        <v/>
      </c>
      <c r="I7096" s="14"/>
      <c r="J7096" s="14"/>
    </row>
    <row r="7097" spans="1:10">
      <c r="A7097" t="str">
        <f>IF(AND(C7097&lt;=员工工序明细查询!$I$3,C7097&gt;=员工工序明细查询!$F$3,OR(D7097=员工工序明细查询!$F$2,员工工序明细查询!$F$2=""),OR(G7097=员工工序明细查询!$I$2,员工工序明细查询!$I$2="")),ROW()&amp;"","")</f>
        <v/>
      </c>
      <c r="C7097" s="59"/>
      <c r="D7097" s="14"/>
      <c r="E7097" s="14" t="str">
        <f>IFERROR(VLOOKUP(D7097,员工信息表!B:D,2,0),"")</f>
        <v/>
      </c>
      <c r="F7097" s="14" t="str">
        <f>IFERROR(VLOOKUP(D7097,员工信息表!B:D,3,0),"")</f>
        <v/>
      </c>
      <c r="G7097" s="14"/>
      <c r="H7097" s="14" t="str">
        <f>IFERROR(VLOOKUP(G7097,工序对照表!B:C,2,0),"")</f>
        <v/>
      </c>
      <c r="I7097" s="14"/>
      <c r="J7097" s="14"/>
    </row>
    <row r="7098" spans="1:10">
      <c r="A7098" t="str">
        <f>IF(AND(C7098&lt;=员工工序明细查询!$I$3,C7098&gt;=员工工序明细查询!$F$3,OR(D7098=员工工序明细查询!$F$2,员工工序明细查询!$F$2=""),OR(G7098=员工工序明细查询!$I$2,员工工序明细查询!$I$2="")),ROW()&amp;"","")</f>
        <v/>
      </c>
      <c r="C7098" s="59"/>
      <c r="D7098" s="14"/>
      <c r="E7098" s="14" t="str">
        <f>IFERROR(VLOOKUP(D7098,员工信息表!B:D,2,0),"")</f>
        <v/>
      </c>
      <c r="F7098" s="14" t="str">
        <f>IFERROR(VLOOKUP(D7098,员工信息表!B:D,3,0),"")</f>
        <v/>
      </c>
      <c r="G7098" s="14"/>
      <c r="H7098" s="14" t="str">
        <f>IFERROR(VLOOKUP(G7098,工序对照表!B:C,2,0),"")</f>
        <v/>
      </c>
      <c r="I7098" s="14"/>
      <c r="J7098" s="14"/>
    </row>
    <row r="7099" spans="1:10">
      <c r="A7099" t="str">
        <f>IF(AND(C7099&lt;=员工工序明细查询!$I$3,C7099&gt;=员工工序明细查询!$F$3,OR(D7099=员工工序明细查询!$F$2,员工工序明细查询!$F$2=""),OR(G7099=员工工序明细查询!$I$2,员工工序明细查询!$I$2="")),ROW()&amp;"","")</f>
        <v/>
      </c>
      <c r="C7099" s="59"/>
      <c r="D7099" s="14"/>
      <c r="E7099" s="14" t="str">
        <f>IFERROR(VLOOKUP(D7099,员工信息表!B:D,2,0),"")</f>
        <v/>
      </c>
      <c r="F7099" s="14" t="str">
        <f>IFERROR(VLOOKUP(D7099,员工信息表!B:D,3,0),"")</f>
        <v/>
      </c>
      <c r="G7099" s="14"/>
      <c r="H7099" s="14" t="str">
        <f>IFERROR(VLOOKUP(G7099,工序对照表!B:C,2,0),"")</f>
        <v/>
      </c>
      <c r="I7099" s="14"/>
      <c r="J7099" s="14"/>
    </row>
    <row r="7100" spans="1:10">
      <c r="A7100" t="str">
        <f>IF(AND(C7100&lt;=员工工序明细查询!$I$3,C7100&gt;=员工工序明细查询!$F$3,OR(D7100=员工工序明细查询!$F$2,员工工序明细查询!$F$2=""),OR(G7100=员工工序明细查询!$I$2,员工工序明细查询!$I$2="")),ROW()&amp;"","")</f>
        <v/>
      </c>
      <c r="C7100" s="59"/>
      <c r="D7100" s="14"/>
      <c r="E7100" s="14" t="str">
        <f>IFERROR(VLOOKUP(D7100,员工信息表!B:D,2,0),"")</f>
        <v/>
      </c>
      <c r="F7100" s="14" t="str">
        <f>IFERROR(VLOOKUP(D7100,员工信息表!B:D,3,0),"")</f>
        <v/>
      </c>
      <c r="G7100" s="14"/>
      <c r="H7100" s="14" t="str">
        <f>IFERROR(VLOOKUP(G7100,工序对照表!B:C,2,0),"")</f>
        <v/>
      </c>
      <c r="I7100" s="14"/>
      <c r="J7100" s="14"/>
    </row>
    <row r="7101" spans="1:10">
      <c r="A7101" t="str">
        <f>IF(AND(C7101&lt;=员工工序明细查询!$I$3,C7101&gt;=员工工序明细查询!$F$3,OR(D7101=员工工序明细查询!$F$2,员工工序明细查询!$F$2=""),OR(G7101=员工工序明细查询!$I$2,员工工序明细查询!$I$2="")),ROW()&amp;"","")</f>
        <v/>
      </c>
      <c r="C7101" s="59"/>
      <c r="D7101" s="14"/>
      <c r="E7101" s="14" t="str">
        <f>IFERROR(VLOOKUP(D7101,员工信息表!B:D,2,0),"")</f>
        <v/>
      </c>
      <c r="F7101" s="14" t="str">
        <f>IFERROR(VLOOKUP(D7101,员工信息表!B:D,3,0),"")</f>
        <v/>
      </c>
      <c r="G7101" s="14"/>
      <c r="H7101" s="14" t="str">
        <f>IFERROR(VLOOKUP(G7101,工序对照表!B:C,2,0),"")</f>
        <v/>
      </c>
      <c r="I7101" s="14"/>
      <c r="J7101" s="14"/>
    </row>
    <row r="7102" spans="1:10">
      <c r="A7102" t="str">
        <f>IF(AND(C7102&lt;=员工工序明细查询!$I$3,C7102&gt;=员工工序明细查询!$F$3,OR(D7102=员工工序明细查询!$F$2,员工工序明细查询!$F$2=""),OR(G7102=员工工序明细查询!$I$2,员工工序明细查询!$I$2="")),ROW()&amp;"","")</f>
        <v/>
      </c>
      <c r="C7102" s="59"/>
      <c r="D7102" s="14"/>
      <c r="E7102" s="14" t="str">
        <f>IFERROR(VLOOKUP(D7102,员工信息表!B:D,2,0),"")</f>
        <v/>
      </c>
      <c r="F7102" s="14" t="str">
        <f>IFERROR(VLOOKUP(D7102,员工信息表!B:D,3,0),"")</f>
        <v/>
      </c>
      <c r="G7102" s="14"/>
      <c r="H7102" s="14" t="str">
        <f>IFERROR(VLOOKUP(G7102,工序对照表!B:C,2,0),"")</f>
        <v/>
      </c>
      <c r="I7102" s="14"/>
      <c r="J7102" s="14"/>
    </row>
    <row r="7103" spans="1:10">
      <c r="A7103" t="str">
        <f>IF(AND(C7103&lt;=员工工序明细查询!$I$3,C7103&gt;=员工工序明细查询!$F$3,OR(D7103=员工工序明细查询!$F$2,员工工序明细查询!$F$2=""),OR(G7103=员工工序明细查询!$I$2,员工工序明细查询!$I$2="")),ROW()&amp;"","")</f>
        <v/>
      </c>
      <c r="C7103" s="59"/>
      <c r="D7103" s="14"/>
      <c r="E7103" s="14" t="str">
        <f>IFERROR(VLOOKUP(D7103,员工信息表!B:D,2,0),"")</f>
        <v/>
      </c>
      <c r="F7103" s="14" t="str">
        <f>IFERROR(VLOOKUP(D7103,员工信息表!B:D,3,0),"")</f>
        <v/>
      </c>
      <c r="G7103" s="14"/>
      <c r="H7103" s="14" t="str">
        <f>IFERROR(VLOOKUP(G7103,工序对照表!B:C,2,0),"")</f>
        <v/>
      </c>
      <c r="I7103" s="14"/>
      <c r="J7103" s="14"/>
    </row>
    <row r="7104" spans="1:10">
      <c r="A7104" t="str">
        <f>IF(AND(C7104&lt;=员工工序明细查询!$I$3,C7104&gt;=员工工序明细查询!$F$3,OR(D7104=员工工序明细查询!$F$2,员工工序明细查询!$F$2=""),OR(G7104=员工工序明细查询!$I$2,员工工序明细查询!$I$2="")),ROW()&amp;"","")</f>
        <v/>
      </c>
      <c r="C7104" s="59"/>
      <c r="D7104" s="14"/>
      <c r="E7104" s="14" t="str">
        <f>IFERROR(VLOOKUP(D7104,员工信息表!B:D,2,0),"")</f>
        <v/>
      </c>
      <c r="F7104" s="14" t="str">
        <f>IFERROR(VLOOKUP(D7104,员工信息表!B:D,3,0),"")</f>
        <v/>
      </c>
      <c r="G7104" s="14"/>
      <c r="H7104" s="14" t="str">
        <f>IFERROR(VLOOKUP(G7104,工序对照表!B:C,2,0),"")</f>
        <v/>
      </c>
      <c r="I7104" s="14"/>
      <c r="J7104" s="14"/>
    </row>
    <row r="7105" spans="1:10">
      <c r="A7105" t="str">
        <f>IF(AND(C7105&lt;=员工工序明细查询!$I$3,C7105&gt;=员工工序明细查询!$F$3,OR(D7105=员工工序明细查询!$F$2,员工工序明细查询!$F$2=""),OR(G7105=员工工序明细查询!$I$2,员工工序明细查询!$I$2="")),ROW()&amp;"","")</f>
        <v/>
      </c>
      <c r="C7105" s="59"/>
      <c r="D7105" s="14"/>
      <c r="E7105" s="14" t="str">
        <f>IFERROR(VLOOKUP(D7105,员工信息表!B:D,2,0),"")</f>
        <v/>
      </c>
      <c r="F7105" s="14" t="str">
        <f>IFERROR(VLOOKUP(D7105,员工信息表!B:D,3,0),"")</f>
        <v/>
      </c>
      <c r="G7105" s="14"/>
      <c r="H7105" s="14" t="str">
        <f>IFERROR(VLOOKUP(G7105,工序对照表!B:C,2,0),"")</f>
        <v/>
      </c>
      <c r="I7105" s="14"/>
      <c r="J7105" s="14"/>
    </row>
    <row r="7106" spans="1:10">
      <c r="A7106" t="str">
        <f>IF(AND(C7106&lt;=员工工序明细查询!$I$3,C7106&gt;=员工工序明细查询!$F$3,OR(D7106=员工工序明细查询!$F$2,员工工序明细查询!$F$2=""),OR(G7106=员工工序明细查询!$I$2,员工工序明细查询!$I$2="")),ROW()&amp;"","")</f>
        <v/>
      </c>
      <c r="C7106" s="59"/>
      <c r="D7106" s="14"/>
      <c r="E7106" s="14" t="str">
        <f>IFERROR(VLOOKUP(D7106,员工信息表!B:D,2,0),"")</f>
        <v/>
      </c>
      <c r="F7106" s="14" t="str">
        <f>IFERROR(VLOOKUP(D7106,员工信息表!B:D,3,0),"")</f>
        <v/>
      </c>
      <c r="G7106" s="14"/>
      <c r="H7106" s="14" t="str">
        <f>IFERROR(VLOOKUP(G7106,工序对照表!B:C,2,0),"")</f>
        <v/>
      </c>
      <c r="I7106" s="14"/>
      <c r="J7106" s="14"/>
    </row>
    <row r="7107" spans="1:10">
      <c r="A7107" t="str">
        <f>IF(AND(C7107&lt;=员工工序明细查询!$I$3,C7107&gt;=员工工序明细查询!$F$3,OR(D7107=员工工序明细查询!$F$2,员工工序明细查询!$F$2=""),OR(G7107=员工工序明细查询!$I$2,员工工序明细查询!$I$2="")),ROW()&amp;"","")</f>
        <v/>
      </c>
      <c r="C7107" s="59"/>
      <c r="D7107" s="14"/>
      <c r="E7107" s="14" t="str">
        <f>IFERROR(VLOOKUP(D7107,员工信息表!B:D,2,0),"")</f>
        <v/>
      </c>
      <c r="F7107" s="14" t="str">
        <f>IFERROR(VLOOKUP(D7107,员工信息表!B:D,3,0),"")</f>
        <v/>
      </c>
      <c r="G7107" s="14"/>
      <c r="H7107" s="14" t="str">
        <f>IFERROR(VLOOKUP(G7107,工序对照表!B:C,2,0),"")</f>
        <v/>
      </c>
      <c r="I7107" s="14"/>
      <c r="J7107" s="14"/>
    </row>
    <row r="7108" spans="1:10">
      <c r="A7108" t="str">
        <f>IF(AND(C7108&lt;=员工工序明细查询!$I$3,C7108&gt;=员工工序明细查询!$F$3,OR(D7108=员工工序明细查询!$F$2,员工工序明细查询!$F$2=""),OR(G7108=员工工序明细查询!$I$2,员工工序明细查询!$I$2="")),ROW()&amp;"","")</f>
        <v/>
      </c>
      <c r="C7108" s="59"/>
      <c r="D7108" s="14"/>
      <c r="E7108" s="14" t="str">
        <f>IFERROR(VLOOKUP(D7108,员工信息表!B:D,2,0),"")</f>
        <v/>
      </c>
      <c r="F7108" s="14" t="str">
        <f>IFERROR(VLOOKUP(D7108,员工信息表!B:D,3,0),"")</f>
        <v/>
      </c>
      <c r="G7108" s="14"/>
      <c r="H7108" s="14" t="str">
        <f>IFERROR(VLOOKUP(G7108,工序对照表!B:C,2,0),"")</f>
        <v/>
      </c>
      <c r="I7108" s="14"/>
      <c r="J7108" s="14"/>
    </row>
    <row r="7109" spans="1:10">
      <c r="A7109" t="str">
        <f>IF(AND(C7109&lt;=员工工序明细查询!$I$3,C7109&gt;=员工工序明细查询!$F$3,OR(D7109=员工工序明细查询!$F$2,员工工序明细查询!$F$2=""),OR(G7109=员工工序明细查询!$I$2,员工工序明细查询!$I$2="")),ROW()&amp;"","")</f>
        <v/>
      </c>
      <c r="C7109" s="59"/>
      <c r="D7109" s="14"/>
      <c r="E7109" s="14" t="str">
        <f>IFERROR(VLOOKUP(D7109,员工信息表!B:D,2,0),"")</f>
        <v/>
      </c>
      <c r="F7109" s="14" t="str">
        <f>IFERROR(VLOOKUP(D7109,员工信息表!B:D,3,0),"")</f>
        <v/>
      </c>
      <c r="G7109" s="14"/>
      <c r="H7109" s="14" t="str">
        <f>IFERROR(VLOOKUP(G7109,工序对照表!B:C,2,0),"")</f>
        <v/>
      </c>
      <c r="I7109" s="14"/>
      <c r="J7109" s="14"/>
    </row>
    <row r="7110" spans="1:10">
      <c r="A7110" t="str">
        <f>IF(AND(C7110&lt;=员工工序明细查询!$I$3,C7110&gt;=员工工序明细查询!$F$3,OR(D7110=员工工序明细查询!$F$2,员工工序明细查询!$F$2=""),OR(G7110=员工工序明细查询!$I$2,员工工序明细查询!$I$2="")),ROW()&amp;"","")</f>
        <v/>
      </c>
      <c r="C7110" s="59"/>
      <c r="D7110" s="14"/>
      <c r="E7110" s="14" t="str">
        <f>IFERROR(VLOOKUP(D7110,员工信息表!B:D,2,0),"")</f>
        <v/>
      </c>
      <c r="F7110" s="14" t="str">
        <f>IFERROR(VLOOKUP(D7110,员工信息表!B:D,3,0),"")</f>
        <v/>
      </c>
      <c r="G7110" s="14"/>
      <c r="H7110" s="14" t="str">
        <f>IFERROR(VLOOKUP(G7110,工序对照表!B:C,2,0),"")</f>
        <v/>
      </c>
      <c r="I7110" s="14"/>
      <c r="J7110" s="14"/>
    </row>
    <row r="7111" spans="1:10">
      <c r="A7111" t="str">
        <f>IF(AND(C7111&lt;=员工工序明细查询!$I$3,C7111&gt;=员工工序明细查询!$F$3,OR(D7111=员工工序明细查询!$F$2,员工工序明细查询!$F$2=""),OR(G7111=员工工序明细查询!$I$2,员工工序明细查询!$I$2="")),ROW()&amp;"","")</f>
        <v/>
      </c>
      <c r="C7111" s="59"/>
      <c r="D7111" s="14"/>
      <c r="E7111" s="14" t="str">
        <f>IFERROR(VLOOKUP(D7111,员工信息表!B:D,2,0),"")</f>
        <v/>
      </c>
      <c r="F7111" s="14" t="str">
        <f>IFERROR(VLOOKUP(D7111,员工信息表!B:D,3,0),"")</f>
        <v/>
      </c>
      <c r="G7111" s="14"/>
      <c r="H7111" s="14" t="str">
        <f>IFERROR(VLOOKUP(G7111,工序对照表!B:C,2,0),"")</f>
        <v/>
      </c>
      <c r="I7111" s="14"/>
      <c r="J7111" s="14"/>
    </row>
    <row r="7112" spans="1:10">
      <c r="A7112" t="str">
        <f>IF(AND(C7112&lt;=员工工序明细查询!$I$3,C7112&gt;=员工工序明细查询!$F$3,OR(D7112=员工工序明细查询!$F$2,员工工序明细查询!$F$2=""),OR(G7112=员工工序明细查询!$I$2,员工工序明细查询!$I$2="")),ROW()&amp;"","")</f>
        <v/>
      </c>
      <c r="C7112" s="59"/>
      <c r="D7112" s="14"/>
      <c r="E7112" s="14" t="str">
        <f>IFERROR(VLOOKUP(D7112,员工信息表!B:D,2,0),"")</f>
        <v/>
      </c>
      <c r="F7112" s="14" t="str">
        <f>IFERROR(VLOOKUP(D7112,员工信息表!B:D,3,0),"")</f>
        <v/>
      </c>
      <c r="G7112" s="14"/>
      <c r="H7112" s="14" t="str">
        <f>IFERROR(VLOOKUP(G7112,工序对照表!B:C,2,0),"")</f>
        <v/>
      </c>
      <c r="I7112" s="14"/>
      <c r="J7112" s="14"/>
    </row>
    <row r="7113" spans="1:10">
      <c r="A7113" t="str">
        <f>IF(AND(C7113&lt;=员工工序明细查询!$I$3,C7113&gt;=员工工序明细查询!$F$3,OR(D7113=员工工序明细查询!$F$2,员工工序明细查询!$F$2=""),OR(G7113=员工工序明细查询!$I$2,员工工序明细查询!$I$2="")),ROW()&amp;"","")</f>
        <v/>
      </c>
      <c r="C7113" s="59"/>
      <c r="D7113" s="14"/>
      <c r="E7113" s="14" t="str">
        <f>IFERROR(VLOOKUP(D7113,员工信息表!B:D,2,0),"")</f>
        <v/>
      </c>
      <c r="F7113" s="14" t="str">
        <f>IFERROR(VLOOKUP(D7113,员工信息表!B:D,3,0),"")</f>
        <v/>
      </c>
      <c r="G7113" s="14"/>
      <c r="H7113" s="14" t="str">
        <f>IFERROR(VLOOKUP(G7113,工序对照表!B:C,2,0),"")</f>
        <v/>
      </c>
      <c r="I7113" s="14"/>
      <c r="J7113" s="14"/>
    </row>
    <row r="7114" spans="1:10">
      <c r="A7114" t="str">
        <f>IF(AND(C7114&lt;=员工工序明细查询!$I$3,C7114&gt;=员工工序明细查询!$F$3,OR(D7114=员工工序明细查询!$F$2,员工工序明细查询!$F$2=""),OR(G7114=员工工序明细查询!$I$2,员工工序明细查询!$I$2="")),ROW()&amp;"","")</f>
        <v/>
      </c>
      <c r="C7114" s="59"/>
      <c r="D7114" s="14"/>
      <c r="E7114" s="14" t="str">
        <f>IFERROR(VLOOKUP(D7114,员工信息表!B:D,2,0),"")</f>
        <v/>
      </c>
      <c r="F7114" s="14" t="str">
        <f>IFERROR(VLOOKUP(D7114,员工信息表!B:D,3,0),"")</f>
        <v/>
      </c>
      <c r="G7114" s="14"/>
      <c r="H7114" s="14" t="str">
        <f>IFERROR(VLOOKUP(G7114,工序对照表!B:C,2,0),"")</f>
        <v/>
      </c>
      <c r="I7114" s="14"/>
      <c r="J7114" s="14"/>
    </row>
    <row r="7115" spans="1:10">
      <c r="A7115" t="str">
        <f>IF(AND(C7115&lt;=员工工序明细查询!$I$3,C7115&gt;=员工工序明细查询!$F$3,OR(D7115=员工工序明细查询!$F$2,员工工序明细查询!$F$2=""),OR(G7115=员工工序明细查询!$I$2,员工工序明细查询!$I$2="")),ROW()&amp;"","")</f>
        <v/>
      </c>
      <c r="C7115" s="59"/>
      <c r="D7115" s="14"/>
      <c r="E7115" s="14" t="str">
        <f>IFERROR(VLOOKUP(D7115,员工信息表!B:D,2,0),"")</f>
        <v/>
      </c>
      <c r="F7115" s="14" t="str">
        <f>IFERROR(VLOOKUP(D7115,员工信息表!B:D,3,0),"")</f>
        <v/>
      </c>
      <c r="G7115" s="14"/>
      <c r="H7115" s="14" t="str">
        <f>IFERROR(VLOOKUP(G7115,工序对照表!B:C,2,0),"")</f>
        <v/>
      </c>
      <c r="I7115" s="14"/>
      <c r="J7115" s="14"/>
    </row>
    <row r="7116" spans="1:10">
      <c r="A7116" t="str">
        <f>IF(AND(C7116&lt;=员工工序明细查询!$I$3,C7116&gt;=员工工序明细查询!$F$3,OR(D7116=员工工序明细查询!$F$2,员工工序明细查询!$F$2=""),OR(G7116=员工工序明细查询!$I$2,员工工序明细查询!$I$2="")),ROW()&amp;"","")</f>
        <v/>
      </c>
      <c r="C7116" s="59"/>
      <c r="D7116" s="14"/>
      <c r="E7116" s="14" t="str">
        <f>IFERROR(VLOOKUP(D7116,员工信息表!B:D,2,0),"")</f>
        <v/>
      </c>
      <c r="F7116" s="14" t="str">
        <f>IFERROR(VLOOKUP(D7116,员工信息表!B:D,3,0),"")</f>
        <v/>
      </c>
      <c r="G7116" s="14"/>
      <c r="H7116" s="14" t="str">
        <f>IFERROR(VLOOKUP(G7116,工序对照表!B:C,2,0),"")</f>
        <v/>
      </c>
      <c r="I7116" s="14"/>
      <c r="J7116" s="14"/>
    </row>
    <row r="7117" spans="1:10">
      <c r="A7117" t="str">
        <f>IF(AND(C7117&lt;=员工工序明细查询!$I$3,C7117&gt;=员工工序明细查询!$F$3,OR(D7117=员工工序明细查询!$F$2,员工工序明细查询!$F$2=""),OR(G7117=员工工序明细查询!$I$2,员工工序明细查询!$I$2="")),ROW()&amp;"","")</f>
        <v/>
      </c>
      <c r="C7117" s="59"/>
      <c r="D7117" s="14"/>
      <c r="E7117" s="14" t="str">
        <f>IFERROR(VLOOKUP(D7117,员工信息表!B:D,2,0),"")</f>
        <v/>
      </c>
      <c r="F7117" s="14" t="str">
        <f>IFERROR(VLOOKUP(D7117,员工信息表!B:D,3,0),"")</f>
        <v/>
      </c>
      <c r="G7117" s="14"/>
      <c r="H7117" s="14" t="str">
        <f>IFERROR(VLOOKUP(G7117,工序对照表!B:C,2,0),"")</f>
        <v/>
      </c>
      <c r="I7117" s="14"/>
      <c r="J7117" s="14"/>
    </row>
    <row r="7118" spans="1:10">
      <c r="A7118" t="str">
        <f>IF(AND(C7118&lt;=员工工序明细查询!$I$3,C7118&gt;=员工工序明细查询!$F$3,OR(D7118=员工工序明细查询!$F$2,员工工序明细查询!$F$2=""),OR(G7118=员工工序明细查询!$I$2,员工工序明细查询!$I$2="")),ROW()&amp;"","")</f>
        <v/>
      </c>
      <c r="C7118" s="59"/>
      <c r="D7118" s="14"/>
      <c r="E7118" s="14" t="str">
        <f>IFERROR(VLOOKUP(D7118,员工信息表!B:D,2,0),"")</f>
        <v/>
      </c>
      <c r="F7118" s="14" t="str">
        <f>IFERROR(VLOOKUP(D7118,员工信息表!B:D,3,0),"")</f>
        <v/>
      </c>
      <c r="G7118" s="14"/>
      <c r="H7118" s="14" t="str">
        <f>IFERROR(VLOOKUP(G7118,工序对照表!B:C,2,0),"")</f>
        <v/>
      </c>
      <c r="I7118" s="14"/>
      <c r="J7118" s="14"/>
    </row>
    <row r="7119" spans="1:10">
      <c r="A7119" t="str">
        <f>IF(AND(C7119&lt;=员工工序明细查询!$I$3,C7119&gt;=员工工序明细查询!$F$3,OR(D7119=员工工序明细查询!$F$2,员工工序明细查询!$F$2=""),OR(G7119=员工工序明细查询!$I$2,员工工序明细查询!$I$2="")),ROW()&amp;"","")</f>
        <v/>
      </c>
      <c r="C7119" s="59"/>
      <c r="D7119" s="14"/>
      <c r="E7119" s="14" t="str">
        <f>IFERROR(VLOOKUP(D7119,员工信息表!B:D,2,0),"")</f>
        <v/>
      </c>
      <c r="F7119" s="14" t="str">
        <f>IFERROR(VLOOKUP(D7119,员工信息表!B:D,3,0),"")</f>
        <v/>
      </c>
      <c r="G7119" s="14"/>
      <c r="H7119" s="14" t="str">
        <f>IFERROR(VLOOKUP(G7119,工序对照表!B:C,2,0),"")</f>
        <v/>
      </c>
      <c r="I7119" s="14"/>
      <c r="J7119" s="14"/>
    </row>
    <row r="7120" spans="1:10">
      <c r="A7120" t="str">
        <f>IF(AND(C7120&lt;=员工工序明细查询!$I$3,C7120&gt;=员工工序明细查询!$F$3,OR(D7120=员工工序明细查询!$F$2,员工工序明细查询!$F$2=""),OR(G7120=员工工序明细查询!$I$2,员工工序明细查询!$I$2="")),ROW()&amp;"","")</f>
        <v/>
      </c>
      <c r="C7120" s="59"/>
      <c r="D7120" s="14"/>
      <c r="E7120" s="14" t="str">
        <f>IFERROR(VLOOKUP(D7120,员工信息表!B:D,2,0),"")</f>
        <v/>
      </c>
      <c r="F7120" s="14" t="str">
        <f>IFERROR(VLOOKUP(D7120,员工信息表!B:D,3,0),"")</f>
        <v/>
      </c>
      <c r="G7120" s="14"/>
      <c r="H7120" s="14" t="str">
        <f>IFERROR(VLOOKUP(G7120,工序对照表!B:C,2,0),"")</f>
        <v/>
      </c>
      <c r="I7120" s="14"/>
      <c r="J7120" s="14"/>
    </row>
    <row r="7121" spans="1:10">
      <c r="A7121" t="str">
        <f>IF(AND(C7121&lt;=员工工序明细查询!$I$3,C7121&gt;=员工工序明细查询!$F$3,OR(D7121=员工工序明细查询!$F$2,员工工序明细查询!$F$2=""),OR(G7121=员工工序明细查询!$I$2,员工工序明细查询!$I$2="")),ROW()&amp;"","")</f>
        <v/>
      </c>
      <c r="C7121" s="59"/>
      <c r="D7121" s="14"/>
      <c r="E7121" s="14" t="str">
        <f>IFERROR(VLOOKUP(D7121,员工信息表!B:D,2,0),"")</f>
        <v/>
      </c>
      <c r="F7121" s="14" t="str">
        <f>IFERROR(VLOOKUP(D7121,员工信息表!B:D,3,0),"")</f>
        <v/>
      </c>
      <c r="G7121" s="14"/>
      <c r="H7121" s="14" t="str">
        <f>IFERROR(VLOOKUP(G7121,工序对照表!B:C,2,0),"")</f>
        <v/>
      </c>
      <c r="I7121" s="14"/>
      <c r="J7121" s="14"/>
    </row>
    <row r="7122" spans="1:10">
      <c r="A7122" t="str">
        <f>IF(AND(C7122&lt;=员工工序明细查询!$I$3,C7122&gt;=员工工序明细查询!$F$3,OR(D7122=员工工序明细查询!$F$2,员工工序明细查询!$F$2=""),OR(G7122=员工工序明细查询!$I$2,员工工序明细查询!$I$2="")),ROW()&amp;"","")</f>
        <v/>
      </c>
      <c r="C7122" s="59"/>
      <c r="D7122" s="14"/>
      <c r="E7122" s="14" t="str">
        <f>IFERROR(VLOOKUP(D7122,员工信息表!B:D,2,0),"")</f>
        <v/>
      </c>
      <c r="F7122" s="14" t="str">
        <f>IFERROR(VLOOKUP(D7122,员工信息表!B:D,3,0),"")</f>
        <v/>
      </c>
      <c r="G7122" s="14"/>
      <c r="H7122" s="14" t="str">
        <f>IFERROR(VLOOKUP(G7122,工序对照表!B:C,2,0),"")</f>
        <v/>
      </c>
      <c r="I7122" s="14"/>
      <c r="J7122" s="14"/>
    </row>
    <row r="7123" spans="1:10">
      <c r="A7123" t="str">
        <f>IF(AND(C7123&lt;=员工工序明细查询!$I$3,C7123&gt;=员工工序明细查询!$F$3,OR(D7123=员工工序明细查询!$F$2,员工工序明细查询!$F$2=""),OR(G7123=员工工序明细查询!$I$2,员工工序明细查询!$I$2="")),ROW()&amp;"","")</f>
        <v/>
      </c>
      <c r="C7123" s="59"/>
      <c r="D7123" s="14"/>
      <c r="E7123" s="14" t="str">
        <f>IFERROR(VLOOKUP(D7123,员工信息表!B:D,2,0),"")</f>
        <v/>
      </c>
      <c r="F7123" s="14" t="str">
        <f>IFERROR(VLOOKUP(D7123,员工信息表!B:D,3,0),"")</f>
        <v/>
      </c>
      <c r="G7123" s="14"/>
      <c r="H7123" s="14" t="str">
        <f>IFERROR(VLOOKUP(G7123,工序对照表!B:C,2,0),"")</f>
        <v/>
      </c>
      <c r="I7123" s="14"/>
      <c r="J7123" s="14"/>
    </row>
    <row r="7124" spans="1:10">
      <c r="A7124" t="str">
        <f>IF(AND(C7124&lt;=员工工序明细查询!$I$3,C7124&gt;=员工工序明细查询!$F$3,OR(D7124=员工工序明细查询!$F$2,员工工序明细查询!$F$2=""),OR(G7124=员工工序明细查询!$I$2,员工工序明细查询!$I$2="")),ROW()&amp;"","")</f>
        <v/>
      </c>
      <c r="C7124" s="59"/>
      <c r="D7124" s="14"/>
      <c r="E7124" s="14" t="str">
        <f>IFERROR(VLOOKUP(D7124,员工信息表!B:D,2,0),"")</f>
        <v/>
      </c>
      <c r="F7124" s="14" t="str">
        <f>IFERROR(VLOOKUP(D7124,员工信息表!B:D,3,0),"")</f>
        <v/>
      </c>
      <c r="G7124" s="14"/>
      <c r="H7124" s="14" t="str">
        <f>IFERROR(VLOOKUP(G7124,工序对照表!B:C,2,0),"")</f>
        <v/>
      </c>
      <c r="I7124" s="14"/>
      <c r="J7124" s="14"/>
    </row>
    <row r="7125" spans="1:10">
      <c r="A7125" t="str">
        <f>IF(AND(C7125&lt;=员工工序明细查询!$I$3,C7125&gt;=员工工序明细查询!$F$3,OR(D7125=员工工序明细查询!$F$2,员工工序明细查询!$F$2=""),OR(G7125=员工工序明细查询!$I$2,员工工序明细查询!$I$2="")),ROW()&amp;"","")</f>
        <v/>
      </c>
      <c r="C7125" s="59"/>
      <c r="D7125" s="14"/>
      <c r="E7125" s="14" t="str">
        <f>IFERROR(VLOOKUP(D7125,员工信息表!B:D,2,0),"")</f>
        <v/>
      </c>
      <c r="F7125" s="14" t="str">
        <f>IFERROR(VLOOKUP(D7125,员工信息表!B:D,3,0),"")</f>
        <v/>
      </c>
      <c r="G7125" s="14"/>
      <c r="H7125" s="14" t="str">
        <f>IFERROR(VLOOKUP(G7125,工序对照表!B:C,2,0),"")</f>
        <v/>
      </c>
      <c r="I7125" s="14"/>
      <c r="J7125" s="14"/>
    </row>
    <row r="7126" spans="1:10">
      <c r="A7126" t="str">
        <f>IF(AND(C7126&lt;=员工工序明细查询!$I$3,C7126&gt;=员工工序明细查询!$F$3,OR(D7126=员工工序明细查询!$F$2,员工工序明细查询!$F$2=""),OR(G7126=员工工序明细查询!$I$2,员工工序明细查询!$I$2="")),ROW()&amp;"","")</f>
        <v/>
      </c>
      <c r="C7126" s="59"/>
      <c r="D7126" s="14"/>
      <c r="E7126" s="14" t="str">
        <f>IFERROR(VLOOKUP(D7126,员工信息表!B:D,2,0),"")</f>
        <v/>
      </c>
      <c r="F7126" s="14" t="str">
        <f>IFERROR(VLOOKUP(D7126,员工信息表!B:D,3,0),"")</f>
        <v/>
      </c>
      <c r="G7126" s="14"/>
      <c r="H7126" s="14" t="str">
        <f>IFERROR(VLOOKUP(G7126,工序对照表!B:C,2,0),"")</f>
        <v/>
      </c>
      <c r="I7126" s="14"/>
      <c r="J7126" s="14"/>
    </row>
    <row r="7127" spans="1:10">
      <c r="A7127" t="str">
        <f>IF(AND(C7127&lt;=员工工序明细查询!$I$3,C7127&gt;=员工工序明细查询!$F$3,OR(D7127=员工工序明细查询!$F$2,员工工序明细查询!$F$2=""),OR(G7127=员工工序明细查询!$I$2,员工工序明细查询!$I$2="")),ROW()&amp;"","")</f>
        <v/>
      </c>
      <c r="C7127" s="59"/>
      <c r="D7127" s="14"/>
      <c r="E7127" s="14" t="str">
        <f>IFERROR(VLOOKUP(D7127,员工信息表!B:D,2,0),"")</f>
        <v/>
      </c>
      <c r="F7127" s="14" t="str">
        <f>IFERROR(VLOOKUP(D7127,员工信息表!B:D,3,0),"")</f>
        <v/>
      </c>
      <c r="G7127" s="14"/>
      <c r="H7127" s="14" t="str">
        <f>IFERROR(VLOOKUP(G7127,工序对照表!B:C,2,0),"")</f>
        <v/>
      </c>
      <c r="I7127" s="14"/>
      <c r="J7127" s="14"/>
    </row>
    <row r="7128" spans="1:10">
      <c r="A7128" t="str">
        <f>IF(AND(C7128&lt;=员工工序明细查询!$I$3,C7128&gt;=员工工序明细查询!$F$3,OR(D7128=员工工序明细查询!$F$2,员工工序明细查询!$F$2=""),OR(G7128=员工工序明细查询!$I$2,员工工序明细查询!$I$2="")),ROW()&amp;"","")</f>
        <v/>
      </c>
      <c r="C7128" s="59"/>
      <c r="D7128" s="14"/>
      <c r="E7128" s="14" t="str">
        <f>IFERROR(VLOOKUP(D7128,员工信息表!B:D,2,0),"")</f>
        <v/>
      </c>
      <c r="F7128" s="14" t="str">
        <f>IFERROR(VLOOKUP(D7128,员工信息表!B:D,3,0),"")</f>
        <v/>
      </c>
      <c r="G7128" s="14"/>
      <c r="H7128" s="14" t="str">
        <f>IFERROR(VLOOKUP(G7128,工序对照表!B:C,2,0),"")</f>
        <v/>
      </c>
      <c r="I7128" s="14"/>
      <c r="J7128" s="14"/>
    </row>
    <row r="7129" spans="1:10">
      <c r="A7129" t="str">
        <f>IF(AND(C7129&lt;=员工工序明细查询!$I$3,C7129&gt;=员工工序明细查询!$F$3,OR(D7129=员工工序明细查询!$F$2,员工工序明细查询!$F$2=""),OR(G7129=员工工序明细查询!$I$2,员工工序明细查询!$I$2="")),ROW()&amp;"","")</f>
        <v/>
      </c>
      <c r="C7129" s="59"/>
      <c r="D7129" s="14"/>
      <c r="E7129" s="14" t="str">
        <f>IFERROR(VLOOKUP(D7129,员工信息表!B:D,2,0),"")</f>
        <v/>
      </c>
      <c r="F7129" s="14" t="str">
        <f>IFERROR(VLOOKUP(D7129,员工信息表!B:D,3,0),"")</f>
        <v/>
      </c>
      <c r="G7129" s="14"/>
      <c r="H7129" s="14" t="str">
        <f>IFERROR(VLOOKUP(G7129,工序对照表!B:C,2,0),"")</f>
        <v/>
      </c>
      <c r="I7129" s="14"/>
      <c r="J7129" s="14"/>
    </row>
    <row r="7130" spans="1:10">
      <c r="A7130" t="str">
        <f>IF(AND(C7130&lt;=员工工序明细查询!$I$3,C7130&gt;=员工工序明细查询!$F$3,OR(D7130=员工工序明细查询!$F$2,员工工序明细查询!$F$2=""),OR(G7130=员工工序明细查询!$I$2,员工工序明细查询!$I$2="")),ROW()&amp;"","")</f>
        <v/>
      </c>
      <c r="C7130" s="59"/>
      <c r="D7130" s="14"/>
      <c r="E7130" s="14" t="str">
        <f>IFERROR(VLOOKUP(D7130,员工信息表!B:D,2,0),"")</f>
        <v/>
      </c>
      <c r="F7130" s="14" t="str">
        <f>IFERROR(VLOOKUP(D7130,员工信息表!B:D,3,0),"")</f>
        <v/>
      </c>
      <c r="G7130" s="14"/>
      <c r="H7130" s="14" t="str">
        <f>IFERROR(VLOOKUP(G7130,工序对照表!B:C,2,0),"")</f>
        <v/>
      </c>
      <c r="I7130" s="14"/>
      <c r="J7130" s="14"/>
    </row>
    <row r="7131" spans="1:10">
      <c r="A7131" t="str">
        <f>IF(AND(C7131&lt;=员工工序明细查询!$I$3,C7131&gt;=员工工序明细查询!$F$3,OR(D7131=员工工序明细查询!$F$2,员工工序明细查询!$F$2=""),OR(G7131=员工工序明细查询!$I$2,员工工序明细查询!$I$2="")),ROW()&amp;"","")</f>
        <v/>
      </c>
      <c r="C7131" s="59"/>
      <c r="D7131" s="14"/>
      <c r="E7131" s="14" t="str">
        <f>IFERROR(VLOOKUP(D7131,员工信息表!B:D,2,0),"")</f>
        <v/>
      </c>
      <c r="F7131" s="14" t="str">
        <f>IFERROR(VLOOKUP(D7131,员工信息表!B:D,3,0),"")</f>
        <v/>
      </c>
      <c r="G7131" s="14"/>
      <c r="H7131" s="14" t="str">
        <f>IFERROR(VLOOKUP(G7131,工序对照表!B:C,2,0),"")</f>
        <v/>
      </c>
      <c r="I7131" s="14"/>
      <c r="J7131" s="14"/>
    </row>
    <row r="7132" spans="1:10">
      <c r="A7132" t="str">
        <f>IF(AND(C7132&lt;=员工工序明细查询!$I$3,C7132&gt;=员工工序明细查询!$F$3,OR(D7132=员工工序明细查询!$F$2,员工工序明细查询!$F$2=""),OR(G7132=员工工序明细查询!$I$2,员工工序明细查询!$I$2="")),ROW()&amp;"","")</f>
        <v/>
      </c>
      <c r="C7132" s="59"/>
      <c r="D7132" s="14"/>
      <c r="E7132" s="14" t="str">
        <f>IFERROR(VLOOKUP(D7132,员工信息表!B:D,2,0),"")</f>
        <v/>
      </c>
      <c r="F7132" s="14" t="str">
        <f>IFERROR(VLOOKUP(D7132,员工信息表!B:D,3,0),"")</f>
        <v/>
      </c>
      <c r="G7132" s="14"/>
      <c r="H7132" s="14" t="str">
        <f>IFERROR(VLOOKUP(G7132,工序对照表!B:C,2,0),"")</f>
        <v/>
      </c>
      <c r="I7132" s="14"/>
      <c r="J7132" s="14"/>
    </row>
    <row r="7133" spans="1:10">
      <c r="A7133" t="str">
        <f>IF(AND(C7133&lt;=员工工序明细查询!$I$3,C7133&gt;=员工工序明细查询!$F$3,OR(D7133=员工工序明细查询!$F$2,员工工序明细查询!$F$2=""),OR(G7133=员工工序明细查询!$I$2,员工工序明细查询!$I$2="")),ROW()&amp;"","")</f>
        <v/>
      </c>
      <c r="C7133" s="59"/>
      <c r="D7133" s="14"/>
      <c r="E7133" s="14" t="str">
        <f>IFERROR(VLOOKUP(D7133,员工信息表!B:D,2,0),"")</f>
        <v/>
      </c>
      <c r="F7133" s="14" t="str">
        <f>IFERROR(VLOOKUP(D7133,员工信息表!B:D,3,0),"")</f>
        <v/>
      </c>
      <c r="G7133" s="14"/>
      <c r="H7133" s="14" t="str">
        <f>IFERROR(VLOOKUP(G7133,工序对照表!B:C,2,0),"")</f>
        <v/>
      </c>
      <c r="I7133" s="14"/>
      <c r="J7133" s="14"/>
    </row>
    <row r="7134" spans="1:10">
      <c r="A7134" t="str">
        <f>IF(AND(C7134&lt;=员工工序明细查询!$I$3,C7134&gt;=员工工序明细查询!$F$3,OR(D7134=员工工序明细查询!$F$2,员工工序明细查询!$F$2=""),OR(G7134=员工工序明细查询!$I$2,员工工序明细查询!$I$2="")),ROW()&amp;"","")</f>
        <v/>
      </c>
      <c r="C7134" s="59"/>
      <c r="D7134" s="14"/>
      <c r="E7134" s="14" t="str">
        <f>IFERROR(VLOOKUP(D7134,员工信息表!B:D,2,0),"")</f>
        <v/>
      </c>
      <c r="F7134" s="14" t="str">
        <f>IFERROR(VLOOKUP(D7134,员工信息表!B:D,3,0),"")</f>
        <v/>
      </c>
      <c r="G7134" s="14"/>
      <c r="H7134" s="14" t="str">
        <f>IFERROR(VLOOKUP(G7134,工序对照表!B:C,2,0),"")</f>
        <v/>
      </c>
      <c r="I7134" s="14"/>
      <c r="J7134" s="14"/>
    </row>
    <row r="7135" spans="1:10">
      <c r="A7135" t="str">
        <f>IF(AND(C7135&lt;=员工工序明细查询!$I$3,C7135&gt;=员工工序明细查询!$F$3,OR(D7135=员工工序明细查询!$F$2,员工工序明细查询!$F$2=""),OR(G7135=员工工序明细查询!$I$2,员工工序明细查询!$I$2="")),ROW()&amp;"","")</f>
        <v/>
      </c>
      <c r="C7135" s="59"/>
      <c r="D7135" s="14"/>
      <c r="E7135" s="14" t="str">
        <f>IFERROR(VLOOKUP(D7135,员工信息表!B:D,2,0),"")</f>
        <v/>
      </c>
      <c r="F7135" s="14" t="str">
        <f>IFERROR(VLOOKUP(D7135,员工信息表!B:D,3,0),"")</f>
        <v/>
      </c>
      <c r="G7135" s="14"/>
      <c r="H7135" s="14" t="str">
        <f>IFERROR(VLOOKUP(G7135,工序对照表!B:C,2,0),"")</f>
        <v/>
      </c>
      <c r="I7135" s="14"/>
      <c r="J7135" s="14"/>
    </row>
    <row r="7136" spans="1:10">
      <c r="A7136" t="str">
        <f>IF(AND(C7136&lt;=员工工序明细查询!$I$3,C7136&gt;=员工工序明细查询!$F$3,OR(D7136=员工工序明细查询!$F$2,员工工序明细查询!$F$2=""),OR(G7136=员工工序明细查询!$I$2,员工工序明细查询!$I$2="")),ROW()&amp;"","")</f>
        <v/>
      </c>
      <c r="C7136" s="59"/>
      <c r="D7136" s="14"/>
      <c r="E7136" s="14" t="str">
        <f>IFERROR(VLOOKUP(D7136,员工信息表!B:D,2,0),"")</f>
        <v/>
      </c>
      <c r="F7136" s="14" t="str">
        <f>IFERROR(VLOOKUP(D7136,员工信息表!B:D,3,0),"")</f>
        <v/>
      </c>
      <c r="G7136" s="14"/>
      <c r="H7136" s="14" t="str">
        <f>IFERROR(VLOOKUP(G7136,工序对照表!B:C,2,0),"")</f>
        <v/>
      </c>
      <c r="I7136" s="14"/>
      <c r="J7136" s="14"/>
    </row>
    <row r="7137" spans="1:10">
      <c r="A7137" t="str">
        <f>IF(AND(C7137&lt;=员工工序明细查询!$I$3,C7137&gt;=员工工序明细查询!$F$3,OR(D7137=员工工序明细查询!$F$2,员工工序明细查询!$F$2=""),OR(G7137=员工工序明细查询!$I$2,员工工序明细查询!$I$2="")),ROW()&amp;"","")</f>
        <v/>
      </c>
      <c r="C7137" s="59"/>
      <c r="D7137" s="14"/>
      <c r="E7137" s="14" t="str">
        <f>IFERROR(VLOOKUP(D7137,员工信息表!B:D,2,0),"")</f>
        <v/>
      </c>
      <c r="F7137" s="14" t="str">
        <f>IFERROR(VLOOKUP(D7137,员工信息表!B:D,3,0),"")</f>
        <v/>
      </c>
      <c r="G7137" s="14"/>
      <c r="H7137" s="14" t="str">
        <f>IFERROR(VLOOKUP(G7137,工序对照表!B:C,2,0),"")</f>
        <v/>
      </c>
      <c r="I7137" s="14"/>
      <c r="J7137" s="14"/>
    </row>
    <row r="7138" spans="1:10">
      <c r="A7138" t="str">
        <f>IF(AND(C7138&lt;=员工工序明细查询!$I$3,C7138&gt;=员工工序明细查询!$F$3,OR(D7138=员工工序明细查询!$F$2,员工工序明细查询!$F$2=""),OR(G7138=员工工序明细查询!$I$2,员工工序明细查询!$I$2="")),ROW()&amp;"","")</f>
        <v/>
      </c>
      <c r="C7138" s="59"/>
      <c r="D7138" s="14"/>
      <c r="E7138" s="14" t="str">
        <f>IFERROR(VLOOKUP(D7138,员工信息表!B:D,2,0),"")</f>
        <v/>
      </c>
      <c r="F7138" s="14" t="str">
        <f>IFERROR(VLOOKUP(D7138,员工信息表!B:D,3,0),"")</f>
        <v/>
      </c>
      <c r="G7138" s="14"/>
      <c r="H7138" s="14" t="str">
        <f>IFERROR(VLOOKUP(G7138,工序对照表!B:C,2,0),"")</f>
        <v/>
      </c>
      <c r="I7138" s="14"/>
      <c r="J7138" s="14"/>
    </row>
    <row r="7139" spans="1:10">
      <c r="A7139" t="str">
        <f>IF(AND(C7139&lt;=员工工序明细查询!$I$3,C7139&gt;=员工工序明细查询!$F$3,OR(D7139=员工工序明细查询!$F$2,员工工序明细查询!$F$2=""),OR(G7139=员工工序明细查询!$I$2,员工工序明细查询!$I$2="")),ROW()&amp;"","")</f>
        <v/>
      </c>
      <c r="C7139" s="59"/>
      <c r="D7139" s="14"/>
      <c r="E7139" s="14" t="str">
        <f>IFERROR(VLOOKUP(D7139,员工信息表!B:D,2,0),"")</f>
        <v/>
      </c>
      <c r="F7139" s="14" t="str">
        <f>IFERROR(VLOOKUP(D7139,员工信息表!B:D,3,0),"")</f>
        <v/>
      </c>
      <c r="G7139" s="14"/>
      <c r="H7139" s="14" t="str">
        <f>IFERROR(VLOOKUP(G7139,工序对照表!B:C,2,0),"")</f>
        <v/>
      </c>
      <c r="I7139" s="14"/>
      <c r="J7139" s="14"/>
    </row>
    <row r="7140" spans="1:10">
      <c r="A7140" t="str">
        <f>IF(AND(C7140&lt;=员工工序明细查询!$I$3,C7140&gt;=员工工序明细查询!$F$3,OR(D7140=员工工序明细查询!$F$2,员工工序明细查询!$F$2=""),OR(G7140=员工工序明细查询!$I$2,员工工序明细查询!$I$2="")),ROW()&amp;"","")</f>
        <v/>
      </c>
      <c r="C7140" s="59"/>
      <c r="D7140" s="14"/>
      <c r="E7140" s="14" t="str">
        <f>IFERROR(VLOOKUP(D7140,员工信息表!B:D,2,0),"")</f>
        <v/>
      </c>
      <c r="F7140" s="14" t="str">
        <f>IFERROR(VLOOKUP(D7140,员工信息表!B:D,3,0),"")</f>
        <v/>
      </c>
      <c r="G7140" s="14"/>
      <c r="H7140" s="14" t="str">
        <f>IFERROR(VLOOKUP(G7140,工序对照表!B:C,2,0),"")</f>
        <v/>
      </c>
      <c r="I7140" s="14"/>
      <c r="J7140" s="14"/>
    </row>
    <row r="7141" spans="1:10">
      <c r="A7141" t="str">
        <f>IF(AND(C7141&lt;=员工工序明细查询!$I$3,C7141&gt;=员工工序明细查询!$F$3,OR(D7141=员工工序明细查询!$F$2,员工工序明细查询!$F$2=""),OR(G7141=员工工序明细查询!$I$2,员工工序明细查询!$I$2="")),ROW()&amp;"","")</f>
        <v/>
      </c>
      <c r="C7141" s="59"/>
      <c r="D7141" s="14"/>
      <c r="E7141" s="14" t="str">
        <f>IFERROR(VLOOKUP(D7141,员工信息表!B:D,2,0),"")</f>
        <v/>
      </c>
      <c r="F7141" s="14" t="str">
        <f>IFERROR(VLOOKUP(D7141,员工信息表!B:D,3,0),"")</f>
        <v/>
      </c>
      <c r="G7141" s="14"/>
      <c r="H7141" s="14" t="str">
        <f>IFERROR(VLOOKUP(G7141,工序对照表!B:C,2,0),"")</f>
        <v/>
      </c>
      <c r="I7141" s="14"/>
      <c r="J7141" s="14"/>
    </row>
    <row r="7142" spans="1:10">
      <c r="A7142" t="str">
        <f>IF(AND(C7142&lt;=员工工序明细查询!$I$3,C7142&gt;=员工工序明细查询!$F$3,OR(D7142=员工工序明细查询!$F$2,员工工序明细查询!$F$2=""),OR(G7142=员工工序明细查询!$I$2,员工工序明细查询!$I$2="")),ROW()&amp;"","")</f>
        <v/>
      </c>
      <c r="C7142" s="59"/>
      <c r="D7142" s="14"/>
      <c r="E7142" s="14" t="str">
        <f>IFERROR(VLOOKUP(D7142,员工信息表!B:D,2,0),"")</f>
        <v/>
      </c>
      <c r="F7142" s="14" t="str">
        <f>IFERROR(VLOOKUP(D7142,员工信息表!B:D,3,0),"")</f>
        <v/>
      </c>
      <c r="G7142" s="14"/>
      <c r="H7142" s="14" t="str">
        <f>IFERROR(VLOOKUP(G7142,工序对照表!B:C,2,0),"")</f>
        <v/>
      </c>
      <c r="I7142" s="14"/>
      <c r="J7142" s="14"/>
    </row>
    <row r="7143" spans="1:10">
      <c r="A7143" t="str">
        <f>IF(AND(C7143&lt;=员工工序明细查询!$I$3,C7143&gt;=员工工序明细查询!$F$3,OR(D7143=员工工序明细查询!$F$2,员工工序明细查询!$F$2=""),OR(G7143=员工工序明细查询!$I$2,员工工序明细查询!$I$2="")),ROW()&amp;"","")</f>
        <v/>
      </c>
      <c r="C7143" s="59"/>
      <c r="D7143" s="14"/>
      <c r="E7143" s="14" t="str">
        <f>IFERROR(VLOOKUP(D7143,员工信息表!B:D,2,0),"")</f>
        <v/>
      </c>
      <c r="F7143" s="14" t="str">
        <f>IFERROR(VLOOKUP(D7143,员工信息表!B:D,3,0),"")</f>
        <v/>
      </c>
      <c r="G7143" s="14"/>
      <c r="H7143" s="14" t="str">
        <f>IFERROR(VLOOKUP(G7143,工序对照表!B:C,2,0),"")</f>
        <v/>
      </c>
      <c r="I7143" s="14"/>
      <c r="J7143" s="14"/>
    </row>
    <row r="7144" spans="1:10">
      <c r="A7144" t="str">
        <f>IF(AND(C7144&lt;=员工工序明细查询!$I$3,C7144&gt;=员工工序明细查询!$F$3,OR(D7144=员工工序明细查询!$F$2,员工工序明细查询!$F$2=""),OR(G7144=员工工序明细查询!$I$2,员工工序明细查询!$I$2="")),ROW()&amp;"","")</f>
        <v/>
      </c>
      <c r="C7144" s="59"/>
      <c r="D7144" s="14"/>
      <c r="E7144" s="14" t="str">
        <f>IFERROR(VLOOKUP(D7144,员工信息表!B:D,2,0),"")</f>
        <v/>
      </c>
      <c r="F7144" s="14" t="str">
        <f>IFERROR(VLOOKUP(D7144,员工信息表!B:D,3,0),"")</f>
        <v/>
      </c>
      <c r="G7144" s="14"/>
      <c r="H7144" s="14" t="str">
        <f>IFERROR(VLOOKUP(G7144,工序对照表!B:C,2,0),"")</f>
        <v/>
      </c>
      <c r="I7144" s="14"/>
      <c r="J7144" s="14"/>
    </row>
    <row r="7145" spans="1:10">
      <c r="A7145" t="str">
        <f>IF(AND(C7145&lt;=员工工序明细查询!$I$3,C7145&gt;=员工工序明细查询!$F$3,OR(D7145=员工工序明细查询!$F$2,员工工序明细查询!$F$2=""),OR(G7145=员工工序明细查询!$I$2,员工工序明细查询!$I$2="")),ROW()&amp;"","")</f>
        <v/>
      </c>
      <c r="C7145" s="59"/>
      <c r="D7145" s="14"/>
      <c r="E7145" s="14" t="str">
        <f>IFERROR(VLOOKUP(D7145,员工信息表!B:D,2,0),"")</f>
        <v/>
      </c>
      <c r="F7145" s="14" t="str">
        <f>IFERROR(VLOOKUP(D7145,员工信息表!B:D,3,0),"")</f>
        <v/>
      </c>
      <c r="G7145" s="14"/>
      <c r="H7145" s="14" t="str">
        <f>IFERROR(VLOOKUP(G7145,工序对照表!B:C,2,0),"")</f>
        <v/>
      </c>
      <c r="I7145" s="14"/>
      <c r="J7145" s="14"/>
    </row>
    <row r="7146" spans="1:10">
      <c r="A7146" t="str">
        <f>IF(AND(C7146&lt;=员工工序明细查询!$I$3,C7146&gt;=员工工序明细查询!$F$3,OR(D7146=员工工序明细查询!$F$2,员工工序明细查询!$F$2=""),OR(G7146=员工工序明细查询!$I$2,员工工序明细查询!$I$2="")),ROW()&amp;"","")</f>
        <v/>
      </c>
      <c r="C7146" s="59"/>
      <c r="D7146" s="14"/>
      <c r="E7146" s="14" t="str">
        <f>IFERROR(VLOOKUP(D7146,员工信息表!B:D,2,0),"")</f>
        <v/>
      </c>
      <c r="F7146" s="14" t="str">
        <f>IFERROR(VLOOKUP(D7146,员工信息表!B:D,3,0),"")</f>
        <v/>
      </c>
      <c r="G7146" s="14"/>
      <c r="H7146" s="14" t="str">
        <f>IFERROR(VLOOKUP(G7146,工序对照表!B:C,2,0),"")</f>
        <v/>
      </c>
      <c r="I7146" s="14"/>
      <c r="J7146" s="14"/>
    </row>
    <row r="7147" spans="1:10">
      <c r="A7147" t="str">
        <f>IF(AND(C7147&lt;=员工工序明细查询!$I$3,C7147&gt;=员工工序明细查询!$F$3,OR(D7147=员工工序明细查询!$F$2,员工工序明细查询!$F$2=""),OR(G7147=员工工序明细查询!$I$2,员工工序明细查询!$I$2="")),ROW()&amp;"","")</f>
        <v/>
      </c>
      <c r="C7147" s="59"/>
      <c r="D7147" s="14"/>
      <c r="E7147" s="14" t="str">
        <f>IFERROR(VLOOKUP(D7147,员工信息表!B:D,2,0),"")</f>
        <v/>
      </c>
      <c r="F7147" s="14" t="str">
        <f>IFERROR(VLOOKUP(D7147,员工信息表!B:D,3,0),"")</f>
        <v/>
      </c>
      <c r="G7147" s="14"/>
      <c r="H7147" s="14" t="str">
        <f>IFERROR(VLOOKUP(G7147,工序对照表!B:C,2,0),"")</f>
        <v/>
      </c>
      <c r="I7147" s="14"/>
      <c r="J7147" s="14"/>
    </row>
    <row r="7148" spans="1:10">
      <c r="A7148" t="str">
        <f>IF(AND(C7148&lt;=员工工序明细查询!$I$3,C7148&gt;=员工工序明细查询!$F$3,OR(D7148=员工工序明细查询!$F$2,员工工序明细查询!$F$2=""),OR(G7148=员工工序明细查询!$I$2,员工工序明细查询!$I$2="")),ROW()&amp;"","")</f>
        <v/>
      </c>
      <c r="C7148" s="59"/>
      <c r="D7148" s="14"/>
      <c r="E7148" s="14" t="str">
        <f>IFERROR(VLOOKUP(D7148,员工信息表!B:D,2,0),"")</f>
        <v/>
      </c>
      <c r="F7148" s="14" t="str">
        <f>IFERROR(VLOOKUP(D7148,员工信息表!B:D,3,0),"")</f>
        <v/>
      </c>
      <c r="G7148" s="14"/>
      <c r="H7148" s="14" t="str">
        <f>IFERROR(VLOOKUP(G7148,工序对照表!B:C,2,0),"")</f>
        <v/>
      </c>
      <c r="I7148" s="14"/>
      <c r="J7148" s="14"/>
    </row>
    <row r="7149" spans="1:10">
      <c r="A7149" t="str">
        <f>IF(AND(C7149&lt;=员工工序明细查询!$I$3,C7149&gt;=员工工序明细查询!$F$3,OR(D7149=员工工序明细查询!$F$2,员工工序明细查询!$F$2=""),OR(G7149=员工工序明细查询!$I$2,员工工序明细查询!$I$2="")),ROW()&amp;"","")</f>
        <v/>
      </c>
      <c r="C7149" s="59"/>
      <c r="D7149" s="14"/>
      <c r="E7149" s="14" t="str">
        <f>IFERROR(VLOOKUP(D7149,员工信息表!B:D,2,0),"")</f>
        <v/>
      </c>
      <c r="F7149" s="14" t="str">
        <f>IFERROR(VLOOKUP(D7149,员工信息表!B:D,3,0),"")</f>
        <v/>
      </c>
      <c r="G7149" s="14"/>
      <c r="H7149" s="14" t="str">
        <f>IFERROR(VLOOKUP(G7149,工序对照表!B:C,2,0),"")</f>
        <v/>
      </c>
      <c r="I7149" s="14"/>
      <c r="J7149" s="14"/>
    </row>
    <row r="7150" spans="1:10">
      <c r="A7150" t="str">
        <f>IF(AND(C7150&lt;=员工工序明细查询!$I$3,C7150&gt;=员工工序明细查询!$F$3,OR(D7150=员工工序明细查询!$F$2,员工工序明细查询!$F$2=""),OR(G7150=员工工序明细查询!$I$2,员工工序明细查询!$I$2="")),ROW()&amp;"","")</f>
        <v/>
      </c>
      <c r="C7150" s="59"/>
      <c r="D7150" s="14"/>
      <c r="E7150" s="14" t="str">
        <f>IFERROR(VLOOKUP(D7150,员工信息表!B:D,2,0),"")</f>
        <v/>
      </c>
      <c r="F7150" s="14" t="str">
        <f>IFERROR(VLOOKUP(D7150,员工信息表!B:D,3,0),"")</f>
        <v/>
      </c>
      <c r="G7150" s="14"/>
      <c r="H7150" s="14" t="str">
        <f>IFERROR(VLOOKUP(G7150,工序对照表!B:C,2,0),"")</f>
        <v/>
      </c>
      <c r="I7150" s="14"/>
      <c r="J7150" s="14"/>
    </row>
    <row r="7151" spans="1:10">
      <c r="A7151" t="str">
        <f>IF(AND(C7151&lt;=员工工序明细查询!$I$3,C7151&gt;=员工工序明细查询!$F$3,OR(D7151=员工工序明细查询!$F$2,员工工序明细查询!$F$2=""),OR(G7151=员工工序明细查询!$I$2,员工工序明细查询!$I$2="")),ROW()&amp;"","")</f>
        <v/>
      </c>
      <c r="C7151" s="59"/>
      <c r="D7151" s="14"/>
      <c r="E7151" s="14" t="str">
        <f>IFERROR(VLOOKUP(D7151,员工信息表!B:D,2,0),"")</f>
        <v/>
      </c>
      <c r="F7151" s="14" t="str">
        <f>IFERROR(VLOOKUP(D7151,员工信息表!B:D,3,0),"")</f>
        <v/>
      </c>
      <c r="G7151" s="14"/>
      <c r="H7151" s="14" t="str">
        <f>IFERROR(VLOOKUP(G7151,工序对照表!B:C,2,0),"")</f>
        <v/>
      </c>
      <c r="I7151" s="14"/>
      <c r="J7151" s="14"/>
    </row>
    <row r="7152" spans="1:10">
      <c r="A7152" t="str">
        <f>IF(AND(C7152&lt;=员工工序明细查询!$I$3,C7152&gt;=员工工序明细查询!$F$3,OR(D7152=员工工序明细查询!$F$2,员工工序明细查询!$F$2=""),OR(G7152=员工工序明细查询!$I$2,员工工序明细查询!$I$2="")),ROW()&amp;"","")</f>
        <v/>
      </c>
      <c r="C7152" s="59"/>
      <c r="D7152" s="14"/>
      <c r="E7152" s="14" t="str">
        <f>IFERROR(VLOOKUP(D7152,员工信息表!B:D,2,0),"")</f>
        <v/>
      </c>
      <c r="F7152" s="14" t="str">
        <f>IFERROR(VLOOKUP(D7152,员工信息表!B:D,3,0),"")</f>
        <v/>
      </c>
      <c r="G7152" s="14"/>
      <c r="H7152" s="14" t="str">
        <f>IFERROR(VLOOKUP(G7152,工序对照表!B:C,2,0),"")</f>
        <v/>
      </c>
      <c r="I7152" s="14"/>
      <c r="J7152" s="14"/>
    </row>
    <row r="7153" spans="1:10">
      <c r="A7153" t="str">
        <f>IF(AND(C7153&lt;=员工工序明细查询!$I$3,C7153&gt;=员工工序明细查询!$F$3,OR(D7153=员工工序明细查询!$F$2,员工工序明细查询!$F$2=""),OR(G7153=员工工序明细查询!$I$2,员工工序明细查询!$I$2="")),ROW()&amp;"","")</f>
        <v/>
      </c>
      <c r="C7153" s="59"/>
      <c r="D7153" s="14"/>
      <c r="E7153" s="14" t="str">
        <f>IFERROR(VLOOKUP(D7153,员工信息表!B:D,2,0),"")</f>
        <v/>
      </c>
      <c r="F7153" s="14" t="str">
        <f>IFERROR(VLOOKUP(D7153,员工信息表!B:D,3,0),"")</f>
        <v/>
      </c>
      <c r="G7153" s="14"/>
      <c r="H7153" s="14" t="str">
        <f>IFERROR(VLOOKUP(G7153,工序对照表!B:C,2,0),"")</f>
        <v/>
      </c>
      <c r="I7153" s="14"/>
      <c r="J7153" s="14"/>
    </row>
    <row r="7154" spans="1:10">
      <c r="A7154" t="str">
        <f>IF(AND(C7154&lt;=员工工序明细查询!$I$3,C7154&gt;=员工工序明细查询!$F$3,OR(D7154=员工工序明细查询!$F$2,员工工序明细查询!$F$2=""),OR(G7154=员工工序明细查询!$I$2,员工工序明细查询!$I$2="")),ROW()&amp;"","")</f>
        <v/>
      </c>
      <c r="C7154" s="59"/>
      <c r="D7154" s="14"/>
      <c r="E7154" s="14" t="str">
        <f>IFERROR(VLOOKUP(D7154,员工信息表!B:D,2,0),"")</f>
        <v/>
      </c>
      <c r="F7154" s="14" t="str">
        <f>IFERROR(VLOOKUP(D7154,员工信息表!B:D,3,0),"")</f>
        <v/>
      </c>
      <c r="G7154" s="14"/>
      <c r="H7154" s="14" t="str">
        <f>IFERROR(VLOOKUP(G7154,工序对照表!B:C,2,0),"")</f>
        <v/>
      </c>
      <c r="I7154" s="14"/>
      <c r="J7154" s="14"/>
    </row>
    <row r="7155" spans="1:10">
      <c r="A7155" t="str">
        <f>IF(AND(C7155&lt;=员工工序明细查询!$I$3,C7155&gt;=员工工序明细查询!$F$3,OR(D7155=员工工序明细查询!$F$2,员工工序明细查询!$F$2=""),OR(G7155=员工工序明细查询!$I$2,员工工序明细查询!$I$2="")),ROW()&amp;"","")</f>
        <v/>
      </c>
      <c r="C7155" s="59"/>
      <c r="D7155" s="14"/>
      <c r="E7155" s="14" t="str">
        <f>IFERROR(VLOOKUP(D7155,员工信息表!B:D,2,0),"")</f>
        <v/>
      </c>
      <c r="F7155" s="14" t="str">
        <f>IFERROR(VLOOKUP(D7155,员工信息表!B:D,3,0),"")</f>
        <v/>
      </c>
      <c r="G7155" s="14"/>
      <c r="H7155" s="14" t="str">
        <f>IFERROR(VLOOKUP(G7155,工序对照表!B:C,2,0),"")</f>
        <v/>
      </c>
      <c r="I7155" s="14"/>
      <c r="J7155" s="14"/>
    </row>
    <row r="7156" spans="1:10">
      <c r="A7156" t="str">
        <f>IF(AND(C7156&lt;=员工工序明细查询!$I$3,C7156&gt;=员工工序明细查询!$F$3,OR(D7156=员工工序明细查询!$F$2,员工工序明细查询!$F$2=""),OR(G7156=员工工序明细查询!$I$2,员工工序明细查询!$I$2="")),ROW()&amp;"","")</f>
        <v/>
      </c>
      <c r="C7156" s="59"/>
      <c r="D7156" s="14"/>
      <c r="E7156" s="14" t="str">
        <f>IFERROR(VLOOKUP(D7156,员工信息表!B:D,2,0),"")</f>
        <v/>
      </c>
      <c r="F7156" s="14" t="str">
        <f>IFERROR(VLOOKUP(D7156,员工信息表!B:D,3,0),"")</f>
        <v/>
      </c>
      <c r="G7156" s="14"/>
      <c r="H7156" s="14" t="str">
        <f>IFERROR(VLOOKUP(G7156,工序对照表!B:C,2,0),"")</f>
        <v/>
      </c>
      <c r="I7156" s="14"/>
      <c r="J7156" s="14"/>
    </row>
    <row r="7157" spans="1:10">
      <c r="A7157" t="str">
        <f>IF(AND(C7157&lt;=员工工序明细查询!$I$3,C7157&gt;=员工工序明细查询!$F$3,OR(D7157=员工工序明细查询!$F$2,员工工序明细查询!$F$2=""),OR(G7157=员工工序明细查询!$I$2,员工工序明细查询!$I$2="")),ROW()&amp;"","")</f>
        <v/>
      </c>
      <c r="C7157" s="59"/>
      <c r="D7157" s="14"/>
      <c r="E7157" s="14" t="str">
        <f>IFERROR(VLOOKUP(D7157,员工信息表!B:D,2,0),"")</f>
        <v/>
      </c>
      <c r="F7157" s="14" t="str">
        <f>IFERROR(VLOOKUP(D7157,员工信息表!B:D,3,0),"")</f>
        <v/>
      </c>
      <c r="G7157" s="14"/>
      <c r="H7157" s="14" t="str">
        <f>IFERROR(VLOOKUP(G7157,工序对照表!B:C,2,0),"")</f>
        <v/>
      </c>
      <c r="I7157" s="14"/>
      <c r="J7157" s="14"/>
    </row>
    <row r="7158" spans="1:10">
      <c r="A7158" t="str">
        <f>IF(AND(C7158&lt;=员工工序明细查询!$I$3,C7158&gt;=员工工序明细查询!$F$3,OR(D7158=员工工序明细查询!$F$2,员工工序明细查询!$F$2=""),OR(G7158=员工工序明细查询!$I$2,员工工序明细查询!$I$2="")),ROW()&amp;"","")</f>
        <v/>
      </c>
      <c r="C7158" s="59"/>
      <c r="D7158" s="14"/>
      <c r="E7158" s="14" t="str">
        <f>IFERROR(VLOOKUP(D7158,员工信息表!B:D,2,0),"")</f>
        <v/>
      </c>
      <c r="F7158" s="14" t="str">
        <f>IFERROR(VLOOKUP(D7158,员工信息表!B:D,3,0),"")</f>
        <v/>
      </c>
      <c r="G7158" s="14"/>
      <c r="H7158" s="14" t="str">
        <f>IFERROR(VLOOKUP(G7158,工序对照表!B:C,2,0),"")</f>
        <v/>
      </c>
      <c r="I7158" s="14"/>
      <c r="J7158" s="14"/>
    </row>
    <row r="7159" spans="1:10">
      <c r="A7159" t="str">
        <f>IF(AND(C7159&lt;=员工工序明细查询!$I$3,C7159&gt;=员工工序明细查询!$F$3,OR(D7159=员工工序明细查询!$F$2,员工工序明细查询!$F$2=""),OR(G7159=员工工序明细查询!$I$2,员工工序明细查询!$I$2="")),ROW()&amp;"","")</f>
        <v/>
      </c>
      <c r="C7159" s="59"/>
      <c r="D7159" s="14"/>
      <c r="E7159" s="14" t="str">
        <f>IFERROR(VLOOKUP(D7159,员工信息表!B:D,2,0),"")</f>
        <v/>
      </c>
      <c r="F7159" s="14" t="str">
        <f>IFERROR(VLOOKUP(D7159,员工信息表!B:D,3,0),"")</f>
        <v/>
      </c>
      <c r="G7159" s="14"/>
      <c r="H7159" s="14" t="str">
        <f>IFERROR(VLOOKUP(G7159,工序对照表!B:C,2,0),"")</f>
        <v/>
      </c>
      <c r="I7159" s="14"/>
      <c r="J7159" s="14"/>
    </row>
    <row r="7160" spans="1:10">
      <c r="A7160" t="str">
        <f>IF(AND(C7160&lt;=员工工序明细查询!$I$3,C7160&gt;=员工工序明细查询!$F$3,OR(D7160=员工工序明细查询!$F$2,员工工序明细查询!$F$2=""),OR(G7160=员工工序明细查询!$I$2,员工工序明细查询!$I$2="")),ROW()&amp;"","")</f>
        <v/>
      </c>
      <c r="C7160" s="59"/>
      <c r="D7160" s="14"/>
      <c r="E7160" s="14" t="str">
        <f>IFERROR(VLOOKUP(D7160,员工信息表!B:D,2,0),"")</f>
        <v/>
      </c>
      <c r="F7160" s="14" t="str">
        <f>IFERROR(VLOOKUP(D7160,员工信息表!B:D,3,0),"")</f>
        <v/>
      </c>
      <c r="G7160" s="14"/>
      <c r="H7160" s="14" t="str">
        <f>IFERROR(VLOOKUP(G7160,工序对照表!B:C,2,0),"")</f>
        <v/>
      </c>
      <c r="I7160" s="14"/>
      <c r="J7160" s="14"/>
    </row>
    <row r="7161" spans="1:10">
      <c r="A7161" t="str">
        <f>IF(AND(C7161&lt;=员工工序明细查询!$I$3,C7161&gt;=员工工序明细查询!$F$3,OR(D7161=员工工序明细查询!$F$2,员工工序明细查询!$F$2=""),OR(G7161=员工工序明细查询!$I$2,员工工序明细查询!$I$2="")),ROW()&amp;"","")</f>
        <v/>
      </c>
      <c r="C7161" s="59"/>
      <c r="D7161" s="14"/>
      <c r="E7161" s="14" t="str">
        <f>IFERROR(VLOOKUP(D7161,员工信息表!B:D,2,0),"")</f>
        <v/>
      </c>
      <c r="F7161" s="14" t="str">
        <f>IFERROR(VLOOKUP(D7161,员工信息表!B:D,3,0),"")</f>
        <v/>
      </c>
      <c r="G7161" s="14"/>
      <c r="H7161" s="14" t="str">
        <f>IFERROR(VLOOKUP(G7161,工序对照表!B:C,2,0),"")</f>
        <v/>
      </c>
      <c r="I7161" s="14"/>
      <c r="J7161" s="14"/>
    </row>
    <row r="7162" spans="1:10">
      <c r="A7162" t="str">
        <f>IF(AND(C7162&lt;=员工工序明细查询!$I$3,C7162&gt;=员工工序明细查询!$F$3,OR(D7162=员工工序明细查询!$F$2,员工工序明细查询!$F$2=""),OR(G7162=员工工序明细查询!$I$2,员工工序明细查询!$I$2="")),ROW()&amp;"","")</f>
        <v/>
      </c>
      <c r="C7162" s="59"/>
      <c r="D7162" s="14"/>
      <c r="E7162" s="14" t="str">
        <f>IFERROR(VLOOKUP(D7162,员工信息表!B:D,2,0),"")</f>
        <v/>
      </c>
      <c r="F7162" s="14" t="str">
        <f>IFERROR(VLOOKUP(D7162,员工信息表!B:D,3,0),"")</f>
        <v/>
      </c>
      <c r="G7162" s="14"/>
      <c r="H7162" s="14" t="str">
        <f>IFERROR(VLOOKUP(G7162,工序对照表!B:C,2,0),"")</f>
        <v/>
      </c>
      <c r="I7162" s="14"/>
      <c r="J7162" s="14"/>
    </row>
    <row r="7163" spans="1:10">
      <c r="A7163" t="str">
        <f>IF(AND(C7163&lt;=员工工序明细查询!$I$3,C7163&gt;=员工工序明细查询!$F$3,OR(D7163=员工工序明细查询!$F$2,员工工序明细查询!$F$2=""),OR(G7163=员工工序明细查询!$I$2,员工工序明细查询!$I$2="")),ROW()&amp;"","")</f>
        <v/>
      </c>
      <c r="C7163" s="59"/>
      <c r="D7163" s="14"/>
      <c r="E7163" s="14" t="str">
        <f>IFERROR(VLOOKUP(D7163,员工信息表!B:D,2,0),"")</f>
        <v/>
      </c>
      <c r="F7163" s="14" t="str">
        <f>IFERROR(VLOOKUP(D7163,员工信息表!B:D,3,0),"")</f>
        <v/>
      </c>
      <c r="G7163" s="14"/>
      <c r="H7163" s="14" t="str">
        <f>IFERROR(VLOOKUP(G7163,工序对照表!B:C,2,0),"")</f>
        <v/>
      </c>
      <c r="I7163" s="14"/>
      <c r="J7163" s="14"/>
    </row>
    <row r="7164" spans="1:10">
      <c r="A7164" t="str">
        <f>IF(AND(C7164&lt;=员工工序明细查询!$I$3,C7164&gt;=员工工序明细查询!$F$3,OR(D7164=员工工序明细查询!$F$2,员工工序明细查询!$F$2=""),OR(G7164=员工工序明细查询!$I$2,员工工序明细查询!$I$2="")),ROW()&amp;"","")</f>
        <v/>
      </c>
      <c r="C7164" s="59"/>
      <c r="D7164" s="14"/>
      <c r="E7164" s="14" t="str">
        <f>IFERROR(VLOOKUP(D7164,员工信息表!B:D,2,0),"")</f>
        <v/>
      </c>
      <c r="F7164" s="14" t="str">
        <f>IFERROR(VLOOKUP(D7164,员工信息表!B:D,3,0),"")</f>
        <v/>
      </c>
      <c r="G7164" s="14"/>
      <c r="H7164" s="14" t="str">
        <f>IFERROR(VLOOKUP(G7164,工序对照表!B:C,2,0),"")</f>
        <v/>
      </c>
      <c r="I7164" s="14"/>
      <c r="J7164" s="14"/>
    </row>
    <row r="7165" spans="1:10">
      <c r="A7165" t="str">
        <f>IF(AND(C7165&lt;=员工工序明细查询!$I$3,C7165&gt;=员工工序明细查询!$F$3,OR(D7165=员工工序明细查询!$F$2,员工工序明细查询!$F$2=""),OR(G7165=员工工序明细查询!$I$2,员工工序明细查询!$I$2="")),ROW()&amp;"","")</f>
        <v/>
      </c>
      <c r="C7165" s="59"/>
      <c r="D7165" s="14"/>
      <c r="E7165" s="14" t="str">
        <f>IFERROR(VLOOKUP(D7165,员工信息表!B:D,2,0),"")</f>
        <v/>
      </c>
      <c r="F7165" s="14" t="str">
        <f>IFERROR(VLOOKUP(D7165,员工信息表!B:D,3,0),"")</f>
        <v/>
      </c>
      <c r="G7165" s="14"/>
      <c r="H7165" s="14" t="str">
        <f>IFERROR(VLOOKUP(G7165,工序对照表!B:C,2,0),"")</f>
        <v/>
      </c>
      <c r="I7165" s="14"/>
      <c r="J7165" s="14"/>
    </row>
    <row r="7166" spans="1:10">
      <c r="A7166" t="str">
        <f>IF(AND(C7166&lt;=员工工序明细查询!$I$3,C7166&gt;=员工工序明细查询!$F$3,OR(D7166=员工工序明细查询!$F$2,员工工序明细查询!$F$2=""),OR(G7166=员工工序明细查询!$I$2,员工工序明细查询!$I$2="")),ROW()&amp;"","")</f>
        <v/>
      </c>
      <c r="C7166" s="59"/>
      <c r="D7166" s="14"/>
      <c r="E7166" s="14" t="str">
        <f>IFERROR(VLOOKUP(D7166,员工信息表!B:D,2,0),"")</f>
        <v/>
      </c>
      <c r="F7166" s="14" t="str">
        <f>IFERROR(VLOOKUP(D7166,员工信息表!B:D,3,0),"")</f>
        <v/>
      </c>
      <c r="G7166" s="14"/>
      <c r="H7166" s="14" t="str">
        <f>IFERROR(VLOOKUP(G7166,工序对照表!B:C,2,0),"")</f>
        <v/>
      </c>
      <c r="I7166" s="14"/>
      <c r="J7166" s="14"/>
    </row>
    <row r="7167" spans="1:10">
      <c r="A7167" t="str">
        <f>IF(AND(C7167&lt;=员工工序明细查询!$I$3,C7167&gt;=员工工序明细查询!$F$3,OR(D7167=员工工序明细查询!$F$2,员工工序明细查询!$F$2=""),OR(G7167=员工工序明细查询!$I$2,员工工序明细查询!$I$2="")),ROW()&amp;"","")</f>
        <v/>
      </c>
      <c r="C7167" s="59"/>
      <c r="D7167" s="14"/>
      <c r="E7167" s="14" t="str">
        <f>IFERROR(VLOOKUP(D7167,员工信息表!B:D,2,0),"")</f>
        <v/>
      </c>
      <c r="F7167" s="14" t="str">
        <f>IFERROR(VLOOKUP(D7167,员工信息表!B:D,3,0),"")</f>
        <v/>
      </c>
      <c r="G7167" s="14"/>
      <c r="H7167" s="14" t="str">
        <f>IFERROR(VLOOKUP(G7167,工序对照表!B:C,2,0),"")</f>
        <v/>
      </c>
      <c r="I7167" s="14"/>
      <c r="J7167" s="14"/>
    </row>
    <row r="7168" spans="1:10">
      <c r="A7168" t="str">
        <f>IF(AND(C7168&lt;=员工工序明细查询!$I$3,C7168&gt;=员工工序明细查询!$F$3,OR(D7168=员工工序明细查询!$F$2,员工工序明细查询!$F$2=""),OR(G7168=员工工序明细查询!$I$2,员工工序明细查询!$I$2="")),ROW()&amp;"","")</f>
        <v/>
      </c>
      <c r="C7168" s="59"/>
      <c r="D7168" s="14"/>
      <c r="E7168" s="14" t="str">
        <f>IFERROR(VLOOKUP(D7168,员工信息表!B:D,2,0),"")</f>
        <v/>
      </c>
      <c r="F7168" s="14" t="str">
        <f>IFERROR(VLOOKUP(D7168,员工信息表!B:D,3,0),"")</f>
        <v/>
      </c>
      <c r="G7168" s="14"/>
      <c r="H7168" s="14" t="str">
        <f>IFERROR(VLOOKUP(G7168,工序对照表!B:C,2,0),"")</f>
        <v/>
      </c>
      <c r="I7168" s="14"/>
      <c r="J7168" s="14"/>
    </row>
    <row r="7169" spans="1:10">
      <c r="A7169" t="str">
        <f>IF(AND(C7169&lt;=员工工序明细查询!$I$3,C7169&gt;=员工工序明细查询!$F$3,OR(D7169=员工工序明细查询!$F$2,员工工序明细查询!$F$2=""),OR(G7169=员工工序明细查询!$I$2,员工工序明细查询!$I$2="")),ROW()&amp;"","")</f>
        <v/>
      </c>
      <c r="C7169" s="59"/>
      <c r="D7169" s="14"/>
      <c r="E7169" s="14" t="str">
        <f>IFERROR(VLOOKUP(D7169,员工信息表!B:D,2,0),"")</f>
        <v/>
      </c>
      <c r="F7169" s="14" t="str">
        <f>IFERROR(VLOOKUP(D7169,员工信息表!B:D,3,0),"")</f>
        <v/>
      </c>
      <c r="G7169" s="14"/>
      <c r="H7169" s="14" t="str">
        <f>IFERROR(VLOOKUP(G7169,工序对照表!B:C,2,0),"")</f>
        <v/>
      </c>
      <c r="I7169" s="14"/>
      <c r="J7169" s="14"/>
    </row>
    <row r="7170" spans="1:10">
      <c r="A7170" t="str">
        <f>IF(AND(C7170&lt;=员工工序明细查询!$I$3,C7170&gt;=员工工序明细查询!$F$3,OR(D7170=员工工序明细查询!$F$2,员工工序明细查询!$F$2=""),OR(G7170=员工工序明细查询!$I$2,员工工序明细查询!$I$2="")),ROW()&amp;"","")</f>
        <v/>
      </c>
      <c r="C7170" s="59"/>
      <c r="D7170" s="14"/>
      <c r="E7170" s="14" t="str">
        <f>IFERROR(VLOOKUP(D7170,员工信息表!B:D,2,0),"")</f>
        <v/>
      </c>
      <c r="F7170" s="14" t="str">
        <f>IFERROR(VLOOKUP(D7170,员工信息表!B:D,3,0),"")</f>
        <v/>
      </c>
      <c r="G7170" s="14"/>
      <c r="H7170" s="14" t="str">
        <f>IFERROR(VLOOKUP(G7170,工序对照表!B:C,2,0),"")</f>
        <v/>
      </c>
      <c r="I7170" s="14"/>
      <c r="J7170" s="14"/>
    </row>
    <row r="7171" spans="1:10">
      <c r="A7171" t="str">
        <f>IF(AND(C7171&lt;=员工工序明细查询!$I$3,C7171&gt;=员工工序明细查询!$F$3,OR(D7171=员工工序明细查询!$F$2,员工工序明细查询!$F$2=""),OR(G7171=员工工序明细查询!$I$2,员工工序明细查询!$I$2="")),ROW()&amp;"","")</f>
        <v/>
      </c>
      <c r="C7171" s="59"/>
      <c r="D7171" s="14"/>
      <c r="E7171" s="14" t="str">
        <f>IFERROR(VLOOKUP(D7171,员工信息表!B:D,2,0),"")</f>
        <v/>
      </c>
      <c r="F7171" s="14" t="str">
        <f>IFERROR(VLOOKUP(D7171,员工信息表!B:D,3,0),"")</f>
        <v/>
      </c>
      <c r="G7171" s="14"/>
      <c r="H7171" s="14" t="str">
        <f>IFERROR(VLOOKUP(G7171,工序对照表!B:C,2,0),"")</f>
        <v/>
      </c>
      <c r="I7171" s="14"/>
      <c r="J7171" s="14"/>
    </row>
    <row r="7172" spans="1:10">
      <c r="A7172" t="str">
        <f>IF(AND(C7172&lt;=员工工序明细查询!$I$3,C7172&gt;=员工工序明细查询!$F$3,OR(D7172=员工工序明细查询!$F$2,员工工序明细查询!$F$2=""),OR(G7172=员工工序明细查询!$I$2,员工工序明细查询!$I$2="")),ROW()&amp;"","")</f>
        <v/>
      </c>
      <c r="C7172" s="59"/>
      <c r="D7172" s="14"/>
      <c r="E7172" s="14" t="str">
        <f>IFERROR(VLOOKUP(D7172,员工信息表!B:D,2,0),"")</f>
        <v/>
      </c>
      <c r="F7172" s="14" t="str">
        <f>IFERROR(VLOOKUP(D7172,员工信息表!B:D,3,0),"")</f>
        <v/>
      </c>
      <c r="G7172" s="14"/>
      <c r="H7172" s="14" t="str">
        <f>IFERROR(VLOOKUP(G7172,工序对照表!B:C,2,0),"")</f>
        <v/>
      </c>
      <c r="I7172" s="14"/>
      <c r="J7172" s="14"/>
    </row>
    <row r="7173" spans="1:10">
      <c r="A7173" t="str">
        <f>IF(AND(C7173&lt;=员工工序明细查询!$I$3,C7173&gt;=员工工序明细查询!$F$3,OR(D7173=员工工序明细查询!$F$2,员工工序明细查询!$F$2=""),OR(G7173=员工工序明细查询!$I$2,员工工序明细查询!$I$2="")),ROW()&amp;"","")</f>
        <v/>
      </c>
      <c r="C7173" s="59"/>
      <c r="D7173" s="14"/>
      <c r="E7173" s="14" t="str">
        <f>IFERROR(VLOOKUP(D7173,员工信息表!B:D,2,0),"")</f>
        <v/>
      </c>
      <c r="F7173" s="14" t="str">
        <f>IFERROR(VLOOKUP(D7173,员工信息表!B:D,3,0),"")</f>
        <v/>
      </c>
      <c r="G7173" s="14"/>
      <c r="H7173" s="14" t="str">
        <f>IFERROR(VLOOKUP(G7173,工序对照表!B:C,2,0),"")</f>
        <v/>
      </c>
      <c r="I7173" s="14"/>
      <c r="J7173" s="14"/>
    </row>
    <row r="7174" spans="1:10">
      <c r="A7174" t="str">
        <f>IF(AND(C7174&lt;=员工工序明细查询!$I$3,C7174&gt;=员工工序明细查询!$F$3,OR(D7174=员工工序明细查询!$F$2,员工工序明细查询!$F$2=""),OR(G7174=员工工序明细查询!$I$2,员工工序明细查询!$I$2="")),ROW()&amp;"","")</f>
        <v/>
      </c>
      <c r="C7174" s="59"/>
      <c r="D7174" s="14"/>
      <c r="E7174" s="14" t="str">
        <f>IFERROR(VLOOKUP(D7174,员工信息表!B:D,2,0),"")</f>
        <v/>
      </c>
      <c r="F7174" s="14" t="str">
        <f>IFERROR(VLOOKUP(D7174,员工信息表!B:D,3,0),"")</f>
        <v/>
      </c>
      <c r="G7174" s="14"/>
      <c r="H7174" s="14" t="str">
        <f>IFERROR(VLOOKUP(G7174,工序对照表!B:C,2,0),"")</f>
        <v/>
      </c>
      <c r="I7174" s="14"/>
      <c r="J7174" s="14"/>
    </row>
    <row r="7175" spans="1:10">
      <c r="A7175" t="str">
        <f>IF(AND(C7175&lt;=员工工序明细查询!$I$3,C7175&gt;=员工工序明细查询!$F$3,OR(D7175=员工工序明细查询!$F$2,员工工序明细查询!$F$2=""),OR(G7175=员工工序明细查询!$I$2,员工工序明细查询!$I$2="")),ROW()&amp;"","")</f>
        <v/>
      </c>
      <c r="C7175" s="59"/>
      <c r="D7175" s="14"/>
      <c r="E7175" s="14" t="str">
        <f>IFERROR(VLOOKUP(D7175,员工信息表!B:D,2,0),"")</f>
        <v/>
      </c>
      <c r="F7175" s="14" t="str">
        <f>IFERROR(VLOOKUP(D7175,员工信息表!B:D,3,0),"")</f>
        <v/>
      </c>
      <c r="G7175" s="14"/>
      <c r="H7175" s="14" t="str">
        <f>IFERROR(VLOOKUP(G7175,工序对照表!B:C,2,0),"")</f>
        <v/>
      </c>
      <c r="I7175" s="14"/>
      <c r="J7175" s="14"/>
    </row>
    <row r="7176" spans="1:10">
      <c r="A7176" t="str">
        <f>IF(AND(C7176&lt;=员工工序明细查询!$I$3,C7176&gt;=员工工序明细查询!$F$3,OR(D7176=员工工序明细查询!$F$2,员工工序明细查询!$F$2=""),OR(G7176=员工工序明细查询!$I$2,员工工序明细查询!$I$2="")),ROW()&amp;"","")</f>
        <v/>
      </c>
      <c r="C7176" s="59"/>
      <c r="D7176" s="14"/>
      <c r="E7176" s="14" t="str">
        <f>IFERROR(VLOOKUP(D7176,员工信息表!B:D,2,0),"")</f>
        <v/>
      </c>
      <c r="F7176" s="14" t="str">
        <f>IFERROR(VLOOKUP(D7176,员工信息表!B:D,3,0),"")</f>
        <v/>
      </c>
      <c r="G7176" s="14"/>
      <c r="H7176" s="14" t="str">
        <f>IFERROR(VLOOKUP(G7176,工序对照表!B:C,2,0),"")</f>
        <v/>
      </c>
      <c r="I7176" s="14"/>
      <c r="J7176" s="14"/>
    </row>
    <row r="7177" spans="1:10">
      <c r="A7177" t="str">
        <f>IF(AND(C7177&lt;=员工工序明细查询!$I$3,C7177&gt;=员工工序明细查询!$F$3,OR(D7177=员工工序明细查询!$F$2,员工工序明细查询!$F$2=""),OR(G7177=员工工序明细查询!$I$2,员工工序明细查询!$I$2="")),ROW()&amp;"","")</f>
        <v/>
      </c>
      <c r="C7177" s="59"/>
      <c r="D7177" s="14"/>
      <c r="E7177" s="14" t="str">
        <f>IFERROR(VLOOKUP(D7177,员工信息表!B:D,2,0),"")</f>
        <v/>
      </c>
      <c r="F7177" s="14" t="str">
        <f>IFERROR(VLOOKUP(D7177,员工信息表!B:D,3,0),"")</f>
        <v/>
      </c>
      <c r="G7177" s="14"/>
      <c r="H7177" s="14" t="str">
        <f>IFERROR(VLOOKUP(G7177,工序对照表!B:C,2,0),"")</f>
        <v/>
      </c>
      <c r="I7177" s="14"/>
      <c r="J7177" s="14"/>
    </row>
    <row r="7178" spans="1:10">
      <c r="A7178" t="str">
        <f>IF(AND(C7178&lt;=员工工序明细查询!$I$3,C7178&gt;=员工工序明细查询!$F$3,OR(D7178=员工工序明细查询!$F$2,员工工序明细查询!$F$2=""),OR(G7178=员工工序明细查询!$I$2,员工工序明细查询!$I$2="")),ROW()&amp;"","")</f>
        <v/>
      </c>
      <c r="C7178" s="59"/>
      <c r="D7178" s="14"/>
      <c r="E7178" s="14" t="str">
        <f>IFERROR(VLOOKUP(D7178,员工信息表!B:D,2,0),"")</f>
        <v/>
      </c>
      <c r="F7178" s="14" t="str">
        <f>IFERROR(VLOOKUP(D7178,员工信息表!B:D,3,0),"")</f>
        <v/>
      </c>
      <c r="G7178" s="14"/>
      <c r="H7178" s="14" t="str">
        <f>IFERROR(VLOOKUP(G7178,工序对照表!B:C,2,0),"")</f>
        <v/>
      </c>
      <c r="I7178" s="14"/>
      <c r="J7178" s="14"/>
    </row>
    <row r="7179" spans="1:10">
      <c r="A7179" t="str">
        <f>IF(AND(C7179&lt;=员工工序明细查询!$I$3,C7179&gt;=员工工序明细查询!$F$3,OR(D7179=员工工序明细查询!$F$2,员工工序明细查询!$F$2=""),OR(G7179=员工工序明细查询!$I$2,员工工序明细查询!$I$2="")),ROW()&amp;"","")</f>
        <v/>
      </c>
      <c r="C7179" s="59"/>
      <c r="D7179" s="14"/>
      <c r="E7179" s="14" t="str">
        <f>IFERROR(VLOOKUP(D7179,员工信息表!B:D,2,0),"")</f>
        <v/>
      </c>
      <c r="F7179" s="14" t="str">
        <f>IFERROR(VLOOKUP(D7179,员工信息表!B:D,3,0),"")</f>
        <v/>
      </c>
      <c r="G7179" s="14"/>
      <c r="H7179" s="14" t="str">
        <f>IFERROR(VLOOKUP(G7179,工序对照表!B:C,2,0),"")</f>
        <v/>
      </c>
      <c r="I7179" s="14"/>
      <c r="J7179" s="14"/>
    </row>
    <row r="7180" spans="1:10">
      <c r="A7180" t="str">
        <f>IF(AND(C7180&lt;=员工工序明细查询!$I$3,C7180&gt;=员工工序明细查询!$F$3,OR(D7180=员工工序明细查询!$F$2,员工工序明细查询!$F$2=""),OR(G7180=员工工序明细查询!$I$2,员工工序明细查询!$I$2="")),ROW()&amp;"","")</f>
        <v/>
      </c>
      <c r="C7180" s="59"/>
      <c r="D7180" s="14"/>
      <c r="E7180" s="14" t="str">
        <f>IFERROR(VLOOKUP(D7180,员工信息表!B:D,2,0),"")</f>
        <v/>
      </c>
      <c r="F7180" s="14" t="str">
        <f>IFERROR(VLOOKUP(D7180,员工信息表!B:D,3,0),"")</f>
        <v/>
      </c>
      <c r="G7180" s="14"/>
      <c r="H7180" s="14" t="str">
        <f>IFERROR(VLOOKUP(G7180,工序对照表!B:C,2,0),"")</f>
        <v/>
      </c>
      <c r="I7180" s="14"/>
      <c r="J7180" s="14"/>
    </row>
    <row r="7181" spans="1:10">
      <c r="A7181" t="str">
        <f>IF(AND(C7181&lt;=员工工序明细查询!$I$3,C7181&gt;=员工工序明细查询!$F$3,OR(D7181=员工工序明细查询!$F$2,员工工序明细查询!$F$2=""),OR(G7181=员工工序明细查询!$I$2,员工工序明细查询!$I$2="")),ROW()&amp;"","")</f>
        <v/>
      </c>
      <c r="C7181" s="59"/>
      <c r="D7181" s="14"/>
      <c r="E7181" s="14" t="str">
        <f>IFERROR(VLOOKUP(D7181,员工信息表!B:D,2,0),"")</f>
        <v/>
      </c>
      <c r="F7181" s="14" t="str">
        <f>IFERROR(VLOOKUP(D7181,员工信息表!B:D,3,0),"")</f>
        <v/>
      </c>
      <c r="G7181" s="14"/>
      <c r="H7181" s="14" t="str">
        <f>IFERROR(VLOOKUP(G7181,工序对照表!B:C,2,0),"")</f>
        <v/>
      </c>
      <c r="I7181" s="14"/>
      <c r="J7181" s="14"/>
    </row>
    <row r="7182" spans="1:10">
      <c r="A7182" t="str">
        <f>IF(AND(C7182&lt;=员工工序明细查询!$I$3,C7182&gt;=员工工序明细查询!$F$3,OR(D7182=员工工序明细查询!$F$2,员工工序明细查询!$F$2=""),OR(G7182=员工工序明细查询!$I$2,员工工序明细查询!$I$2="")),ROW()&amp;"","")</f>
        <v/>
      </c>
      <c r="C7182" s="59"/>
      <c r="D7182" s="14"/>
      <c r="E7182" s="14" t="str">
        <f>IFERROR(VLOOKUP(D7182,员工信息表!B:D,2,0),"")</f>
        <v/>
      </c>
      <c r="F7182" s="14" t="str">
        <f>IFERROR(VLOOKUP(D7182,员工信息表!B:D,3,0),"")</f>
        <v/>
      </c>
      <c r="G7182" s="14"/>
      <c r="H7182" s="14" t="str">
        <f>IFERROR(VLOOKUP(G7182,工序对照表!B:C,2,0),"")</f>
        <v/>
      </c>
      <c r="I7182" s="14"/>
      <c r="J7182" s="14"/>
    </row>
    <row r="7183" spans="1:10">
      <c r="A7183" t="str">
        <f>IF(AND(C7183&lt;=员工工序明细查询!$I$3,C7183&gt;=员工工序明细查询!$F$3,OR(D7183=员工工序明细查询!$F$2,员工工序明细查询!$F$2=""),OR(G7183=员工工序明细查询!$I$2,员工工序明细查询!$I$2="")),ROW()&amp;"","")</f>
        <v/>
      </c>
      <c r="C7183" s="59"/>
      <c r="D7183" s="14"/>
      <c r="E7183" s="14" t="str">
        <f>IFERROR(VLOOKUP(D7183,员工信息表!B:D,2,0),"")</f>
        <v/>
      </c>
      <c r="F7183" s="14" t="str">
        <f>IFERROR(VLOOKUP(D7183,员工信息表!B:D,3,0),"")</f>
        <v/>
      </c>
      <c r="G7183" s="14"/>
      <c r="H7183" s="14" t="str">
        <f>IFERROR(VLOOKUP(G7183,工序对照表!B:C,2,0),"")</f>
        <v/>
      </c>
      <c r="I7183" s="14"/>
      <c r="J7183" s="14"/>
    </row>
    <row r="7184" spans="1:10">
      <c r="A7184" t="str">
        <f>IF(AND(C7184&lt;=员工工序明细查询!$I$3,C7184&gt;=员工工序明细查询!$F$3,OR(D7184=员工工序明细查询!$F$2,员工工序明细查询!$F$2=""),OR(G7184=员工工序明细查询!$I$2,员工工序明细查询!$I$2="")),ROW()&amp;"","")</f>
        <v/>
      </c>
      <c r="C7184" s="59"/>
      <c r="D7184" s="14"/>
      <c r="E7184" s="14" t="str">
        <f>IFERROR(VLOOKUP(D7184,员工信息表!B:D,2,0),"")</f>
        <v/>
      </c>
      <c r="F7184" s="14" t="str">
        <f>IFERROR(VLOOKUP(D7184,员工信息表!B:D,3,0),"")</f>
        <v/>
      </c>
      <c r="G7184" s="14"/>
      <c r="H7184" s="14" t="str">
        <f>IFERROR(VLOOKUP(G7184,工序对照表!B:C,2,0),"")</f>
        <v/>
      </c>
      <c r="I7184" s="14"/>
      <c r="J7184" s="14"/>
    </row>
    <row r="7185" spans="1:10">
      <c r="A7185" t="str">
        <f>IF(AND(C7185&lt;=员工工序明细查询!$I$3,C7185&gt;=员工工序明细查询!$F$3,OR(D7185=员工工序明细查询!$F$2,员工工序明细查询!$F$2=""),OR(G7185=员工工序明细查询!$I$2,员工工序明细查询!$I$2="")),ROW()&amp;"","")</f>
        <v/>
      </c>
      <c r="C7185" s="59"/>
      <c r="D7185" s="14"/>
      <c r="E7185" s="14" t="str">
        <f>IFERROR(VLOOKUP(D7185,员工信息表!B:D,2,0),"")</f>
        <v/>
      </c>
      <c r="F7185" s="14" t="str">
        <f>IFERROR(VLOOKUP(D7185,员工信息表!B:D,3,0),"")</f>
        <v/>
      </c>
      <c r="G7185" s="14"/>
      <c r="H7185" s="14" t="str">
        <f>IFERROR(VLOOKUP(G7185,工序对照表!B:C,2,0),"")</f>
        <v/>
      </c>
      <c r="I7185" s="14"/>
      <c r="J7185" s="14"/>
    </row>
    <row r="7186" spans="1:10">
      <c r="A7186" t="str">
        <f>IF(AND(C7186&lt;=员工工序明细查询!$I$3,C7186&gt;=员工工序明细查询!$F$3,OR(D7186=员工工序明细查询!$F$2,员工工序明细查询!$F$2=""),OR(G7186=员工工序明细查询!$I$2,员工工序明细查询!$I$2="")),ROW()&amp;"","")</f>
        <v/>
      </c>
      <c r="C7186" s="59"/>
      <c r="D7186" s="14"/>
      <c r="E7186" s="14" t="str">
        <f>IFERROR(VLOOKUP(D7186,员工信息表!B:D,2,0),"")</f>
        <v/>
      </c>
      <c r="F7186" s="14" t="str">
        <f>IFERROR(VLOOKUP(D7186,员工信息表!B:D,3,0),"")</f>
        <v/>
      </c>
      <c r="G7186" s="14"/>
      <c r="H7186" s="14" t="str">
        <f>IFERROR(VLOOKUP(G7186,工序对照表!B:C,2,0),"")</f>
        <v/>
      </c>
      <c r="I7186" s="14"/>
      <c r="J7186" s="14"/>
    </row>
    <row r="7187" spans="1:10">
      <c r="A7187" t="str">
        <f>IF(AND(C7187&lt;=员工工序明细查询!$I$3,C7187&gt;=员工工序明细查询!$F$3,OR(D7187=员工工序明细查询!$F$2,员工工序明细查询!$F$2=""),OR(G7187=员工工序明细查询!$I$2,员工工序明细查询!$I$2="")),ROW()&amp;"","")</f>
        <v/>
      </c>
      <c r="C7187" s="59"/>
      <c r="D7187" s="14"/>
      <c r="E7187" s="14" t="str">
        <f>IFERROR(VLOOKUP(D7187,员工信息表!B:D,2,0),"")</f>
        <v/>
      </c>
      <c r="F7187" s="14" t="str">
        <f>IFERROR(VLOOKUP(D7187,员工信息表!B:D,3,0),"")</f>
        <v/>
      </c>
      <c r="G7187" s="14"/>
      <c r="H7187" s="14" t="str">
        <f>IFERROR(VLOOKUP(G7187,工序对照表!B:C,2,0),"")</f>
        <v/>
      </c>
      <c r="I7187" s="14"/>
      <c r="J7187" s="14"/>
    </row>
    <row r="7188" spans="1:10">
      <c r="A7188" t="str">
        <f>IF(AND(C7188&lt;=员工工序明细查询!$I$3,C7188&gt;=员工工序明细查询!$F$3,OR(D7188=员工工序明细查询!$F$2,员工工序明细查询!$F$2=""),OR(G7188=员工工序明细查询!$I$2,员工工序明细查询!$I$2="")),ROW()&amp;"","")</f>
        <v/>
      </c>
      <c r="C7188" s="59"/>
      <c r="D7188" s="14"/>
      <c r="E7188" s="14" t="str">
        <f>IFERROR(VLOOKUP(D7188,员工信息表!B:D,2,0),"")</f>
        <v/>
      </c>
      <c r="F7188" s="14" t="str">
        <f>IFERROR(VLOOKUP(D7188,员工信息表!B:D,3,0),"")</f>
        <v/>
      </c>
      <c r="G7188" s="14"/>
      <c r="H7188" s="14" t="str">
        <f>IFERROR(VLOOKUP(G7188,工序对照表!B:C,2,0),"")</f>
        <v/>
      </c>
      <c r="I7188" s="14"/>
      <c r="J7188" s="14"/>
    </row>
    <row r="7189" spans="1:10">
      <c r="A7189" t="str">
        <f>IF(AND(C7189&lt;=员工工序明细查询!$I$3,C7189&gt;=员工工序明细查询!$F$3,OR(D7189=员工工序明细查询!$F$2,员工工序明细查询!$F$2=""),OR(G7189=员工工序明细查询!$I$2,员工工序明细查询!$I$2="")),ROW()&amp;"","")</f>
        <v/>
      </c>
      <c r="C7189" s="59"/>
      <c r="D7189" s="14"/>
      <c r="E7189" s="14" t="str">
        <f>IFERROR(VLOOKUP(D7189,员工信息表!B:D,2,0),"")</f>
        <v/>
      </c>
      <c r="F7189" s="14" t="str">
        <f>IFERROR(VLOOKUP(D7189,员工信息表!B:D,3,0),"")</f>
        <v/>
      </c>
      <c r="G7189" s="14"/>
      <c r="H7189" s="14" t="str">
        <f>IFERROR(VLOOKUP(G7189,工序对照表!B:C,2,0),"")</f>
        <v/>
      </c>
      <c r="I7189" s="14"/>
      <c r="J7189" s="14"/>
    </row>
    <row r="7190" spans="1:10">
      <c r="A7190" t="str">
        <f>IF(AND(C7190&lt;=员工工序明细查询!$I$3,C7190&gt;=员工工序明细查询!$F$3,OR(D7190=员工工序明细查询!$F$2,员工工序明细查询!$F$2=""),OR(G7190=员工工序明细查询!$I$2,员工工序明细查询!$I$2="")),ROW()&amp;"","")</f>
        <v/>
      </c>
      <c r="C7190" s="59"/>
      <c r="D7190" s="14"/>
      <c r="E7190" s="14" t="str">
        <f>IFERROR(VLOOKUP(D7190,员工信息表!B:D,2,0),"")</f>
        <v/>
      </c>
      <c r="F7190" s="14" t="str">
        <f>IFERROR(VLOOKUP(D7190,员工信息表!B:D,3,0),"")</f>
        <v/>
      </c>
      <c r="G7190" s="14"/>
      <c r="H7190" s="14" t="str">
        <f>IFERROR(VLOOKUP(G7190,工序对照表!B:C,2,0),"")</f>
        <v/>
      </c>
      <c r="I7190" s="14"/>
      <c r="J7190" s="14"/>
    </row>
    <row r="7191" spans="1:10">
      <c r="A7191" t="str">
        <f>IF(AND(C7191&lt;=员工工序明细查询!$I$3,C7191&gt;=员工工序明细查询!$F$3,OR(D7191=员工工序明细查询!$F$2,员工工序明细查询!$F$2=""),OR(G7191=员工工序明细查询!$I$2,员工工序明细查询!$I$2="")),ROW()&amp;"","")</f>
        <v/>
      </c>
      <c r="C7191" s="59"/>
      <c r="D7191" s="14"/>
      <c r="E7191" s="14" t="str">
        <f>IFERROR(VLOOKUP(D7191,员工信息表!B:D,2,0),"")</f>
        <v/>
      </c>
      <c r="F7191" s="14" t="str">
        <f>IFERROR(VLOOKUP(D7191,员工信息表!B:D,3,0),"")</f>
        <v/>
      </c>
      <c r="G7191" s="14"/>
      <c r="H7191" s="14" t="str">
        <f>IFERROR(VLOOKUP(G7191,工序对照表!B:C,2,0),"")</f>
        <v/>
      </c>
      <c r="I7191" s="14"/>
      <c r="J7191" s="14"/>
    </row>
    <row r="7192" spans="1:10">
      <c r="A7192" t="str">
        <f>IF(AND(C7192&lt;=员工工序明细查询!$I$3,C7192&gt;=员工工序明细查询!$F$3,OR(D7192=员工工序明细查询!$F$2,员工工序明细查询!$F$2=""),OR(G7192=员工工序明细查询!$I$2,员工工序明细查询!$I$2="")),ROW()&amp;"","")</f>
        <v/>
      </c>
      <c r="C7192" s="59"/>
      <c r="D7192" s="14"/>
      <c r="E7192" s="14" t="str">
        <f>IFERROR(VLOOKUP(D7192,员工信息表!B:D,2,0),"")</f>
        <v/>
      </c>
      <c r="F7192" s="14" t="str">
        <f>IFERROR(VLOOKUP(D7192,员工信息表!B:D,3,0),"")</f>
        <v/>
      </c>
      <c r="G7192" s="14"/>
      <c r="H7192" s="14" t="str">
        <f>IFERROR(VLOOKUP(G7192,工序对照表!B:C,2,0),"")</f>
        <v/>
      </c>
      <c r="I7192" s="14"/>
      <c r="J7192" s="14"/>
    </row>
    <row r="7193" spans="1:10">
      <c r="A7193" t="str">
        <f>IF(AND(C7193&lt;=员工工序明细查询!$I$3,C7193&gt;=员工工序明细查询!$F$3,OR(D7193=员工工序明细查询!$F$2,员工工序明细查询!$F$2=""),OR(G7193=员工工序明细查询!$I$2,员工工序明细查询!$I$2="")),ROW()&amp;"","")</f>
        <v/>
      </c>
      <c r="C7193" s="59"/>
      <c r="D7193" s="14"/>
      <c r="E7193" s="14" t="str">
        <f>IFERROR(VLOOKUP(D7193,员工信息表!B:D,2,0),"")</f>
        <v/>
      </c>
      <c r="F7193" s="14" t="str">
        <f>IFERROR(VLOOKUP(D7193,员工信息表!B:D,3,0),"")</f>
        <v/>
      </c>
      <c r="G7193" s="14"/>
      <c r="H7193" s="14" t="str">
        <f>IFERROR(VLOOKUP(G7193,工序对照表!B:C,2,0),"")</f>
        <v/>
      </c>
      <c r="I7193" s="14"/>
      <c r="J7193" s="14"/>
    </row>
    <row r="7194" spans="1:10">
      <c r="A7194" t="str">
        <f>IF(AND(C7194&lt;=员工工序明细查询!$I$3,C7194&gt;=员工工序明细查询!$F$3,OR(D7194=员工工序明细查询!$F$2,员工工序明细查询!$F$2=""),OR(G7194=员工工序明细查询!$I$2,员工工序明细查询!$I$2="")),ROW()&amp;"","")</f>
        <v/>
      </c>
      <c r="C7194" s="59"/>
      <c r="D7194" s="14"/>
      <c r="E7194" s="14" t="str">
        <f>IFERROR(VLOOKUP(D7194,员工信息表!B:D,2,0),"")</f>
        <v/>
      </c>
      <c r="F7194" s="14" t="str">
        <f>IFERROR(VLOOKUP(D7194,员工信息表!B:D,3,0),"")</f>
        <v/>
      </c>
      <c r="G7194" s="14"/>
      <c r="H7194" s="14" t="str">
        <f>IFERROR(VLOOKUP(G7194,工序对照表!B:C,2,0),"")</f>
        <v/>
      </c>
      <c r="I7194" s="14"/>
      <c r="J7194" s="14"/>
    </row>
    <row r="7195" spans="1:10">
      <c r="A7195" t="str">
        <f>IF(AND(C7195&lt;=员工工序明细查询!$I$3,C7195&gt;=员工工序明细查询!$F$3,OR(D7195=员工工序明细查询!$F$2,员工工序明细查询!$F$2=""),OR(G7195=员工工序明细查询!$I$2,员工工序明细查询!$I$2="")),ROW()&amp;"","")</f>
        <v/>
      </c>
      <c r="C7195" s="59"/>
      <c r="D7195" s="14"/>
      <c r="E7195" s="14" t="str">
        <f>IFERROR(VLOOKUP(D7195,员工信息表!B:D,2,0),"")</f>
        <v/>
      </c>
      <c r="F7195" s="14" t="str">
        <f>IFERROR(VLOOKUP(D7195,员工信息表!B:D,3,0),"")</f>
        <v/>
      </c>
      <c r="G7195" s="14"/>
      <c r="H7195" s="14" t="str">
        <f>IFERROR(VLOOKUP(G7195,工序对照表!B:C,2,0),"")</f>
        <v/>
      </c>
      <c r="I7195" s="14"/>
      <c r="J7195" s="14"/>
    </row>
    <row r="7196" spans="1:10">
      <c r="A7196" t="str">
        <f>IF(AND(C7196&lt;=员工工序明细查询!$I$3,C7196&gt;=员工工序明细查询!$F$3,OR(D7196=员工工序明细查询!$F$2,员工工序明细查询!$F$2=""),OR(G7196=员工工序明细查询!$I$2,员工工序明细查询!$I$2="")),ROW()&amp;"","")</f>
        <v/>
      </c>
      <c r="C7196" s="59"/>
      <c r="D7196" s="14"/>
      <c r="E7196" s="14" t="str">
        <f>IFERROR(VLOOKUP(D7196,员工信息表!B:D,2,0),"")</f>
        <v/>
      </c>
      <c r="F7196" s="14" t="str">
        <f>IFERROR(VLOOKUP(D7196,员工信息表!B:D,3,0),"")</f>
        <v/>
      </c>
      <c r="G7196" s="14"/>
      <c r="H7196" s="14" t="str">
        <f>IFERROR(VLOOKUP(G7196,工序对照表!B:C,2,0),"")</f>
        <v/>
      </c>
      <c r="I7196" s="14"/>
      <c r="J7196" s="14"/>
    </row>
    <row r="7197" spans="1:10">
      <c r="A7197" t="str">
        <f>IF(AND(C7197&lt;=员工工序明细查询!$I$3,C7197&gt;=员工工序明细查询!$F$3,OR(D7197=员工工序明细查询!$F$2,员工工序明细查询!$F$2=""),OR(G7197=员工工序明细查询!$I$2,员工工序明细查询!$I$2="")),ROW()&amp;"","")</f>
        <v/>
      </c>
      <c r="C7197" s="59"/>
      <c r="D7197" s="14"/>
      <c r="E7197" s="14" t="str">
        <f>IFERROR(VLOOKUP(D7197,员工信息表!B:D,2,0),"")</f>
        <v/>
      </c>
      <c r="F7197" s="14" t="str">
        <f>IFERROR(VLOOKUP(D7197,员工信息表!B:D,3,0),"")</f>
        <v/>
      </c>
      <c r="G7197" s="14"/>
      <c r="H7197" s="14" t="str">
        <f>IFERROR(VLOOKUP(G7197,工序对照表!B:C,2,0),"")</f>
        <v/>
      </c>
      <c r="I7197" s="14"/>
      <c r="J7197" s="14"/>
    </row>
    <row r="7198" spans="1:10">
      <c r="A7198" t="str">
        <f>IF(AND(C7198&lt;=员工工序明细查询!$I$3,C7198&gt;=员工工序明细查询!$F$3,OR(D7198=员工工序明细查询!$F$2,员工工序明细查询!$F$2=""),OR(G7198=员工工序明细查询!$I$2,员工工序明细查询!$I$2="")),ROW()&amp;"","")</f>
        <v/>
      </c>
      <c r="C7198" s="59"/>
      <c r="D7198" s="14"/>
      <c r="E7198" s="14" t="str">
        <f>IFERROR(VLOOKUP(D7198,员工信息表!B:D,2,0),"")</f>
        <v/>
      </c>
      <c r="F7198" s="14" t="str">
        <f>IFERROR(VLOOKUP(D7198,员工信息表!B:D,3,0),"")</f>
        <v/>
      </c>
      <c r="G7198" s="14"/>
      <c r="H7198" s="14" t="str">
        <f>IFERROR(VLOOKUP(G7198,工序对照表!B:C,2,0),"")</f>
        <v/>
      </c>
      <c r="I7198" s="14"/>
      <c r="J7198" s="14"/>
    </row>
    <row r="7199" spans="1:10">
      <c r="A7199" t="str">
        <f>IF(AND(C7199&lt;=员工工序明细查询!$I$3,C7199&gt;=员工工序明细查询!$F$3,OR(D7199=员工工序明细查询!$F$2,员工工序明细查询!$F$2=""),OR(G7199=员工工序明细查询!$I$2,员工工序明细查询!$I$2="")),ROW()&amp;"","")</f>
        <v/>
      </c>
      <c r="C7199" s="59"/>
      <c r="D7199" s="14"/>
      <c r="E7199" s="14" t="str">
        <f>IFERROR(VLOOKUP(D7199,员工信息表!B:D,2,0),"")</f>
        <v/>
      </c>
      <c r="F7199" s="14" t="str">
        <f>IFERROR(VLOOKUP(D7199,员工信息表!B:D,3,0),"")</f>
        <v/>
      </c>
      <c r="G7199" s="14"/>
      <c r="H7199" s="14" t="str">
        <f>IFERROR(VLOOKUP(G7199,工序对照表!B:C,2,0),"")</f>
        <v/>
      </c>
      <c r="I7199" s="14"/>
      <c r="J7199" s="14"/>
    </row>
    <row r="7200" spans="1:10">
      <c r="A7200" t="str">
        <f>IF(AND(C7200&lt;=员工工序明细查询!$I$3,C7200&gt;=员工工序明细查询!$F$3,OR(D7200=员工工序明细查询!$F$2,员工工序明细查询!$F$2=""),OR(G7200=员工工序明细查询!$I$2,员工工序明细查询!$I$2="")),ROW()&amp;"","")</f>
        <v/>
      </c>
      <c r="C7200" s="59"/>
      <c r="D7200" s="14"/>
      <c r="E7200" s="14" t="str">
        <f>IFERROR(VLOOKUP(D7200,员工信息表!B:D,2,0),"")</f>
        <v/>
      </c>
      <c r="F7200" s="14" t="str">
        <f>IFERROR(VLOOKUP(D7200,员工信息表!B:D,3,0),"")</f>
        <v/>
      </c>
      <c r="G7200" s="14"/>
      <c r="H7200" s="14" t="str">
        <f>IFERROR(VLOOKUP(G7200,工序对照表!B:C,2,0),"")</f>
        <v/>
      </c>
      <c r="I7200" s="14"/>
      <c r="J7200" s="14"/>
    </row>
    <row r="7201" spans="1:10">
      <c r="A7201" t="str">
        <f>IF(AND(C7201&lt;=员工工序明细查询!$I$3,C7201&gt;=员工工序明细查询!$F$3,OR(D7201=员工工序明细查询!$F$2,员工工序明细查询!$F$2=""),OR(G7201=员工工序明细查询!$I$2,员工工序明细查询!$I$2="")),ROW()&amp;"","")</f>
        <v/>
      </c>
      <c r="C7201" s="59"/>
      <c r="D7201" s="14"/>
      <c r="E7201" s="14" t="str">
        <f>IFERROR(VLOOKUP(D7201,员工信息表!B:D,2,0),"")</f>
        <v/>
      </c>
      <c r="F7201" s="14" t="str">
        <f>IFERROR(VLOOKUP(D7201,员工信息表!B:D,3,0),"")</f>
        <v/>
      </c>
      <c r="G7201" s="14"/>
      <c r="H7201" s="14" t="str">
        <f>IFERROR(VLOOKUP(G7201,工序对照表!B:C,2,0),"")</f>
        <v/>
      </c>
      <c r="I7201" s="14"/>
      <c r="J7201" s="14"/>
    </row>
    <row r="7202" spans="1:10">
      <c r="A7202" t="str">
        <f>IF(AND(C7202&lt;=员工工序明细查询!$I$3,C7202&gt;=员工工序明细查询!$F$3,OR(D7202=员工工序明细查询!$F$2,员工工序明细查询!$F$2=""),OR(G7202=员工工序明细查询!$I$2,员工工序明细查询!$I$2="")),ROW()&amp;"","")</f>
        <v/>
      </c>
      <c r="C7202" s="59"/>
      <c r="D7202" s="14"/>
      <c r="E7202" s="14" t="str">
        <f>IFERROR(VLOOKUP(D7202,员工信息表!B:D,2,0),"")</f>
        <v/>
      </c>
      <c r="F7202" s="14" t="str">
        <f>IFERROR(VLOOKUP(D7202,员工信息表!B:D,3,0),"")</f>
        <v/>
      </c>
      <c r="G7202" s="14"/>
      <c r="H7202" s="14" t="str">
        <f>IFERROR(VLOOKUP(G7202,工序对照表!B:C,2,0),"")</f>
        <v/>
      </c>
      <c r="I7202" s="14"/>
      <c r="J7202" s="14"/>
    </row>
    <row r="7203" spans="1:10">
      <c r="A7203" t="str">
        <f>IF(AND(C7203&lt;=员工工序明细查询!$I$3,C7203&gt;=员工工序明细查询!$F$3,OR(D7203=员工工序明细查询!$F$2,员工工序明细查询!$F$2=""),OR(G7203=员工工序明细查询!$I$2,员工工序明细查询!$I$2="")),ROW()&amp;"","")</f>
        <v/>
      </c>
      <c r="C7203" s="59"/>
      <c r="D7203" s="14"/>
      <c r="E7203" s="14" t="str">
        <f>IFERROR(VLOOKUP(D7203,员工信息表!B:D,2,0),"")</f>
        <v/>
      </c>
      <c r="F7203" s="14" t="str">
        <f>IFERROR(VLOOKUP(D7203,员工信息表!B:D,3,0),"")</f>
        <v/>
      </c>
      <c r="G7203" s="14"/>
      <c r="H7203" s="14" t="str">
        <f>IFERROR(VLOOKUP(G7203,工序对照表!B:C,2,0),"")</f>
        <v/>
      </c>
      <c r="I7203" s="14"/>
      <c r="J7203" s="14"/>
    </row>
    <row r="7204" spans="1:10">
      <c r="A7204" t="str">
        <f>IF(AND(C7204&lt;=员工工序明细查询!$I$3,C7204&gt;=员工工序明细查询!$F$3,OR(D7204=员工工序明细查询!$F$2,员工工序明细查询!$F$2=""),OR(G7204=员工工序明细查询!$I$2,员工工序明细查询!$I$2="")),ROW()&amp;"","")</f>
        <v/>
      </c>
      <c r="C7204" s="59"/>
      <c r="D7204" s="14"/>
      <c r="E7204" s="14" t="str">
        <f>IFERROR(VLOOKUP(D7204,员工信息表!B:D,2,0),"")</f>
        <v/>
      </c>
      <c r="F7204" s="14" t="str">
        <f>IFERROR(VLOOKUP(D7204,员工信息表!B:D,3,0),"")</f>
        <v/>
      </c>
      <c r="G7204" s="14"/>
      <c r="H7204" s="14" t="str">
        <f>IFERROR(VLOOKUP(G7204,工序对照表!B:C,2,0),"")</f>
        <v/>
      </c>
      <c r="I7204" s="14"/>
      <c r="J7204" s="14"/>
    </row>
    <row r="7205" spans="1:10">
      <c r="A7205" t="str">
        <f>IF(AND(C7205&lt;=员工工序明细查询!$I$3,C7205&gt;=员工工序明细查询!$F$3,OR(D7205=员工工序明细查询!$F$2,员工工序明细查询!$F$2=""),OR(G7205=员工工序明细查询!$I$2,员工工序明细查询!$I$2="")),ROW()&amp;"","")</f>
        <v/>
      </c>
      <c r="C7205" s="59"/>
      <c r="D7205" s="14"/>
      <c r="E7205" s="14" t="str">
        <f>IFERROR(VLOOKUP(D7205,员工信息表!B:D,2,0),"")</f>
        <v/>
      </c>
      <c r="F7205" s="14" t="str">
        <f>IFERROR(VLOOKUP(D7205,员工信息表!B:D,3,0),"")</f>
        <v/>
      </c>
      <c r="G7205" s="14"/>
      <c r="H7205" s="14" t="str">
        <f>IFERROR(VLOOKUP(G7205,工序对照表!B:C,2,0),"")</f>
        <v/>
      </c>
      <c r="I7205" s="14"/>
      <c r="J7205" s="14"/>
    </row>
    <row r="7206" spans="1:10">
      <c r="A7206" t="str">
        <f>IF(AND(C7206&lt;=员工工序明细查询!$I$3,C7206&gt;=员工工序明细查询!$F$3,OR(D7206=员工工序明细查询!$F$2,员工工序明细查询!$F$2=""),OR(G7206=员工工序明细查询!$I$2,员工工序明细查询!$I$2="")),ROW()&amp;"","")</f>
        <v/>
      </c>
      <c r="C7206" s="59"/>
      <c r="D7206" s="14"/>
      <c r="E7206" s="14" t="str">
        <f>IFERROR(VLOOKUP(D7206,员工信息表!B:D,2,0),"")</f>
        <v/>
      </c>
      <c r="F7206" s="14" t="str">
        <f>IFERROR(VLOOKUP(D7206,员工信息表!B:D,3,0),"")</f>
        <v/>
      </c>
      <c r="G7206" s="14"/>
      <c r="H7206" s="14" t="str">
        <f>IFERROR(VLOOKUP(G7206,工序对照表!B:C,2,0),"")</f>
        <v/>
      </c>
      <c r="I7206" s="14"/>
      <c r="J7206" s="14"/>
    </row>
    <row r="7207" spans="1:10">
      <c r="A7207" t="str">
        <f>IF(AND(C7207&lt;=员工工序明细查询!$I$3,C7207&gt;=员工工序明细查询!$F$3,OR(D7207=员工工序明细查询!$F$2,员工工序明细查询!$F$2=""),OR(G7207=员工工序明细查询!$I$2,员工工序明细查询!$I$2="")),ROW()&amp;"","")</f>
        <v/>
      </c>
      <c r="C7207" s="59"/>
      <c r="D7207" s="14"/>
      <c r="E7207" s="14" t="str">
        <f>IFERROR(VLOOKUP(D7207,员工信息表!B:D,2,0),"")</f>
        <v/>
      </c>
      <c r="F7207" s="14" t="str">
        <f>IFERROR(VLOOKUP(D7207,员工信息表!B:D,3,0),"")</f>
        <v/>
      </c>
      <c r="G7207" s="14"/>
      <c r="H7207" s="14" t="str">
        <f>IFERROR(VLOOKUP(G7207,工序对照表!B:C,2,0),"")</f>
        <v/>
      </c>
      <c r="I7207" s="14"/>
      <c r="J7207" s="14"/>
    </row>
    <row r="7208" spans="1:10">
      <c r="A7208" t="str">
        <f>IF(AND(C7208&lt;=员工工序明细查询!$I$3,C7208&gt;=员工工序明细查询!$F$3,OR(D7208=员工工序明细查询!$F$2,员工工序明细查询!$F$2=""),OR(G7208=员工工序明细查询!$I$2,员工工序明细查询!$I$2="")),ROW()&amp;"","")</f>
        <v/>
      </c>
      <c r="C7208" s="59"/>
      <c r="D7208" s="14"/>
      <c r="E7208" s="14" t="str">
        <f>IFERROR(VLOOKUP(D7208,员工信息表!B:D,2,0),"")</f>
        <v/>
      </c>
      <c r="F7208" s="14" t="str">
        <f>IFERROR(VLOOKUP(D7208,员工信息表!B:D,3,0),"")</f>
        <v/>
      </c>
      <c r="G7208" s="14"/>
      <c r="H7208" s="14" t="str">
        <f>IFERROR(VLOOKUP(G7208,工序对照表!B:C,2,0),"")</f>
        <v/>
      </c>
      <c r="I7208" s="14"/>
      <c r="J7208" s="14"/>
    </row>
    <row r="7209" spans="1:10">
      <c r="A7209" t="str">
        <f>IF(AND(C7209&lt;=员工工序明细查询!$I$3,C7209&gt;=员工工序明细查询!$F$3,OR(D7209=员工工序明细查询!$F$2,员工工序明细查询!$F$2=""),OR(G7209=员工工序明细查询!$I$2,员工工序明细查询!$I$2="")),ROW()&amp;"","")</f>
        <v/>
      </c>
      <c r="C7209" s="59"/>
      <c r="D7209" s="14"/>
      <c r="E7209" s="14" t="str">
        <f>IFERROR(VLOOKUP(D7209,员工信息表!B:D,2,0),"")</f>
        <v/>
      </c>
      <c r="F7209" s="14" t="str">
        <f>IFERROR(VLOOKUP(D7209,员工信息表!B:D,3,0),"")</f>
        <v/>
      </c>
      <c r="G7209" s="14"/>
      <c r="H7209" s="14" t="str">
        <f>IFERROR(VLOOKUP(G7209,工序对照表!B:C,2,0),"")</f>
        <v/>
      </c>
      <c r="I7209" s="14"/>
      <c r="J7209" s="14"/>
    </row>
    <row r="7210" spans="1:10">
      <c r="A7210" t="str">
        <f>IF(AND(C7210&lt;=员工工序明细查询!$I$3,C7210&gt;=员工工序明细查询!$F$3,OR(D7210=员工工序明细查询!$F$2,员工工序明细查询!$F$2=""),OR(G7210=员工工序明细查询!$I$2,员工工序明细查询!$I$2="")),ROW()&amp;"","")</f>
        <v/>
      </c>
      <c r="C7210" s="59"/>
      <c r="D7210" s="14"/>
      <c r="E7210" s="14" t="str">
        <f>IFERROR(VLOOKUP(D7210,员工信息表!B:D,2,0),"")</f>
        <v/>
      </c>
      <c r="F7210" s="14" t="str">
        <f>IFERROR(VLOOKUP(D7210,员工信息表!B:D,3,0),"")</f>
        <v/>
      </c>
      <c r="G7210" s="14"/>
      <c r="H7210" s="14" t="str">
        <f>IFERROR(VLOOKUP(G7210,工序对照表!B:C,2,0),"")</f>
        <v/>
      </c>
      <c r="I7210" s="14"/>
      <c r="J7210" s="14"/>
    </row>
    <row r="7211" spans="1:10">
      <c r="A7211" t="str">
        <f>IF(AND(C7211&lt;=员工工序明细查询!$I$3,C7211&gt;=员工工序明细查询!$F$3,OR(D7211=员工工序明细查询!$F$2,员工工序明细查询!$F$2=""),OR(G7211=员工工序明细查询!$I$2,员工工序明细查询!$I$2="")),ROW()&amp;"","")</f>
        <v/>
      </c>
      <c r="C7211" s="59"/>
      <c r="D7211" s="14"/>
      <c r="E7211" s="14" t="str">
        <f>IFERROR(VLOOKUP(D7211,员工信息表!B:D,2,0),"")</f>
        <v/>
      </c>
      <c r="F7211" s="14" t="str">
        <f>IFERROR(VLOOKUP(D7211,员工信息表!B:D,3,0),"")</f>
        <v/>
      </c>
      <c r="G7211" s="14"/>
      <c r="H7211" s="14" t="str">
        <f>IFERROR(VLOOKUP(G7211,工序对照表!B:C,2,0),"")</f>
        <v/>
      </c>
      <c r="I7211" s="14"/>
      <c r="J7211" s="14"/>
    </row>
    <row r="7212" spans="1:10">
      <c r="A7212" t="str">
        <f>IF(AND(C7212&lt;=员工工序明细查询!$I$3,C7212&gt;=员工工序明细查询!$F$3,OR(D7212=员工工序明细查询!$F$2,员工工序明细查询!$F$2=""),OR(G7212=员工工序明细查询!$I$2,员工工序明细查询!$I$2="")),ROW()&amp;"","")</f>
        <v/>
      </c>
      <c r="C7212" s="59"/>
      <c r="D7212" s="14"/>
      <c r="E7212" s="14" t="str">
        <f>IFERROR(VLOOKUP(D7212,员工信息表!B:D,2,0),"")</f>
        <v/>
      </c>
      <c r="F7212" s="14" t="str">
        <f>IFERROR(VLOOKUP(D7212,员工信息表!B:D,3,0),"")</f>
        <v/>
      </c>
      <c r="G7212" s="14"/>
      <c r="H7212" s="14" t="str">
        <f>IFERROR(VLOOKUP(G7212,工序对照表!B:C,2,0),"")</f>
        <v/>
      </c>
      <c r="I7212" s="14"/>
      <c r="J7212" s="14"/>
    </row>
    <row r="7213" spans="1:10">
      <c r="A7213" t="str">
        <f>IF(AND(C7213&lt;=员工工序明细查询!$I$3,C7213&gt;=员工工序明细查询!$F$3,OR(D7213=员工工序明细查询!$F$2,员工工序明细查询!$F$2=""),OR(G7213=员工工序明细查询!$I$2,员工工序明细查询!$I$2="")),ROW()&amp;"","")</f>
        <v/>
      </c>
      <c r="C7213" s="59"/>
      <c r="D7213" s="14"/>
      <c r="E7213" s="14" t="str">
        <f>IFERROR(VLOOKUP(D7213,员工信息表!B:D,2,0),"")</f>
        <v/>
      </c>
      <c r="F7213" s="14" t="str">
        <f>IFERROR(VLOOKUP(D7213,员工信息表!B:D,3,0),"")</f>
        <v/>
      </c>
      <c r="G7213" s="14"/>
      <c r="H7213" s="14" t="str">
        <f>IFERROR(VLOOKUP(G7213,工序对照表!B:C,2,0),"")</f>
        <v/>
      </c>
      <c r="I7213" s="14"/>
      <c r="J7213" s="14"/>
    </row>
    <row r="7214" spans="1:10">
      <c r="A7214" t="str">
        <f>IF(AND(C7214&lt;=员工工序明细查询!$I$3,C7214&gt;=员工工序明细查询!$F$3,OR(D7214=员工工序明细查询!$F$2,员工工序明细查询!$F$2=""),OR(G7214=员工工序明细查询!$I$2,员工工序明细查询!$I$2="")),ROW()&amp;"","")</f>
        <v/>
      </c>
      <c r="C7214" s="59"/>
      <c r="D7214" s="14"/>
      <c r="E7214" s="14" t="str">
        <f>IFERROR(VLOOKUP(D7214,员工信息表!B:D,2,0),"")</f>
        <v/>
      </c>
      <c r="F7214" s="14" t="str">
        <f>IFERROR(VLOOKUP(D7214,员工信息表!B:D,3,0),"")</f>
        <v/>
      </c>
      <c r="G7214" s="14"/>
      <c r="H7214" s="14" t="str">
        <f>IFERROR(VLOOKUP(G7214,工序对照表!B:C,2,0),"")</f>
        <v/>
      </c>
      <c r="I7214" s="14"/>
      <c r="J7214" s="14"/>
    </row>
    <row r="7215" spans="1:10">
      <c r="A7215" t="str">
        <f>IF(AND(C7215&lt;=员工工序明细查询!$I$3,C7215&gt;=员工工序明细查询!$F$3,OR(D7215=员工工序明细查询!$F$2,员工工序明细查询!$F$2=""),OR(G7215=员工工序明细查询!$I$2,员工工序明细查询!$I$2="")),ROW()&amp;"","")</f>
        <v/>
      </c>
      <c r="C7215" s="59"/>
      <c r="D7215" s="14"/>
      <c r="E7215" s="14" t="str">
        <f>IFERROR(VLOOKUP(D7215,员工信息表!B:D,2,0),"")</f>
        <v/>
      </c>
      <c r="F7215" s="14" t="str">
        <f>IFERROR(VLOOKUP(D7215,员工信息表!B:D,3,0),"")</f>
        <v/>
      </c>
      <c r="G7215" s="14"/>
      <c r="H7215" s="14" t="str">
        <f>IFERROR(VLOOKUP(G7215,工序对照表!B:C,2,0),"")</f>
        <v/>
      </c>
      <c r="I7215" s="14"/>
      <c r="J7215" s="14"/>
    </row>
    <row r="7216" spans="1:10">
      <c r="A7216" t="str">
        <f>IF(AND(C7216&lt;=员工工序明细查询!$I$3,C7216&gt;=员工工序明细查询!$F$3,OR(D7216=员工工序明细查询!$F$2,员工工序明细查询!$F$2=""),OR(G7216=员工工序明细查询!$I$2,员工工序明细查询!$I$2="")),ROW()&amp;"","")</f>
        <v/>
      </c>
      <c r="C7216" s="59"/>
      <c r="D7216" s="14"/>
      <c r="E7216" s="14" t="str">
        <f>IFERROR(VLOOKUP(D7216,员工信息表!B:D,2,0),"")</f>
        <v/>
      </c>
      <c r="F7216" s="14" t="str">
        <f>IFERROR(VLOOKUP(D7216,员工信息表!B:D,3,0),"")</f>
        <v/>
      </c>
      <c r="G7216" s="14"/>
      <c r="H7216" s="14" t="str">
        <f>IFERROR(VLOOKUP(G7216,工序对照表!B:C,2,0),"")</f>
        <v/>
      </c>
      <c r="I7216" s="14"/>
      <c r="J7216" s="14"/>
    </row>
    <row r="7217" spans="1:10">
      <c r="A7217" t="str">
        <f>IF(AND(C7217&lt;=员工工序明细查询!$I$3,C7217&gt;=员工工序明细查询!$F$3,OR(D7217=员工工序明细查询!$F$2,员工工序明细查询!$F$2=""),OR(G7217=员工工序明细查询!$I$2,员工工序明细查询!$I$2="")),ROW()&amp;"","")</f>
        <v/>
      </c>
      <c r="C7217" s="59"/>
      <c r="D7217" s="14"/>
      <c r="E7217" s="14" t="str">
        <f>IFERROR(VLOOKUP(D7217,员工信息表!B:D,2,0),"")</f>
        <v/>
      </c>
      <c r="F7217" s="14" t="str">
        <f>IFERROR(VLOOKUP(D7217,员工信息表!B:D,3,0),"")</f>
        <v/>
      </c>
      <c r="G7217" s="14"/>
      <c r="H7217" s="14" t="str">
        <f>IFERROR(VLOOKUP(G7217,工序对照表!B:C,2,0),"")</f>
        <v/>
      </c>
      <c r="I7217" s="14"/>
      <c r="J7217" s="14"/>
    </row>
    <row r="7218" spans="1:10">
      <c r="A7218" t="str">
        <f>IF(AND(C7218&lt;=员工工序明细查询!$I$3,C7218&gt;=员工工序明细查询!$F$3,OR(D7218=员工工序明细查询!$F$2,员工工序明细查询!$F$2=""),OR(G7218=员工工序明细查询!$I$2,员工工序明细查询!$I$2="")),ROW()&amp;"","")</f>
        <v/>
      </c>
      <c r="C7218" s="59"/>
      <c r="D7218" s="14"/>
      <c r="E7218" s="14" t="str">
        <f>IFERROR(VLOOKUP(D7218,员工信息表!B:D,2,0),"")</f>
        <v/>
      </c>
      <c r="F7218" s="14" t="str">
        <f>IFERROR(VLOOKUP(D7218,员工信息表!B:D,3,0),"")</f>
        <v/>
      </c>
      <c r="G7218" s="14"/>
      <c r="H7218" s="14" t="str">
        <f>IFERROR(VLOOKUP(G7218,工序对照表!B:C,2,0),"")</f>
        <v/>
      </c>
      <c r="I7218" s="14"/>
      <c r="J7218" s="14"/>
    </row>
    <row r="7219" spans="1:10">
      <c r="A7219" t="str">
        <f>IF(AND(C7219&lt;=员工工序明细查询!$I$3,C7219&gt;=员工工序明细查询!$F$3,OR(D7219=员工工序明细查询!$F$2,员工工序明细查询!$F$2=""),OR(G7219=员工工序明细查询!$I$2,员工工序明细查询!$I$2="")),ROW()&amp;"","")</f>
        <v/>
      </c>
      <c r="C7219" s="59"/>
      <c r="D7219" s="14"/>
      <c r="E7219" s="14" t="str">
        <f>IFERROR(VLOOKUP(D7219,员工信息表!B:D,2,0),"")</f>
        <v/>
      </c>
      <c r="F7219" s="14" t="str">
        <f>IFERROR(VLOOKUP(D7219,员工信息表!B:D,3,0),"")</f>
        <v/>
      </c>
      <c r="G7219" s="14"/>
      <c r="H7219" s="14" t="str">
        <f>IFERROR(VLOOKUP(G7219,工序对照表!B:C,2,0),"")</f>
        <v/>
      </c>
      <c r="I7219" s="14"/>
      <c r="J7219" s="14"/>
    </row>
    <row r="7220" spans="1:10">
      <c r="A7220" t="str">
        <f>IF(AND(C7220&lt;=员工工序明细查询!$I$3,C7220&gt;=员工工序明细查询!$F$3,OR(D7220=员工工序明细查询!$F$2,员工工序明细查询!$F$2=""),OR(G7220=员工工序明细查询!$I$2,员工工序明细查询!$I$2="")),ROW()&amp;"","")</f>
        <v/>
      </c>
      <c r="C7220" s="59"/>
      <c r="D7220" s="14"/>
      <c r="E7220" s="14" t="str">
        <f>IFERROR(VLOOKUP(D7220,员工信息表!B:D,2,0),"")</f>
        <v/>
      </c>
      <c r="F7220" s="14" t="str">
        <f>IFERROR(VLOOKUP(D7220,员工信息表!B:D,3,0),"")</f>
        <v/>
      </c>
      <c r="G7220" s="14"/>
      <c r="H7220" s="14" t="str">
        <f>IFERROR(VLOOKUP(G7220,工序对照表!B:C,2,0),"")</f>
        <v/>
      </c>
      <c r="I7220" s="14"/>
      <c r="J7220" s="14"/>
    </row>
    <row r="7221" spans="1:10">
      <c r="A7221" t="str">
        <f>IF(AND(C7221&lt;=员工工序明细查询!$I$3,C7221&gt;=员工工序明细查询!$F$3,OR(D7221=员工工序明细查询!$F$2,员工工序明细查询!$F$2=""),OR(G7221=员工工序明细查询!$I$2,员工工序明细查询!$I$2="")),ROW()&amp;"","")</f>
        <v/>
      </c>
      <c r="C7221" s="59"/>
      <c r="D7221" s="14"/>
      <c r="E7221" s="14" t="str">
        <f>IFERROR(VLOOKUP(D7221,员工信息表!B:D,2,0),"")</f>
        <v/>
      </c>
      <c r="F7221" s="14" t="str">
        <f>IFERROR(VLOOKUP(D7221,员工信息表!B:D,3,0),"")</f>
        <v/>
      </c>
      <c r="G7221" s="14"/>
      <c r="H7221" s="14" t="str">
        <f>IFERROR(VLOOKUP(G7221,工序对照表!B:C,2,0),"")</f>
        <v/>
      </c>
      <c r="I7221" s="14"/>
      <c r="J7221" s="14"/>
    </row>
    <row r="7222" spans="1:10">
      <c r="A7222" t="str">
        <f>IF(AND(C7222&lt;=员工工序明细查询!$I$3,C7222&gt;=员工工序明细查询!$F$3,OR(D7222=员工工序明细查询!$F$2,员工工序明细查询!$F$2=""),OR(G7222=员工工序明细查询!$I$2,员工工序明细查询!$I$2="")),ROW()&amp;"","")</f>
        <v/>
      </c>
      <c r="C7222" s="59"/>
      <c r="D7222" s="14"/>
      <c r="E7222" s="14" t="str">
        <f>IFERROR(VLOOKUP(D7222,员工信息表!B:D,2,0),"")</f>
        <v/>
      </c>
      <c r="F7222" s="14" t="str">
        <f>IFERROR(VLOOKUP(D7222,员工信息表!B:D,3,0),"")</f>
        <v/>
      </c>
      <c r="G7222" s="14"/>
      <c r="H7222" s="14" t="str">
        <f>IFERROR(VLOOKUP(G7222,工序对照表!B:C,2,0),"")</f>
        <v/>
      </c>
      <c r="I7222" s="14"/>
      <c r="J7222" s="14"/>
    </row>
    <row r="7223" spans="1:10">
      <c r="A7223" t="str">
        <f>IF(AND(C7223&lt;=员工工序明细查询!$I$3,C7223&gt;=员工工序明细查询!$F$3,OR(D7223=员工工序明细查询!$F$2,员工工序明细查询!$F$2=""),OR(G7223=员工工序明细查询!$I$2,员工工序明细查询!$I$2="")),ROW()&amp;"","")</f>
        <v/>
      </c>
      <c r="C7223" s="59"/>
      <c r="D7223" s="14"/>
      <c r="E7223" s="14" t="str">
        <f>IFERROR(VLOOKUP(D7223,员工信息表!B:D,2,0),"")</f>
        <v/>
      </c>
      <c r="F7223" s="14" t="str">
        <f>IFERROR(VLOOKUP(D7223,员工信息表!B:D,3,0),"")</f>
        <v/>
      </c>
      <c r="G7223" s="14"/>
      <c r="H7223" s="14" t="str">
        <f>IFERROR(VLOOKUP(G7223,工序对照表!B:C,2,0),"")</f>
        <v/>
      </c>
      <c r="I7223" s="14"/>
      <c r="J7223" s="14"/>
    </row>
    <row r="7224" spans="1:10">
      <c r="A7224" t="str">
        <f>IF(AND(C7224&lt;=员工工序明细查询!$I$3,C7224&gt;=员工工序明细查询!$F$3,OR(D7224=员工工序明细查询!$F$2,员工工序明细查询!$F$2=""),OR(G7224=员工工序明细查询!$I$2,员工工序明细查询!$I$2="")),ROW()&amp;"","")</f>
        <v/>
      </c>
      <c r="C7224" s="59"/>
      <c r="D7224" s="14"/>
      <c r="E7224" s="14" t="str">
        <f>IFERROR(VLOOKUP(D7224,员工信息表!B:D,2,0),"")</f>
        <v/>
      </c>
      <c r="F7224" s="14" t="str">
        <f>IFERROR(VLOOKUP(D7224,员工信息表!B:D,3,0),"")</f>
        <v/>
      </c>
      <c r="G7224" s="14"/>
      <c r="H7224" s="14" t="str">
        <f>IFERROR(VLOOKUP(G7224,工序对照表!B:C,2,0),"")</f>
        <v/>
      </c>
      <c r="I7224" s="14"/>
      <c r="J7224" s="14"/>
    </row>
    <row r="7225" spans="1:10">
      <c r="A7225" t="str">
        <f>IF(AND(C7225&lt;=员工工序明细查询!$I$3,C7225&gt;=员工工序明细查询!$F$3,OR(D7225=员工工序明细查询!$F$2,员工工序明细查询!$F$2=""),OR(G7225=员工工序明细查询!$I$2,员工工序明细查询!$I$2="")),ROW()&amp;"","")</f>
        <v/>
      </c>
      <c r="C7225" s="59"/>
      <c r="D7225" s="14"/>
      <c r="E7225" s="14" t="str">
        <f>IFERROR(VLOOKUP(D7225,员工信息表!B:D,2,0),"")</f>
        <v/>
      </c>
      <c r="F7225" s="14" t="str">
        <f>IFERROR(VLOOKUP(D7225,员工信息表!B:D,3,0),"")</f>
        <v/>
      </c>
      <c r="G7225" s="14"/>
      <c r="H7225" s="14" t="str">
        <f>IFERROR(VLOOKUP(G7225,工序对照表!B:C,2,0),"")</f>
        <v/>
      </c>
      <c r="I7225" s="14"/>
      <c r="J7225" s="14"/>
    </row>
    <row r="7226" spans="1:10">
      <c r="A7226" t="str">
        <f>IF(AND(C7226&lt;=员工工序明细查询!$I$3,C7226&gt;=员工工序明细查询!$F$3,OR(D7226=员工工序明细查询!$F$2,员工工序明细查询!$F$2=""),OR(G7226=员工工序明细查询!$I$2,员工工序明细查询!$I$2="")),ROW()&amp;"","")</f>
        <v/>
      </c>
      <c r="C7226" s="59"/>
      <c r="D7226" s="14"/>
      <c r="E7226" s="14" t="str">
        <f>IFERROR(VLOOKUP(D7226,员工信息表!B:D,2,0),"")</f>
        <v/>
      </c>
      <c r="F7226" s="14" t="str">
        <f>IFERROR(VLOOKUP(D7226,员工信息表!B:D,3,0),"")</f>
        <v/>
      </c>
      <c r="G7226" s="14"/>
      <c r="H7226" s="14" t="str">
        <f>IFERROR(VLOOKUP(G7226,工序对照表!B:C,2,0),"")</f>
        <v/>
      </c>
      <c r="I7226" s="14"/>
      <c r="J7226" s="14"/>
    </row>
    <row r="7227" spans="1:10">
      <c r="A7227" t="str">
        <f>IF(AND(C7227&lt;=员工工序明细查询!$I$3,C7227&gt;=员工工序明细查询!$F$3,OR(D7227=员工工序明细查询!$F$2,员工工序明细查询!$F$2=""),OR(G7227=员工工序明细查询!$I$2,员工工序明细查询!$I$2="")),ROW()&amp;"","")</f>
        <v/>
      </c>
      <c r="C7227" s="59"/>
      <c r="D7227" s="14"/>
      <c r="E7227" s="14" t="str">
        <f>IFERROR(VLOOKUP(D7227,员工信息表!B:D,2,0),"")</f>
        <v/>
      </c>
      <c r="F7227" s="14" t="str">
        <f>IFERROR(VLOOKUP(D7227,员工信息表!B:D,3,0),"")</f>
        <v/>
      </c>
      <c r="G7227" s="14"/>
      <c r="H7227" s="14" t="str">
        <f>IFERROR(VLOOKUP(G7227,工序对照表!B:C,2,0),"")</f>
        <v/>
      </c>
      <c r="I7227" s="14"/>
      <c r="J7227" s="14"/>
    </row>
    <row r="7228" spans="1:10">
      <c r="A7228" t="str">
        <f>IF(AND(C7228&lt;=员工工序明细查询!$I$3,C7228&gt;=员工工序明细查询!$F$3,OR(D7228=员工工序明细查询!$F$2,员工工序明细查询!$F$2=""),OR(G7228=员工工序明细查询!$I$2,员工工序明细查询!$I$2="")),ROW()&amp;"","")</f>
        <v/>
      </c>
      <c r="C7228" s="59"/>
      <c r="D7228" s="14"/>
      <c r="E7228" s="14" t="str">
        <f>IFERROR(VLOOKUP(D7228,员工信息表!B:D,2,0),"")</f>
        <v/>
      </c>
      <c r="F7228" s="14" t="str">
        <f>IFERROR(VLOOKUP(D7228,员工信息表!B:D,3,0),"")</f>
        <v/>
      </c>
      <c r="G7228" s="14"/>
      <c r="H7228" s="14" t="str">
        <f>IFERROR(VLOOKUP(G7228,工序对照表!B:C,2,0),"")</f>
        <v/>
      </c>
      <c r="I7228" s="14"/>
      <c r="J7228" s="14"/>
    </row>
    <row r="7229" spans="1:10">
      <c r="A7229" t="str">
        <f>IF(AND(C7229&lt;=员工工序明细查询!$I$3,C7229&gt;=员工工序明细查询!$F$3,OR(D7229=员工工序明细查询!$F$2,员工工序明细查询!$F$2=""),OR(G7229=员工工序明细查询!$I$2,员工工序明细查询!$I$2="")),ROW()&amp;"","")</f>
        <v/>
      </c>
      <c r="C7229" s="59"/>
      <c r="D7229" s="14"/>
      <c r="E7229" s="14" t="str">
        <f>IFERROR(VLOOKUP(D7229,员工信息表!B:D,2,0),"")</f>
        <v/>
      </c>
      <c r="F7229" s="14" t="str">
        <f>IFERROR(VLOOKUP(D7229,员工信息表!B:D,3,0),"")</f>
        <v/>
      </c>
      <c r="G7229" s="14"/>
      <c r="H7229" s="14" t="str">
        <f>IFERROR(VLOOKUP(G7229,工序对照表!B:C,2,0),"")</f>
        <v/>
      </c>
      <c r="I7229" s="14"/>
      <c r="J7229" s="14"/>
    </row>
    <row r="7230" spans="1:10">
      <c r="A7230" t="str">
        <f>IF(AND(C7230&lt;=员工工序明细查询!$I$3,C7230&gt;=员工工序明细查询!$F$3,OR(D7230=员工工序明细查询!$F$2,员工工序明细查询!$F$2=""),OR(G7230=员工工序明细查询!$I$2,员工工序明细查询!$I$2="")),ROW()&amp;"","")</f>
        <v/>
      </c>
      <c r="C7230" s="59"/>
      <c r="D7230" s="14"/>
      <c r="E7230" s="14" t="str">
        <f>IFERROR(VLOOKUP(D7230,员工信息表!B:D,2,0),"")</f>
        <v/>
      </c>
      <c r="F7230" s="14" t="str">
        <f>IFERROR(VLOOKUP(D7230,员工信息表!B:D,3,0),"")</f>
        <v/>
      </c>
      <c r="G7230" s="14"/>
      <c r="H7230" s="14" t="str">
        <f>IFERROR(VLOOKUP(G7230,工序对照表!B:C,2,0),"")</f>
        <v/>
      </c>
      <c r="I7230" s="14"/>
      <c r="J7230" s="14"/>
    </row>
    <row r="7231" spans="1:10">
      <c r="A7231" t="str">
        <f>IF(AND(C7231&lt;=员工工序明细查询!$I$3,C7231&gt;=员工工序明细查询!$F$3,OR(D7231=员工工序明细查询!$F$2,员工工序明细查询!$F$2=""),OR(G7231=员工工序明细查询!$I$2,员工工序明细查询!$I$2="")),ROW()&amp;"","")</f>
        <v/>
      </c>
      <c r="C7231" s="59"/>
      <c r="D7231" s="14"/>
      <c r="E7231" s="14" t="str">
        <f>IFERROR(VLOOKUP(D7231,员工信息表!B:D,2,0),"")</f>
        <v/>
      </c>
      <c r="F7231" s="14" t="str">
        <f>IFERROR(VLOOKUP(D7231,员工信息表!B:D,3,0),"")</f>
        <v/>
      </c>
      <c r="G7231" s="14"/>
      <c r="H7231" s="14" t="str">
        <f>IFERROR(VLOOKUP(G7231,工序对照表!B:C,2,0),"")</f>
        <v/>
      </c>
      <c r="I7231" s="14"/>
      <c r="J7231" s="14"/>
    </row>
    <row r="7232" spans="1:10">
      <c r="A7232" t="str">
        <f>IF(AND(C7232&lt;=员工工序明细查询!$I$3,C7232&gt;=员工工序明细查询!$F$3,OR(D7232=员工工序明细查询!$F$2,员工工序明细查询!$F$2=""),OR(G7232=员工工序明细查询!$I$2,员工工序明细查询!$I$2="")),ROW()&amp;"","")</f>
        <v/>
      </c>
      <c r="C7232" s="59"/>
      <c r="D7232" s="14"/>
      <c r="E7232" s="14" t="str">
        <f>IFERROR(VLOOKUP(D7232,员工信息表!B:D,2,0),"")</f>
        <v/>
      </c>
      <c r="F7232" s="14" t="str">
        <f>IFERROR(VLOOKUP(D7232,员工信息表!B:D,3,0),"")</f>
        <v/>
      </c>
      <c r="G7232" s="14"/>
      <c r="H7232" s="14" t="str">
        <f>IFERROR(VLOOKUP(G7232,工序对照表!B:C,2,0),"")</f>
        <v/>
      </c>
      <c r="I7232" s="14"/>
      <c r="J7232" s="14"/>
    </row>
    <row r="7233" spans="1:10">
      <c r="A7233" t="str">
        <f>IF(AND(C7233&lt;=员工工序明细查询!$I$3,C7233&gt;=员工工序明细查询!$F$3,OR(D7233=员工工序明细查询!$F$2,员工工序明细查询!$F$2=""),OR(G7233=员工工序明细查询!$I$2,员工工序明细查询!$I$2="")),ROW()&amp;"","")</f>
        <v/>
      </c>
      <c r="C7233" s="59"/>
      <c r="D7233" s="14"/>
      <c r="E7233" s="14" t="str">
        <f>IFERROR(VLOOKUP(D7233,员工信息表!B:D,2,0),"")</f>
        <v/>
      </c>
      <c r="F7233" s="14" t="str">
        <f>IFERROR(VLOOKUP(D7233,员工信息表!B:D,3,0),"")</f>
        <v/>
      </c>
      <c r="G7233" s="14"/>
      <c r="H7233" s="14" t="str">
        <f>IFERROR(VLOOKUP(G7233,工序对照表!B:C,2,0),"")</f>
        <v/>
      </c>
      <c r="I7233" s="14"/>
      <c r="J7233" s="14"/>
    </row>
    <row r="7234" spans="1:10">
      <c r="A7234" t="str">
        <f>IF(AND(C7234&lt;=员工工序明细查询!$I$3,C7234&gt;=员工工序明细查询!$F$3,OR(D7234=员工工序明细查询!$F$2,员工工序明细查询!$F$2=""),OR(G7234=员工工序明细查询!$I$2,员工工序明细查询!$I$2="")),ROW()&amp;"","")</f>
        <v/>
      </c>
      <c r="C7234" s="59"/>
      <c r="D7234" s="14"/>
      <c r="E7234" s="14" t="str">
        <f>IFERROR(VLOOKUP(D7234,员工信息表!B:D,2,0),"")</f>
        <v/>
      </c>
      <c r="F7234" s="14" t="str">
        <f>IFERROR(VLOOKUP(D7234,员工信息表!B:D,3,0),"")</f>
        <v/>
      </c>
      <c r="G7234" s="14"/>
      <c r="H7234" s="14" t="str">
        <f>IFERROR(VLOOKUP(G7234,工序对照表!B:C,2,0),"")</f>
        <v/>
      </c>
      <c r="I7234" s="14"/>
      <c r="J7234" s="14"/>
    </row>
    <row r="7235" spans="1:10">
      <c r="A7235" t="str">
        <f>IF(AND(C7235&lt;=员工工序明细查询!$I$3,C7235&gt;=员工工序明细查询!$F$3,OR(D7235=员工工序明细查询!$F$2,员工工序明细查询!$F$2=""),OR(G7235=员工工序明细查询!$I$2,员工工序明细查询!$I$2="")),ROW()&amp;"","")</f>
        <v/>
      </c>
      <c r="C7235" s="59"/>
      <c r="D7235" s="14"/>
      <c r="E7235" s="14" t="str">
        <f>IFERROR(VLOOKUP(D7235,员工信息表!B:D,2,0),"")</f>
        <v/>
      </c>
      <c r="F7235" s="14" t="str">
        <f>IFERROR(VLOOKUP(D7235,员工信息表!B:D,3,0),"")</f>
        <v/>
      </c>
      <c r="G7235" s="14"/>
      <c r="H7235" s="14" t="str">
        <f>IFERROR(VLOOKUP(G7235,工序对照表!B:C,2,0),"")</f>
        <v/>
      </c>
      <c r="I7235" s="14"/>
      <c r="J7235" s="14"/>
    </row>
    <row r="7236" spans="1:10">
      <c r="A7236" t="str">
        <f>IF(AND(C7236&lt;=员工工序明细查询!$I$3,C7236&gt;=员工工序明细查询!$F$3,OR(D7236=员工工序明细查询!$F$2,员工工序明细查询!$F$2=""),OR(G7236=员工工序明细查询!$I$2,员工工序明细查询!$I$2="")),ROW()&amp;"","")</f>
        <v/>
      </c>
      <c r="C7236" s="59"/>
      <c r="D7236" s="14"/>
      <c r="E7236" s="14" t="str">
        <f>IFERROR(VLOOKUP(D7236,员工信息表!B:D,2,0),"")</f>
        <v/>
      </c>
      <c r="F7236" s="14" t="str">
        <f>IFERROR(VLOOKUP(D7236,员工信息表!B:D,3,0),"")</f>
        <v/>
      </c>
      <c r="G7236" s="14"/>
      <c r="H7236" s="14" t="str">
        <f>IFERROR(VLOOKUP(G7236,工序对照表!B:C,2,0),"")</f>
        <v/>
      </c>
      <c r="I7236" s="14"/>
      <c r="J7236" s="14"/>
    </row>
    <row r="7237" spans="1:10">
      <c r="A7237" t="str">
        <f>IF(AND(C7237&lt;=员工工序明细查询!$I$3,C7237&gt;=员工工序明细查询!$F$3,OR(D7237=员工工序明细查询!$F$2,员工工序明细查询!$F$2=""),OR(G7237=员工工序明细查询!$I$2,员工工序明细查询!$I$2="")),ROW()&amp;"","")</f>
        <v/>
      </c>
      <c r="C7237" s="59"/>
      <c r="D7237" s="14"/>
      <c r="E7237" s="14" t="str">
        <f>IFERROR(VLOOKUP(D7237,员工信息表!B:D,2,0),"")</f>
        <v/>
      </c>
      <c r="F7237" s="14" t="str">
        <f>IFERROR(VLOOKUP(D7237,员工信息表!B:D,3,0),"")</f>
        <v/>
      </c>
      <c r="G7237" s="14"/>
      <c r="H7237" s="14" t="str">
        <f>IFERROR(VLOOKUP(G7237,工序对照表!B:C,2,0),"")</f>
        <v/>
      </c>
      <c r="I7237" s="14"/>
      <c r="J7237" s="14"/>
    </row>
    <row r="7238" spans="1:10">
      <c r="A7238" t="str">
        <f>IF(AND(C7238&lt;=员工工序明细查询!$I$3,C7238&gt;=员工工序明细查询!$F$3,OR(D7238=员工工序明细查询!$F$2,员工工序明细查询!$F$2=""),OR(G7238=员工工序明细查询!$I$2,员工工序明细查询!$I$2="")),ROW()&amp;"","")</f>
        <v/>
      </c>
      <c r="C7238" s="59"/>
      <c r="D7238" s="14"/>
      <c r="E7238" s="14" t="str">
        <f>IFERROR(VLOOKUP(D7238,员工信息表!B:D,2,0),"")</f>
        <v/>
      </c>
      <c r="F7238" s="14" t="str">
        <f>IFERROR(VLOOKUP(D7238,员工信息表!B:D,3,0),"")</f>
        <v/>
      </c>
      <c r="G7238" s="14"/>
      <c r="H7238" s="14" t="str">
        <f>IFERROR(VLOOKUP(G7238,工序对照表!B:C,2,0),"")</f>
        <v/>
      </c>
      <c r="I7238" s="14"/>
      <c r="J7238" s="14"/>
    </row>
    <row r="7239" spans="1:10">
      <c r="A7239" t="str">
        <f>IF(AND(C7239&lt;=员工工序明细查询!$I$3,C7239&gt;=员工工序明细查询!$F$3,OR(D7239=员工工序明细查询!$F$2,员工工序明细查询!$F$2=""),OR(G7239=员工工序明细查询!$I$2,员工工序明细查询!$I$2="")),ROW()&amp;"","")</f>
        <v/>
      </c>
      <c r="C7239" s="59"/>
      <c r="D7239" s="14"/>
      <c r="E7239" s="14" t="str">
        <f>IFERROR(VLOOKUP(D7239,员工信息表!B:D,2,0),"")</f>
        <v/>
      </c>
      <c r="F7239" s="14" t="str">
        <f>IFERROR(VLOOKUP(D7239,员工信息表!B:D,3,0),"")</f>
        <v/>
      </c>
      <c r="G7239" s="14"/>
      <c r="H7239" s="14" t="str">
        <f>IFERROR(VLOOKUP(G7239,工序对照表!B:C,2,0),"")</f>
        <v/>
      </c>
      <c r="I7239" s="14"/>
      <c r="J7239" s="14"/>
    </row>
    <row r="7240" spans="1:10">
      <c r="A7240" t="str">
        <f>IF(AND(C7240&lt;=员工工序明细查询!$I$3,C7240&gt;=员工工序明细查询!$F$3,OR(D7240=员工工序明细查询!$F$2,员工工序明细查询!$F$2=""),OR(G7240=员工工序明细查询!$I$2,员工工序明细查询!$I$2="")),ROW()&amp;"","")</f>
        <v/>
      </c>
      <c r="C7240" s="59"/>
      <c r="D7240" s="14"/>
      <c r="E7240" s="14" t="str">
        <f>IFERROR(VLOOKUP(D7240,员工信息表!B:D,2,0),"")</f>
        <v/>
      </c>
      <c r="F7240" s="14" t="str">
        <f>IFERROR(VLOOKUP(D7240,员工信息表!B:D,3,0),"")</f>
        <v/>
      </c>
      <c r="G7240" s="14"/>
      <c r="H7240" s="14" t="str">
        <f>IFERROR(VLOOKUP(G7240,工序对照表!B:C,2,0),"")</f>
        <v/>
      </c>
      <c r="I7240" s="14"/>
      <c r="J7240" s="14"/>
    </row>
    <row r="7241" spans="1:10">
      <c r="A7241" t="str">
        <f>IF(AND(C7241&lt;=员工工序明细查询!$I$3,C7241&gt;=员工工序明细查询!$F$3,OR(D7241=员工工序明细查询!$F$2,员工工序明细查询!$F$2=""),OR(G7241=员工工序明细查询!$I$2,员工工序明细查询!$I$2="")),ROW()&amp;"","")</f>
        <v/>
      </c>
      <c r="C7241" s="59"/>
      <c r="D7241" s="14"/>
      <c r="E7241" s="14" t="str">
        <f>IFERROR(VLOOKUP(D7241,员工信息表!B:D,2,0),"")</f>
        <v/>
      </c>
      <c r="F7241" s="14" t="str">
        <f>IFERROR(VLOOKUP(D7241,员工信息表!B:D,3,0),"")</f>
        <v/>
      </c>
      <c r="G7241" s="14"/>
      <c r="H7241" s="14" t="str">
        <f>IFERROR(VLOOKUP(G7241,工序对照表!B:C,2,0),"")</f>
        <v/>
      </c>
      <c r="I7241" s="14"/>
      <c r="J7241" s="14"/>
    </row>
    <row r="7242" spans="1:10">
      <c r="A7242" t="str">
        <f>IF(AND(C7242&lt;=员工工序明细查询!$I$3,C7242&gt;=员工工序明细查询!$F$3,OR(D7242=员工工序明细查询!$F$2,员工工序明细查询!$F$2=""),OR(G7242=员工工序明细查询!$I$2,员工工序明细查询!$I$2="")),ROW()&amp;"","")</f>
        <v/>
      </c>
      <c r="C7242" s="59"/>
      <c r="D7242" s="14"/>
      <c r="E7242" s="14" t="str">
        <f>IFERROR(VLOOKUP(D7242,员工信息表!B:D,2,0),"")</f>
        <v/>
      </c>
      <c r="F7242" s="14" t="str">
        <f>IFERROR(VLOOKUP(D7242,员工信息表!B:D,3,0),"")</f>
        <v/>
      </c>
      <c r="G7242" s="14"/>
      <c r="H7242" s="14" t="str">
        <f>IFERROR(VLOOKUP(G7242,工序对照表!B:C,2,0),"")</f>
        <v/>
      </c>
      <c r="I7242" s="14"/>
      <c r="J7242" s="14"/>
    </row>
    <row r="7243" spans="1:10">
      <c r="A7243" t="str">
        <f>IF(AND(C7243&lt;=员工工序明细查询!$I$3,C7243&gt;=员工工序明细查询!$F$3,OR(D7243=员工工序明细查询!$F$2,员工工序明细查询!$F$2=""),OR(G7243=员工工序明细查询!$I$2,员工工序明细查询!$I$2="")),ROW()&amp;"","")</f>
        <v/>
      </c>
      <c r="C7243" s="59"/>
      <c r="D7243" s="14"/>
      <c r="E7243" s="14" t="str">
        <f>IFERROR(VLOOKUP(D7243,员工信息表!B:D,2,0),"")</f>
        <v/>
      </c>
      <c r="F7243" s="14" t="str">
        <f>IFERROR(VLOOKUP(D7243,员工信息表!B:D,3,0),"")</f>
        <v/>
      </c>
      <c r="G7243" s="14"/>
      <c r="H7243" s="14" t="str">
        <f>IFERROR(VLOOKUP(G7243,工序对照表!B:C,2,0),"")</f>
        <v/>
      </c>
      <c r="I7243" s="14"/>
      <c r="J7243" s="14"/>
    </row>
    <row r="7244" spans="1:10">
      <c r="A7244" t="str">
        <f>IF(AND(C7244&lt;=员工工序明细查询!$I$3,C7244&gt;=员工工序明细查询!$F$3,OR(D7244=员工工序明细查询!$F$2,员工工序明细查询!$F$2=""),OR(G7244=员工工序明细查询!$I$2,员工工序明细查询!$I$2="")),ROW()&amp;"","")</f>
        <v/>
      </c>
      <c r="C7244" s="59"/>
      <c r="D7244" s="14"/>
      <c r="E7244" s="14" t="str">
        <f>IFERROR(VLOOKUP(D7244,员工信息表!B:D,2,0),"")</f>
        <v/>
      </c>
      <c r="F7244" s="14" t="str">
        <f>IFERROR(VLOOKUP(D7244,员工信息表!B:D,3,0),"")</f>
        <v/>
      </c>
      <c r="G7244" s="14"/>
      <c r="H7244" s="14" t="str">
        <f>IFERROR(VLOOKUP(G7244,工序对照表!B:C,2,0),"")</f>
        <v/>
      </c>
      <c r="I7244" s="14"/>
      <c r="J7244" s="14"/>
    </row>
    <row r="7245" spans="1:10">
      <c r="A7245" t="str">
        <f>IF(AND(C7245&lt;=员工工序明细查询!$I$3,C7245&gt;=员工工序明细查询!$F$3,OR(D7245=员工工序明细查询!$F$2,员工工序明细查询!$F$2=""),OR(G7245=员工工序明细查询!$I$2,员工工序明细查询!$I$2="")),ROW()&amp;"","")</f>
        <v/>
      </c>
      <c r="C7245" s="59"/>
      <c r="D7245" s="14"/>
      <c r="E7245" s="14" t="str">
        <f>IFERROR(VLOOKUP(D7245,员工信息表!B:D,2,0),"")</f>
        <v/>
      </c>
      <c r="F7245" s="14" t="str">
        <f>IFERROR(VLOOKUP(D7245,员工信息表!B:D,3,0),"")</f>
        <v/>
      </c>
      <c r="G7245" s="14"/>
      <c r="H7245" s="14" t="str">
        <f>IFERROR(VLOOKUP(G7245,工序对照表!B:C,2,0),"")</f>
        <v/>
      </c>
      <c r="I7245" s="14"/>
      <c r="J7245" s="14"/>
    </row>
    <row r="7246" spans="1:10">
      <c r="A7246" t="str">
        <f>IF(AND(C7246&lt;=员工工序明细查询!$I$3,C7246&gt;=员工工序明细查询!$F$3,OR(D7246=员工工序明细查询!$F$2,员工工序明细查询!$F$2=""),OR(G7246=员工工序明细查询!$I$2,员工工序明细查询!$I$2="")),ROW()&amp;"","")</f>
        <v/>
      </c>
      <c r="C7246" s="59"/>
      <c r="D7246" s="14"/>
      <c r="E7246" s="14" t="str">
        <f>IFERROR(VLOOKUP(D7246,员工信息表!B:D,2,0),"")</f>
        <v/>
      </c>
      <c r="F7246" s="14" t="str">
        <f>IFERROR(VLOOKUP(D7246,员工信息表!B:D,3,0),"")</f>
        <v/>
      </c>
      <c r="G7246" s="14"/>
      <c r="H7246" s="14" t="str">
        <f>IFERROR(VLOOKUP(G7246,工序对照表!B:C,2,0),"")</f>
        <v/>
      </c>
      <c r="I7246" s="14"/>
      <c r="J7246" s="14"/>
    </row>
    <row r="7247" spans="1:10">
      <c r="A7247" t="str">
        <f>IF(AND(C7247&lt;=员工工序明细查询!$I$3,C7247&gt;=员工工序明细查询!$F$3,OR(D7247=员工工序明细查询!$F$2,员工工序明细查询!$F$2=""),OR(G7247=员工工序明细查询!$I$2,员工工序明细查询!$I$2="")),ROW()&amp;"","")</f>
        <v/>
      </c>
      <c r="C7247" s="59"/>
      <c r="D7247" s="14"/>
      <c r="E7247" s="14" t="str">
        <f>IFERROR(VLOOKUP(D7247,员工信息表!B:D,2,0),"")</f>
        <v/>
      </c>
      <c r="F7247" s="14" t="str">
        <f>IFERROR(VLOOKUP(D7247,员工信息表!B:D,3,0),"")</f>
        <v/>
      </c>
      <c r="G7247" s="14"/>
      <c r="H7247" s="14" t="str">
        <f>IFERROR(VLOOKUP(G7247,工序对照表!B:C,2,0),"")</f>
        <v/>
      </c>
      <c r="I7247" s="14"/>
      <c r="J7247" s="14"/>
    </row>
    <row r="7248" spans="1:10">
      <c r="A7248" t="str">
        <f>IF(AND(C7248&lt;=员工工序明细查询!$I$3,C7248&gt;=员工工序明细查询!$F$3,OR(D7248=员工工序明细查询!$F$2,员工工序明细查询!$F$2=""),OR(G7248=员工工序明细查询!$I$2,员工工序明细查询!$I$2="")),ROW()&amp;"","")</f>
        <v/>
      </c>
      <c r="C7248" s="59"/>
      <c r="D7248" s="14"/>
      <c r="E7248" s="14" t="str">
        <f>IFERROR(VLOOKUP(D7248,员工信息表!B:D,2,0),"")</f>
        <v/>
      </c>
      <c r="F7248" s="14" t="str">
        <f>IFERROR(VLOOKUP(D7248,员工信息表!B:D,3,0),"")</f>
        <v/>
      </c>
      <c r="G7248" s="14"/>
      <c r="H7248" s="14" t="str">
        <f>IFERROR(VLOOKUP(G7248,工序对照表!B:C,2,0),"")</f>
        <v/>
      </c>
      <c r="I7248" s="14"/>
      <c r="J7248" s="14"/>
    </row>
    <row r="7249" spans="1:10">
      <c r="A7249" t="str">
        <f>IF(AND(C7249&lt;=员工工序明细查询!$I$3,C7249&gt;=员工工序明细查询!$F$3,OR(D7249=员工工序明细查询!$F$2,员工工序明细查询!$F$2=""),OR(G7249=员工工序明细查询!$I$2,员工工序明细查询!$I$2="")),ROW()&amp;"","")</f>
        <v/>
      </c>
      <c r="C7249" s="59"/>
      <c r="D7249" s="14"/>
      <c r="E7249" s="14" t="str">
        <f>IFERROR(VLOOKUP(D7249,员工信息表!B:D,2,0),"")</f>
        <v/>
      </c>
      <c r="F7249" s="14" t="str">
        <f>IFERROR(VLOOKUP(D7249,员工信息表!B:D,3,0),"")</f>
        <v/>
      </c>
      <c r="G7249" s="14"/>
      <c r="H7249" s="14" t="str">
        <f>IFERROR(VLOOKUP(G7249,工序对照表!B:C,2,0),"")</f>
        <v/>
      </c>
      <c r="I7249" s="14"/>
      <c r="J7249" s="14"/>
    </row>
    <row r="7250" spans="1:10">
      <c r="A7250" t="str">
        <f>IF(AND(C7250&lt;=员工工序明细查询!$I$3,C7250&gt;=员工工序明细查询!$F$3,OR(D7250=员工工序明细查询!$F$2,员工工序明细查询!$F$2=""),OR(G7250=员工工序明细查询!$I$2,员工工序明细查询!$I$2="")),ROW()&amp;"","")</f>
        <v/>
      </c>
      <c r="C7250" s="59"/>
      <c r="D7250" s="14"/>
      <c r="E7250" s="14" t="str">
        <f>IFERROR(VLOOKUP(D7250,员工信息表!B:D,2,0),"")</f>
        <v/>
      </c>
      <c r="F7250" s="14" t="str">
        <f>IFERROR(VLOOKUP(D7250,员工信息表!B:D,3,0),"")</f>
        <v/>
      </c>
      <c r="G7250" s="14"/>
      <c r="H7250" s="14" t="str">
        <f>IFERROR(VLOOKUP(G7250,工序对照表!B:C,2,0),"")</f>
        <v/>
      </c>
      <c r="I7250" s="14"/>
      <c r="J7250" s="14"/>
    </row>
    <row r="7251" spans="1:10">
      <c r="A7251" t="str">
        <f>IF(AND(C7251&lt;=员工工序明细查询!$I$3,C7251&gt;=员工工序明细查询!$F$3,OR(D7251=员工工序明细查询!$F$2,员工工序明细查询!$F$2=""),OR(G7251=员工工序明细查询!$I$2,员工工序明细查询!$I$2="")),ROW()&amp;"","")</f>
        <v/>
      </c>
      <c r="C7251" s="59"/>
      <c r="D7251" s="14"/>
      <c r="E7251" s="14" t="str">
        <f>IFERROR(VLOOKUP(D7251,员工信息表!B:D,2,0),"")</f>
        <v/>
      </c>
      <c r="F7251" s="14" t="str">
        <f>IFERROR(VLOOKUP(D7251,员工信息表!B:D,3,0),"")</f>
        <v/>
      </c>
      <c r="G7251" s="14"/>
      <c r="H7251" s="14" t="str">
        <f>IFERROR(VLOOKUP(G7251,工序对照表!B:C,2,0),"")</f>
        <v/>
      </c>
      <c r="I7251" s="14"/>
      <c r="J7251" s="14"/>
    </row>
    <row r="7252" spans="1:10">
      <c r="A7252" t="str">
        <f>IF(AND(C7252&lt;=员工工序明细查询!$I$3,C7252&gt;=员工工序明细查询!$F$3,OR(D7252=员工工序明细查询!$F$2,员工工序明细查询!$F$2=""),OR(G7252=员工工序明细查询!$I$2,员工工序明细查询!$I$2="")),ROW()&amp;"","")</f>
        <v/>
      </c>
      <c r="C7252" s="59"/>
      <c r="D7252" s="14"/>
      <c r="E7252" s="14" t="str">
        <f>IFERROR(VLOOKUP(D7252,员工信息表!B:D,2,0),"")</f>
        <v/>
      </c>
      <c r="F7252" s="14" t="str">
        <f>IFERROR(VLOOKUP(D7252,员工信息表!B:D,3,0),"")</f>
        <v/>
      </c>
      <c r="G7252" s="14"/>
      <c r="H7252" s="14" t="str">
        <f>IFERROR(VLOOKUP(G7252,工序对照表!B:C,2,0),"")</f>
        <v/>
      </c>
      <c r="I7252" s="14"/>
      <c r="J7252" s="14"/>
    </row>
    <row r="7253" spans="1:10">
      <c r="A7253" t="str">
        <f>IF(AND(C7253&lt;=员工工序明细查询!$I$3,C7253&gt;=员工工序明细查询!$F$3,OR(D7253=员工工序明细查询!$F$2,员工工序明细查询!$F$2=""),OR(G7253=员工工序明细查询!$I$2,员工工序明细查询!$I$2="")),ROW()&amp;"","")</f>
        <v/>
      </c>
      <c r="C7253" s="59"/>
      <c r="D7253" s="14"/>
      <c r="E7253" s="14" t="str">
        <f>IFERROR(VLOOKUP(D7253,员工信息表!B:D,2,0),"")</f>
        <v/>
      </c>
      <c r="F7253" s="14" t="str">
        <f>IFERROR(VLOOKUP(D7253,员工信息表!B:D,3,0),"")</f>
        <v/>
      </c>
      <c r="G7253" s="14"/>
      <c r="H7253" s="14" t="str">
        <f>IFERROR(VLOOKUP(G7253,工序对照表!B:C,2,0),"")</f>
        <v/>
      </c>
      <c r="I7253" s="14"/>
      <c r="J7253" s="14"/>
    </row>
    <row r="7254" spans="1:10">
      <c r="A7254" t="str">
        <f>IF(AND(C7254&lt;=员工工序明细查询!$I$3,C7254&gt;=员工工序明细查询!$F$3,OR(D7254=员工工序明细查询!$F$2,员工工序明细查询!$F$2=""),OR(G7254=员工工序明细查询!$I$2,员工工序明细查询!$I$2="")),ROW()&amp;"","")</f>
        <v/>
      </c>
      <c r="C7254" s="59"/>
      <c r="D7254" s="14"/>
      <c r="E7254" s="14" t="str">
        <f>IFERROR(VLOOKUP(D7254,员工信息表!B:D,2,0),"")</f>
        <v/>
      </c>
      <c r="F7254" s="14" t="str">
        <f>IFERROR(VLOOKUP(D7254,员工信息表!B:D,3,0),"")</f>
        <v/>
      </c>
      <c r="G7254" s="14"/>
      <c r="H7254" s="14" t="str">
        <f>IFERROR(VLOOKUP(G7254,工序对照表!B:C,2,0),"")</f>
        <v/>
      </c>
      <c r="I7254" s="14"/>
      <c r="J7254" s="14"/>
    </row>
    <row r="7255" spans="1:10">
      <c r="A7255" t="str">
        <f>IF(AND(C7255&lt;=员工工序明细查询!$I$3,C7255&gt;=员工工序明细查询!$F$3,OR(D7255=员工工序明细查询!$F$2,员工工序明细查询!$F$2=""),OR(G7255=员工工序明细查询!$I$2,员工工序明细查询!$I$2="")),ROW()&amp;"","")</f>
        <v/>
      </c>
      <c r="C7255" s="59"/>
      <c r="D7255" s="14"/>
      <c r="E7255" s="14" t="str">
        <f>IFERROR(VLOOKUP(D7255,员工信息表!B:D,2,0),"")</f>
        <v/>
      </c>
      <c r="F7255" s="14" t="str">
        <f>IFERROR(VLOOKUP(D7255,员工信息表!B:D,3,0),"")</f>
        <v/>
      </c>
      <c r="G7255" s="14"/>
      <c r="H7255" s="14" t="str">
        <f>IFERROR(VLOOKUP(G7255,工序对照表!B:C,2,0),"")</f>
        <v/>
      </c>
      <c r="I7255" s="14"/>
      <c r="J7255" s="14"/>
    </row>
    <row r="7256" spans="1:10">
      <c r="A7256" t="str">
        <f>IF(AND(C7256&lt;=员工工序明细查询!$I$3,C7256&gt;=员工工序明细查询!$F$3,OR(D7256=员工工序明细查询!$F$2,员工工序明细查询!$F$2=""),OR(G7256=员工工序明细查询!$I$2,员工工序明细查询!$I$2="")),ROW()&amp;"","")</f>
        <v/>
      </c>
      <c r="C7256" s="59"/>
      <c r="D7256" s="14"/>
      <c r="E7256" s="14" t="str">
        <f>IFERROR(VLOOKUP(D7256,员工信息表!B:D,2,0),"")</f>
        <v/>
      </c>
      <c r="F7256" s="14" t="str">
        <f>IFERROR(VLOOKUP(D7256,员工信息表!B:D,3,0),"")</f>
        <v/>
      </c>
      <c r="G7256" s="14"/>
      <c r="H7256" s="14" t="str">
        <f>IFERROR(VLOOKUP(G7256,工序对照表!B:C,2,0),"")</f>
        <v/>
      </c>
      <c r="I7256" s="14"/>
      <c r="J7256" s="14"/>
    </row>
    <row r="7257" spans="1:10">
      <c r="A7257" t="str">
        <f>IF(AND(C7257&lt;=员工工序明细查询!$I$3,C7257&gt;=员工工序明细查询!$F$3,OR(D7257=员工工序明细查询!$F$2,员工工序明细查询!$F$2=""),OR(G7257=员工工序明细查询!$I$2,员工工序明细查询!$I$2="")),ROW()&amp;"","")</f>
        <v/>
      </c>
      <c r="C7257" s="59"/>
      <c r="D7257" s="14"/>
      <c r="E7257" s="14" t="str">
        <f>IFERROR(VLOOKUP(D7257,员工信息表!B:D,2,0),"")</f>
        <v/>
      </c>
      <c r="F7257" s="14" t="str">
        <f>IFERROR(VLOOKUP(D7257,员工信息表!B:D,3,0),"")</f>
        <v/>
      </c>
      <c r="G7257" s="14"/>
      <c r="H7257" s="14" t="str">
        <f>IFERROR(VLOOKUP(G7257,工序对照表!B:C,2,0),"")</f>
        <v/>
      </c>
      <c r="I7257" s="14"/>
      <c r="J7257" s="14"/>
    </row>
    <row r="7258" spans="1:10">
      <c r="A7258" t="str">
        <f>IF(AND(C7258&lt;=员工工序明细查询!$I$3,C7258&gt;=员工工序明细查询!$F$3,OR(D7258=员工工序明细查询!$F$2,员工工序明细查询!$F$2=""),OR(G7258=员工工序明细查询!$I$2,员工工序明细查询!$I$2="")),ROW()&amp;"","")</f>
        <v/>
      </c>
      <c r="C7258" s="59"/>
      <c r="D7258" s="14"/>
      <c r="E7258" s="14" t="str">
        <f>IFERROR(VLOOKUP(D7258,员工信息表!B:D,2,0),"")</f>
        <v/>
      </c>
      <c r="F7258" s="14" t="str">
        <f>IFERROR(VLOOKUP(D7258,员工信息表!B:D,3,0),"")</f>
        <v/>
      </c>
      <c r="G7258" s="14"/>
      <c r="H7258" s="14" t="str">
        <f>IFERROR(VLOOKUP(G7258,工序对照表!B:C,2,0),"")</f>
        <v/>
      </c>
      <c r="I7258" s="14"/>
      <c r="J7258" s="14"/>
    </row>
    <row r="7259" spans="1:10">
      <c r="A7259" t="str">
        <f>IF(AND(C7259&lt;=员工工序明细查询!$I$3,C7259&gt;=员工工序明细查询!$F$3,OR(D7259=员工工序明细查询!$F$2,员工工序明细查询!$F$2=""),OR(G7259=员工工序明细查询!$I$2,员工工序明细查询!$I$2="")),ROW()&amp;"","")</f>
        <v/>
      </c>
      <c r="C7259" s="59"/>
      <c r="D7259" s="14"/>
      <c r="E7259" s="14" t="str">
        <f>IFERROR(VLOOKUP(D7259,员工信息表!B:D,2,0),"")</f>
        <v/>
      </c>
      <c r="F7259" s="14" t="str">
        <f>IFERROR(VLOOKUP(D7259,员工信息表!B:D,3,0),"")</f>
        <v/>
      </c>
      <c r="G7259" s="14"/>
      <c r="H7259" s="14" t="str">
        <f>IFERROR(VLOOKUP(G7259,工序对照表!B:C,2,0),"")</f>
        <v/>
      </c>
      <c r="I7259" s="14"/>
      <c r="J7259" s="14"/>
    </row>
    <row r="7260" spans="1:10">
      <c r="A7260" t="str">
        <f>IF(AND(C7260&lt;=员工工序明细查询!$I$3,C7260&gt;=员工工序明细查询!$F$3,OR(D7260=员工工序明细查询!$F$2,员工工序明细查询!$F$2=""),OR(G7260=员工工序明细查询!$I$2,员工工序明细查询!$I$2="")),ROW()&amp;"","")</f>
        <v/>
      </c>
      <c r="C7260" s="59"/>
      <c r="D7260" s="14"/>
      <c r="E7260" s="14" t="str">
        <f>IFERROR(VLOOKUP(D7260,员工信息表!B:D,2,0),"")</f>
        <v/>
      </c>
      <c r="F7260" s="14" t="str">
        <f>IFERROR(VLOOKUP(D7260,员工信息表!B:D,3,0),"")</f>
        <v/>
      </c>
      <c r="G7260" s="14"/>
      <c r="H7260" s="14" t="str">
        <f>IFERROR(VLOOKUP(G7260,工序对照表!B:C,2,0),"")</f>
        <v/>
      </c>
      <c r="I7260" s="14"/>
      <c r="J7260" s="14"/>
    </row>
    <row r="7261" spans="1:10">
      <c r="A7261" t="str">
        <f>IF(AND(C7261&lt;=员工工序明细查询!$I$3,C7261&gt;=员工工序明细查询!$F$3,OR(D7261=员工工序明细查询!$F$2,员工工序明细查询!$F$2=""),OR(G7261=员工工序明细查询!$I$2,员工工序明细查询!$I$2="")),ROW()&amp;"","")</f>
        <v/>
      </c>
      <c r="C7261" s="59"/>
      <c r="D7261" s="14"/>
      <c r="E7261" s="14" t="str">
        <f>IFERROR(VLOOKUP(D7261,员工信息表!B:D,2,0),"")</f>
        <v/>
      </c>
      <c r="F7261" s="14" t="str">
        <f>IFERROR(VLOOKUP(D7261,员工信息表!B:D,3,0),"")</f>
        <v/>
      </c>
      <c r="G7261" s="14"/>
      <c r="H7261" s="14" t="str">
        <f>IFERROR(VLOOKUP(G7261,工序对照表!B:C,2,0),"")</f>
        <v/>
      </c>
      <c r="I7261" s="14"/>
      <c r="J7261" s="14"/>
    </row>
    <row r="7262" spans="1:10">
      <c r="A7262" t="str">
        <f>IF(AND(C7262&lt;=员工工序明细查询!$I$3,C7262&gt;=员工工序明细查询!$F$3,OR(D7262=员工工序明细查询!$F$2,员工工序明细查询!$F$2=""),OR(G7262=员工工序明细查询!$I$2,员工工序明细查询!$I$2="")),ROW()&amp;"","")</f>
        <v/>
      </c>
      <c r="C7262" s="59"/>
      <c r="D7262" s="14"/>
      <c r="E7262" s="14" t="str">
        <f>IFERROR(VLOOKUP(D7262,员工信息表!B:D,2,0),"")</f>
        <v/>
      </c>
      <c r="F7262" s="14" t="str">
        <f>IFERROR(VLOOKUP(D7262,员工信息表!B:D,3,0),"")</f>
        <v/>
      </c>
      <c r="G7262" s="14"/>
      <c r="H7262" s="14" t="str">
        <f>IFERROR(VLOOKUP(G7262,工序对照表!B:C,2,0),"")</f>
        <v/>
      </c>
      <c r="I7262" s="14"/>
      <c r="J7262" s="14"/>
    </row>
    <row r="7263" spans="1:10">
      <c r="A7263" t="str">
        <f>IF(AND(C7263&lt;=员工工序明细查询!$I$3,C7263&gt;=员工工序明细查询!$F$3,OR(D7263=员工工序明细查询!$F$2,员工工序明细查询!$F$2=""),OR(G7263=员工工序明细查询!$I$2,员工工序明细查询!$I$2="")),ROW()&amp;"","")</f>
        <v/>
      </c>
      <c r="C7263" s="59"/>
      <c r="D7263" s="14"/>
      <c r="E7263" s="14" t="str">
        <f>IFERROR(VLOOKUP(D7263,员工信息表!B:D,2,0),"")</f>
        <v/>
      </c>
      <c r="F7263" s="14" t="str">
        <f>IFERROR(VLOOKUP(D7263,员工信息表!B:D,3,0),"")</f>
        <v/>
      </c>
      <c r="G7263" s="14"/>
      <c r="H7263" s="14" t="str">
        <f>IFERROR(VLOOKUP(G7263,工序对照表!B:C,2,0),"")</f>
        <v/>
      </c>
      <c r="I7263" s="14"/>
      <c r="J7263" s="14"/>
    </row>
    <row r="7264" spans="1:10">
      <c r="A7264" t="str">
        <f>IF(AND(C7264&lt;=员工工序明细查询!$I$3,C7264&gt;=员工工序明细查询!$F$3,OR(D7264=员工工序明细查询!$F$2,员工工序明细查询!$F$2=""),OR(G7264=员工工序明细查询!$I$2,员工工序明细查询!$I$2="")),ROW()&amp;"","")</f>
        <v/>
      </c>
      <c r="C7264" s="59"/>
      <c r="D7264" s="14"/>
      <c r="E7264" s="14" t="str">
        <f>IFERROR(VLOOKUP(D7264,员工信息表!B:D,2,0),"")</f>
        <v/>
      </c>
      <c r="F7264" s="14" t="str">
        <f>IFERROR(VLOOKUP(D7264,员工信息表!B:D,3,0),"")</f>
        <v/>
      </c>
      <c r="G7264" s="14"/>
      <c r="H7264" s="14" t="str">
        <f>IFERROR(VLOOKUP(G7264,工序对照表!B:C,2,0),"")</f>
        <v/>
      </c>
      <c r="I7264" s="14"/>
      <c r="J7264" s="14"/>
    </row>
    <row r="7265" spans="1:10">
      <c r="A7265" t="str">
        <f>IF(AND(C7265&lt;=员工工序明细查询!$I$3,C7265&gt;=员工工序明细查询!$F$3,OR(D7265=员工工序明细查询!$F$2,员工工序明细查询!$F$2=""),OR(G7265=员工工序明细查询!$I$2,员工工序明细查询!$I$2="")),ROW()&amp;"","")</f>
        <v/>
      </c>
      <c r="C7265" s="59"/>
      <c r="D7265" s="14"/>
      <c r="E7265" s="14" t="str">
        <f>IFERROR(VLOOKUP(D7265,员工信息表!B:D,2,0),"")</f>
        <v/>
      </c>
      <c r="F7265" s="14" t="str">
        <f>IFERROR(VLOOKUP(D7265,员工信息表!B:D,3,0),"")</f>
        <v/>
      </c>
      <c r="G7265" s="14"/>
      <c r="H7265" s="14" t="str">
        <f>IFERROR(VLOOKUP(G7265,工序对照表!B:C,2,0),"")</f>
        <v/>
      </c>
      <c r="I7265" s="14"/>
      <c r="J7265" s="14"/>
    </row>
    <row r="7266" spans="1:10">
      <c r="A7266" t="str">
        <f>IF(AND(C7266&lt;=员工工序明细查询!$I$3,C7266&gt;=员工工序明细查询!$F$3,OR(D7266=员工工序明细查询!$F$2,员工工序明细查询!$F$2=""),OR(G7266=员工工序明细查询!$I$2,员工工序明细查询!$I$2="")),ROW()&amp;"","")</f>
        <v/>
      </c>
      <c r="C7266" s="59"/>
      <c r="D7266" s="14"/>
      <c r="E7266" s="14" t="str">
        <f>IFERROR(VLOOKUP(D7266,员工信息表!B:D,2,0),"")</f>
        <v/>
      </c>
      <c r="F7266" s="14" t="str">
        <f>IFERROR(VLOOKUP(D7266,员工信息表!B:D,3,0),"")</f>
        <v/>
      </c>
      <c r="G7266" s="14"/>
      <c r="H7266" s="14" t="str">
        <f>IFERROR(VLOOKUP(G7266,工序对照表!B:C,2,0),"")</f>
        <v/>
      </c>
      <c r="I7266" s="14"/>
      <c r="J7266" s="14"/>
    </row>
    <row r="7267" spans="1:10">
      <c r="A7267" t="str">
        <f>IF(AND(C7267&lt;=员工工序明细查询!$I$3,C7267&gt;=员工工序明细查询!$F$3,OR(D7267=员工工序明细查询!$F$2,员工工序明细查询!$F$2=""),OR(G7267=员工工序明细查询!$I$2,员工工序明细查询!$I$2="")),ROW()&amp;"","")</f>
        <v/>
      </c>
      <c r="C7267" s="59"/>
      <c r="D7267" s="14"/>
      <c r="E7267" s="14" t="str">
        <f>IFERROR(VLOOKUP(D7267,员工信息表!B:D,2,0),"")</f>
        <v/>
      </c>
      <c r="F7267" s="14" t="str">
        <f>IFERROR(VLOOKUP(D7267,员工信息表!B:D,3,0),"")</f>
        <v/>
      </c>
      <c r="G7267" s="14"/>
      <c r="H7267" s="14" t="str">
        <f>IFERROR(VLOOKUP(G7267,工序对照表!B:C,2,0),"")</f>
        <v/>
      </c>
      <c r="I7267" s="14"/>
      <c r="J7267" s="14"/>
    </row>
    <row r="7268" spans="1:10">
      <c r="A7268" t="str">
        <f>IF(AND(C7268&lt;=员工工序明细查询!$I$3,C7268&gt;=员工工序明细查询!$F$3,OR(D7268=员工工序明细查询!$F$2,员工工序明细查询!$F$2=""),OR(G7268=员工工序明细查询!$I$2,员工工序明细查询!$I$2="")),ROW()&amp;"","")</f>
        <v/>
      </c>
      <c r="C7268" s="59"/>
      <c r="D7268" s="14"/>
      <c r="E7268" s="14" t="str">
        <f>IFERROR(VLOOKUP(D7268,员工信息表!B:D,2,0),"")</f>
        <v/>
      </c>
      <c r="F7268" s="14" t="str">
        <f>IFERROR(VLOOKUP(D7268,员工信息表!B:D,3,0),"")</f>
        <v/>
      </c>
      <c r="G7268" s="14"/>
      <c r="H7268" s="14" t="str">
        <f>IFERROR(VLOOKUP(G7268,工序对照表!B:C,2,0),"")</f>
        <v/>
      </c>
      <c r="I7268" s="14"/>
      <c r="J7268" s="14"/>
    </row>
    <row r="7269" spans="1:10">
      <c r="A7269" t="str">
        <f>IF(AND(C7269&lt;=员工工序明细查询!$I$3,C7269&gt;=员工工序明细查询!$F$3,OR(D7269=员工工序明细查询!$F$2,员工工序明细查询!$F$2=""),OR(G7269=员工工序明细查询!$I$2,员工工序明细查询!$I$2="")),ROW()&amp;"","")</f>
        <v/>
      </c>
      <c r="C7269" s="59"/>
      <c r="D7269" s="14"/>
      <c r="E7269" s="14" t="str">
        <f>IFERROR(VLOOKUP(D7269,员工信息表!B:D,2,0),"")</f>
        <v/>
      </c>
      <c r="F7269" s="14" t="str">
        <f>IFERROR(VLOOKUP(D7269,员工信息表!B:D,3,0),"")</f>
        <v/>
      </c>
      <c r="G7269" s="14"/>
      <c r="H7269" s="14" t="str">
        <f>IFERROR(VLOOKUP(G7269,工序对照表!B:C,2,0),"")</f>
        <v/>
      </c>
      <c r="I7269" s="14"/>
      <c r="J7269" s="14"/>
    </row>
    <row r="7270" spans="1:10">
      <c r="A7270" t="str">
        <f>IF(AND(C7270&lt;=员工工序明细查询!$I$3,C7270&gt;=员工工序明细查询!$F$3,OR(D7270=员工工序明细查询!$F$2,员工工序明细查询!$F$2=""),OR(G7270=员工工序明细查询!$I$2,员工工序明细查询!$I$2="")),ROW()&amp;"","")</f>
        <v/>
      </c>
      <c r="C7270" s="59"/>
      <c r="D7270" s="14"/>
      <c r="E7270" s="14" t="str">
        <f>IFERROR(VLOOKUP(D7270,员工信息表!B:D,2,0),"")</f>
        <v/>
      </c>
      <c r="F7270" s="14" t="str">
        <f>IFERROR(VLOOKUP(D7270,员工信息表!B:D,3,0),"")</f>
        <v/>
      </c>
      <c r="G7270" s="14"/>
      <c r="H7270" s="14" t="str">
        <f>IFERROR(VLOOKUP(G7270,工序对照表!B:C,2,0),"")</f>
        <v/>
      </c>
      <c r="I7270" s="14"/>
      <c r="J7270" s="14"/>
    </row>
    <row r="7271" spans="1:10">
      <c r="A7271" t="str">
        <f>IF(AND(C7271&lt;=员工工序明细查询!$I$3,C7271&gt;=员工工序明细查询!$F$3,OR(D7271=员工工序明细查询!$F$2,员工工序明细查询!$F$2=""),OR(G7271=员工工序明细查询!$I$2,员工工序明细查询!$I$2="")),ROW()&amp;"","")</f>
        <v/>
      </c>
      <c r="C7271" s="59"/>
      <c r="D7271" s="14"/>
      <c r="E7271" s="14" t="str">
        <f>IFERROR(VLOOKUP(D7271,员工信息表!B:D,2,0),"")</f>
        <v/>
      </c>
      <c r="F7271" s="14" t="str">
        <f>IFERROR(VLOOKUP(D7271,员工信息表!B:D,3,0),"")</f>
        <v/>
      </c>
      <c r="G7271" s="14"/>
      <c r="H7271" s="14" t="str">
        <f>IFERROR(VLOOKUP(G7271,工序对照表!B:C,2,0),"")</f>
        <v/>
      </c>
      <c r="I7271" s="14"/>
      <c r="J7271" s="14"/>
    </row>
    <row r="7272" spans="1:10">
      <c r="A7272" t="str">
        <f>IF(AND(C7272&lt;=员工工序明细查询!$I$3,C7272&gt;=员工工序明细查询!$F$3,OR(D7272=员工工序明细查询!$F$2,员工工序明细查询!$F$2=""),OR(G7272=员工工序明细查询!$I$2,员工工序明细查询!$I$2="")),ROW()&amp;"","")</f>
        <v/>
      </c>
      <c r="C7272" s="59"/>
      <c r="D7272" s="14"/>
      <c r="E7272" s="14" t="str">
        <f>IFERROR(VLOOKUP(D7272,员工信息表!B:D,2,0),"")</f>
        <v/>
      </c>
      <c r="F7272" s="14" t="str">
        <f>IFERROR(VLOOKUP(D7272,员工信息表!B:D,3,0),"")</f>
        <v/>
      </c>
      <c r="G7272" s="14"/>
      <c r="H7272" s="14" t="str">
        <f>IFERROR(VLOOKUP(G7272,工序对照表!B:C,2,0),"")</f>
        <v/>
      </c>
      <c r="I7272" s="14"/>
      <c r="J7272" s="14"/>
    </row>
    <row r="7273" spans="1:10">
      <c r="A7273" t="str">
        <f>IF(AND(C7273&lt;=员工工序明细查询!$I$3,C7273&gt;=员工工序明细查询!$F$3,OR(D7273=员工工序明细查询!$F$2,员工工序明细查询!$F$2=""),OR(G7273=员工工序明细查询!$I$2,员工工序明细查询!$I$2="")),ROW()&amp;"","")</f>
        <v/>
      </c>
      <c r="C7273" s="59"/>
      <c r="D7273" s="14"/>
      <c r="E7273" s="14" t="str">
        <f>IFERROR(VLOOKUP(D7273,员工信息表!B:D,2,0),"")</f>
        <v/>
      </c>
      <c r="F7273" s="14" t="str">
        <f>IFERROR(VLOOKUP(D7273,员工信息表!B:D,3,0),"")</f>
        <v/>
      </c>
      <c r="G7273" s="14"/>
      <c r="H7273" s="14" t="str">
        <f>IFERROR(VLOOKUP(G7273,工序对照表!B:C,2,0),"")</f>
        <v/>
      </c>
      <c r="I7273" s="14"/>
      <c r="J7273" s="14"/>
    </row>
    <row r="7274" spans="1:10">
      <c r="A7274" t="str">
        <f>IF(AND(C7274&lt;=员工工序明细查询!$I$3,C7274&gt;=员工工序明细查询!$F$3,OR(D7274=员工工序明细查询!$F$2,员工工序明细查询!$F$2=""),OR(G7274=员工工序明细查询!$I$2,员工工序明细查询!$I$2="")),ROW()&amp;"","")</f>
        <v/>
      </c>
      <c r="C7274" s="59"/>
      <c r="D7274" s="14"/>
      <c r="E7274" s="14" t="str">
        <f>IFERROR(VLOOKUP(D7274,员工信息表!B:D,2,0),"")</f>
        <v/>
      </c>
      <c r="F7274" s="14" t="str">
        <f>IFERROR(VLOOKUP(D7274,员工信息表!B:D,3,0),"")</f>
        <v/>
      </c>
      <c r="G7274" s="14"/>
      <c r="H7274" s="14" t="str">
        <f>IFERROR(VLOOKUP(G7274,工序对照表!B:C,2,0),"")</f>
        <v/>
      </c>
      <c r="I7274" s="14"/>
      <c r="J7274" s="14"/>
    </row>
    <row r="7275" spans="1:10">
      <c r="A7275" t="str">
        <f>IF(AND(C7275&lt;=员工工序明细查询!$I$3,C7275&gt;=员工工序明细查询!$F$3,OR(D7275=员工工序明细查询!$F$2,员工工序明细查询!$F$2=""),OR(G7275=员工工序明细查询!$I$2,员工工序明细查询!$I$2="")),ROW()&amp;"","")</f>
        <v/>
      </c>
      <c r="C7275" s="59"/>
      <c r="D7275" s="14"/>
      <c r="E7275" s="14" t="str">
        <f>IFERROR(VLOOKUP(D7275,员工信息表!B:D,2,0),"")</f>
        <v/>
      </c>
      <c r="F7275" s="14" t="str">
        <f>IFERROR(VLOOKUP(D7275,员工信息表!B:D,3,0),"")</f>
        <v/>
      </c>
      <c r="G7275" s="14"/>
      <c r="H7275" s="14" t="str">
        <f>IFERROR(VLOOKUP(G7275,工序对照表!B:C,2,0),"")</f>
        <v/>
      </c>
      <c r="I7275" s="14"/>
      <c r="J7275" s="14"/>
    </row>
    <row r="7276" spans="1:10">
      <c r="A7276" t="str">
        <f>IF(AND(C7276&lt;=员工工序明细查询!$I$3,C7276&gt;=员工工序明细查询!$F$3,OR(D7276=员工工序明细查询!$F$2,员工工序明细查询!$F$2=""),OR(G7276=员工工序明细查询!$I$2,员工工序明细查询!$I$2="")),ROW()&amp;"","")</f>
        <v/>
      </c>
      <c r="C7276" s="59"/>
      <c r="D7276" s="14"/>
      <c r="E7276" s="14" t="str">
        <f>IFERROR(VLOOKUP(D7276,员工信息表!B:D,2,0),"")</f>
        <v/>
      </c>
      <c r="F7276" s="14" t="str">
        <f>IFERROR(VLOOKUP(D7276,员工信息表!B:D,3,0),"")</f>
        <v/>
      </c>
      <c r="G7276" s="14"/>
      <c r="H7276" s="14" t="str">
        <f>IFERROR(VLOOKUP(G7276,工序对照表!B:C,2,0),"")</f>
        <v/>
      </c>
      <c r="I7276" s="14"/>
      <c r="J7276" s="14"/>
    </row>
    <row r="7277" spans="1:10">
      <c r="A7277" t="str">
        <f>IF(AND(C7277&lt;=员工工序明细查询!$I$3,C7277&gt;=员工工序明细查询!$F$3,OR(D7277=员工工序明细查询!$F$2,员工工序明细查询!$F$2=""),OR(G7277=员工工序明细查询!$I$2,员工工序明细查询!$I$2="")),ROW()&amp;"","")</f>
        <v/>
      </c>
      <c r="C7277" s="59"/>
      <c r="D7277" s="14"/>
      <c r="E7277" s="14" t="str">
        <f>IFERROR(VLOOKUP(D7277,员工信息表!B:D,2,0),"")</f>
        <v/>
      </c>
      <c r="F7277" s="14" t="str">
        <f>IFERROR(VLOOKUP(D7277,员工信息表!B:D,3,0),"")</f>
        <v/>
      </c>
      <c r="G7277" s="14"/>
      <c r="H7277" s="14" t="str">
        <f>IFERROR(VLOOKUP(G7277,工序对照表!B:C,2,0),"")</f>
        <v/>
      </c>
      <c r="I7277" s="14"/>
      <c r="J7277" s="14"/>
    </row>
    <row r="7278" spans="1:10">
      <c r="A7278" t="str">
        <f>IF(AND(C7278&lt;=员工工序明细查询!$I$3,C7278&gt;=员工工序明细查询!$F$3,OR(D7278=员工工序明细查询!$F$2,员工工序明细查询!$F$2=""),OR(G7278=员工工序明细查询!$I$2,员工工序明细查询!$I$2="")),ROW()&amp;"","")</f>
        <v/>
      </c>
      <c r="C7278" s="59"/>
      <c r="D7278" s="14"/>
      <c r="E7278" s="14" t="str">
        <f>IFERROR(VLOOKUP(D7278,员工信息表!B:D,2,0),"")</f>
        <v/>
      </c>
      <c r="F7278" s="14" t="str">
        <f>IFERROR(VLOOKUP(D7278,员工信息表!B:D,3,0),"")</f>
        <v/>
      </c>
      <c r="G7278" s="14"/>
      <c r="H7278" s="14" t="str">
        <f>IFERROR(VLOOKUP(G7278,工序对照表!B:C,2,0),"")</f>
        <v/>
      </c>
      <c r="I7278" s="14"/>
      <c r="J7278" s="14"/>
    </row>
    <row r="7279" spans="1:10">
      <c r="A7279" t="str">
        <f>IF(AND(C7279&lt;=员工工序明细查询!$I$3,C7279&gt;=员工工序明细查询!$F$3,OR(D7279=员工工序明细查询!$F$2,员工工序明细查询!$F$2=""),OR(G7279=员工工序明细查询!$I$2,员工工序明细查询!$I$2="")),ROW()&amp;"","")</f>
        <v/>
      </c>
      <c r="C7279" s="59"/>
      <c r="D7279" s="14"/>
      <c r="E7279" s="14" t="str">
        <f>IFERROR(VLOOKUP(D7279,员工信息表!B:D,2,0),"")</f>
        <v/>
      </c>
      <c r="F7279" s="14" t="str">
        <f>IFERROR(VLOOKUP(D7279,员工信息表!B:D,3,0),"")</f>
        <v/>
      </c>
      <c r="G7279" s="14"/>
      <c r="H7279" s="14" t="str">
        <f>IFERROR(VLOOKUP(G7279,工序对照表!B:C,2,0),"")</f>
        <v/>
      </c>
      <c r="I7279" s="14"/>
      <c r="J7279" s="14"/>
    </row>
    <row r="7280" spans="1:10">
      <c r="A7280" t="str">
        <f>IF(AND(C7280&lt;=员工工序明细查询!$I$3,C7280&gt;=员工工序明细查询!$F$3,OR(D7280=员工工序明细查询!$F$2,员工工序明细查询!$F$2=""),OR(G7280=员工工序明细查询!$I$2,员工工序明细查询!$I$2="")),ROW()&amp;"","")</f>
        <v/>
      </c>
      <c r="C7280" s="59"/>
      <c r="D7280" s="14"/>
      <c r="E7280" s="14" t="str">
        <f>IFERROR(VLOOKUP(D7280,员工信息表!B:D,2,0),"")</f>
        <v/>
      </c>
      <c r="F7280" s="14" t="str">
        <f>IFERROR(VLOOKUP(D7280,员工信息表!B:D,3,0),"")</f>
        <v/>
      </c>
      <c r="G7280" s="14"/>
      <c r="H7280" s="14" t="str">
        <f>IFERROR(VLOOKUP(G7280,工序对照表!B:C,2,0),"")</f>
        <v/>
      </c>
      <c r="I7280" s="14"/>
      <c r="J7280" s="14"/>
    </row>
    <row r="7281" spans="1:10">
      <c r="A7281" t="str">
        <f>IF(AND(C7281&lt;=员工工序明细查询!$I$3,C7281&gt;=员工工序明细查询!$F$3,OR(D7281=员工工序明细查询!$F$2,员工工序明细查询!$F$2=""),OR(G7281=员工工序明细查询!$I$2,员工工序明细查询!$I$2="")),ROW()&amp;"","")</f>
        <v/>
      </c>
      <c r="C7281" s="59"/>
      <c r="D7281" s="14"/>
      <c r="E7281" s="14" t="str">
        <f>IFERROR(VLOOKUP(D7281,员工信息表!B:D,2,0),"")</f>
        <v/>
      </c>
      <c r="F7281" s="14" t="str">
        <f>IFERROR(VLOOKUP(D7281,员工信息表!B:D,3,0),"")</f>
        <v/>
      </c>
      <c r="G7281" s="14"/>
      <c r="H7281" s="14" t="str">
        <f>IFERROR(VLOOKUP(G7281,工序对照表!B:C,2,0),"")</f>
        <v/>
      </c>
      <c r="I7281" s="14"/>
      <c r="J7281" s="14"/>
    </row>
    <row r="7282" spans="1:10">
      <c r="A7282" t="str">
        <f>IF(AND(C7282&lt;=员工工序明细查询!$I$3,C7282&gt;=员工工序明细查询!$F$3,OR(D7282=员工工序明细查询!$F$2,员工工序明细查询!$F$2=""),OR(G7282=员工工序明细查询!$I$2,员工工序明细查询!$I$2="")),ROW()&amp;"","")</f>
        <v/>
      </c>
      <c r="C7282" s="59"/>
      <c r="D7282" s="14"/>
      <c r="E7282" s="14" t="str">
        <f>IFERROR(VLOOKUP(D7282,员工信息表!B:D,2,0),"")</f>
        <v/>
      </c>
      <c r="F7282" s="14" t="str">
        <f>IFERROR(VLOOKUP(D7282,员工信息表!B:D,3,0),"")</f>
        <v/>
      </c>
      <c r="G7282" s="14"/>
      <c r="H7282" s="14" t="str">
        <f>IFERROR(VLOOKUP(G7282,工序对照表!B:C,2,0),"")</f>
        <v/>
      </c>
      <c r="I7282" s="14"/>
      <c r="J7282" s="14"/>
    </row>
    <row r="7283" spans="1:10">
      <c r="A7283" t="str">
        <f>IF(AND(C7283&lt;=员工工序明细查询!$I$3,C7283&gt;=员工工序明细查询!$F$3,OR(D7283=员工工序明细查询!$F$2,员工工序明细查询!$F$2=""),OR(G7283=员工工序明细查询!$I$2,员工工序明细查询!$I$2="")),ROW()&amp;"","")</f>
        <v/>
      </c>
      <c r="C7283" s="59"/>
      <c r="D7283" s="14"/>
      <c r="E7283" s="14" t="str">
        <f>IFERROR(VLOOKUP(D7283,员工信息表!B:D,2,0),"")</f>
        <v/>
      </c>
      <c r="F7283" s="14" t="str">
        <f>IFERROR(VLOOKUP(D7283,员工信息表!B:D,3,0),"")</f>
        <v/>
      </c>
      <c r="G7283" s="14"/>
      <c r="H7283" s="14" t="str">
        <f>IFERROR(VLOOKUP(G7283,工序对照表!B:C,2,0),"")</f>
        <v/>
      </c>
      <c r="I7283" s="14"/>
      <c r="J7283" s="14"/>
    </row>
    <row r="7284" spans="1:10">
      <c r="A7284" t="str">
        <f>IF(AND(C7284&lt;=员工工序明细查询!$I$3,C7284&gt;=员工工序明细查询!$F$3,OR(D7284=员工工序明细查询!$F$2,员工工序明细查询!$F$2=""),OR(G7284=员工工序明细查询!$I$2,员工工序明细查询!$I$2="")),ROW()&amp;"","")</f>
        <v/>
      </c>
      <c r="C7284" s="59"/>
      <c r="D7284" s="14"/>
      <c r="E7284" s="14" t="str">
        <f>IFERROR(VLOOKUP(D7284,员工信息表!B:D,2,0),"")</f>
        <v/>
      </c>
      <c r="F7284" s="14" t="str">
        <f>IFERROR(VLOOKUP(D7284,员工信息表!B:D,3,0),"")</f>
        <v/>
      </c>
      <c r="G7284" s="14"/>
      <c r="H7284" s="14" t="str">
        <f>IFERROR(VLOOKUP(G7284,工序对照表!B:C,2,0),"")</f>
        <v/>
      </c>
      <c r="I7284" s="14"/>
      <c r="J7284" s="14"/>
    </row>
    <row r="7285" spans="1:10">
      <c r="A7285" t="str">
        <f>IF(AND(C7285&lt;=员工工序明细查询!$I$3,C7285&gt;=员工工序明细查询!$F$3,OR(D7285=员工工序明细查询!$F$2,员工工序明细查询!$F$2=""),OR(G7285=员工工序明细查询!$I$2,员工工序明细查询!$I$2="")),ROW()&amp;"","")</f>
        <v/>
      </c>
      <c r="C7285" s="59"/>
      <c r="D7285" s="14"/>
      <c r="E7285" s="14" t="str">
        <f>IFERROR(VLOOKUP(D7285,员工信息表!B:D,2,0),"")</f>
        <v/>
      </c>
      <c r="F7285" s="14" t="str">
        <f>IFERROR(VLOOKUP(D7285,员工信息表!B:D,3,0),"")</f>
        <v/>
      </c>
      <c r="G7285" s="14"/>
      <c r="H7285" s="14" t="str">
        <f>IFERROR(VLOOKUP(G7285,工序对照表!B:C,2,0),"")</f>
        <v/>
      </c>
      <c r="I7285" s="14"/>
      <c r="J7285" s="14"/>
    </row>
    <row r="7286" spans="1:10">
      <c r="A7286" t="str">
        <f>IF(AND(C7286&lt;=员工工序明细查询!$I$3,C7286&gt;=员工工序明细查询!$F$3,OR(D7286=员工工序明细查询!$F$2,员工工序明细查询!$F$2=""),OR(G7286=员工工序明细查询!$I$2,员工工序明细查询!$I$2="")),ROW()&amp;"","")</f>
        <v/>
      </c>
      <c r="C7286" s="59"/>
      <c r="D7286" s="14"/>
      <c r="E7286" s="14" t="str">
        <f>IFERROR(VLOOKUP(D7286,员工信息表!B:D,2,0),"")</f>
        <v/>
      </c>
      <c r="F7286" s="14" t="str">
        <f>IFERROR(VLOOKUP(D7286,员工信息表!B:D,3,0),"")</f>
        <v/>
      </c>
      <c r="G7286" s="14"/>
      <c r="H7286" s="14" t="str">
        <f>IFERROR(VLOOKUP(G7286,工序对照表!B:C,2,0),"")</f>
        <v/>
      </c>
      <c r="I7286" s="14"/>
      <c r="J7286" s="14"/>
    </row>
    <row r="7287" spans="1:10">
      <c r="A7287" t="str">
        <f>IF(AND(C7287&lt;=员工工序明细查询!$I$3,C7287&gt;=员工工序明细查询!$F$3,OR(D7287=员工工序明细查询!$F$2,员工工序明细查询!$F$2=""),OR(G7287=员工工序明细查询!$I$2,员工工序明细查询!$I$2="")),ROW()&amp;"","")</f>
        <v/>
      </c>
      <c r="C7287" s="59"/>
      <c r="D7287" s="14"/>
      <c r="E7287" s="14" t="str">
        <f>IFERROR(VLOOKUP(D7287,员工信息表!B:D,2,0),"")</f>
        <v/>
      </c>
      <c r="F7287" s="14" t="str">
        <f>IFERROR(VLOOKUP(D7287,员工信息表!B:D,3,0),"")</f>
        <v/>
      </c>
      <c r="G7287" s="14"/>
      <c r="H7287" s="14" t="str">
        <f>IFERROR(VLOOKUP(G7287,工序对照表!B:C,2,0),"")</f>
        <v/>
      </c>
      <c r="I7287" s="14"/>
      <c r="J7287" s="14"/>
    </row>
    <row r="7288" spans="1:10">
      <c r="A7288" t="str">
        <f>IF(AND(C7288&lt;=员工工序明细查询!$I$3,C7288&gt;=员工工序明细查询!$F$3,OR(D7288=员工工序明细查询!$F$2,员工工序明细查询!$F$2=""),OR(G7288=员工工序明细查询!$I$2,员工工序明细查询!$I$2="")),ROW()&amp;"","")</f>
        <v/>
      </c>
      <c r="C7288" s="59"/>
      <c r="D7288" s="14"/>
      <c r="E7288" s="14" t="str">
        <f>IFERROR(VLOOKUP(D7288,员工信息表!B:D,2,0),"")</f>
        <v/>
      </c>
      <c r="F7288" s="14" t="str">
        <f>IFERROR(VLOOKUP(D7288,员工信息表!B:D,3,0),"")</f>
        <v/>
      </c>
      <c r="G7288" s="14"/>
      <c r="H7288" s="14" t="str">
        <f>IFERROR(VLOOKUP(G7288,工序对照表!B:C,2,0),"")</f>
        <v/>
      </c>
      <c r="I7288" s="14"/>
      <c r="J7288" s="14"/>
    </row>
    <row r="7289" spans="1:10">
      <c r="A7289" t="str">
        <f>IF(AND(C7289&lt;=员工工序明细查询!$I$3,C7289&gt;=员工工序明细查询!$F$3,OR(D7289=员工工序明细查询!$F$2,员工工序明细查询!$F$2=""),OR(G7289=员工工序明细查询!$I$2,员工工序明细查询!$I$2="")),ROW()&amp;"","")</f>
        <v/>
      </c>
      <c r="C7289" s="59"/>
      <c r="D7289" s="14"/>
      <c r="E7289" s="14" t="str">
        <f>IFERROR(VLOOKUP(D7289,员工信息表!B:D,2,0),"")</f>
        <v/>
      </c>
      <c r="F7289" s="14" t="str">
        <f>IFERROR(VLOOKUP(D7289,员工信息表!B:D,3,0),"")</f>
        <v/>
      </c>
      <c r="G7289" s="14"/>
      <c r="H7289" s="14" t="str">
        <f>IFERROR(VLOOKUP(G7289,工序对照表!B:C,2,0),"")</f>
        <v/>
      </c>
      <c r="I7289" s="14"/>
      <c r="J7289" s="14"/>
    </row>
    <row r="7290" spans="1:10">
      <c r="A7290" t="str">
        <f>IF(AND(C7290&lt;=员工工序明细查询!$I$3,C7290&gt;=员工工序明细查询!$F$3,OR(D7290=员工工序明细查询!$F$2,员工工序明细查询!$F$2=""),OR(G7290=员工工序明细查询!$I$2,员工工序明细查询!$I$2="")),ROW()&amp;"","")</f>
        <v/>
      </c>
      <c r="C7290" s="59"/>
      <c r="D7290" s="14"/>
      <c r="E7290" s="14" t="str">
        <f>IFERROR(VLOOKUP(D7290,员工信息表!B:D,2,0),"")</f>
        <v/>
      </c>
      <c r="F7290" s="14" t="str">
        <f>IFERROR(VLOOKUP(D7290,员工信息表!B:D,3,0),"")</f>
        <v/>
      </c>
      <c r="G7290" s="14"/>
      <c r="H7290" s="14" t="str">
        <f>IFERROR(VLOOKUP(G7290,工序对照表!B:C,2,0),"")</f>
        <v/>
      </c>
      <c r="I7290" s="14"/>
      <c r="J7290" s="14"/>
    </row>
    <row r="7291" spans="1:10">
      <c r="A7291" t="str">
        <f>IF(AND(C7291&lt;=员工工序明细查询!$I$3,C7291&gt;=员工工序明细查询!$F$3,OR(D7291=员工工序明细查询!$F$2,员工工序明细查询!$F$2=""),OR(G7291=员工工序明细查询!$I$2,员工工序明细查询!$I$2="")),ROW()&amp;"","")</f>
        <v/>
      </c>
      <c r="C7291" s="59"/>
      <c r="D7291" s="14"/>
      <c r="E7291" s="14" t="str">
        <f>IFERROR(VLOOKUP(D7291,员工信息表!B:D,2,0),"")</f>
        <v/>
      </c>
      <c r="F7291" s="14" t="str">
        <f>IFERROR(VLOOKUP(D7291,员工信息表!B:D,3,0),"")</f>
        <v/>
      </c>
      <c r="G7291" s="14"/>
      <c r="H7291" s="14" t="str">
        <f>IFERROR(VLOOKUP(G7291,工序对照表!B:C,2,0),"")</f>
        <v/>
      </c>
      <c r="I7291" s="14"/>
      <c r="J7291" s="14"/>
    </row>
    <row r="7292" spans="1:10">
      <c r="A7292" t="str">
        <f>IF(AND(C7292&lt;=员工工序明细查询!$I$3,C7292&gt;=员工工序明细查询!$F$3,OR(D7292=员工工序明细查询!$F$2,员工工序明细查询!$F$2=""),OR(G7292=员工工序明细查询!$I$2,员工工序明细查询!$I$2="")),ROW()&amp;"","")</f>
        <v/>
      </c>
      <c r="C7292" s="59"/>
      <c r="D7292" s="14"/>
      <c r="E7292" s="14" t="str">
        <f>IFERROR(VLOOKUP(D7292,员工信息表!B:D,2,0),"")</f>
        <v/>
      </c>
      <c r="F7292" s="14" t="str">
        <f>IFERROR(VLOOKUP(D7292,员工信息表!B:D,3,0),"")</f>
        <v/>
      </c>
      <c r="G7292" s="14"/>
      <c r="H7292" s="14" t="str">
        <f>IFERROR(VLOOKUP(G7292,工序对照表!B:C,2,0),"")</f>
        <v/>
      </c>
      <c r="I7292" s="14"/>
      <c r="J7292" s="14"/>
    </row>
    <row r="7293" spans="1:10">
      <c r="A7293" t="str">
        <f>IF(AND(C7293&lt;=员工工序明细查询!$I$3,C7293&gt;=员工工序明细查询!$F$3,OR(D7293=员工工序明细查询!$F$2,员工工序明细查询!$F$2=""),OR(G7293=员工工序明细查询!$I$2,员工工序明细查询!$I$2="")),ROW()&amp;"","")</f>
        <v/>
      </c>
      <c r="C7293" s="59"/>
      <c r="D7293" s="14"/>
      <c r="E7293" s="14" t="str">
        <f>IFERROR(VLOOKUP(D7293,员工信息表!B:D,2,0),"")</f>
        <v/>
      </c>
      <c r="F7293" s="14" t="str">
        <f>IFERROR(VLOOKUP(D7293,员工信息表!B:D,3,0),"")</f>
        <v/>
      </c>
      <c r="G7293" s="14"/>
      <c r="H7293" s="14" t="str">
        <f>IFERROR(VLOOKUP(G7293,工序对照表!B:C,2,0),"")</f>
        <v/>
      </c>
      <c r="I7293" s="14"/>
      <c r="J7293" s="14"/>
    </row>
    <row r="7294" spans="1:10">
      <c r="A7294" t="str">
        <f>IF(AND(C7294&lt;=员工工序明细查询!$I$3,C7294&gt;=员工工序明细查询!$F$3,OR(D7294=员工工序明细查询!$F$2,员工工序明细查询!$F$2=""),OR(G7294=员工工序明细查询!$I$2,员工工序明细查询!$I$2="")),ROW()&amp;"","")</f>
        <v/>
      </c>
      <c r="C7294" s="59"/>
      <c r="D7294" s="14"/>
      <c r="E7294" s="14" t="str">
        <f>IFERROR(VLOOKUP(D7294,员工信息表!B:D,2,0),"")</f>
        <v/>
      </c>
      <c r="F7294" s="14" t="str">
        <f>IFERROR(VLOOKUP(D7294,员工信息表!B:D,3,0),"")</f>
        <v/>
      </c>
      <c r="G7294" s="14"/>
      <c r="H7294" s="14" t="str">
        <f>IFERROR(VLOOKUP(G7294,工序对照表!B:C,2,0),"")</f>
        <v/>
      </c>
      <c r="I7294" s="14"/>
      <c r="J7294" s="14"/>
    </row>
    <row r="7295" spans="1:10">
      <c r="A7295" t="str">
        <f>IF(AND(C7295&lt;=员工工序明细查询!$I$3,C7295&gt;=员工工序明细查询!$F$3,OR(D7295=员工工序明细查询!$F$2,员工工序明细查询!$F$2=""),OR(G7295=员工工序明细查询!$I$2,员工工序明细查询!$I$2="")),ROW()&amp;"","")</f>
        <v/>
      </c>
      <c r="C7295" s="59"/>
      <c r="D7295" s="14"/>
      <c r="E7295" s="14" t="str">
        <f>IFERROR(VLOOKUP(D7295,员工信息表!B:D,2,0),"")</f>
        <v/>
      </c>
      <c r="F7295" s="14" t="str">
        <f>IFERROR(VLOOKUP(D7295,员工信息表!B:D,3,0),"")</f>
        <v/>
      </c>
      <c r="G7295" s="14"/>
      <c r="H7295" s="14" t="str">
        <f>IFERROR(VLOOKUP(G7295,工序对照表!B:C,2,0),"")</f>
        <v/>
      </c>
      <c r="I7295" s="14"/>
      <c r="J7295" s="14"/>
    </row>
    <row r="7296" spans="1:10">
      <c r="A7296" t="str">
        <f>IF(AND(C7296&lt;=员工工序明细查询!$I$3,C7296&gt;=员工工序明细查询!$F$3,OR(D7296=员工工序明细查询!$F$2,员工工序明细查询!$F$2=""),OR(G7296=员工工序明细查询!$I$2,员工工序明细查询!$I$2="")),ROW()&amp;"","")</f>
        <v/>
      </c>
      <c r="C7296" s="59"/>
      <c r="D7296" s="14"/>
      <c r="E7296" s="14" t="str">
        <f>IFERROR(VLOOKUP(D7296,员工信息表!B:D,2,0),"")</f>
        <v/>
      </c>
      <c r="F7296" s="14" t="str">
        <f>IFERROR(VLOOKUP(D7296,员工信息表!B:D,3,0),"")</f>
        <v/>
      </c>
      <c r="G7296" s="14"/>
      <c r="H7296" s="14" t="str">
        <f>IFERROR(VLOOKUP(G7296,工序对照表!B:C,2,0),"")</f>
        <v/>
      </c>
      <c r="I7296" s="14"/>
      <c r="J7296" s="14"/>
    </row>
    <row r="7297" spans="1:10">
      <c r="A7297" t="str">
        <f>IF(AND(C7297&lt;=员工工序明细查询!$I$3,C7297&gt;=员工工序明细查询!$F$3,OR(D7297=员工工序明细查询!$F$2,员工工序明细查询!$F$2=""),OR(G7297=员工工序明细查询!$I$2,员工工序明细查询!$I$2="")),ROW()&amp;"","")</f>
        <v/>
      </c>
      <c r="C7297" s="59"/>
      <c r="D7297" s="14"/>
      <c r="E7297" s="14" t="str">
        <f>IFERROR(VLOOKUP(D7297,员工信息表!B:D,2,0),"")</f>
        <v/>
      </c>
      <c r="F7297" s="14" t="str">
        <f>IFERROR(VLOOKUP(D7297,员工信息表!B:D,3,0),"")</f>
        <v/>
      </c>
      <c r="G7297" s="14"/>
      <c r="H7297" s="14" t="str">
        <f>IFERROR(VLOOKUP(G7297,工序对照表!B:C,2,0),"")</f>
        <v/>
      </c>
      <c r="I7297" s="14"/>
      <c r="J7297" s="14"/>
    </row>
    <row r="7298" spans="1:10">
      <c r="A7298" t="str">
        <f>IF(AND(C7298&lt;=员工工序明细查询!$I$3,C7298&gt;=员工工序明细查询!$F$3,OR(D7298=员工工序明细查询!$F$2,员工工序明细查询!$F$2=""),OR(G7298=员工工序明细查询!$I$2,员工工序明细查询!$I$2="")),ROW()&amp;"","")</f>
        <v/>
      </c>
      <c r="C7298" s="59"/>
      <c r="D7298" s="14"/>
      <c r="E7298" s="14" t="str">
        <f>IFERROR(VLOOKUP(D7298,员工信息表!B:D,2,0),"")</f>
        <v/>
      </c>
      <c r="F7298" s="14" t="str">
        <f>IFERROR(VLOOKUP(D7298,员工信息表!B:D,3,0),"")</f>
        <v/>
      </c>
      <c r="G7298" s="14"/>
      <c r="H7298" s="14" t="str">
        <f>IFERROR(VLOOKUP(G7298,工序对照表!B:C,2,0),"")</f>
        <v/>
      </c>
      <c r="I7298" s="14"/>
      <c r="J7298" s="14"/>
    </row>
    <row r="7299" spans="1:10">
      <c r="A7299" t="str">
        <f>IF(AND(C7299&lt;=员工工序明细查询!$I$3,C7299&gt;=员工工序明细查询!$F$3,OR(D7299=员工工序明细查询!$F$2,员工工序明细查询!$F$2=""),OR(G7299=员工工序明细查询!$I$2,员工工序明细查询!$I$2="")),ROW()&amp;"","")</f>
        <v/>
      </c>
      <c r="C7299" s="59"/>
      <c r="D7299" s="14"/>
      <c r="E7299" s="14" t="str">
        <f>IFERROR(VLOOKUP(D7299,员工信息表!B:D,2,0),"")</f>
        <v/>
      </c>
      <c r="F7299" s="14" t="str">
        <f>IFERROR(VLOOKUP(D7299,员工信息表!B:D,3,0),"")</f>
        <v/>
      </c>
      <c r="G7299" s="14"/>
      <c r="H7299" s="14" t="str">
        <f>IFERROR(VLOOKUP(G7299,工序对照表!B:C,2,0),"")</f>
        <v/>
      </c>
      <c r="I7299" s="14"/>
      <c r="J7299" s="14"/>
    </row>
    <row r="7300" spans="1:10">
      <c r="A7300" t="str">
        <f>IF(AND(C7300&lt;=员工工序明细查询!$I$3,C7300&gt;=员工工序明细查询!$F$3,OR(D7300=员工工序明细查询!$F$2,员工工序明细查询!$F$2=""),OR(G7300=员工工序明细查询!$I$2,员工工序明细查询!$I$2="")),ROW()&amp;"","")</f>
        <v/>
      </c>
      <c r="C7300" s="59"/>
      <c r="D7300" s="14"/>
      <c r="E7300" s="14" t="str">
        <f>IFERROR(VLOOKUP(D7300,员工信息表!B:D,2,0),"")</f>
        <v/>
      </c>
      <c r="F7300" s="14" t="str">
        <f>IFERROR(VLOOKUP(D7300,员工信息表!B:D,3,0),"")</f>
        <v/>
      </c>
      <c r="G7300" s="14"/>
      <c r="H7300" s="14" t="str">
        <f>IFERROR(VLOOKUP(G7300,工序对照表!B:C,2,0),"")</f>
        <v/>
      </c>
      <c r="I7300" s="14"/>
      <c r="J7300" s="14"/>
    </row>
    <row r="7301" spans="1:10">
      <c r="A7301" t="str">
        <f>IF(AND(C7301&lt;=员工工序明细查询!$I$3,C7301&gt;=员工工序明细查询!$F$3,OR(D7301=员工工序明细查询!$F$2,员工工序明细查询!$F$2=""),OR(G7301=员工工序明细查询!$I$2,员工工序明细查询!$I$2="")),ROW()&amp;"","")</f>
        <v/>
      </c>
      <c r="C7301" s="59"/>
      <c r="D7301" s="14"/>
      <c r="E7301" s="14" t="str">
        <f>IFERROR(VLOOKUP(D7301,员工信息表!B:D,2,0),"")</f>
        <v/>
      </c>
      <c r="F7301" s="14" t="str">
        <f>IFERROR(VLOOKUP(D7301,员工信息表!B:D,3,0),"")</f>
        <v/>
      </c>
      <c r="G7301" s="14"/>
      <c r="H7301" s="14" t="str">
        <f>IFERROR(VLOOKUP(G7301,工序对照表!B:C,2,0),"")</f>
        <v/>
      </c>
      <c r="I7301" s="14"/>
      <c r="J7301" s="14"/>
    </row>
    <row r="7302" spans="1:10">
      <c r="A7302" t="str">
        <f>IF(AND(C7302&lt;=员工工序明细查询!$I$3,C7302&gt;=员工工序明细查询!$F$3,OR(D7302=员工工序明细查询!$F$2,员工工序明细查询!$F$2=""),OR(G7302=员工工序明细查询!$I$2,员工工序明细查询!$I$2="")),ROW()&amp;"","")</f>
        <v/>
      </c>
      <c r="C7302" s="59"/>
      <c r="D7302" s="14"/>
      <c r="E7302" s="14" t="str">
        <f>IFERROR(VLOOKUP(D7302,员工信息表!B:D,2,0),"")</f>
        <v/>
      </c>
      <c r="F7302" s="14" t="str">
        <f>IFERROR(VLOOKUP(D7302,员工信息表!B:D,3,0),"")</f>
        <v/>
      </c>
      <c r="G7302" s="14"/>
      <c r="H7302" s="14" t="str">
        <f>IFERROR(VLOOKUP(G7302,工序对照表!B:C,2,0),"")</f>
        <v/>
      </c>
      <c r="I7302" s="14"/>
      <c r="J7302" s="14"/>
    </row>
    <row r="7303" spans="1:10">
      <c r="A7303" t="str">
        <f>IF(AND(C7303&lt;=员工工序明细查询!$I$3,C7303&gt;=员工工序明细查询!$F$3,OR(D7303=员工工序明细查询!$F$2,员工工序明细查询!$F$2=""),OR(G7303=员工工序明细查询!$I$2,员工工序明细查询!$I$2="")),ROW()&amp;"","")</f>
        <v/>
      </c>
      <c r="C7303" s="59"/>
      <c r="D7303" s="14"/>
      <c r="E7303" s="14" t="str">
        <f>IFERROR(VLOOKUP(D7303,员工信息表!B:D,2,0),"")</f>
        <v/>
      </c>
      <c r="F7303" s="14" t="str">
        <f>IFERROR(VLOOKUP(D7303,员工信息表!B:D,3,0),"")</f>
        <v/>
      </c>
      <c r="G7303" s="14"/>
      <c r="H7303" s="14" t="str">
        <f>IFERROR(VLOOKUP(G7303,工序对照表!B:C,2,0),"")</f>
        <v/>
      </c>
      <c r="I7303" s="14"/>
      <c r="J7303" s="14"/>
    </row>
    <row r="7304" spans="1:10">
      <c r="A7304" t="str">
        <f>IF(AND(C7304&lt;=员工工序明细查询!$I$3,C7304&gt;=员工工序明细查询!$F$3,OR(D7304=员工工序明细查询!$F$2,员工工序明细查询!$F$2=""),OR(G7304=员工工序明细查询!$I$2,员工工序明细查询!$I$2="")),ROW()&amp;"","")</f>
        <v/>
      </c>
      <c r="C7304" s="59"/>
      <c r="D7304" s="14"/>
      <c r="E7304" s="14" t="str">
        <f>IFERROR(VLOOKUP(D7304,员工信息表!B:D,2,0),"")</f>
        <v/>
      </c>
      <c r="F7304" s="14" t="str">
        <f>IFERROR(VLOOKUP(D7304,员工信息表!B:D,3,0),"")</f>
        <v/>
      </c>
      <c r="G7304" s="14"/>
      <c r="H7304" s="14" t="str">
        <f>IFERROR(VLOOKUP(G7304,工序对照表!B:C,2,0),"")</f>
        <v/>
      </c>
      <c r="I7304" s="14"/>
      <c r="J7304" s="14"/>
    </row>
    <row r="7305" spans="1:10">
      <c r="A7305" t="str">
        <f>IF(AND(C7305&lt;=员工工序明细查询!$I$3,C7305&gt;=员工工序明细查询!$F$3,OR(D7305=员工工序明细查询!$F$2,员工工序明细查询!$F$2=""),OR(G7305=员工工序明细查询!$I$2,员工工序明细查询!$I$2="")),ROW()&amp;"","")</f>
        <v/>
      </c>
      <c r="C7305" s="59"/>
      <c r="D7305" s="14"/>
      <c r="E7305" s="14" t="str">
        <f>IFERROR(VLOOKUP(D7305,员工信息表!B:D,2,0),"")</f>
        <v/>
      </c>
      <c r="F7305" s="14" t="str">
        <f>IFERROR(VLOOKUP(D7305,员工信息表!B:D,3,0),"")</f>
        <v/>
      </c>
      <c r="G7305" s="14"/>
      <c r="H7305" s="14" t="str">
        <f>IFERROR(VLOOKUP(G7305,工序对照表!B:C,2,0),"")</f>
        <v/>
      </c>
      <c r="I7305" s="14"/>
      <c r="J7305" s="14"/>
    </row>
    <row r="7306" spans="1:10">
      <c r="A7306" t="str">
        <f>IF(AND(C7306&lt;=员工工序明细查询!$I$3,C7306&gt;=员工工序明细查询!$F$3,OR(D7306=员工工序明细查询!$F$2,员工工序明细查询!$F$2=""),OR(G7306=员工工序明细查询!$I$2,员工工序明细查询!$I$2="")),ROW()&amp;"","")</f>
        <v/>
      </c>
      <c r="C7306" s="59"/>
      <c r="D7306" s="14"/>
      <c r="E7306" s="14" t="str">
        <f>IFERROR(VLOOKUP(D7306,员工信息表!B:D,2,0),"")</f>
        <v/>
      </c>
      <c r="F7306" s="14" t="str">
        <f>IFERROR(VLOOKUP(D7306,员工信息表!B:D,3,0),"")</f>
        <v/>
      </c>
      <c r="G7306" s="14"/>
      <c r="H7306" s="14" t="str">
        <f>IFERROR(VLOOKUP(G7306,工序对照表!B:C,2,0),"")</f>
        <v/>
      </c>
      <c r="I7306" s="14"/>
      <c r="J7306" s="14"/>
    </row>
    <row r="7307" spans="1:10">
      <c r="A7307" t="str">
        <f>IF(AND(C7307&lt;=员工工序明细查询!$I$3,C7307&gt;=员工工序明细查询!$F$3,OR(D7307=员工工序明细查询!$F$2,员工工序明细查询!$F$2=""),OR(G7307=员工工序明细查询!$I$2,员工工序明细查询!$I$2="")),ROW()&amp;"","")</f>
        <v/>
      </c>
      <c r="C7307" s="59"/>
      <c r="D7307" s="14"/>
      <c r="E7307" s="14" t="str">
        <f>IFERROR(VLOOKUP(D7307,员工信息表!B:D,2,0),"")</f>
        <v/>
      </c>
      <c r="F7307" s="14" t="str">
        <f>IFERROR(VLOOKUP(D7307,员工信息表!B:D,3,0),"")</f>
        <v/>
      </c>
      <c r="G7307" s="14"/>
      <c r="H7307" s="14" t="str">
        <f>IFERROR(VLOOKUP(G7307,工序对照表!B:C,2,0),"")</f>
        <v/>
      </c>
      <c r="I7307" s="14"/>
      <c r="J7307" s="14"/>
    </row>
    <row r="7308" spans="1:10">
      <c r="A7308" t="str">
        <f>IF(AND(C7308&lt;=员工工序明细查询!$I$3,C7308&gt;=员工工序明细查询!$F$3,OR(D7308=员工工序明细查询!$F$2,员工工序明细查询!$F$2=""),OR(G7308=员工工序明细查询!$I$2,员工工序明细查询!$I$2="")),ROW()&amp;"","")</f>
        <v/>
      </c>
      <c r="C7308" s="59"/>
      <c r="D7308" s="14"/>
      <c r="E7308" s="14" t="str">
        <f>IFERROR(VLOOKUP(D7308,员工信息表!B:D,2,0),"")</f>
        <v/>
      </c>
      <c r="F7308" s="14" t="str">
        <f>IFERROR(VLOOKUP(D7308,员工信息表!B:D,3,0),"")</f>
        <v/>
      </c>
      <c r="G7308" s="14"/>
      <c r="H7308" s="14" t="str">
        <f>IFERROR(VLOOKUP(G7308,工序对照表!B:C,2,0),"")</f>
        <v/>
      </c>
      <c r="I7308" s="14"/>
      <c r="J7308" s="14"/>
    </row>
    <row r="7309" spans="1:10">
      <c r="A7309" t="str">
        <f>IF(AND(C7309&lt;=员工工序明细查询!$I$3,C7309&gt;=员工工序明细查询!$F$3,OR(D7309=员工工序明细查询!$F$2,员工工序明细查询!$F$2=""),OR(G7309=员工工序明细查询!$I$2,员工工序明细查询!$I$2="")),ROW()&amp;"","")</f>
        <v/>
      </c>
      <c r="C7309" s="59"/>
      <c r="D7309" s="14"/>
      <c r="E7309" s="14" t="str">
        <f>IFERROR(VLOOKUP(D7309,员工信息表!B:D,2,0),"")</f>
        <v/>
      </c>
      <c r="F7309" s="14" t="str">
        <f>IFERROR(VLOOKUP(D7309,员工信息表!B:D,3,0),"")</f>
        <v/>
      </c>
      <c r="G7309" s="14"/>
      <c r="H7309" s="14" t="str">
        <f>IFERROR(VLOOKUP(G7309,工序对照表!B:C,2,0),"")</f>
        <v/>
      </c>
      <c r="I7309" s="14"/>
      <c r="J7309" s="14"/>
    </row>
    <row r="7310" spans="1:10">
      <c r="A7310" t="str">
        <f>IF(AND(C7310&lt;=员工工序明细查询!$I$3,C7310&gt;=员工工序明细查询!$F$3,OR(D7310=员工工序明细查询!$F$2,员工工序明细查询!$F$2=""),OR(G7310=员工工序明细查询!$I$2,员工工序明细查询!$I$2="")),ROW()&amp;"","")</f>
        <v/>
      </c>
      <c r="C7310" s="59"/>
      <c r="D7310" s="14"/>
      <c r="E7310" s="14" t="str">
        <f>IFERROR(VLOOKUP(D7310,员工信息表!B:D,2,0),"")</f>
        <v/>
      </c>
      <c r="F7310" s="14" t="str">
        <f>IFERROR(VLOOKUP(D7310,员工信息表!B:D,3,0),"")</f>
        <v/>
      </c>
      <c r="G7310" s="14"/>
      <c r="H7310" s="14" t="str">
        <f>IFERROR(VLOOKUP(G7310,工序对照表!B:C,2,0),"")</f>
        <v/>
      </c>
      <c r="I7310" s="14"/>
      <c r="J7310" s="14"/>
    </row>
    <row r="7311" spans="1:10">
      <c r="A7311" t="str">
        <f>IF(AND(C7311&lt;=员工工序明细查询!$I$3,C7311&gt;=员工工序明细查询!$F$3,OR(D7311=员工工序明细查询!$F$2,员工工序明细查询!$F$2=""),OR(G7311=员工工序明细查询!$I$2,员工工序明细查询!$I$2="")),ROW()&amp;"","")</f>
        <v/>
      </c>
      <c r="C7311" s="59"/>
      <c r="D7311" s="14"/>
      <c r="E7311" s="14" t="str">
        <f>IFERROR(VLOOKUP(D7311,员工信息表!B:D,2,0),"")</f>
        <v/>
      </c>
      <c r="F7311" s="14" t="str">
        <f>IFERROR(VLOOKUP(D7311,员工信息表!B:D,3,0),"")</f>
        <v/>
      </c>
      <c r="G7311" s="14"/>
      <c r="H7311" s="14" t="str">
        <f>IFERROR(VLOOKUP(G7311,工序对照表!B:C,2,0),"")</f>
        <v/>
      </c>
      <c r="I7311" s="14"/>
      <c r="J7311" s="14"/>
    </row>
    <row r="7312" spans="1:10">
      <c r="A7312" t="str">
        <f>IF(AND(C7312&lt;=员工工序明细查询!$I$3,C7312&gt;=员工工序明细查询!$F$3,OR(D7312=员工工序明细查询!$F$2,员工工序明细查询!$F$2=""),OR(G7312=员工工序明细查询!$I$2,员工工序明细查询!$I$2="")),ROW()&amp;"","")</f>
        <v/>
      </c>
      <c r="C7312" s="59"/>
      <c r="D7312" s="14"/>
      <c r="E7312" s="14" t="str">
        <f>IFERROR(VLOOKUP(D7312,员工信息表!B:D,2,0),"")</f>
        <v/>
      </c>
      <c r="F7312" s="14" t="str">
        <f>IFERROR(VLOOKUP(D7312,员工信息表!B:D,3,0),"")</f>
        <v/>
      </c>
      <c r="G7312" s="14"/>
      <c r="H7312" s="14" t="str">
        <f>IFERROR(VLOOKUP(G7312,工序对照表!B:C,2,0),"")</f>
        <v/>
      </c>
      <c r="I7312" s="14"/>
      <c r="J7312" s="14"/>
    </row>
    <row r="7313" spans="1:10">
      <c r="A7313" t="str">
        <f>IF(AND(C7313&lt;=员工工序明细查询!$I$3,C7313&gt;=员工工序明细查询!$F$3,OR(D7313=员工工序明细查询!$F$2,员工工序明细查询!$F$2=""),OR(G7313=员工工序明细查询!$I$2,员工工序明细查询!$I$2="")),ROW()&amp;"","")</f>
        <v/>
      </c>
      <c r="C7313" s="59"/>
      <c r="D7313" s="14"/>
      <c r="E7313" s="14" t="str">
        <f>IFERROR(VLOOKUP(D7313,员工信息表!B:D,2,0),"")</f>
        <v/>
      </c>
      <c r="F7313" s="14" t="str">
        <f>IFERROR(VLOOKUP(D7313,员工信息表!B:D,3,0),"")</f>
        <v/>
      </c>
      <c r="G7313" s="14"/>
      <c r="H7313" s="14" t="str">
        <f>IFERROR(VLOOKUP(G7313,工序对照表!B:C,2,0),"")</f>
        <v/>
      </c>
      <c r="I7313" s="14"/>
      <c r="J7313" s="14"/>
    </row>
    <row r="7314" spans="1:10">
      <c r="A7314" t="str">
        <f>IF(AND(C7314&lt;=员工工序明细查询!$I$3,C7314&gt;=员工工序明细查询!$F$3,OR(D7314=员工工序明细查询!$F$2,员工工序明细查询!$F$2=""),OR(G7314=员工工序明细查询!$I$2,员工工序明细查询!$I$2="")),ROW()&amp;"","")</f>
        <v/>
      </c>
      <c r="C7314" s="59"/>
      <c r="D7314" s="14"/>
      <c r="E7314" s="14" t="str">
        <f>IFERROR(VLOOKUP(D7314,员工信息表!B:D,2,0),"")</f>
        <v/>
      </c>
      <c r="F7314" s="14" t="str">
        <f>IFERROR(VLOOKUP(D7314,员工信息表!B:D,3,0),"")</f>
        <v/>
      </c>
      <c r="G7314" s="14"/>
      <c r="H7314" s="14" t="str">
        <f>IFERROR(VLOOKUP(G7314,工序对照表!B:C,2,0),"")</f>
        <v/>
      </c>
      <c r="I7314" s="14"/>
      <c r="J7314" s="14"/>
    </row>
    <row r="7315" spans="1:10">
      <c r="A7315" t="str">
        <f>IF(AND(C7315&lt;=员工工序明细查询!$I$3,C7315&gt;=员工工序明细查询!$F$3,OR(D7315=员工工序明细查询!$F$2,员工工序明细查询!$F$2=""),OR(G7315=员工工序明细查询!$I$2,员工工序明细查询!$I$2="")),ROW()&amp;"","")</f>
        <v/>
      </c>
      <c r="C7315" s="59"/>
      <c r="D7315" s="14"/>
      <c r="E7315" s="14" t="str">
        <f>IFERROR(VLOOKUP(D7315,员工信息表!B:D,2,0),"")</f>
        <v/>
      </c>
      <c r="F7315" s="14" t="str">
        <f>IFERROR(VLOOKUP(D7315,员工信息表!B:D,3,0),"")</f>
        <v/>
      </c>
      <c r="G7315" s="14"/>
      <c r="H7315" s="14" t="str">
        <f>IFERROR(VLOOKUP(G7315,工序对照表!B:C,2,0),"")</f>
        <v/>
      </c>
      <c r="I7315" s="14"/>
      <c r="J7315" s="14"/>
    </row>
    <row r="7316" spans="1:10">
      <c r="A7316" t="str">
        <f>IF(AND(C7316&lt;=员工工序明细查询!$I$3,C7316&gt;=员工工序明细查询!$F$3,OR(D7316=员工工序明细查询!$F$2,员工工序明细查询!$F$2=""),OR(G7316=员工工序明细查询!$I$2,员工工序明细查询!$I$2="")),ROW()&amp;"","")</f>
        <v/>
      </c>
      <c r="C7316" s="59"/>
      <c r="D7316" s="14"/>
      <c r="E7316" s="14" t="str">
        <f>IFERROR(VLOOKUP(D7316,员工信息表!B:D,2,0),"")</f>
        <v/>
      </c>
      <c r="F7316" s="14" t="str">
        <f>IFERROR(VLOOKUP(D7316,员工信息表!B:D,3,0),"")</f>
        <v/>
      </c>
      <c r="G7316" s="14"/>
      <c r="H7316" s="14" t="str">
        <f>IFERROR(VLOOKUP(G7316,工序对照表!B:C,2,0),"")</f>
        <v/>
      </c>
      <c r="I7316" s="14"/>
      <c r="J7316" s="14"/>
    </row>
    <row r="7317" spans="1:10">
      <c r="A7317" t="str">
        <f>IF(AND(C7317&lt;=员工工序明细查询!$I$3,C7317&gt;=员工工序明细查询!$F$3,OR(D7317=员工工序明细查询!$F$2,员工工序明细查询!$F$2=""),OR(G7317=员工工序明细查询!$I$2,员工工序明细查询!$I$2="")),ROW()&amp;"","")</f>
        <v/>
      </c>
      <c r="C7317" s="59"/>
      <c r="D7317" s="14"/>
      <c r="E7317" s="14" t="str">
        <f>IFERROR(VLOOKUP(D7317,员工信息表!B:D,2,0),"")</f>
        <v/>
      </c>
      <c r="F7317" s="14" t="str">
        <f>IFERROR(VLOOKUP(D7317,员工信息表!B:D,3,0),"")</f>
        <v/>
      </c>
      <c r="G7317" s="14"/>
      <c r="H7317" s="14" t="str">
        <f>IFERROR(VLOOKUP(G7317,工序对照表!B:C,2,0),"")</f>
        <v/>
      </c>
      <c r="I7317" s="14"/>
      <c r="J7317" s="14"/>
    </row>
    <row r="7318" spans="1:10">
      <c r="A7318" t="str">
        <f>IF(AND(C7318&lt;=员工工序明细查询!$I$3,C7318&gt;=员工工序明细查询!$F$3,OR(D7318=员工工序明细查询!$F$2,员工工序明细查询!$F$2=""),OR(G7318=员工工序明细查询!$I$2,员工工序明细查询!$I$2="")),ROW()&amp;"","")</f>
        <v/>
      </c>
      <c r="C7318" s="59"/>
      <c r="D7318" s="14"/>
      <c r="E7318" s="14" t="str">
        <f>IFERROR(VLOOKUP(D7318,员工信息表!B:D,2,0),"")</f>
        <v/>
      </c>
      <c r="F7318" s="14" t="str">
        <f>IFERROR(VLOOKUP(D7318,员工信息表!B:D,3,0),"")</f>
        <v/>
      </c>
      <c r="G7318" s="14"/>
      <c r="H7318" s="14" t="str">
        <f>IFERROR(VLOOKUP(G7318,工序对照表!B:C,2,0),"")</f>
        <v/>
      </c>
      <c r="I7318" s="14"/>
      <c r="J7318" s="14"/>
    </row>
    <row r="7319" spans="1:10">
      <c r="A7319" t="str">
        <f>IF(AND(C7319&lt;=员工工序明细查询!$I$3,C7319&gt;=员工工序明细查询!$F$3,OR(D7319=员工工序明细查询!$F$2,员工工序明细查询!$F$2=""),OR(G7319=员工工序明细查询!$I$2,员工工序明细查询!$I$2="")),ROW()&amp;"","")</f>
        <v/>
      </c>
      <c r="C7319" s="59"/>
      <c r="D7319" s="14"/>
      <c r="E7319" s="14" t="str">
        <f>IFERROR(VLOOKUP(D7319,员工信息表!B:D,2,0),"")</f>
        <v/>
      </c>
      <c r="F7319" s="14" t="str">
        <f>IFERROR(VLOOKUP(D7319,员工信息表!B:D,3,0),"")</f>
        <v/>
      </c>
      <c r="G7319" s="14"/>
      <c r="H7319" s="14" t="str">
        <f>IFERROR(VLOOKUP(G7319,工序对照表!B:C,2,0),"")</f>
        <v/>
      </c>
      <c r="I7319" s="14"/>
      <c r="J7319" s="14"/>
    </row>
    <row r="7320" spans="1:10">
      <c r="A7320" t="str">
        <f>IF(AND(C7320&lt;=员工工序明细查询!$I$3,C7320&gt;=员工工序明细查询!$F$3,OR(D7320=员工工序明细查询!$F$2,员工工序明细查询!$F$2=""),OR(G7320=员工工序明细查询!$I$2,员工工序明细查询!$I$2="")),ROW()&amp;"","")</f>
        <v/>
      </c>
      <c r="C7320" s="59"/>
      <c r="D7320" s="14"/>
      <c r="E7320" s="14" t="str">
        <f>IFERROR(VLOOKUP(D7320,员工信息表!B:D,2,0),"")</f>
        <v/>
      </c>
      <c r="F7320" s="14" t="str">
        <f>IFERROR(VLOOKUP(D7320,员工信息表!B:D,3,0),"")</f>
        <v/>
      </c>
      <c r="G7320" s="14"/>
      <c r="H7320" s="14" t="str">
        <f>IFERROR(VLOOKUP(G7320,工序对照表!B:C,2,0),"")</f>
        <v/>
      </c>
      <c r="I7320" s="14"/>
      <c r="J7320" s="14"/>
    </row>
    <row r="7321" spans="1:10">
      <c r="A7321" t="str">
        <f>IF(AND(C7321&lt;=员工工序明细查询!$I$3,C7321&gt;=员工工序明细查询!$F$3,OR(D7321=员工工序明细查询!$F$2,员工工序明细查询!$F$2=""),OR(G7321=员工工序明细查询!$I$2,员工工序明细查询!$I$2="")),ROW()&amp;"","")</f>
        <v/>
      </c>
      <c r="C7321" s="59"/>
      <c r="D7321" s="14"/>
      <c r="E7321" s="14" t="str">
        <f>IFERROR(VLOOKUP(D7321,员工信息表!B:D,2,0),"")</f>
        <v/>
      </c>
      <c r="F7321" s="14" t="str">
        <f>IFERROR(VLOOKUP(D7321,员工信息表!B:D,3,0),"")</f>
        <v/>
      </c>
      <c r="G7321" s="14"/>
      <c r="H7321" s="14" t="str">
        <f>IFERROR(VLOOKUP(G7321,工序对照表!B:C,2,0),"")</f>
        <v/>
      </c>
      <c r="I7321" s="14"/>
      <c r="J7321" s="14"/>
    </row>
    <row r="7322" spans="1:10">
      <c r="A7322" t="str">
        <f>IF(AND(C7322&lt;=员工工序明细查询!$I$3,C7322&gt;=员工工序明细查询!$F$3,OR(D7322=员工工序明细查询!$F$2,员工工序明细查询!$F$2=""),OR(G7322=员工工序明细查询!$I$2,员工工序明细查询!$I$2="")),ROW()&amp;"","")</f>
        <v/>
      </c>
      <c r="C7322" s="59"/>
      <c r="D7322" s="14"/>
      <c r="E7322" s="14" t="str">
        <f>IFERROR(VLOOKUP(D7322,员工信息表!B:D,2,0),"")</f>
        <v/>
      </c>
      <c r="F7322" s="14" t="str">
        <f>IFERROR(VLOOKUP(D7322,员工信息表!B:D,3,0),"")</f>
        <v/>
      </c>
      <c r="G7322" s="14"/>
      <c r="H7322" s="14" t="str">
        <f>IFERROR(VLOOKUP(G7322,工序对照表!B:C,2,0),"")</f>
        <v/>
      </c>
      <c r="I7322" s="14"/>
      <c r="J7322" s="14"/>
    </row>
    <row r="7323" spans="1:10">
      <c r="A7323" t="str">
        <f>IF(AND(C7323&lt;=员工工序明细查询!$I$3,C7323&gt;=员工工序明细查询!$F$3,OR(D7323=员工工序明细查询!$F$2,员工工序明细查询!$F$2=""),OR(G7323=员工工序明细查询!$I$2,员工工序明细查询!$I$2="")),ROW()&amp;"","")</f>
        <v/>
      </c>
      <c r="C7323" s="59"/>
      <c r="D7323" s="14"/>
      <c r="E7323" s="14" t="str">
        <f>IFERROR(VLOOKUP(D7323,员工信息表!B:D,2,0),"")</f>
        <v/>
      </c>
      <c r="F7323" s="14" t="str">
        <f>IFERROR(VLOOKUP(D7323,员工信息表!B:D,3,0),"")</f>
        <v/>
      </c>
      <c r="G7323" s="14"/>
      <c r="H7323" s="14" t="str">
        <f>IFERROR(VLOOKUP(G7323,工序对照表!B:C,2,0),"")</f>
        <v/>
      </c>
      <c r="I7323" s="14"/>
      <c r="J7323" s="14"/>
    </row>
    <row r="7324" spans="1:10">
      <c r="A7324" t="str">
        <f>IF(AND(C7324&lt;=员工工序明细查询!$I$3,C7324&gt;=员工工序明细查询!$F$3,OR(D7324=员工工序明细查询!$F$2,员工工序明细查询!$F$2=""),OR(G7324=员工工序明细查询!$I$2,员工工序明细查询!$I$2="")),ROW()&amp;"","")</f>
        <v/>
      </c>
      <c r="C7324" s="59"/>
      <c r="D7324" s="14"/>
      <c r="E7324" s="14" t="str">
        <f>IFERROR(VLOOKUP(D7324,员工信息表!B:D,2,0),"")</f>
        <v/>
      </c>
      <c r="F7324" s="14" t="str">
        <f>IFERROR(VLOOKUP(D7324,员工信息表!B:D,3,0),"")</f>
        <v/>
      </c>
      <c r="G7324" s="14"/>
      <c r="H7324" s="14" t="str">
        <f>IFERROR(VLOOKUP(G7324,工序对照表!B:C,2,0),"")</f>
        <v/>
      </c>
      <c r="I7324" s="14"/>
      <c r="J7324" s="14"/>
    </row>
    <row r="7325" spans="1:10">
      <c r="A7325" t="str">
        <f>IF(AND(C7325&lt;=员工工序明细查询!$I$3,C7325&gt;=员工工序明细查询!$F$3,OR(D7325=员工工序明细查询!$F$2,员工工序明细查询!$F$2=""),OR(G7325=员工工序明细查询!$I$2,员工工序明细查询!$I$2="")),ROW()&amp;"","")</f>
        <v/>
      </c>
      <c r="C7325" s="59"/>
      <c r="D7325" s="14"/>
      <c r="E7325" s="14" t="str">
        <f>IFERROR(VLOOKUP(D7325,员工信息表!B:D,2,0),"")</f>
        <v/>
      </c>
      <c r="F7325" s="14" t="str">
        <f>IFERROR(VLOOKUP(D7325,员工信息表!B:D,3,0),"")</f>
        <v/>
      </c>
      <c r="G7325" s="14"/>
      <c r="H7325" s="14" t="str">
        <f>IFERROR(VLOOKUP(G7325,工序对照表!B:C,2,0),"")</f>
        <v/>
      </c>
      <c r="I7325" s="14"/>
      <c r="J7325" s="14"/>
    </row>
    <row r="7326" spans="1:10">
      <c r="A7326" t="str">
        <f>IF(AND(C7326&lt;=员工工序明细查询!$I$3,C7326&gt;=员工工序明细查询!$F$3,OR(D7326=员工工序明细查询!$F$2,员工工序明细查询!$F$2=""),OR(G7326=员工工序明细查询!$I$2,员工工序明细查询!$I$2="")),ROW()&amp;"","")</f>
        <v/>
      </c>
      <c r="C7326" s="59"/>
      <c r="D7326" s="14"/>
      <c r="E7326" s="14" t="str">
        <f>IFERROR(VLOOKUP(D7326,员工信息表!B:D,2,0),"")</f>
        <v/>
      </c>
      <c r="F7326" s="14" t="str">
        <f>IFERROR(VLOOKUP(D7326,员工信息表!B:D,3,0),"")</f>
        <v/>
      </c>
      <c r="G7326" s="14"/>
      <c r="H7326" s="14" t="str">
        <f>IFERROR(VLOOKUP(G7326,工序对照表!B:C,2,0),"")</f>
        <v/>
      </c>
      <c r="I7326" s="14"/>
      <c r="J7326" s="14"/>
    </row>
    <row r="7327" spans="1:10">
      <c r="A7327" t="str">
        <f>IF(AND(C7327&lt;=员工工序明细查询!$I$3,C7327&gt;=员工工序明细查询!$F$3,OR(D7327=员工工序明细查询!$F$2,员工工序明细查询!$F$2=""),OR(G7327=员工工序明细查询!$I$2,员工工序明细查询!$I$2="")),ROW()&amp;"","")</f>
        <v/>
      </c>
      <c r="C7327" s="59"/>
      <c r="D7327" s="14"/>
      <c r="E7327" s="14" t="str">
        <f>IFERROR(VLOOKUP(D7327,员工信息表!B:D,2,0),"")</f>
        <v/>
      </c>
      <c r="F7327" s="14" t="str">
        <f>IFERROR(VLOOKUP(D7327,员工信息表!B:D,3,0),"")</f>
        <v/>
      </c>
      <c r="G7327" s="14"/>
      <c r="H7327" s="14" t="str">
        <f>IFERROR(VLOOKUP(G7327,工序对照表!B:C,2,0),"")</f>
        <v/>
      </c>
      <c r="I7327" s="14"/>
      <c r="J7327" s="14"/>
    </row>
    <row r="7328" spans="1:10">
      <c r="A7328" t="str">
        <f>IF(AND(C7328&lt;=员工工序明细查询!$I$3,C7328&gt;=员工工序明细查询!$F$3,OR(D7328=员工工序明细查询!$F$2,员工工序明细查询!$F$2=""),OR(G7328=员工工序明细查询!$I$2,员工工序明细查询!$I$2="")),ROW()&amp;"","")</f>
        <v/>
      </c>
      <c r="C7328" s="59"/>
      <c r="D7328" s="14"/>
      <c r="E7328" s="14" t="str">
        <f>IFERROR(VLOOKUP(D7328,员工信息表!B:D,2,0),"")</f>
        <v/>
      </c>
      <c r="F7328" s="14" t="str">
        <f>IFERROR(VLOOKUP(D7328,员工信息表!B:D,3,0),"")</f>
        <v/>
      </c>
      <c r="G7328" s="14"/>
      <c r="H7328" s="14" t="str">
        <f>IFERROR(VLOOKUP(G7328,工序对照表!B:C,2,0),"")</f>
        <v/>
      </c>
      <c r="I7328" s="14"/>
      <c r="J7328" s="14"/>
    </row>
    <row r="7329" spans="1:10">
      <c r="A7329" t="str">
        <f>IF(AND(C7329&lt;=员工工序明细查询!$I$3,C7329&gt;=员工工序明细查询!$F$3,OR(D7329=员工工序明细查询!$F$2,员工工序明细查询!$F$2=""),OR(G7329=员工工序明细查询!$I$2,员工工序明细查询!$I$2="")),ROW()&amp;"","")</f>
        <v/>
      </c>
      <c r="C7329" s="59"/>
      <c r="D7329" s="14"/>
      <c r="E7329" s="14" t="str">
        <f>IFERROR(VLOOKUP(D7329,员工信息表!B:D,2,0),"")</f>
        <v/>
      </c>
      <c r="F7329" s="14" t="str">
        <f>IFERROR(VLOOKUP(D7329,员工信息表!B:D,3,0),"")</f>
        <v/>
      </c>
      <c r="G7329" s="14"/>
      <c r="H7329" s="14" t="str">
        <f>IFERROR(VLOOKUP(G7329,工序对照表!B:C,2,0),"")</f>
        <v/>
      </c>
      <c r="I7329" s="14"/>
      <c r="J7329" s="14"/>
    </row>
    <row r="7330" spans="1:10">
      <c r="A7330" t="str">
        <f>IF(AND(C7330&lt;=员工工序明细查询!$I$3,C7330&gt;=员工工序明细查询!$F$3,OR(D7330=员工工序明细查询!$F$2,员工工序明细查询!$F$2=""),OR(G7330=员工工序明细查询!$I$2,员工工序明细查询!$I$2="")),ROW()&amp;"","")</f>
        <v/>
      </c>
      <c r="C7330" s="59"/>
      <c r="D7330" s="14"/>
      <c r="E7330" s="14" t="str">
        <f>IFERROR(VLOOKUP(D7330,员工信息表!B:D,2,0),"")</f>
        <v/>
      </c>
      <c r="F7330" s="14" t="str">
        <f>IFERROR(VLOOKUP(D7330,员工信息表!B:D,3,0),"")</f>
        <v/>
      </c>
      <c r="G7330" s="14"/>
      <c r="H7330" s="14" t="str">
        <f>IFERROR(VLOOKUP(G7330,工序对照表!B:C,2,0),"")</f>
        <v/>
      </c>
      <c r="I7330" s="14"/>
      <c r="J7330" s="14"/>
    </row>
    <row r="7331" spans="1:10">
      <c r="A7331" t="str">
        <f>IF(AND(C7331&lt;=员工工序明细查询!$I$3,C7331&gt;=员工工序明细查询!$F$3,OR(D7331=员工工序明细查询!$F$2,员工工序明细查询!$F$2=""),OR(G7331=员工工序明细查询!$I$2,员工工序明细查询!$I$2="")),ROW()&amp;"","")</f>
        <v/>
      </c>
      <c r="C7331" s="59"/>
      <c r="D7331" s="14"/>
      <c r="E7331" s="14" t="str">
        <f>IFERROR(VLOOKUP(D7331,员工信息表!B:D,2,0),"")</f>
        <v/>
      </c>
      <c r="F7331" s="14" t="str">
        <f>IFERROR(VLOOKUP(D7331,员工信息表!B:D,3,0),"")</f>
        <v/>
      </c>
      <c r="G7331" s="14"/>
      <c r="H7331" s="14" t="str">
        <f>IFERROR(VLOOKUP(G7331,工序对照表!B:C,2,0),"")</f>
        <v/>
      </c>
      <c r="I7331" s="14"/>
      <c r="J7331" s="14"/>
    </row>
    <row r="7332" spans="1:10">
      <c r="A7332" t="str">
        <f>IF(AND(C7332&lt;=员工工序明细查询!$I$3,C7332&gt;=员工工序明细查询!$F$3,OR(D7332=员工工序明细查询!$F$2,员工工序明细查询!$F$2=""),OR(G7332=员工工序明细查询!$I$2,员工工序明细查询!$I$2="")),ROW()&amp;"","")</f>
        <v/>
      </c>
      <c r="C7332" s="59"/>
      <c r="D7332" s="14"/>
      <c r="E7332" s="14" t="str">
        <f>IFERROR(VLOOKUP(D7332,员工信息表!B:D,2,0),"")</f>
        <v/>
      </c>
      <c r="F7332" s="14" t="str">
        <f>IFERROR(VLOOKUP(D7332,员工信息表!B:D,3,0),"")</f>
        <v/>
      </c>
      <c r="G7332" s="14"/>
      <c r="H7332" s="14" t="str">
        <f>IFERROR(VLOOKUP(G7332,工序对照表!B:C,2,0),"")</f>
        <v/>
      </c>
      <c r="I7332" s="14"/>
      <c r="J7332" s="14"/>
    </row>
    <row r="7333" spans="1:10">
      <c r="A7333" t="str">
        <f>IF(AND(C7333&lt;=员工工序明细查询!$I$3,C7333&gt;=员工工序明细查询!$F$3,OR(D7333=员工工序明细查询!$F$2,员工工序明细查询!$F$2=""),OR(G7333=员工工序明细查询!$I$2,员工工序明细查询!$I$2="")),ROW()&amp;"","")</f>
        <v/>
      </c>
      <c r="C7333" s="59"/>
      <c r="D7333" s="14"/>
      <c r="E7333" s="14" t="str">
        <f>IFERROR(VLOOKUP(D7333,员工信息表!B:D,2,0),"")</f>
        <v/>
      </c>
      <c r="F7333" s="14" t="str">
        <f>IFERROR(VLOOKUP(D7333,员工信息表!B:D,3,0),"")</f>
        <v/>
      </c>
      <c r="G7333" s="14"/>
      <c r="H7333" s="14" t="str">
        <f>IFERROR(VLOOKUP(G7333,工序对照表!B:C,2,0),"")</f>
        <v/>
      </c>
      <c r="I7333" s="14"/>
      <c r="J7333" s="14"/>
    </row>
    <row r="7334" spans="1:10">
      <c r="A7334" t="str">
        <f>IF(AND(C7334&lt;=员工工序明细查询!$I$3,C7334&gt;=员工工序明细查询!$F$3,OR(D7334=员工工序明细查询!$F$2,员工工序明细查询!$F$2=""),OR(G7334=员工工序明细查询!$I$2,员工工序明细查询!$I$2="")),ROW()&amp;"","")</f>
        <v/>
      </c>
      <c r="C7334" s="59"/>
      <c r="D7334" s="14"/>
      <c r="E7334" s="14" t="str">
        <f>IFERROR(VLOOKUP(D7334,员工信息表!B:D,2,0),"")</f>
        <v/>
      </c>
      <c r="F7334" s="14" t="str">
        <f>IFERROR(VLOOKUP(D7334,员工信息表!B:D,3,0),"")</f>
        <v/>
      </c>
      <c r="G7334" s="14"/>
      <c r="H7334" s="14" t="str">
        <f>IFERROR(VLOOKUP(G7334,工序对照表!B:C,2,0),"")</f>
        <v/>
      </c>
      <c r="I7334" s="14"/>
      <c r="J7334" s="14"/>
    </row>
    <row r="7335" spans="1:10">
      <c r="A7335" t="str">
        <f>IF(AND(C7335&lt;=员工工序明细查询!$I$3,C7335&gt;=员工工序明细查询!$F$3,OR(D7335=员工工序明细查询!$F$2,员工工序明细查询!$F$2=""),OR(G7335=员工工序明细查询!$I$2,员工工序明细查询!$I$2="")),ROW()&amp;"","")</f>
        <v/>
      </c>
      <c r="C7335" s="59"/>
      <c r="D7335" s="14"/>
      <c r="E7335" s="14" t="str">
        <f>IFERROR(VLOOKUP(D7335,员工信息表!B:D,2,0),"")</f>
        <v/>
      </c>
      <c r="F7335" s="14" t="str">
        <f>IFERROR(VLOOKUP(D7335,员工信息表!B:D,3,0),"")</f>
        <v/>
      </c>
      <c r="G7335" s="14"/>
      <c r="H7335" s="14" t="str">
        <f>IFERROR(VLOOKUP(G7335,工序对照表!B:C,2,0),"")</f>
        <v/>
      </c>
      <c r="I7335" s="14"/>
      <c r="J7335" s="14"/>
    </row>
    <row r="7336" spans="1:10">
      <c r="A7336" t="str">
        <f>IF(AND(C7336&lt;=员工工序明细查询!$I$3,C7336&gt;=员工工序明细查询!$F$3,OR(D7336=员工工序明细查询!$F$2,员工工序明细查询!$F$2=""),OR(G7336=员工工序明细查询!$I$2,员工工序明细查询!$I$2="")),ROW()&amp;"","")</f>
        <v/>
      </c>
      <c r="C7336" s="59"/>
      <c r="D7336" s="14"/>
      <c r="E7336" s="14" t="str">
        <f>IFERROR(VLOOKUP(D7336,员工信息表!B:D,2,0),"")</f>
        <v/>
      </c>
      <c r="F7336" s="14" t="str">
        <f>IFERROR(VLOOKUP(D7336,员工信息表!B:D,3,0),"")</f>
        <v/>
      </c>
      <c r="G7336" s="14"/>
      <c r="H7336" s="14" t="str">
        <f>IFERROR(VLOOKUP(G7336,工序对照表!B:C,2,0),"")</f>
        <v/>
      </c>
      <c r="I7336" s="14"/>
      <c r="J7336" s="14"/>
    </row>
    <row r="7337" spans="1:10">
      <c r="A7337" t="str">
        <f>IF(AND(C7337&lt;=员工工序明细查询!$I$3,C7337&gt;=员工工序明细查询!$F$3,OR(D7337=员工工序明细查询!$F$2,员工工序明细查询!$F$2=""),OR(G7337=员工工序明细查询!$I$2,员工工序明细查询!$I$2="")),ROW()&amp;"","")</f>
        <v/>
      </c>
      <c r="C7337" s="59"/>
      <c r="D7337" s="14"/>
      <c r="E7337" s="14" t="str">
        <f>IFERROR(VLOOKUP(D7337,员工信息表!B:D,2,0),"")</f>
        <v/>
      </c>
      <c r="F7337" s="14" t="str">
        <f>IFERROR(VLOOKUP(D7337,员工信息表!B:D,3,0),"")</f>
        <v/>
      </c>
      <c r="G7337" s="14"/>
      <c r="H7337" s="14" t="str">
        <f>IFERROR(VLOOKUP(G7337,工序对照表!B:C,2,0),"")</f>
        <v/>
      </c>
      <c r="I7337" s="14"/>
      <c r="J7337" s="14"/>
    </row>
    <row r="7338" spans="1:10">
      <c r="A7338" t="str">
        <f>IF(AND(C7338&lt;=员工工序明细查询!$I$3,C7338&gt;=员工工序明细查询!$F$3,OR(D7338=员工工序明细查询!$F$2,员工工序明细查询!$F$2=""),OR(G7338=员工工序明细查询!$I$2,员工工序明细查询!$I$2="")),ROW()&amp;"","")</f>
        <v/>
      </c>
      <c r="C7338" s="59"/>
      <c r="D7338" s="14"/>
      <c r="E7338" s="14" t="str">
        <f>IFERROR(VLOOKUP(D7338,员工信息表!B:D,2,0),"")</f>
        <v/>
      </c>
      <c r="F7338" s="14" t="str">
        <f>IFERROR(VLOOKUP(D7338,员工信息表!B:D,3,0),"")</f>
        <v/>
      </c>
      <c r="G7338" s="14"/>
      <c r="H7338" s="14" t="str">
        <f>IFERROR(VLOOKUP(G7338,工序对照表!B:C,2,0),"")</f>
        <v/>
      </c>
      <c r="I7338" s="14"/>
      <c r="J7338" s="14"/>
    </row>
    <row r="7339" spans="1:10">
      <c r="A7339" t="str">
        <f>IF(AND(C7339&lt;=员工工序明细查询!$I$3,C7339&gt;=员工工序明细查询!$F$3,OR(D7339=员工工序明细查询!$F$2,员工工序明细查询!$F$2=""),OR(G7339=员工工序明细查询!$I$2,员工工序明细查询!$I$2="")),ROW()&amp;"","")</f>
        <v/>
      </c>
      <c r="C7339" s="59"/>
      <c r="D7339" s="14"/>
      <c r="E7339" s="14" t="str">
        <f>IFERROR(VLOOKUP(D7339,员工信息表!B:D,2,0),"")</f>
        <v/>
      </c>
      <c r="F7339" s="14" t="str">
        <f>IFERROR(VLOOKUP(D7339,员工信息表!B:D,3,0),"")</f>
        <v/>
      </c>
      <c r="G7339" s="14"/>
      <c r="H7339" s="14" t="str">
        <f>IFERROR(VLOOKUP(G7339,工序对照表!B:C,2,0),"")</f>
        <v/>
      </c>
      <c r="I7339" s="14"/>
      <c r="J7339" s="14"/>
    </row>
    <row r="7340" spans="1:10">
      <c r="A7340" t="str">
        <f>IF(AND(C7340&lt;=员工工序明细查询!$I$3,C7340&gt;=员工工序明细查询!$F$3,OR(D7340=员工工序明细查询!$F$2,员工工序明细查询!$F$2=""),OR(G7340=员工工序明细查询!$I$2,员工工序明细查询!$I$2="")),ROW()&amp;"","")</f>
        <v/>
      </c>
      <c r="C7340" s="59"/>
      <c r="D7340" s="14"/>
      <c r="E7340" s="14" t="str">
        <f>IFERROR(VLOOKUP(D7340,员工信息表!B:D,2,0),"")</f>
        <v/>
      </c>
      <c r="F7340" s="14" t="str">
        <f>IFERROR(VLOOKUP(D7340,员工信息表!B:D,3,0),"")</f>
        <v/>
      </c>
      <c r="G7340" s="14"/>
      <c r="H7340" s="14" t="str">
        <f>IFERROR(VLOOKUP(G7340,工序对照表!B:C,2,0),"")</f>
        <v/>
      </c>
      <c r="I7340" s="14"/>
      <c r="J7340" s="14"/>
    </row>
    <row r="7341" spans="1:10">
      <c r="A7341" t="str">
        <f>IF(AND(C7341&lt;=员工工序明细查询!$I$3,C7341&gt;=员工工序明细查询!$F$3,OR(D7341=员工工序明细查询!$F$2,员工工序明细查询!$F$2=""),OR(G7341=员工工序明细查询!$I$2,员工工序明细查询!$I$2="")),ROW()&amp;"","")</f>
        <v/>
      </c>
      <c r="C7341" s="59"/>
      <c r="D7341" s="14"/>
      <c r="E7341" s="14" t="str">
        <f>IFERROR(VLOOKUP(D7341,员工信息表!B:D,2,0),"")</f>
        <v/>
      </c>
      <c r="F7341" s="14" t="str">
        <f>IFERROR(VLOOKUP(D7341,员工信息表!B:D,3,0),"")</f>
        <v/>
      </c>
      <c r="G7341" s="14"/>
      <c r="H7341" s="14" t="str">
        <f>IFERROR(VLOOKUP(G7341,工序对照表!B:C,2,0),"")</f>
        <v/>
      </c>
      <c r="I7341" s="14"/>
      <c r="J7341" s="14"/>
    </row>
    <row r="7342" spans="1:10">
      <c r="A7342" t="str">
        <f>IF(AND(C7342&lt;=员工工序明细查询!$I$3,C7342&gt;=员工工序明细查询!$F$3,OR(D7342=员工工序明细查询!$F$2,员工工序明细查询!$F$2=""),OR(G7342=员工工序明细查询!$I$2,员工工序明细查询!$I$2="")),ROW()&amp;"","")</f>
        <v/>
      </c>
      <c r="C7342" s="59"/>
      <c r="D7342" s="14"/>
      <c r="E7342" s="14" t="str">
        <f>IFERROR(VLOOKUP(D7342,员工信息表!B:D,2,0),"")</f>
        <v/>
      </c>
      <c r="F7342" s="14" t="str">
        <f>IFERROR(VLOOKUP(D7342,员工信息表!B:D,3,0),"")</f>
        <v/>
      </c>
      <c r="G7342" s="14"/>
      <c r="H7342" s="14" t="str">
        <f>IFERROR(VLOOKUP(G7342,工序对照表!B:C,2,0),"")</f>
        <v/>
      </c>
      <c r="I7342" s="14"/>
      <c r="J7342" s="14"/>
    </row>
    <row r="7343" spans="1:10">
      <c r="A7343" t="str">
        <f>IF(AND(C7343&lt;=员工工序明细查询!$I$3,C7343&gt;=员工工序明细查询!$F$3,OR(D7343=员工工序明细查询!$F$2,员工工序明细查询!$F$2=""),OR(G7343=员工工序明细查询!$I$2,员工工序明细查询!$I$2="")),ROW()&amp;"","")</f>
        <v/>
      </c>
      <c r="C7343" s="59"/>
      <c r="D7343" s="14"/>
      <c r="E7343" s="14" t="str">
        <f>IFERROR(VLOOKUP(D7343,员工信息表!B:D,2,0),"")</f>
        <v/>
      </c>
      <c r="F7343" s="14" t="str">
        <f>IFERROR(VLOOKUP(D7343,员工信息表!B:D,3,0),"")</f>
        <v/>
      </c>
      <c r="G7343" s="14"/>
      <c r="H7343" s="14" t="str">
        <f>IFERROR(VLOOKUP(G7343,工序对照表!B:C,2,0),"")</f>
        <v/>
      </c>
      <c r="I7343" s="14"/>
      <c r="J7343" s="14"/>
    </row>
    <row r="7344" spans="1:10">
      <c r="A7344" t="str">
        <f>IF(AND(C7344&lt;=员工工序明细查询!$I$3,C7344&gt;=员工工序明细查询!$F$3,OR(D7344=员工工序明细查询!$F$2,员工工序明细查询!$F$2=""),OR(G7344=员工工序明细查询!$I$2,员工工序明细查询!$I$2="")),ROW()&amp;"","")</f>
        <v/>
      </c>
      <c r="C7344" s="59"/>
      <c r="D7344" s="14"/>
      <c r="E7344" s="14" t="str">
        <f>IFERROR(VLOOKUP(D7344,员工信息表!B:D,2,0),"")</f>
        <v/>
      </c>
      <c r="F7344" s="14" t="str">
        <f>IFERROR(VLOOKUP(D7344,员工信息表!B:D,3,0),"")</f>
        <v/>
      </c>
      <c r="G7344" s="14"/>
      <c r="H7344" s="14" t="str">
        <f>IFERROR(VLOOKUP(G7344,工序对照表!B:C,2,0),"")</f>
        <v/>
      </c>
      <c r="I7344" s="14"/>
      <c r="J7344" s="14"/>
    </row>
    <row r="7345" spans="1:10">
      <c r="A7345" t="str">
        <f>IF(AND(C7345&lt;=员工工序明细查询!$I$3,C7345&gt;=员工工序明细查询!$F$3,OR(D7345=员工工序明细查询!$F$2,员工工序明细查询!$F$2=""),OR(G7345=员工工序明细查询!$I$2,员工工序明细查询!$I$2="")),ROW()&amp;"","")</f>
        <v/>
      </c>
      <c r="C7345" s="59"/>
      <c r="D7345" s="14"/>
      <c r="E7345" s="14" t="str">
        <f>IFERROR(VLOOKUP(D7345,员工信息表!B:D,2,0),"")</f>
        <v/>
      </c>
      <c r="F7345" s="14" t="str">
        <f>IFERROR(VLOOKUP(D7345,员工信息表!B:D,3,0),"")</f>
        <v/>
      </c>
      <c r="G7345" s="14"/>
      <c r="H7345" s="14" t="str">
        <f>IFERROR(VLOOKUP(G7345,工序对照表!B:C,2,0),"")</f>
        <v/>
      </c>
      <c r="I7345" s="14"/>
      <c r="J7345" s="14"/>
    </row>
    <row r="7346" spans="1:10">
      <c r="A7346" t="str">
        <f>IF(AND(C7346&lt;=员工工序明细查询!$I$3,C7346&gt;=员工工序明细查询!$F$3,OR(D7346=员工工序明细查询!$F$2,员工工序明细查询!$F$2=""),OR(G7346=员工工序明细查询!$I$2,员工工序明细查询!$I$2="")),ROW()&amp;"","")</f>
        <v/>
      </c>
      <c r="C7346" s="59"/>
      <c r="D7346" s="14"/>
      <c r="E7346" s="14" t="str">
        <f>IFERROR(VLOOKUP(D7346,员工信息表!B:D,2,0),"")</f>
        <v/>
      </c>
      <c r="F7346" s="14" t="str">
        <f>IFERROR(VLOOKUP(D7346,员工信息表!B:D,3,0),"")</f>
        <v/>
      </c>
      <c r="G7346" s="14"/>
      <c r="H7346" s="14" t="str">
        <f>IFERROR(VLOOKUP(G7346,工序对照表!B:C,2,0),"")</f>
        <v/>
      </c>
      <c r="I7346" s="14"/>
      <c r="J7346" s="14"/>
    </row>
    <row r="7347" spans="1:10">
      <c r="A7347" t="str">
        <f>IF(AND(C7347&lt;=员工工序明细查询!$I$3,C7347&gt;=员工工序明细查询!$F$3,OR(D7347=员工工序明细查询!$F$2,员工工序明细查询!$F$2=""),OR(G7347=员工工序明细查询!$I$2,员工工序明细查询!$I$2="")),ROW()&amp;"","")</f>
        <v/>
      </c>
      <c r="C7347" s="59"/>
      <c r="D7347" s="14"/>
      <c r="E7347" s="14" t="str">
        <f>IFERROR(VLOOKUP(D7347,员工信息表!B:D,2,0),"")</f>
        <v/>
      </c>
      <c r="F7347" s="14" t="str">
        <f>IFERROR(VLOOKUP(D7347,员工信息表!B:D,3,0),"")</f>
        <v/>
      </c>
      <c r="G7347" s="14"/>
      <c r="H7347" s="14" t="str">
        <f>IFERROR(VLOOKUP(G7347,工序对照表!B:C,2,0),"")</f>
        <v/>
      </c>
      <c r="I7347" s="14"/>
      <c r="J7347" s="14"/>
    </row>
    <row r="7348" spans="1:10">
      <c r="A7348" t="str">
        <f>IF(AND(C7348&lt;=员工工序明细查询!$I$3,C7348&gt;=员工工序明细查询!$F$3,OR(D7348=员工工序明细查询!$F$2,员工工序明细查询!$F$2=""),OR(G7348=员工工序明细查询!$I$2,员工工序明细查询!$I$2="")),ROW()&amp;"","")</f>
        <v/>
      </c>
      <c r="C7348" s="59"/>
      <c r="D7348" s="14"/>
      <c r="E7348" s="14" t="str">
        <f>IFERROR(VLOOKUP(D7348,员工信息表!B:D,2,0),"")</f>
        <v/>
      </c>
      <c r="F7348" s="14" t="str">
        <f>IFERROR(VLOOKUP(D7348,员工信息表!B:D,3,0),"")</f>
        <v/>
      </c>
      <c r="G7348" s="14"/>
      <c r="H7348" s="14" t="str">
        <f>IFERROR(VLOOKUP(G7348,工序对照表!B:C,2,0),"")</f>
        <v/>
      </c>
      <c r="I7348" s="14"/>
      <c r="J7348" s="14"/>
    </row>
    <row r="7349" spans="1:10">
      <c r="A7349" t="str">
        <f>IF(AND(C7349&lt;=员工工序明细查询!$I$3,C7349&gt;=员工工序明细查询!$F$3,OR(D7349=员工工序明细查询!$F$2,员工工序明细查询!$F$2=""),OR(G7349=员工工序明细查询!$I$2,员工工序明细查询!$I$2="")),ROW()&amp;"","")</f>
        <v/>
      </c>
      <c r="C7349" s="59"/>
      <c r="D7349" s="14"/>
      <c r="E7349" s="14" t="str">
        <f>IFERROR(VLOOKUP(D7349,员工信息表!B:D,2,0),"")</f>
        <v/>
      </c>
      <c r="F7349" s="14" t="str">
        <f>IFERROR(VLOOKUP(D7349,员工信息表!B:D,3,0),"")</f>
        <v/>
      </c>
      <c r="G7349" s="14"/>
      <c r="H7349" s="14" t="str">
        <f>IFERROR(VLOOKUP(G7349,工序对照表!B:C,2,0),"")</f>
        <v/>
      </c>
      <c r="I7349" s="14"/>
      <c r="J7349" s="14"/>
    </row>
    <row r="7350" spans="1:10">
      <c r="A7350" t="str">
        <f>IF(AND(C7350&lt;=员工工序明细查询!$I$3,C7350&gt;=员工工序明细查询!$F$3,OR(D7350=员工工序明细查询!$F$2,员工工序明细查询!$F$2=""),OR(G7350=员工工序明细查询!$I$2,员工工序明细查询!$I$2="")),ROW()&amp;"","")</f>
        <v/>
      </c>
      <c r="C7350" s="59"/>
      <c r="D7350" s="14"/>
      <c r="E7350" s="14" t="str">
        <f>IFERROR(VLOOKUP(D7350,员工信息表!B:D,2,0),"")</f>
        <v/>
      </c>
      <c r="F7350" s="14" t="str">
        <f>IFERROR(VLOOKUP(D7350,员工信息表!B:D,3,0),"")</f>
        <v/>
      </c>
      <c r="G7350" s="14"/>
      <c r="H7350" s="14" t="str">
        <f>IFERROR(VLOOKUP(G7350,工序对照表!B:C,2,0),"")</f>
        <v/>
      </c>
      <c r="I7350" s="14"/>
      <c r="J7350" s="14"/>
    </row>
    <row r="7351" spans="1:10">
      <c r="A7351" t="str">
        <f>IF(AND(C7351&lt;=员工工序明细查询!$I$3,C7351&gt;=员工工序明细查询!$F$3,OR(D7351=员工工序明细查询!$F$2,员工工序明细查询!$F$2=""),OR(G7351=员工工序明细查询!$I$2,员工工序明细查询!$I$2="")),ROW()&amp;"","")</f>
        <v/>
      </c>
      <c r="C7351" s="59"/>
      <c r="D7351" s="14"/>
      <c r="E7351" s="14" t="str">
        <f>IFERROR(VLOOKUP(D7351,员工信息表!B:D,2,0),"")</f>
        <v/>
      </c>
      <c r="F7351" s="14" t="str">
        <f>IFERROR(VLOOKUP(D7351,员工信息表!B:D,3,0),"")</f>
        <v/>
      </c>
      <c r="G7351" s="14"/>
      <c r="H7351" s="14" t="str">
        <f>IFERROR(VLOOKUP(G7351,工序对照表!B:C,2,0),"")</f>
        <v/>
      </c>
      <c r="I7351" s="14"/>
      <c r="J7351" s="14"/>
    </row>
    <row r="7352" spans="1:10">
      <c r="A7352" t="str">
        <f>IF(AND(C7352&lt;=员工工序明细查询!$I$3,C7352&gt;=员工工序明细查询!$F$3,OR(D7352=员工工序明细查询!$F$2,员工工序明细查询!$F$2=""),OR(G7352=员工工序明细查询!$I$2,员工工序明细查询!$I$2="")),ROW()&amp;"","")</f>
        <v/>
      </c>
      <c r="C7352" s="59"/>
      <c r="D7352" s="14"/>
      <c r="E7352" s="14" t="str">
        <f>IFERROR(VLOOKUP(D7352,员工信息表!B:D,2,0),"")</f>
        <v/>
      </c>
      <c r="F7352" s="14" t="str">
        <f>IFERROR(VLOOKUP(D7352,员工信息表!B:D,3,0),"")</f>
        <v/>
      </c>
      <c r="G7352" s="14"/>
      <c r="H7352" s="14" t="str">
        <f>IFERROR(VLOOKUP(G7352,工序对照表!B:C,2,0),"")</f>
        <v/>
      </c>
      <c r="I7352" s="14"/>
      <c r="J7352" s="14"/>
    </row>
    <row r="7353" spans="1:10">
      <c r="A7353" t="str">
        <f>IF(AND(C7353&lt;=员工工序明细查询!$I$3,C7353&gt;=员工工序明细查询!$F$3,OR(D7353=员工工序明细查询!$F$2,员工工序明细查询!$F$2=""),OR(G7353=员工工序明细查询!$I$2,员工工序明细查询!$I$2="")),ROW()&amp;"","")</f>
        <v/>
      </c>
      <c r="C7353" s="59"/>
      <c r="D7353" s="14"/>
      <c r="E7353" s="14" t="str">
        <f>IFERROR(VLOOKUP(D7353,员工信息表!B:D,2,0),"")</f>
        <v/>
      </c>
      <c r="F7353" s="14" t="str">
        <f>IFERROR(VLOOKUP(D7353,员工信息表!B:D,3,0),"")</f>
        <v/>
      </c>
      <c r="G7353" s="14"/>
      <c r="H7353" s="14" t="str">
        <f>IFERROR(VLOOKUP(G7353,工序对照表!B:C,2,0),"")</f>
        <v/>
      </c>
      <c r="I7353" s="14"/>
      <c r="J7353" s="14"/>
    </row>
    <row r="7354" spans="1:10">
      <c r="A7354" t="str">
        <f>IF(AND(C7354&lt;=员工工序明细查询!$I$3,C7354&gt;=员工工序明细查询!$F$3,OR(D7354=员工工序明细查询!$F$2,员工工序明细查询!$F$2=""),OR(G7354=员工工序明细查询!$I$2,员工工序明细查询!$I$2="")),ROW()&amp;"","")</f>
        <v/>
      </c>
      <c r="C7354" s="59"/>
      <c r="D7354" s="14"/>
      <c r="E7354" s="14" t="str">
        <f>IFERROR(VLOOKUP(D7354,员工信息表!B:D,2,0),"")</f>
        <v/>
      </c>
      <c r="F7354" s="14" t="str">
        <f>IFERROR(VLOOKUP(D7354,员工信息表!B:D,3,0),"")</f>
        <v/>
      </c>
      <c r="G7354" s="14"/>
      <c r="H7354" s="14" t="str">
        <f>IFERROR(VLOOKUP(G7354,工序对照表!B:C,2,0),"")</f>
        <v/>
      </c>
      <c r="I7354" s="14"/>
      <c r="J7354" s="14"/>
    </row>
    <row r="7355" spans="1:10">
      <c r="A7355" t="str">
        <f>IF(AND(C7355&lt;=员工工序明细查询!$I$3,C7355&gt;=员工工序明细查询!$F$3,OR(D7355=员工工序明细查询!$F$2,员工工序明细查询!$F$2=""),OR(G7355=员工工序明细查询!$I$2,员工工序明细查询!$I$2="")),ROW()&amp;"","")</f>
        <v/>
      </c>
      <c r="C7355" s="59"/>
      <c r="D7355" s="14"/>
      <c r="E7355" s="14" t="str">
        <f>IFERROR(VLOOKUP(D7355,员工信息表!B:D,2,0),"")</f>
        <v/>
      </c>
      <c r="F7355" s="14" t="str">
        <f>IFERROR(VLOOKUP(D7355,员工信息表!B:D,3,0),"")</f>
        <v/>
      </c>
      <c r="G7355" s="14"/>
      <c r="H7355" s="14" t="str">
        <f>IFERROR(VLOOKUP(G7355,工序对照表!B:C,2,0),"")</f>
        <v/>
      </c>
      <c r="I7355" s="14"/>
      <c r="J7355" s="14"/>
    </row>
    <row r="7356" spans="1:10">
      <c r="A7356" t="str">
        <f>IF(AND(C7356&lt;=员工工序明细查询!$I$3,C7356&gt;=员工工序明细查询!$F$3,OR(D7356=员工工序明细查询!$F$2,员工工序明细查询!$F$2=""),OR(G7356=员工工序明细查询!$I$2,员工工序明细查询!$I$2="")),ROW()&amp;"","")</f>
        <v/>
      </c>
      <c r="C7356" s="59"/>
      <c r="D7356" s="14"/>
      <c r="E7356" s="14" t="str">
        <f>IFERROR(VLOOKUP(D7356,员工信息表!B:D,2,0),"")</f>
        <v/>
      </c>
      <c r="F7356" s="14" t="str">
        <f>IFERROR(VLOOKUP(D7356,员工信息表!B:D,3,0),"")</f>
        <v/>
      </c>
      <c r="G7356" s="14"/>
      <c r="H7356" s="14" t="str">
        <f>IFERROR(VLOOKUP(G7356,工序对照表!B:C,2,0),"")</f>
        <v/>
      </c>
      <c r="I7356" s="14"/>
      <c r="J7356" s="14"/>
    </row>
    <row r="7357" spans="1:10">
      <c r="A7357" t="str">
        <f>IF(AND(C7357&lt;=员工工序明细查询!$I$3,C7357&gt;=员工工序明细查询!$F$3,OR(D7357=员工工序明细查询!$F$2,员工工序明细查询!$F$2=""),OR(G7357=员工工序明细查询!$I$2,员工工序明细查询!$I$2="")),ROW()&amp;"","")</f>
        <v/>
      </c>
      <c r="C7357" s="59"/>
      <c r="D7357" s="14"/>
      <c r="E7357" s="14" t="str">
        <f>IFERROR(VLOOKUP(D7357,员工信息表!B:D,2,0),"")</f>
        <v/>
      </c>
      <c r="F7357" s="14" t="str">
        <f>IFERROR(VLOOKUP(D7357,员工信息表!B:D,3,0),"")</f>
        <v/>
      </c>
      <c r="G7357" s="14"/>
      <c r="H7357" s="14" t="str">
        <f>IFERROR(VLOOKUP(G7357,工序对照表!B:C,2,0),"")</f>
        <v/>
      </c>
      <c r="I7357" s="14"/>
      <c r="J7357" s="14"/>
    </row>
    <row r="7358" spans="1:10">
      <c r="A7358" t="str">
        <f>IF(AND(C7358&lt;=员工工序明细查询!$I$3,C7358&gt;=员工工序明细查询!$F$3,OR(D7358=员工工序明细查询!$F$2,员工工序明细查询!$F$2=""),OR(G7358=员工工序明细查询!$I$2,员工工序明细查询!$I$2="")),ROW()&amp;"","")</f>
        <v/>
      </c>
      <c r="C7358" s="59"/>
      <c r="D7358" s="14"/>
      <c r="E7358" s="14" t="str">
        <f>IFERROR(VLOOKUP(D7358,员工信息表!B:D,2,0),"")</f>
        <v/>
      </c>
      <c r="F7358" s="14" t="str">
        <f>IFERROR(VLOOKUP(D7358,员工信息表!B:D,3,0),"")</f>
        <v/>
      </c>
      <c r="G7358" s="14"/>
      <c r="H7358" s="14" t="str">
        <f>IFERROR(VLOOKUP(G7358,工序对照表!B:C,2,0),"")</f>
        <v/>
      </c>
      <c r="I7358" s="14"/>
      <c r="J7358" s="14"/>
    </row>
    <row r="7359" spans="1:10">
      <c r="A7359" t="str">
        <f>IF(AND(C7359&lt;=员工工序明细查询!$I$3,C7359&gt;=员工工序明细查询!$F$3,OR(D7359=员工工序明细查询!$F$2,员工工序明细查询!$F$2=""),OR(G7359=员工工序明细查询!$I$2,员工工序明细查询!$I$2="")),ROW()&amp;"","")</f>
        <v/>
      </c>
      <c r="C7359" s="59"/>
      <c r="D7359" s="14"/>
      <c r="E7359" s="14" t="str">
        <f>IFERROR(VLOOKUP(D7359,员工信息表!B:D,2,0),"")</f>
        <v/>
      </c>
      <c r="F7359" s="14" t="str">
        <f>IFERROR(VLOOKUP(D7359,员工信息表!B:D,3,0),"")</f>
        <v/>
      </c>
      <c r="G7359" s="14"/>
      <c r="H7359" s="14" t="str">
        <f>IFERROR(VLOOKUP(G7359,工序对照表!B:C,2,0),"")</f>
        <v/>
      </c>
      <c r="I7359" s="14"/>
      <c r="J7359" s="14"/>
    </row>
    <row r="7360" spans="1:10">
      <c r="A7360" t="str">
        <f>IF(AND(C7360&lt;=员工工序明细查询!$I$3,C7360&gt;=员工工序明细查询!$F$3,OR(D7360=员工工序明细查询!$F$2,员工工序明细查询!$F$2=""),OR(G7360=员工工序明细查询!$I$2,员工工序明细查询!$I$2="")),ROW()&amp;"","")</f>
        <v/>
      </c>
      <c r="C7360" s="59"/>
      <c r="D7360" s="14"/>
      <c r="E7360" s="14" t="str">
        <f>IFERROR(VLOOKUP(D7360,员工信息表!B:D,2,0),"")</f>
        <v/>
      </c>
      <c r="F7360" s="14" t="str">
        <f>IFERROR(VLOOKUP(D7360,员工信息表!B:D,3,0),"")</f>
        <v/>
      </c>
      <c r="G7360" s="14"/>
      <c r="H7360" s="14" t="str">
        <f>IFERROR(VLOOKUP(G7360,工序对照表!B:C,2,0),"")</f>
        <v/>
      </c>
      <c r="I7360" s="14"/>
      <c r="J7360" s="14"/>
    </row>
    <row r="7361" spans="1:10">
      <c r="A7361" t="str">
        <f>IF(AND(C7361&lt;=员工工序明细查询!$I$3,C7361&gt;=员工工序明细查询!$F$3,OR(D7361=员工工序明细查询!$F$2,员工工序明细查询!$F$2=""),OR(G7361=员工工序明细查询!$I$2,员工工序明细查询!$I$2="")),ROW()&amp;"","")</f>
        <v/>
      </c>
      <c r="C7361" s="59"/>
      <c r="D7361" s="14"/>
      <c r="E7361" s="14" t="str">
        <f>IFERROR(VLOOKUP(D7361,员工信息表!B:D,2,0),"")</f>
        <v/>
      </c>
      <c r="F7361" s="14" t="str">
        <f>IFERROR(VLOOKUP(D7361,员工信息表!B:D,3,0),"")</f>
        <v/>
      </c>
      <c r="G7361" s="14"/>
      <c r="H7361" s="14" t="str">
        <f>IFERROR(VLOOKUP(G7361,工序对照表!B:C,2,0),"")</f>
        <v/>
      </c>
      <c r="I7361" s="14"/>
      <c r="J7361" s="14"/>
    </row>
    <row r="7362" spans="1:10">
      <c r="A7362" t="str">
        <f>IF(AND(C7362&lt;=员工工序明细查询!$I$3,C7362&gt;=员工工序明细查询!$F$3,OR(D7362=员工工序明细查询!$F$2,员工工序明细查询!$F$2=""),OR(G7362=员工工序明细查询!$I$2,员工工序明细查询!$I$2="")),ROW()&amp;"","")</f>
        <v/>
      </c>
      <c r="C7362" s="59"/>
      <c r="D7362" s="14"/>
      <c r="E7362" s="14" t="str">
        <f>IFERROR(VLOOKUP(D7362,员工信息表!B:D,2,0),"")</f>
        <v/>
      </c>
      <c r="F7362" s="14" t="str">
        <f>IFERROR(VLOOKUP(D7362,员工信息表!B:D,3,0),"")</f>
        <v/>
      </c>
      <c r="G7362" s="14"/>
      <c r="H7362" s="14" t="str">
        <f>IFERROR(VLOOKUP(G7362,工序对照表!B:C,2,0),"")</f>
        <v/>
      </c>
      <c r="I7362" s="14"/>
      <c r="J7362" s="14"/>
    </row>
    <row r="7363" spans="1:10">
      <c r="A7363" t="str">
        <f>IF(AND(C7363&lt;=员工工序明细查询!$I$3,C7363&gt;=员工工序明细查询!$F$3,OR(D7363=员工工序明细查询!$F$2,员工工序明细查询!$F$2=""),OR(G7363=员工工序明细查询!$I$2,员工工序明细查询!$I$2="")),ROW()&amp;"","")</f>
        <v/>
      </c>
      <c r="C7363" s="59"/>
      <c r="D7363" s="14"/>
      <c r="E7363" s="14" t="str">
        <f>IFERROR(VLOOKUP(D7363,员工信息表!B:D,2,0),"")</f>
        <v/>
      </c>
      <c r="F7363" s="14" t="str">
        <f>IFERROR(VLOOKUP(D7363,员工信息表!B:D,3,0),"")</f>
        <v/>
      </c>
      <c r="G7363" s="14"/>
      <c r="H7363" s="14" t="str">
        <f>IFERROR(VLOOKUP(G7363,工序对照表!B:C,2,0),"")</f>
        <v/>
      </c>
      <c r="I7363" s="14"/>
      <c r="J7363" s="14"/>
    </row>
    <row r="7364" spans="1:10">
      <c r="A7364" t="str">
        <f>IF(AND(C7364&lt;=员工工序明细查询!$I$3,C7364&gt;=员工工序明细查询!$F$3,OR(D7364=员工工序明细查询!$F$2,员工工序明细查询!$F$2=""),OR(G7364=员工工序明细查询!$I$2,员工工序明细查询!$I$2="")),ROW()&amp;"","")</f>
        <v/>
      </c>
      <c r="C7364" s="59"/>
      <c r="D7364" s="14"/>
      <c r="E7364" s="14" t="str">
        <f>IFERROR(VLOOKUP(D7364,员工信息表!B:D,2,0),"")</f>
        <v/>
      </c>
      <c r="F7364" s="14" t="str">
        <f>IFERROR(VLOOKUP(D7364,员工信息表!B:D,3,0),"")</f>
        <v/>
      </c>
      <c r="G7364" s="14"/>
      <c r="H7364" s="14" t="str">
        <f>IFERROR(VLOOKUP(G7364,工序对照表!B:C,2,0),"")</f>
        <v/>
      </c>
      <c r="I7364" s="14"/>
      <c r="J7364" s="14"/>
    </row>
    <row r="7365" spans="1:10">
      <c r="A7365" t="str">
        <f>IF(AND(C7365&lt;=员工工序明细查询!$I$3,C7365&gt;=员工工序明细查询!$F$3,OR(D7365=员工工序明细查询!$F$2,员工工序明细查询!$F$2=""),OR(G7365=员工工序明细查询!$I$2,员工工序明细查询!$I$2="")),ROW()&amp;"","")</f>
        <v/>
      </c>
      <c r="C7365" s="59"/>
      <c r="D7365" s="14"/>
      <c r="E7365" s="14" t="str">
        <f>IFERROR(VLOOKUP(D7365,员工信息表!B:D,2,0),"")</f>
        <v/>
      </c>
      <c r="F7365" s="14" t="str">
        <f>IFERROR(VLOOKUP(D7365,员工信息表!B:D,3,0),"")</f>
        <v/>
      </c>
      <c r="G7365" s="14"/>
      <c r="H7365" s="14" t="str">
        <f>IFERROR(VLOOKUP(G7365,工序对照表!B:C,2,0),"")</f>
        <v/>
      </c>
      <c r="I7365" s="14"/>
      <c r="J7365" s="14"/>
    </row>
    <row r="7366" spans="1:10">
      <c r="A7366" t="str">
        <f>IF(AND(C7366&lt;=员工工序明细查询!$I$3,C7366&gt;=员工工序明细查询!$F$3,OR(D7366=员工工序明细查询!$F$2,员工工序明细查询!$F$2=""),OR(G7366=员工工序明细查询!$I$2,员工工序明细查询!$I$2="")),ROW()&amp;"","")</f>
        <v/>
      </c>
      <c r="C7366" s="59"/>
      <c r="D7366" s="14"/>
      <c r="E7366" s="14" t="str">
        <f>IFERROR(VLOOKUP(D7366,员工信息表!B:D,2,0),"")</f>
        <v/>
      </c>
      <c r="F7366" s="14" t="str">
        <f>IFERROR(VLOOKUP(D7366,员工信息表!B:D,3,0),"")</f>
        <v/>
      </c>
      <c r="G7366" s="14"/>
      <c r="H7366" s="14" t="str">
        <f>IFERROR(VLOOKUP(G7366,工序对照表!B:C,2,0),"")</f>
        <v/>
      </c>
      <c r="I7366" s="14"/>
      <c r="J7366" s="14"/>
    </row>
    <row r="7367" spans="1:10">
      <c r="A7367" t="str">
        <f>IF(AND(C7367&lt;=员工工序明细查询!$I$3,C7367&gt;=员工工序明细查询!$F$3,OR(D7367=员工工序明细查询!$F$2,员工工序明细查询!$F$2=""),OR(G7367=员工工序明细查询!$I$2,员工工序明细查询!$I$2="")),ROW()&amp;"","")</f>
        <v/>
      </c>
      <c r="C7367" s="59"/>
      <c r="D7367" s="14"/>
      <c r="E7367" s="14" t="str">
        <f>IFERROR(VLOOKUP(D7367,员工信息表!B:D,2,0),"")</f>
        <v/>
      </c>
      <c r="F7367" s="14" t="str">
        <f>IFERROR(VLOOKUP(D7367,员工信息表!B:D,3,0),"")</f>
        <v/>
      </c>
      <c r="G7367" s="14"/>
      <c r="H7367" s="14" t="str">
        <f>IFERROR(VLOOKUP(G7367,工序对照表!B:C,2,0),"")</f>
        <v/>
      </c>
      <c r="I7367" s="14"/>
      <c r="J7367" s="14"/>
    </row>
    <row r="7368" spans="1:10">
      <c r="A7368" t="str">
        <f>IF(AND(C7368&lt;=员工工序明细查询!$I$3,C7368&gt;=员工工序明细查询!$F$3,OR(D7368=员工工序明细查询!$F$2,员工工序明细查询!$F$2=""),OR(G7368=员工工序明细查询!$I$2,员工工序明细查询!$I$2="")),ROW()&amp;"","")</f>
        <v/>
      </c>
      <c r="C7368" s="59"/>
      <c r="D7368" s="14"/>
      <c r="E7368" s="14" t="str">
        <f>IFERROR(VLOOKUP(D7368,员工信息表!B:D,2,0),"")</f>
        <v/>
      </c>
      <c r="F7368" s="14" t="str">
        <f>IFERROR(VLOOKUP(D7368,员工信息表!B:D,3,0),"")</f>
        <v/>
      </c>
      <c r="G7368" s="14"/>
      <c r="H7368" s="14" t="str">
        <f>IFERROR(VLOOKUP(G7368,工序对照表!B:C,2,0),"")</f>
        <v/>
      </c>
      <c r="I7368" s="14"/>
      <c r="J7368" s="14"/>
    </row>
    <row r="7369" spans="1:10">
      <c r="A7369" t="str">
        <f>IF(AND(C7369&lt;=员工工序明细查询!$I$3,C7369&gt;=员工工序明细查询!$F$3,OR(D7369=员工工序明细查询!$F$2,员工工序明细查询!$F$2=""),OR(G7369=员工工序明细查询!$I$2,员工工序明细查询!$I$2="")),ROW()&amp;"","")</f>
        <v/>
      </c>
      <c r="C7369" s="59"/>
      <c r="D7369" s="14"/>
      <c r="E7369" s="14" t="str">
        <f>IFERROR(VLOOKUP(D7369,员工信息表!B:D,2,0),"")</f>
        <v/>
      </c>
      <c r="F7369" s="14" t="str">
        <f>IFERROR(VLOOKUP(D7369,员工信息表!B:D,3,0),"")</f>
        <v/>
      </c>
      <c r="G7369" s="14"/>
      <c r="H7369" s="14" t="str">
        <f>IFERROR(VLOOKUP(G7369,工序对照表!B:C,2,0),"")</f>
        <v/>
      </c>
      <c r="I7369" s="14"/>
      <c r="J7369" s="14"/>
    </row>
    <row r="7370" spans="1:10">
      <c r="A7370" t="str">
        <f>IF(AND(C7370&lt;=员工工序明细查询!$I$3,C7370&gt;=员工工序明细查询!$F$3,OR(D7370=员工工序明细查询!$F$2,员工工序明细查询!$F$2=""),OR(G7370=员工工序明细查询!$I$2,员工工序明细查询!$I$2="")),ROW()&amp;"","")</f>
        <v/>
      </c>
      <c r="C7370" s="59"/>
      <c r="D7370" s="14"/>
      <c r="E7370" s="14" t="str">
        <f>IFERROR(VLOOKUP(D7370,员工信息表!B:D,2,0),"")</f>
        <v/>
      </c>
      <c r="F7370" s="14" t="str">
        <f>IFERROR(VLOOKUP(D7370,员工信息表!B:D,3,0),"")</f>
        <v/>
      </c>
      <c r="G7370" s="14"/>
      <c r="H7370" s="14" t="str">
        <f>IFERROR(VLOOKUP(G7370,工序对照表!B:C,2,0),"")</f>
        <v/>
      </c>
      <c r="I7370" s="14"/>
      <c r="J7370" s="14"/>
    </row>
    <row r="7371" spans="1:10">
      <c r="A7371" t="str">
        <f>IF(AND(C7371&lt;=员工工序明细查询!$I$3,C7371&gt;=员工工序明细查询!$F$3,OR(D7371=员工工序明细查询!$F$2,员工工序明细查询!$F$2=""),OR(G7371=员工工序明细查询!$I$2,员工工序明细查询!$I$2="")),ROW()&amp;"","")</f>
        <v/>
      </c>
      <c r="C7371" s="59"/>
      <c r="D7371" s="14"/>
      <c r="E7371" s="14" t="str">
        <f>IFERROR(VLOOKUP(D7371,员工信息表!B:D,2,0),"")</f>
        <v/>
      </c>
      <c r="F7371" s="14" t="str">
        <f>IFERROR(VLOOKUP(D7371,员工信息表!B:D,3,0),"")</f>
        <v/>
      </c>
      <c r="G7371" s="14"/>
      <c r="H7371" s="14" t="str">
        <f>IFERROR(VLOOKUP(G7371,工序对照表!B:C,2,0),"")</f>
        <v/>
      </c>
      <c r="I7371" s="14"/>
      <c r="J7371" s="14"/>
    </row>
    <row r="7372" spans="1:10">
      <c r="A7372" t="str">
        <f>IF(AND(C7372&lt;=员工工序明细查询!$I$3,C7372&gt;=员工工序明细查询!$F$3,OR(D7372=员工工序明细查询!$F$2,员工工序明细查询!$F$2=""),OR(G7372=员工工序明细查询!$I$2,员工工序明细查询!$I$2="")),ROW()&amp;"","")</f>
        <v/>
      </c>
      <c r="C7372" s="59"/>
      <c r="D7372" s="14"/>
      <c r="E7372" s="14" t="str">
        <f>IFERROR(VLOOKUP(D7372,员工信息表!B:D,2,0),"")</f>
        <v/>
      </c>
      <c r="F7372" s="14" t="str">
        <f>IFERROR(VLOOKUP(D7372,员工信息表!B:D,3,0),"")</f>
        <v/>
      </c>
      <c r="G7372" s="14"/>
      <c r="H7372" s="14" t="str">
        <f>IFERROR(VLOOKUP(G7372,工序对照表!B:C,2,0),"")</f>
        <v/>
      </c>
      <c r="I7372" s="14"/>
      <c r="J7372" s="14"/>
    </row>
    <row r="7373" spans="1:10">
      <c r="A7373" t="str">
        <f>IF(AND(C7373&lt;=员工工序明细查询!$I$3,C7373&gt;=员工工序明细查询!$F$3,OR(D7373=员工工序明细查询!$F$2,员工工序明细查询!$F$2=""),OR(G7373=员工工序明细查询!$I$2,员工工序明细查询!$I$2="")),ROW()&amp;"","")</f>
        <v/>
      </c>
      <c r="C7373" s="59"/>
      <c r="D7373" s="14"/>
      <c r="E7373" s="14" t="str">
        <f>IFERROR(VLOOKUP(D7373,员工信息表!B:D,2,0),"")</f>
        <v/>
      </c>
      <c r="F7373" s="14" t="str">
        <f>IFERROR(VLOOKUP(D7373,员工信息表!B:D,3,0),"")</f>
        <v/>
      </c>
      <c r="G7373" s="14"/>
      <c r="H7373" s="14" t="str">
        <f>IFERROR(VLOOKUP(G7373,工序对照表!B:C,2,0),"")</f>
        <v/>
      </c>
      <c r="I7373" s="14"/>
      <c r="J7373" s="14"/>
    </row>
    <row r="7374" spans="1:10">
      <c r="A7374" t="str">
        <f>IF(AND(C7374&lt;=员工工序明细查询!$I$3,C7374&gt;=员工工序明细查询!$F$3,OR(D7374=员工工序明细查询!$F$2,员工工序明细查询!$F$2=""),OR(G7374=员工工序明细查询!$I$2,员工工序明细查询!$I$2="")),ROW()&amp;"","")</f>
        <v/>
      </c>
      <c r="C7374" s="59"/>
      <c r="D7374" s="14"/>
      <c r="E7374" s="14" t="str">
        <f>IFERROR(VLOOKUP(D7374,员工信息表!B:D,2,0),"")</f>
        <v/>
      </c>
      <c r="F7374" s="14" t="str">
        <f>IFERROR(VLOOKUP(D7374,员工信息表!B:D,3,0),"")</f>
        <v/>
      </c>
      <c r="G7374" s="14"/>
      <c r="H7374" s="14" t="str">
        <f>IFERROR(VLOOKUP(G7374,工序对照表!B:C,2,0),"")</f>
        <v/>
      </c>
      <c r="I7374" s="14"/>
      <c r="J7374" s="14"/>
    </row>
    <row r="7375" spans="1:10">
      <c r="A7375" t="str">
        <f>IF(AND(C7375&lt;=员工工序明细查询!$I$3,C7375&gt;=员工工序明细查询!$F$3,OR(D7375=员工工序明细查询!$F$2,员工工序明细查询!$F$2=""),OR(G7375=员工工序明细查询!$I$2,员工工序明细查询!$I$2="")),ROW()&amp;"","")</f>
        <v/>
      </c>
      <c r="C7375" s="59"/>
      <c r="D7375" s="14"/>
      <c r="E7375" s="14" t="str">
        <f>IFERROR(VLOOKUP(D7375,员工信息表!B:D,2,0),"")</f>
        <v/>
      </c>
      <c r="F7375" s="14" t="str">
        <f>IFERROR(VLOOKUP(D7375,员工信息表!B:D,3,0),"")</f>
        <v/>
      </c>
      <c r="G7375" s="14"/>
      <c r="H7375" s="14" t="str">
        <f>IFERROR(VLOOKUP(G7375,工序对照表!B:C,2,0),"")</f>
        <v/>
      </c>
      <c r="I7375" s="14"/>
      <c r="J7375" s="14"/>
    </row>
    <row r="7376" spans="1:10">
      <c r="A7376" t="str">
        <f>IF(AND(C7376&lt;=员工工序明细查询!$I$3,C7376&gt;=员工工序明细查询!$F$3,OR(D7376=员工工序明细查询!$F$2,员工工序明细查询!$F$2=""),OR(G7376=员工工序明细查询!$I$2,员工工序明细查询!$I$2="")),ROW()&amp;"","")</f>
        <v/>
      </c>
      <c r="C7376" s="59"/>
      <c r="D7376" s="14"/>
      <c r="E7376" s="14" t="str">
        <f>IFERROR(VLOOKUP(D7376,员工信息表!B:D,2,0),"")</f>
        <v/>
      </c>
      <c r="F7376" s="14" t="str">
        <f>IFERROR(VLOOKUP(D7376,员工信息表!B:D,3,0),"")</f>
        <v/>
      </c>
      <c r="G7376" s="14"/>
      <c r="H7376" s="14" t="str">
        <f>IFERROR(VLOOKUP(G7376,工序对照表!B:C,2,0),"")</f>
        <v/>
      </c>
      <c r="I7376" s="14"/>
      <c r="J7376" s="14"/>
    </row>
    <row r="7377" spans="1:10">
      <c r="A7377" t="str">
        <f>IF(AND(C7377&lt;=员工工序明细查询!$I$3,C7377&gt;=员工工序明细查询!$F$3,OR(D7377=员工工序明细查询!$F$2,员工工序明细查询!$F$2=""),OR(G7377=员工工序明细查询!$I$2,员工工序明细查询!$I$2="")),ROW()&amp;"","")</f>
        <v/>
      </c>
      <c r="C7377" s="59"/>
      <c r="D7377" s="14"/>
      <c r="E7377" s="14" t="str">
        <f>IFERROR(VLOOKUP(D7377,员工信息表!B:D,2,0),"")</f>
        <v/>
      </c>
      <c r="F7377" s="14" t="str">
        <f>IFERROR(VLOOKUP(D7377,员工信息表!B:D,3,0),"")</f>
        <v/>
      </c>
      <c r="G7377" s="14"/>
      <c r="H7377" s="14" t="str">
        <f>IFERROR(VLOOKUP(G7377,工序对照表!B:C,2,0),"")</f>
        <v/>
      </c>
      <c r="I7377" s="14"/>
      <c r="J7377" s="14"/>
    </row>
    <row r="7378" spans="1:10">
      <c r="A7378" t="str">
        <f>IF(AND(C7378&lt;=员工工序明细查询!$I$3,C7378&gt;=员工工序明细查询!$F$3,OR(D7378=员工工序明细查询!$F$2,员工工序明细查询!$F$2=""),OR(G7378=员工工序明细查询!$I$2,员工工序明细查询!$I$2="")),ROW()&amp;"","")</f>
        <v/>
      </c>
      <c r="C7378" s="59"/>
      <c r="D7378" s="14"/>
      <c r="E7378" s="14" t="str">
        <f>IFERROR(VLOOKUP(D7378,员工信息表!B:D,2,0),"")</f>
        <v/>
      </c>
      <c r="F7378" s="14" t="str">
        <f>IFERROR(VLOOKUP(D7378,员工信息表!B:D,3,0),"")</f>
        <v/>
      </c>
      <c r="G7378" s="14"/>
      <c r="H7378" s="14" t="str">
        <f>IFERROR(VLOOKUP(G7378,工序对照表!B:C,2,0),"")</f>
        <v/>
      </c>
      <c r="I7378" s="14"/>
      <c r="J7378" s="14"/>
    </row>
    <row r="7379" spans="1:10">
      <c r="A7379" t="str">
        <f>IF(AND(C7379&lt;=员工工序明细查询!$I$3,C7379&gt;=员工工序明细查询!$F$3,OR(D7379=员工工序明细查询!$F$2,员工工序明细查询!$F$2=""),OR(G7379=员工工序明细查询!$I$2,员工工序明细查询!$I$2="")),ROW()&amp;"","")</f>
        <v/>
      </c>
      <c r="C7379" s="59"/>
      <c r="D7379" s="14"/>
      <c r="E7379" s="14" t="str">
        <f>IFERROR(VLOOKUP(D7379,员工信息表!B:D,2,0),"")</f>
        <v/>
      </c>
      <c r="F7379" s="14" t="str">
        <f>IFERROR(VLOOKUP(D7379,员工信息表!B:D,3,0),"")</f>
        <v/>
      </c>
      <c r="G7379" s="14"/>
      <c r="H7379" s="14" t="str">
        <f>IFERROR(VLOOKUP(G7379,工序对照表!B:C,2,0),"")</f>
        <v/>
      </c>
      <c r="I7379" s="14"/>
      <c r="J7379" s="14"/>
    </row>
    <row r="7380" spans="1:10">
      <c r="A7380" t="str">
        <f>IF(AND(C7380&lt;=员工工序明细查询!$I$3,C7380&gt;=员工工序明细查询!$F$3,OR(D7380=员工工序明细查询!$F$2,员工工序明细查询!$F$2=""),OR(G7380=员工工序明细查询!$I$2,员工工序明细查询!$I$2="")),ROW()&amp;"","")</f>
        <v/>
      </c>
      <c r="C7380" s="59"/>
      <c r="D7380" s="14"/>
      <c r="E7380" s="14" t="str">
        <f>IFERROR(VLOOKUP(D7380,员工信息表!B:D,2,0),"")</f>
        <v/>
      </c>
      <c r="F7380" s="14" t="str">
        <f>IFERROR(VLOOKUP(D7380,员工信息表!B:D,3,0),"")</f>
        <v/>
      </c>
      <c r="G7380" s="14"/>
      <c r="H7380" s="14" t="str">
        <f>IFERROR(VLOOKUP(G7380,工序对照表!B:C,2,0),"")</f>
        <v/>
      </c>
      <c r="I7380" s="14"/>
      <c r="J7380" s="14"/>
    </row>
    <row r="7381" spans="1:10">
      <c r="A7381" t="str">
        <f>IF(AND(C7381&lt;=员工工序明细查询!$I$3,C7381&gt;=员工工序明细查询!$F$3,OR(D7381=员工工序明细查询!$F$2,员工工序明细查询!$F$2=""),OR(G7381=员工工序明细查询!$I$2,员工工序明细查询!$I$2="")),ROW()&amp;"","")</f>
        <v/>
      </c>
      <c r="C7381" s="59"/>
      <c r="D7381" s="14"/>
      <c r="E7381" s="14" t="str">
        <f>IFERROR(VLOOKUP(D7381,员工信息表!B:D,2,0),"")</f>
        <v/>
      </c>
      <c r="F7381" s="14" t="str">
        <f>IFERROR(VLOOKUP(D7381,员工信息表!B:D,3,0),"")</f>
        <v/>
      </c>
      <c r="G7381" s="14"/>
      <c r="H7381" s="14" t="str">
        <f>IFERROR(VLOOKUP(G7381,工序对照表!B:C,2,0),"")</f>
        <v/>
      </c>
      <c r="I7381" s="14"/>
      <c r="J7381" s="14"/>
    </row>
    <row r="7382" spans="1:10">
      <c r="A7382" t="str">
        <f>IF(AND(C7382&lt;=员工工序明细查询!$I$3,C7382&gt;=员工工序明细查询!$F$3,OR(D7382=员工工序明细查询!$F$2,员工工序明细查询!$F$2=""),OR(G7382=员工工序明细查询!$I$2,员工工序明细查询!$I$2="")),ROW()&amp;"","")</f>
        <v/>
      </c>
      <c r="C7382" s="59"/>
      <c r="D7382" s="14"/>
      <c r="E7382" s="14" t="str">
        <f>IFERROR(VLOOKUP(D7382,员工信息表!B:D,2,0),"")</f>
        <v/>
      </c>
      <c r="F7382" s="14" t="str">
        <f>IFERROR(VLOOKUP(D7382,员工信息表!B:D,3,0),"")</f>
        <v/>
      </c>
      <c r="G7382" s="14"/>
      <c r="H7382" s="14" t="str">
        <f>IFERROR(VLOOKUP(G7382,工序对照表!B:C,2,0),"")</f>
        <v/>
      </c>
      <c r="I7382" s="14"/>
      <c r="J7382" s="14"/>
    </row>
    <row r="7383" spans="1:10">
      <c r="A7383" t="str">
        <f>IF(AND(C7383&lt;=员工工序明细查询!$I$3,C7383&gt;=员工工序明细查询!$F$3,OR(D7383=员工工序明细查询!$F$2,员工工序明细查询!$F$2=""),OR(G7383=员工工序明细查询!$I$2,员工工序明细查询!$I$2="")),ROW()&amp;"","")</f>
        <v/>
      </c>
      <c r="C7383" s="59"/>
      <c r="D7383" s="14"/>
      <c r="E7383" s="14" t="str">
        <f>IFERROR(VLOOKUP(D7383,员工信息表!B:D,2,0),"")</f>
        <v/>
      </c>
      <c r="F7383" s="14" t="str">
        <f>IFERROR(VLOOKUP(D7383,员工信息表!B:D,3,0),"")</f>
        <v/>
      </c>
      <c r="G7383" s="14"/>
      <c r="H7383" s="14" t="str">
        <f>IFERROR(VLOOKUP(G7383,工序对照表!B:C,2,0),"")</f>
        <v/>
      </c>
      <c r="I7383" s="14"/>
      <c r="J7383" s="14"/>
    </row>
    <row r="7384" spans="1:10">
      <c r="A7384" t="str">
        <f>IF(AND(C7384&lt;=员工工序明细查询!$I$3,C7384&gt;=员工工序明细查询!$F$3,OR(D7384=员工工序明细查询!$F$2,员工工序明细查询!$F$2=""),OR(G7384=员工工序明细查询!$I$2,员工工序明细查询!$I$2="")),ROW()&amp;"","")</f>
        <v/>
      </c>
      <c r="C7384" s="59"/>
      <c r="D7384" s="14"/>
      <c r="E7384" s="14" t="str">
        <f>IFERROR(VLOOKUP(D7384,员工信息表!B:D,2,0),"")</f>
        <v/>
      </c>
      <c r="F7384" s="14" t="str">
        <f>IFERROR(VLOOKUP(D7384,员工信息表!B:D,3,0),"")</f>
        <v/>
      </c>
      <c r="G7384" s="14"/>
      <c r="H7384" s="14" t="str">
        <f>IFERROR(VLOOKUP(G7384,工序对照表!B:C,2,0),"")</f>
        <v/>
      </c>
      <c r="I7384" s="14"/>
      <c r="J7384" s="14"/>
    </row>
    <row r="7385" spans="1:10">
      <c r="A7385" t="str">
        <f>IF(AND(C7385&lt;=员工工序明细查询!$I$3,C7385&gt;=员工工序明细查询!$F$3,OR(D7385=员工工序明细查询!$F$2,员工工序明细查询!$F$2=""),OR(G7385=员工工序明细查询!$I$2,员工工序明细查询!$I$2="")),ROW()&amp;"","")</f>
        <v/>
      </c>
      <c r="C7385" s="59"/>
      <c r="D7385" s="14"/>
      <c r="E7385" s="14" t="str">
        <f>IFERROR(VLOOKUP(D7385,员工信息表!B:D,2,0),"")</f>
        <v/>
      </c>
      <c r="F7385" s="14" t="str">
        <f>IFERROR(VLOOKUP(D7385,员工信息表!B:D,3,0),"")</f>
        <v/>
      </c>
      <c r="G7385" s="14"/>
      <c r="H7385" s="14" t="str">
        <f>IFERROR(VLOOKUP(G7385,工序对照表!B:C,2,0),"")</f>
        <v/>
      </c>
      <c r="I7385" s="14"/>
      <c r="J7385" s="14"/>
    </row>
    <row r="7386" spans="1:10">
      <c r="A7386" t="str">
        <f>IF(AND(C7386&lt;=员工工序明细查询!$I$3,C7386&gt;=员工工序明细查询!$F$3,OR(D7386=员工工序明细查询!$F$2,员工工序明细查询!$F$2=""),OR(G7386=员工工序明细查询!$I$2,员工工序明细查询!$I$2="")),ROW()&amp;"","")</f>
        <v/>
      </c>
      <c r="C7386" s="59"/>
      <c r="D7386" s="14"/>
      <c r="E7386" s="14" t="str">
        <f>IFERROR(VLOOKUP(D7386,员工信息表!B:D,2,0),"")</f>
        <v/>
      </c>
      <c r="F7386" s="14" t="str">
        <f>IFERROR(VLOOKUP(D7386,员工信息表!B:D,3,0),"")</f>
        <v/>
      </c>
      <c r="G7386" s="14"/>
      <c r="H7386" s="14" t="str">
        <f>IFERROR(VLOOKUP(G7386,工序对照表!B:C,2,0),"")</f>
        <v/>
      </c>
      <c r="I7386" s="14"/>
      <c r="J7386" s="14"/>
    </row>
    <row r="7387" spans="1:10">
      <c r="A7387" t="str">
        <f>IF(AND(C7387&lt;=员工工序明细查询!$I$3,C7387&gt;=员工工序明细查询!$F$3,OR(D7387=员工工序明细查询!$F$2,员工工序明细查询!$F$2=""),OR(G7387=员工工序明细查询!$I$2,员工工序明细查询!$I$2="")),ROW()&amp;"","")</f>
        <v/>
      </c>
      <c r="C7387" s="59"/>
      <c r="D7387" s="14"/>
      <c r="E7387" s="14" t="str">
        <f>IFERROR(VLOOKUP(D7387,员工信息表!B:D,2,0),"")</f>
        <v/>
      </c>
      <c r="F7387" s="14" t="str">
        <f>IFERROR(VLOOKUP(D7387,员工信息表!B:D,3,0),"")</f>
        <v/>
      </c>
      <c r="G7387" s="14"/>
      <c r="H7387" s="14" t="str">
        <f>IFERROR(VLOOKUP(G7387,工序对照表!B:C,2,0),"")</f>
        <v/>
      </c>
      <c r="I7387" s="14"/>
      <c r="J7387" s="14"/>
    </row>
    <row r="7388" spans="1:10">
      <c r="A7388" t="str">
        <f>IF(AND(C7388&lt;=员工工序明细查询!$I$3,C7388&gt;=员工工序明细查询!$F$3,OR(D7388=员工工序明细查询!$F$2,员工工序明细查询!$F$2=""),OR(G7388=员工工序明细查询!$I$2,员工工序明细查询!$I$2="")),ROW()&amp;"","")</f>
        <v/>
      </c>
      <c r="C7388" s="59"/>
      <c r="D7388" s="14"/>
      <c r="E7388" s="14" t="str">
        <f>IFERROR(VLOOKUP(D7388,员工信息表!B:D,2,0),"")</f>
        <v/>
      </c>
      <c r="F7388" s="14" t="str">
        <f>IFERROR(VLOOKUP(D7388,员工信息表!B:D,3,0),"")</f>
        <v/>
      </c>
      <c r="G7388" s="14"/>
      <c r="H7388" s="14" t="str">
        <f>IFERROR(VLOOKUP(G7388,工序对照表!B:C,2,0),"")</f>
        <v/>
      </c>
      <c r="I7388" s="14"/>
      <c r="J7388" s="14"/>
    </row>
    <row r="7389" spans="1:10">
      <c r="A7389" t="str">
        <f>IF(AND(C7389&lt;=员工工序明细查询!$I$3,C7389&gt;=员工工序明细查询!$F$3,OR(D7389=员工工序明细查询!$F$2,员工工序明细查询!$F$2=""),OR(G7389=员工工序明细查询!$I$2,员工工序明细查询!$I$2="")),ROW()&amp;"","")</f>
        <v/>
      </c>
      <c r="C7389" s="59"/>
      <c r="D7389" s="14"/>
      <c r="E7389" s="14" t="str">
        <f>IFERROR(VLOOKUP(D7389,员工信息表!B:D,2,0),"")</f>
        <v/>
      </c>
      <c r="F7389" s="14" t="str">
        <f>IFERROR(VLOOKUP(D7389,员工信息表!B:D,3,0),"")</f>
        <v/>
      </c>
      <c r="G7389" s="14"/>
      <c r="H7389" s="14" t="str">
        <f>IFERROR(VLOOKUP(G7389,工序对照表!B:C,2,0),"")</f>
        <v/>
      </c>
      <c r="I7389" s="14"/>
      <c r="J7389" s="14"/>
    </row>
    <row r="7390" spans="1:10">
      <c r="A7390" t="str">
        <f>IF(AND(C7390&lt;=员工工序明细查询!$I$3,C7390&gt;=员工工序明细查询!$F$3,OR(D7390=员工工序明细查询!$F$2,员工工序明细查询!$F$2=""),OR(G7390=员工工序明细查询!$I$2,员工工序明细查询!$I$2="")),ROW()&amp;"","")</f>
        <v/>
      </c>
      <c r="C7390" s="59"/>
      <c r="D7390" s="14"/>
      <c r="E7390" s="14" t="str">
        <f>IFERROR(VLOOKUP(D7390,员工信息表!B:D,2,0),"")</f>
        <v/>
      </c>
      <c r="F7390" s="14" t="str">
        <f>IFERROR(VLOOKUP(D7390,员工信息表!B:D,3,0),"")</f>
        <v/>
      </c>
      <c r="G7390" s="14"/>
      <c r="H7390" s="14" t="str">
        <f>IFERROR(VLOOKUP(G7390,工序对照表!B:C,2,0),"")</f>
        <v/>
      </c>
      <c r="I7390" s="14"/>
      <c r="J7390" s="14"/>
    </row>
    <row r="7391" spans="1:10">
      <c r="A7391" t="str">
        <f>IF(AND(C7391&lt;=员工工序明细查询!$I$3,C7391&gt;=员工工序明细查询!$F$3,OR(D7391=员工工序明细查询!$F$2,员工工序明细查询!$F$2=""),OR(G7391=员工工序明细查询!$I$2,员工工序明细查询!$I$2="")),ROW()&amp;"","")</f>
        <v/>
      </c>
      <c r="C7391" s="59"/>
      <c r="D7391" s="14"/>
      <c r="E7391" s="14" t="str">
        <f>IFERROR(VLOOKUP(D7391,员工信息表!B:D,2,0),"")</f>
        <v/>
      </c>
      <c r="F7391" s="14" t="str">
        <f>IFERROR(VLOOKUP(D7391,员工信息表!B:D,3,0),"")</f>
        <v/>
      </c>
      <c r="G7391" s="14"/>
      <c r="H7391" s="14" t="str">
        <f>IFERROR(VLOOKUP(G7391,工序对照表!B:C,2,0),"")</f>
        <v/>
      </c>
      <c r="I7391" s="14"/>
      <c r="J7391" s="14"/>
    </row>
    <row r="7392" spans="1:10">
      <c r="A7392" t="str">
        <f>IF(AND(C7392&lt;=员工工序明细查询!$I$3,C7392&gt;=员工工序明细查询!$F$3,OR(D7392=员工工序明细查询!$F$2,员工工序明细查询!$F$2=""),OR(G7392=员工工序明细查询!$I$2,员工工序明细查询!$I$2="")),ROW()&amp;"","")</f>
        <v/>
      </c>
      <c r="C7392" s="59"/>
      <c r="D7392" s="14"/>
      <c r="E7392" s="14" t="str">
        <f>IFERROR(VLOOKUP(D7392,员工信息表!B:D,2,0),"")</f>
        <v/>
      </c>
      <c r="F7392" s="14" t="str">
        <f>IFERROR(VLOOKUP(D7392,员工信息表!B:D,3,0),"")</f>
        <v/>
      </c>
      <c r="G7392" s="14"/>
      <c r="H7392" s="14" t="str">
        <f>IFERROR(VLOOKUP(G7392,工序对照表!B:C,2,0),"")</f>
        <v/>
      </c>
      <c r="I7392" s="14"/>
      <c r="J7392" s="14"/>
    </row>
    <row r="7393" spans="1:10">
      <c r="A7393" t="str">
        <f>IF(AND(C7393&lt;=员工工序明细查询!$I$3,C7393&gt;=员工工序明细查询!$F$3,OR(D7393=员工工序明细查询!$F$2,员工工序明细查询!$F$2=""),OR(G7393=员工工序明细查询!$I$2,员工工序明细查询!$I$2="")),ROW()&amp;"","")</f>
        <v/>
      </c>
      <c r="C7393" s="59"/>
      <c r="D7393" s="14"/>
      <c r="E7393" s="14" t="str">
        <f>IFERROR(VLOOKUP(D7393,员工信息表!B:D,2,0),"")</f>
        <v/>
      </c>
      <c r="F7393" s="14" t="str">
        <f>IFERROR(VLOOKUP(D7393,员工信息表!B:D,3,0),"")</f>
        <v/>
      </c>
      <c r="G7393" s="14"/>
      <c r="H7393" s="14" t="str">
        <f>IFERROR(VLOOKUP(G7393,工序对照表!B:C,2,0),"")</f>
        <v/>
      </c>
      <c r="I7393" s="14"/>
      <c r="J7393" s="14"/>
    </row>
    <row r="7394" spans="1:10">
      <c r="A7394" t="str">
        <f>IF(AND(C7394&lt;=员工工序明细查询!$I$3,C7394&gt;=员工工序明细查询!$F$3,OR(D7394=员工工序明细查询!$F$2,员工工序明细查询!$F$2=""),OR(G7394=员工工序明细查询!$I$2,员工工序明细查询!$I$2="")),ROW()&amp;"","")</f>
        <v/>
      </c>
      <c r="C7394" s="59"/>
      <c r="D7394" s="14"/>
      <c r="E7394" s="14" t="str">
        <f>IFERROR(VLOOKUP(D7394,员工信息表!B:D,2,0),"")</f>
        <v/>
      </c>
      <c r="F7394" s="14" t="str">
        <f>IFERROR(VLOOKUP(D7394,员工信息表!B:D,3,0),"")</f>
        <v/>
      </c>
      <c r="G7394" s="14"/>
      <c r="H7394" s="14" t="str">
        <f>IFERROR(VLOOKUP(G7394,工序对照表!B:C,2,0),"")</f>
        <v/>
      </c>
      <c r="I7394" s="14"/>
      <c r="J7394" s="14"/>
    </row>
    <row r="7395" spans="1:10">
      <c r="A7395" t="str">
        <f>IF(AND(C7395&lt;=员工工序明细查询!$I$3,C7395&gt;=员工工序明细查询!$F$3,OR(D7395=员工工序明细查询!$F$2,员工工序明细查询!$F$2=""),OR(G7395=员工工序明细查询!$I$2,员工工序明细查询!$I$2="")),ROW()&amp;"","")</f>
        <v/>
      </c>
      <c r="C7395" s="59"/>
      <c r="D7395" s="14"/>
      <c r="E7395" s="14" t="str">
        <f>IFERROR(VLOOKUP(D7395,员工信息表!B:D,2,0),"")</f>
        <v/>
      </c>
      <c r="F7395" s="14" t="str">
        <f>IFERROR(VLOOKUP(D7395,员工信息表!B:D,3,0),"")</f>
        <v/>
      </c>
      <c r="G7395" s="14"/>
      <c r="H7395" s="14" t="str">
        <f>IFERROR(VLOOKUP(G7395,工序对照表!B:C,2,0),"")</f>
        <v/>
      </c>
      <c r="I7395" s="14"/>
      <c r="J7395" s="14"/>
    </row>
    <row r="7396" spans="1:10">
      <c r="A7396" t="str">
        <f>IF(AND(C7396&lt;=员工工序明细查询!$I$3,C7396&gt;=员工工序明细查询!$F$3,OR(D7396=员工工序明细查询!$F$2,员工工序明细查询!$F$2=""),OR(G7396=员工工序明细查询!$I$2,员工工序明细查询!$I$2="")),ROW()&amp;"","")</f>
        <v/>
      </c>
      <c r="C7396" s="59"/>
      <c r="D7396" s="14"/>
      <c r="E7396" s="14" t="str">
        <f>IFERROR(VLOOKUP(D7396,员工信息表!B:D,2,0),"")</f>
        <v/>
      </c>
      <c r="F7396" s="14" t="str">
        <f>IFERROR(VLOOKUP(D7396,员工信息表!B:D,3,0),"")</f>
        <v/>
      </c>
      <c r="G7396" s="14"/>
      <c r="H7396" s="14" t="str">
        <f>IFERROR(VLOOKUP(G7396,工序对照表!B:C,2,0),"")</f>
        <v/>
      </c>
      <c r="I7396" s="14"/>
      <c r="J7396" s="14"/>
    </row>
    <row r="7397" spans="1:10">
      <c r="A7397" t="str">
        <f>IF(AND(C7397&lt;=员工工序明细查询!$I$3,C7397&gt;=员工工序明细查询!$F$3,OR(D7397=员工工序明细查询!$F$2,员工工序明细查询!$F$2=""),OR(G7397=员工工序明细查询!$I$2,员工工序明细查询!$I$2="")),ROW()&amp;"","")</f>
        <v/>
      </c>
      <c r="C7397" s="59"/>
      <c r="D7397" s="14"/>
      <c r="E7397" s="14" t="str">
        <f>IFERROR(VLOOKUP(D7397,员工信息表!B:D,2,0),"")</f>
        <v/>
      </c>
      <c r="F7397" s="14" t="str">
        <f>IFERROR(VLOOKUP(D7397,员工信息表!B:D,3,0),"")</f>
        <v/>
      </c>
      <c r="G7397" s="14"/>
      <c r="H7397" s="14" t="str">
        <f>IFERROR(VLOOKUP(G7397,工序对照表!B:C,2,0),"")</f>
        <v/>
      </c>
      <c r="I7397" s="14"/>
      <c r="J7397" s="14"/>
    </row>
    <row r="7398" spans="1:10">
      <c r="A7398" t="str">
        <f>IF(AND(C7398&lt;=员工工序明细查询!$I$3,C7398&gt;=员工工序明细查询!$F$3,OR(D7398=员工工序明细查询!$F$2,员工工序明细查询!$F$2=""),OR(G7398=员工工序明细查询!$I$2,员工工序明细查询!$I$2="")),ROW()&amp;"","")</f>
        <v/>
      </c>
      <c r="C7398" s="59"/>
      <c r="D7398" s="14"/>
      <c r="E7398" s="14" t="str">
        <f>IFERROR(VLOOKUP(D7398,员工信息表!B:D,2,0),"")</f>
        <v/>
      </c>
      <c r="F7398" s="14" t="str">
        <f>IFERROR(VLOOKUP(D7398,员工信息表!B:D,3,0),"")</f>
        <v/>
      </c>
      <c r="G7398" s="14"/>
      <c r="H7398" s="14" t="str">
        <f>IFERROR(VLOOKUP(G7398,工序对照表!B:C,2,0),"")</f>
        <v/>
      </c>
      <c r="I7398" s="14"/>
      <c r="J7398" s="14"/>
    </row>
    <row r="7399" spans="1:10">
      <c r="A7399" t="str">
        <f>IF(AND(C7399&lt;=员工工序明细查询!$I$3,C7399&gt;=员工工序明细查询!$F$3,OR(D7399=员工工序明细查询!$F$2,员工工序明细查询!$F$2=""),OR(G7399=员工工序明细查询!$I$2,员工工序明细查询!$I$2="")),ROW()&amp;"","")</f>
        <v/>
      </c>
      <c r="C7399" s="59"/>
      <c r="D7399" s="14"/>
      <c r="E7399" s="14" t="str">
        <f>IFERROR(VLOOKUP(D7399,员工信息表!B:D,2,0),"")</f>
        <v/>
      </c>
      <c r="F7399" s="14" t="str">
        <f>IFERROR(VLOOKUP(D7399,员工信息表!B:D,3,0),"")</f>
        <v/>
      </c>
      <c r="G7399" s="14"/>
      <c r="H7399" s="14" t="str">
        <f>IFERROR(VLOOKUP(G7399,工序对照表!B:C,2,0),"")</f>
        <v/>
      </c>
      <c r="I7399" s="14"/>
      <c r="J7399" s="14"/>
    </row>
    <row r="7400" spans="1:10">
      <c r="A7400" t="str">
        <f>IF(AND(C7400&lt;=员工工序明细查询!$I$3,C7400&gt;=员工工序明细查询!$F$3,OR(D7400=员工工序明细查询!$F$2,员工工序明细查询!$F$2=""),OR(G7400=员工工序明细查询!$I$2,员工工序明细查询!$I$2="")),ROW()&amp;"","")</f>
        <v/>
      </c>
      <c r="C7400" s="59"/>
      <c r="D7400" s="14"/>
      <c r="E7400" s="14" t="str">
        <f>IFERROR(VLOOKUP(D7400,员工信息表!B:D,2,0),"")</f>
        <v/>
      </c>
      <c r="F7400" s="14" t="str">
        <f>IFERROR(VLOOKUP(D7400,员工信息表!B:D,3,0),"")</f>
        <v/>
      </c>
      <c r="G7400" s="14"/>
      <c r="H7400" s="14" t="str">
        <f>IFERROR(VLOOKUP(G7400,工序对照表!B:C,2,0),"")</f>
        <v/>
      </c>
      <c r="I7400" s="14"/>
      <c r="J7400" s="14"/>
    </row>
    <row r="7401" spans="1:10">
      <c r="A7401" t="str">
        <f>IF(AND(C7401&lt;=员工工序明细查询!$I$3,C7401&gt;=员工工序明细查询!$F$3,OR(D7401=员工工序明细查询!$F$2,员工工序明细查询!$F$2=""),OR(G7401=员工工序明细查询!$I$2,员工工序明细查询!$I$2="")),ROW()&amp;"","")</f>
        <v/>
      </c>
      <c r="C7401" s="59"/>
      <c r="D7401" s="14"/>
      <c r="E7401" s="14" t="str">
        <f>IFERROR(VLOOKUP(D7401,员工信息表!B:D,2,0),"")</f>
        <v/>
      </c>
      <c r="F7401" s="14" t="str">
        <f>IFERROR(VLOOKUP(D7401,员工信息表!B:D,3,0),"")</f>
        <v/>
      </c>
      <c r="G7401" s="14"/>
      <c r="H7401" s="14" t="str">
        <f>IFERROR(VLOOKUP(G7401,工序对照表!B:C,2,0),"")</f>
        <v/>
      </c>
      <c r="I7401" s="14"/>
      <c r="J7401" s="14"/>
    </row>
    <row r="7402" spans="1:10">
      <c r="A7402" t="str">
        <f>IF(AND(C7402&lt;=员工工序明细查询!$I$3,C7402&gt;=员工工序明细查询!$F$3,OR(D7402=员工工序明细查询!$F$2,员工工序明细查询!$F$2=""),OR(G7402=员工工序明细查询!$I$2,员工工序明细查询!$I$2="")),ROW()&amp;"","")</f>
        <v/>
      </c>
      <c r="C7402" s="59"/>
      <c r="D7402" s="14"/>
      <c r="E7402" s="14" t="str">
        <f>IFERROR(VLOOKUP(D7402,员工信息表!B:D,2,0),"")</f>
        <v/>
      </c>
      <c r="F7402" s="14" t="str">
        <f>IFERROR(VLOOKUP(D7402,员工信息表!B:D,3,0),"")</f>
        <v/>
      </c>
      <c r="G7402" s="14"/>
      <c r="H7402" s="14" t="str">
        <f>IFERROR(VLOOKUP(G7402,工序对照表!B:C,2,0),"")</f>
        <v/>
      </c>
      <c r="I7402" s="14"/>
      <c r="J7402" s="14"/>
    </row>
    <row r="7403" spans="1:10">
      <c r="A7403" t="str">
        <f>IF(AND(C7403&lt;=员工工序明细查询!$I$3,C7403&gt;=员工工序明细查询!$F$3,OR(D7403=员工工序明细查询!$F$2,员工工序明细查询!$F$2=""),OR(G7403=员工工序明细查询!$I$2,员工工序明细查询!$I$2="")),ROW()&amp;"","")</f>
        <v/>
      </c>
      <c r="C7403" s="59"/>
      <c r="D7403" s="14"/>
      <c r="E7403" s="14" t="str">
        <f>IFERROR(VLOOKUP(D7403,员工信息表!B:D,2,0),"")</f>
        <v/>
      </c>
      <c r="F7403" s="14" t="str">
        <f>IFERROR(VLOOKUP(D7403,员工信息表!B:D,3,0),"")</f>
        <v/>
      </c>
      <c r="G7403" s="14"/>
      <c r="H7403" s="14" t="str">
        <f>IFERROR(VLOOKUP(G7403,工序对照表!B:C,2,0),"")</f>
        <v/>
      </c>
      <c r="I7403" s="14"/>
      <c r="J7403" s="14"/>
    </row>
    <row r="7404" spans="1:10">
      <c r="A7404" t="str">
        <f>IF(AND(C7404&lt;=员工工序明细查询!$I$3,C7404&gt;=员工工序明细查询!$F$3,OR(D7404=员工工序明细查询!$F$2,员工工序明细查询!$F$2=""),OR(G7404=员工工序明细查询!$I$2,员工工序明细查询!$I$2="")),ROW()&amp;"","")</f>
        <v/>
      </c>
      <c r="C7404" s="59"/>
      <c r="D7404" s="14"/>
      <c r="E7404" s="14" t="str">
        <f>IFERROR(VLOOKUP(D7404,员工信息表!B:D,2,0),"")</f>
        <v/>
      </c>
      <c r="F7404" s="14" t="str">
        <f>IFERROR(VLOOKUP(D7404,员工信息表!B:D,3,0),"")</f>
        <v/>
      </c>
      <c r="G7404" s="14"/>
      <c r="H7404" s="14" t="str">
        <f>IFERROR(VLOOKUP(G7404,工序对照表!B:C,2,0),"")</f>
        <v/>
      </c>
      <c r="I7404" s="14"/>
      <c r="J7404" s="14"/>
    </row>
    <row r="7405" spans="1:10">
      <c r="A7405" t="str">
        <f>IF(AND(C7405&lt;=员工工序明细查询!$I$3,C7405&gt;=员工工序明细查询!$F$3,OR(D7405=员工工序明细查询!$F$2,员工工序明细查询!$F$2=""),OR(G7405=员工工序明细查询!$I$2,员工工序明细查询!$I$2="")),ROW()&amp;"","")</f>
        <v/>
      </c>
      <c r="C7405" s="59"/>
      <c r="D7405" s="14"/>
      <c r="E7405" s="14" t="str">
        <f>IFERROR(VLOOKUP(D7405,员工信息表!B:D,2,0),"")</f>
        <v/>
      </c>
      <c r="F7405" s="14" t="str">
        <f>IFERROR(VLOOKUP(D7405,员工信息表!B:D,3,0),"")</f>
        <v/>
      </c>
      <c r="G7405" s="14"/>
      <c r="H7405" s="14" t="str">
        <f>IFERROR(VLOOKUP(G7405,工序对照表!B:C,2,0),"")</f>
        <v/>
      </c>
      <c r="I7405" s="14"/>
      <c r="J7405" s="14"/>
    </row>
    <row r="7406" spans="1:10">
      <c r="A7406" t="str">
        <f>IF(AND(C7406&lt;=员工工序明细查询!$I$3,C7406&gt;=员工工序明细查询!$F$3,OR(D7406=员工工序明细查询!$F$2,员工工序明细查询!$F$2=""),OR(G7406=员工工序明细查询!$I$2,员工工序明细查询!$I$2="")),ROW()&amp;"","")</f>
        <v/>
      </c>
      <c r="C7406" s="59"/>
      <c r="D7406" s="14"/>
      <c r="E7406" s="14" t="str">
        <f>IFERROR(VLOOKUP(D7406,员工信息表!B:D,2,0),"")</f>
        <v/>
      </c>
      <c r="F7406" s="14" t="str">
        <f>IFERROR(VLOOKUP(D7406,员工信息表!B:D,3,0),"")</f>
        <v/>
      </c>
      <c r="G7406" s="14"/>
      <c r="H7406" s="14" t="str">
        <f>IFERROR(VLOOKUP(G7406,工序对照表!B:C,2,0),"")</f>
        <v/>
      </c>
      <c r="I7406" s="14"/>
      <c r="J7406" s="14"/>
    </row>
    <row r="7407" spans="1:10">
      <c r="A7407" t="str">
        <f>IF(AND(C7407&lt;=员工工序明细查询!$I$3,C7407&gt;=员工工序明细查询!$F$3,OR(D7407=员工工序明细查询!$F$2,员工工序明细查询!$F$2=""),OR(G7407=员工工序明细查询!$I$2,员工工序明细查询!$I$2="")),ROW()&amp;"","")</f>
        <v/>
      </c>
      <c r="C7407" s="59"/>
      <c r="D7407" s="14"/>
      <c r="E7407" s="14" t="str">
        <f>IFERROR(VLOOKUP(D7407,员工信息表!B:D,2,0),"")</f>
        <v/>
      </c>
      <c r="F7407" s="14" t="str">
        <f>IFERROR(VLOOKUP(D7407,员工信息表!B:D,3,0),"")</f>
        <v/>
      </c>
      <c r="G7407" s="14"/>
      <c r="H7407" s="14" t="str">
        <f>IFERROR(VLOOKUP(G7407,工序对照表!B:C,2,0),"")</f>
        <v/>
      </c>
      <c r="I7407" s="14"/>
      <c r="J7407" s="14"/>
    </row>
    <row r="7408" spans="1:10">
      <c r="A7408" t="str">
        <f>IF(AND(C7408&lt;=员工工序明细查询!$I$3,C7408&gt;=员工工序明细查询!$F$3,OR(D7408=员工工序明细查询!$F$2,员工工序明细查询!$F$2=""),OR(G7408=员工工序明细查询!$I$2,员工工序明细查询!$I$2="")),ROW()&amp;"","")</f>
        <v/>
      </c>
      <c r="C7408" s="59"/>
      <c r="D7408" s="14"/>
      <c r="E7408" s="14" t="str">
        <f>IFERROR(VLOOKUP(D7408,员工信息表!B:D,2,0),"")</f>
        <v/>
      </c>
      <c r="F7408" s="14" t="str">
        <f>IFERROR(VLOOKUP(D7408,员工信息表!B:D,3,0),"")</f>
        <v/>
      </c>
      <c r="G7408" s="14"/>
      <c r="H7408" s="14" t="str">
        <f>IFERROR(VLOOKUP(G7408,工序对照表!B:C,2,0),"")</f>
        <v/>
      </c>
      <c r="I7408" s="14"/>
      <c r="J7408" s="14"/>
    </row>
    <row r="7409" spans="1:10">
      <c r="A7409" t="str">
        <f>IF(AND(C7409&lt;=员工工序明细查询!$I$3,C7409&gt;=员工工序明细查询!$F$3,OR(D7409=员工工序明细查询!$F$2,员工工序明细查询!$F$2=""),OR(G7409=员工工序明细查询!$I$2,员工工序明细查询!$I$2="")),ROW()&amp;"","")</f>
        <v/>
      </c>
      <c r="C7409" s="59"/>
      <c r="D7409" s="14"/>
      <c r="E7409" s="14" t="str">
        <f>IFERROR(VLOOKUP(D7409,员工信息表!B:D,2,0),"")</f>
        <v/>
      </c>
      <c r="F7409" s="14" t="str">
        <f>IFERROR(VLOOKUP(D7409,员工信息表!B:D,3,0),"")</f>
        <v/>
      </c>
      <c r="G7409" s="14"/>
      <c r="H7409" s="14" t="str">
        <f>IFERROR(VLOOKUP(G7409,工序对照表!B:C,2,0),"")</f>
        <v/>
      </c>
      <c r="I7409" s="14"/>
      <c r="J7409" s="14"/>
    </row>
    <row r="7410" spans="1:10">
      <c r="A7410" t="str">
        <f>IF(AND(C7410&lt;=员工工序明细查询!$I$3,C7410&gt;=员工工序明细查询!$F$3,OR(D7410=员工工序明细查询!$F$2,员工工序明细查询!$F$2=""),OR(G7410=员工工序明细查询!$I$2,员工工序明细查询!$I$2="")),ROW()&amp;"","")</f>
        <v/>
      </c>
      <c r="C7410" s="59"/>
      <c r="D7410" s="14"/>
      <c r="E7410" s="14" t="str">
        <f>IFERROR(VLOOKUP(D7410,员工信息表!B:D,2,0),"")</f>
        <v/>
      </c>
      <c r="F7410" s="14" t="str">
        <f>IFERROR(VLOOKUP(D7410,员工信息表!B:D,3,0),"")</f>
        <v/>
      </c>
      <c r="G7410" s="14"/>
      <c r="H7410" s="14" t="str">
        <f>IFERROR(VLOOKUP(G7410,工序对照表!B:C,2,0),"")</f>
        <v/>
      </c>
      <c r="I7410" s="14"/>
      <c r="J7410" s="14"/>
    </row>
    <row r="7411" spans="1:10">
      <c r="A7411" t="str">
        <f>IF(AND(C7411&lt;=员工工序明细查询!$I$3,C7411&gt;=员工工序明细查询!$F$3,OR(D7411=员工工序明细查询!$F$2,员工工序明细查询!$F$2=""),OR(G7411=员工工序明细查询!$I$2,员工工序明细查询!$I$2="")),ROW()&amp;"","")</f>
        <v/>
      </c>
      <c r="C7411" s="59"/>
      <c r="D7411" s="14"/>
      <c r="E7411" s="14" t="str">
        <f>IFERROR(VLOOKUP(D7411,员工信息表!B:D,2,0),"")</f>
        <v/>
      </c>
      <c r="F7411" s="14" t="str">
        <f>IFERROR(VLOOKUP(D7411,员工信息表!B:D,3,0),"")</f>
        <v/>
      </c>
      <c r="G7411" s="14"/>
      <c r="H7411" s="14" t="str">
        <f>IFERROR(VLOOKUP(G7411,工序对照表!B:C,2,0),"")</f>
        <v/>
      </c>
      <c r="I7411" s="14"/>
      <c r="J7411" s="14"/>
    </row>
    <row r="7412" spans="1:10">
      <c r="A7412" t="str">
        <f>IF(AND(C7412&lt;=员工工序明细查询!$I$3,C7412&gt;=员工工序明细查询!$F$3,OR(D7412=员工工序明细查询!$F$2,员工工序明细查询!$F$2=""),OR(G7412=员工工序明细查询!$I$2,员工工序明细查询!$I$2="")),ROW()&amp;"","")</f>
        <v/>
      </c>
      <c r="C7412" s="59"/>
      <c r="D7412" s="14"/>
      <c r="E7412" s="14" t="str">
        <f>IFERROR(VLOOKUP(D7412,员工信息表!B:D,2,0),"")</f>
        <v/>
      </c>
      <c r="F7412" s="14" t="str">
        <f>IFERROR(VLOOKUP(D7412,员工信息表!B:D,3,0),"")</f>
        <v/>
      </c>
      <c r="G7412" s="14"/>
      <c r="H7412" s="14" t="str">
        <f>IFERROR(VLOOKUP(G7412,工序对照表!B:C,2,0),"")</f>
        <v/>
      </c>
      <c r="I7412" s="14"/>
      <c r="J7412" s="14"/>
    </row>
    <row r="7413" spans="1:10">
      <c r="A7413" t="str">
        <f>IF(AND(C7413&lt;=员工工序明细查询!$I$3,C7413&gt;=员工工序明细查询!$F$3,OR(D7413=员工工序明细查询!$F$2,员工工序明细查询!$F$2=""),OR(G7413=员工工序明细查询!$I$2,员工工序明细查询!$I$2="")),ROW()&amp;"","")</f>
        <v/>
      </c>
      <c r="C7413" s="59"/>
      <c r="D7413" s="14"/>
      <c r="E7413" s="14" t="str">
        <f>IFERROR(VLOOKUP(D7413,员工信息表!B:D,2,0),"")</f>
        <v/>
      </c>
      <c r="F7413" s="14" t="str">
        <f>IFERROR(VLOOKUP(D7413,员工信息表!B:D,3,0),"")</f>
        <v/>
      </c>
      <c r="G7413" s="14"/>
      <c r="H7413" s="14" t="str">
        <f>IFERROR(VLOOKUP(G7413,工序对照表!B:C,2,0),"")</f>
        <v/>
      </c>
      <c r="I7413" s="14"/>
      <c r="J7413" s="14"/>
    </row>
    <row r="7414" spans="1:10">
      <c r="A7414" t="str">
        <f>IF(AND(C7414&lt;=员工工序明细查询!$I$3,C7414&gt;=员工工序明细查询!$F$3,OR(D7414=员工工序明细查询!$F$2,员工工序明细查询!$F$2=""),OR(G7414=员工工序明细查询!$I$2,员工工序明细查询!$I$2="")),ROW()&amp;"","")</f>
        <v/>
      </c>
      <c r="C7414" s="59"/>
      <c r="D7414" s="14"/>
      <c r="E7414" s="14" t="str">
        <f>IFERROR(VLOOKUP(D7414,员工信息表!B:D,2,0),"")</f>
        <v/>
      </c>
      <c r="F7414" s="14" t="str">
        <f>IFERROR(VLOOKUP(D7414,员工信息表!B:D,3,0),"")</f>
        <v/>
      </c>
      <c r="G7414" s="14"/>
      <c r="H7414" s="14" t="str">
        <f>IFERROR(VLOOKUP(G7414,工序对照表!B:C,2,0),"")</f>
        <v/>
      </c>
      <c r="I7414" s="14"/>
      <c r="J7414" s="14"/>
    </row>
    <row r="7415" spans="1:10">
      <c r="A7415" t="str">
        <f>IF(AND(C7415&lt;=员工工序明细查询!$I$3,C7415&gt;=员工工序明细查询!$F$3,OR(D7415=员工工序明细查询!$F$2,员工工序明细查询!$F$2=""),OR(G7415=员工工序明细查询!$I$2,员工工序明细查询!$I$2="")),ROW()&amp;"","")</f>
        <v/>
      </c>
      <c r="C7415" s="59"/>
      <c r="D7415" s="14"/>
      <c r="E7415" s="14" t="str">
        <f>IFERROR(VLOOKUP(D7415,员工信息表!B:D,2,0),"")</f>
        <v/>
      </c>
      <c r="F7415" s="14" t="str">
        <f>IFERROR(VLOOKUP(D7415,员工信息表!B:D,3,0),"")</f>
        <v/>
      </c>
      <c r="G7415" s="14"/>
      <c r="H7415" s="14" t="str">
        <f>IFERROR(VLOOKUP(G7415,工序对照表!B:C,2,0),"")</f>
        <v/>
      </c>
      <c r="I7415" s="14"/>
      <c r="J7415" s="14"/>
    </row>
    <row r="7416" spans="1:10">
      <c r="A7416" t="str">
        <f>IF(AND(C7416&lt;=员工工序明细查询!$I$3,C7416&gt;=员工工序明细查询!$F$3,OR(D7416=员工工序明细查询!$F$2,员工工序明细查询!$F$2=""),OR(G7416=员工工序明细查询!$I$2,员工工序明细查询!$I$2="")),ROW()&amp;"","")</f>
        <v/>
      </c>
      <c r="C7416" s="59"/>
      <c r="D7416" s="14"/>
      <c r="E7416" s="14" t="str">
        <f>IFERROR(VLOOKUP(D7416,员工信息表!B:D,2,0),"")</f>
        <v/>
      </c>
      <c r="F7416" s="14" t="str">
        <f>IFERROR(VLOOKUP(D7416,员工信息表!B:D,3,0),"")</f>
        <v/>
      </c>
      <c r="G7416" s="14"/>
      <c r="H7416" s="14" t="str">
        <f>IFERROR(VLOOKUP(G7416,工序对照表!B:C,2,0),"")</f>
        <v/>
      </c>
      <c r="I7416" s="14"/>
      <c r="J7416" s="14"/>
    </row>
    <row r="7417" spans="1:10">
      <c r="A7417" t="str">
        <f>IF(AND(C7417&lt;=员工工序明细查询!$I$3,C7417&gt;=员工工序明细查询!$F$3,OR(D7417=员工工序明细查询!$F$2,员工工序明细查询!$F$2=""),OR(G7417=员工工序明细查询!$I$2,员工工序明细查询!$I$2="")),ROW()&amp;"","")</f>
        <v/>
      </c>
      <c r="C7417" s="59"/>
      <c r="D7417" s="14"/>
      <c r="E7417" s="14" t="str">
        <f>IFERROR(VLOOKUP(D7417,员工信息表!B:D,2,0),"")</f>
        <v/>
      </c>
      <c r="F7417" s="14" t="str">
        <f>IFERROR(VLOOKUP(D7417,员工信息表!B:D,3,0),"")</f>
        <v/>
      </c>
      <c r="G7417" s="14"/>
      <c r="H7417" s="14" t="str">
        <f>IFERROR(VLOOKUP(G7417,工序对照表!B:C,2,0),"")</f>
        <v/>
      </c>
      <c r="I7417" s="14"/>
      <c r="J7417" s="14"/>
    </row>
    <row r="7418" spans="1:10">
      <c r="A7418" t="str">
        <f>IF(AND(C7418&lt;=员工工序明细查询!$I$3,C7418&gt;=员工工序明细查询!$F$3,OR(D7418=员工工序明细查询!$F$2,员工工序明细查询!$F$2=""),OR(G7418=员工工序明细查询!$I$2,员工工序明细查询!$I$2="")),ROW()&amp;"","")</f>
        <v/>
      </c>
      <c r="C7418" s="59"/>
      <c r="D7418" s="14"/>
      <c r="E7418" s="14" t="str">
        <f>IFERROR(VLOOKUP(D7418,员工信息表!B:D,2,0),"")</f>
        <v/>
      </c>
      <c r="F7418" s="14" t="str">
        <f>IFERROR(VLOOKUP(D7418,员工信息表!B:D,3,0),"")</f>
        <v/>
      </c>
      <c r="G7418" s="14"/>
      <c r="H7418" s="14" t="str">
        <f>IFERROR(VLOOKUP(G7418,工序对照表!B:C,2,0),"")</f>
        <v/>
      </c>
      <c r="I7418" s="14"/>
      <c r="J7418" s="14"/>
    </row>
    <row r="7419" spans="1:10">
      <c r="A7419" t="str">
        <f>IF(AND(C7419&lt;=员工工序明细查询!$I$3,C7419&gt;=员工工序明细查询!$F$3,OR(D7419=员工工序明细查询!$F$2,员工工序明细查询!$F$2=""),OR(G7419=员工工序明细查询!$I$2,员工工序明细查询!$I$2="")),ROW()&amp;"","")</f>
        <v/>
      </c>
      <c r="C7419" s="59"/>
      <c r="D7419" s="14"/>
      <c r="E7419" s="14" t="str">
        <f>IFERROR(VLOOKUP(D7419,员工信息表!B:D,2,0),"")</f>
        <v/>
      </c>
      <c r="F7419" s="14" t="str">
        <f>IFERROR(VLOOKUP(D7419,员工信息表!B:D,3,0),"")</f>
        <v/>
      </c>
      <c r="G7419" s="14"/>
      <c r="H7419" s="14" t="str">
        <f>IFERROR(VLOOKUP(G7419,工序对照表!B:C,2,0),"")</f>
        <v/>
      </c>
      <c r="I7419" s="14"/>
      <c r="J7419" s="14"/>
    </row>
    <row r="7420" spans="1:10">
      <c r="A7420" t="str">
        <f>IF(AND(C7420&lt;=员工工序明细查询!$I$3,C7420&gt;=员工工序明细查询!$F$3,OR(D7420=员工工序明细查询!$F$2,员工工序明细查询!$F$2=""),OR(G7420=员工工序明细查询!$I$2,员工工序明细查询!$I$2="")),ROW()&amp;"","")</f>
        <v/>
      </c>
      <c r="C7420" s="59"/>
      <c r="D7420" s="14"/>
      <c r="E7420" s="14" t="str">
        <f>IFERROR(VLOOKUP(D7420,员工信息表!B:D,2,0),"")</f>
        <v/>
      </c>
      <c r="F7420" s="14" t="str">
        <f>IFERROR(VLOOKUP(D7420,员工信息表!B:D,3,0),"")</f>
        <v/>
      </c>
      <c r="G7420" s="14"/>
      <c r="H7420" s="14" t="str">
        <f>IFERROR(VLOOKUP(G7420,工序对照表!B:C,2,0),"")</f>
        <v/>
      </c>
      <c r="I7420" s="14"/>
      <c r="J7420" s="14"/>
    </row>
    <row r="7421" spans="1:10">
      <c r="A7421" t="str">
        <f>IF(AND(C7421&lt;=员工工序明细查询!$I$3,C7421&gt;=员工工序明细查询!$F$3,OR(D7421=员工工序明细查询!$F$2,员工工序明细查询!$F$2=""),OR(G7421=员工工序明细查询!$I$2,员工工序明细查询!$I$2="")),ROW()&amp;"","")</f>
        <v/>
      </c>
      <c r="C7421" s="59"/>
      <c r="D7421" s="14"/>
      <c r="E7421" s="14" t="str">
        <f>IFERROR(VLOOKUP(D7421,员工信息表!B:D,2,0),"")</f>
        <v/>
      </c>
      <c r="F7421" s="14" t="str">
        <f>IFERROR(VLOOKUP(D7421,员工信息表!B:D,3,0),"")</f>
        <v/>
      </c>
      <c r="G7421" s="14"/>
      <c r="H7421" s="14" t="str">
        <f>IFERROR(VLOOKUP(G7421,工序对照表!B:C,2,0),"")</f>
        <v/>
      </c>
      <c r="I7421" s="14"/>
      <c r="J7421" s="14"/>
    </row>
    <row r="7422" spans="1:10">
      <c r="A7422" t="str">
        <f>IF(AND(C7422&lt;=员工工序明细查询!$I$3,C7422&gt;=员工工序明细查询!$F$3,OR(D7422=员工工序明细查询!$F$2,员工工序明细查询!$F$2=""),OR(G7422=员工工序明细查询!$I$2,员工工序明细查询!$I$2="")),ROW()&amp;"","")</f>
        <v/>
      </c>
      <c r="C7422" s="59"/>
      <c r="D7422" s="14"/>
      <c r="E7422" s="14" t="str">
        <f>IFERROR(VLOOKUP(D7422,员工信息表!B:D,2,0),"")</f>
        <v/>
      </c>
      <c r="F7422" s="14" t="str">
        <f>IFERROR(VLOOKUP(D7422,员工信息表!B:D,3,0),"")</f>
        <v/>
      </c>
      <c r="G7422" s="14"/>
      <c r="H7422" s="14" t="str">
        <f>IFERROR(VLOOKUP(G7422,工序对照表!B:C,2,0),"")</f>
        <v/>
      </c>
      <c r="I7422" s="14"/>
      <c r="J7422" s="14"/>
    </row>
    <row r="7423" spans="1:10">
      <c r="A7423" t="str">
        <f>IF(AND(C7423&lt;=员工工序明细查询!$I$3,C7423&gt;=员工工序明细查询!$F$3,OR(D7423=员工工序明细查询!$F$2,员工工序明细查询!$F$2=""),OR(G7423=员工工序明细查询!$I$2,员工工序明细查询!$I$2="")),ROW()&amp;"","")</f>
        <v/>
      </c>
      <c r="C7423" s="59"/>
      <c r="D7423" s="14"/>
      <c r="E7423" s="14" t="str">
        <f>IFERROR(VLOOKUP(D7423,员工信息表!B:D,2,0),"")</f>
        <v/>
      </c>
      <c r="F7423" s="14" t="str">
        <f>IFERROR(VLOOKUP(D7423,员工信息表!B:D,3,0),"")</f>
        <v/>
      </c>
      <c r="G7423" s="14"/>
      <c r="H7423" s="14" t="str">
        <f>IFERROR(VLOOKUP(G7423,工序对照表!B:C,2,0),"")</f>
        <v/>
      </c>
      <c r="I7423" s="14"/>
      <c r="J7423" s="14"/>
    </row>
    <row r="7424" spans="1:10">
      <c r="A7424" t="str">
        <f>IF(AND(C7424&lt;=员工工序明细查询!$I$3,C7424&gt;=员工工序明细查询!$F$3,OR(D7424=员工工序明细查询!$F$2,员工工序明细查询!$F$2=""),OR(G7424=员工工序明细查询!$I$2,员工工序明细查询!$I$2="")),ROW()&amp;"","")</f>
        <v/>
      </c>
      <c r="C7424" s="59"/>
      <c r="D7424" s="14"/>
      <c r="E7424" s="14" t="str">
        <f>IFERROR(VLOOKUP(D7424,员工信息表!B:D,2,0),"")</f>
        <v/>
      </c>
      <c r="F7424" s="14" t="str">
        <f>IFERROR(VLOOKUP(D7424,员工信息表!B:D,3,0),"")</f>
        <v/>
      </c>
      <c r="G7424" s="14"/>
      <c r="H7424" s="14" t="str">
        <f>IFERROR(VLOOKUP(G7424,工序对照表!B:C,2,0),"")</f>
        <v/>
      </c>
      <c r="I7424" s="14"/>
      <c r="J7424" s="14"/>
    </row>
    <row r="7425" spans="1:10">
      <c r="A7425" t="str">
        <f>IF(AND(C7425&lt;=员工工序明细查询!$I$3,C7425&gt;=员工工序明细查询!$F$3,OR(D7425=员工工序明细查询!$F$2,员工工序明细查询!$F$2=""),OR(G7425=员工工序明细查询!$I$2,员工工序明细查询!$I$2="")),ROW()&amp;"","")</f>
        <v/>
      </c>
      <c r="C7425" s="59"/>
      <c r="D7425" s="14"/>
      <c r="E7425" s="14" t="str">
        <f>IFERROR(VLOOKUP(D7425,员工信息表!B:D,2,0),"")</f>
        <v/>
      </c>
      <c r="F7425" s="14" t="str">
        <f>IFERROR(VLOOKUP(D7425,员工信息表!B:D,3,0),"")</f>
        <v/>
      </c>
      <c r="G7425" s="14"/>
      <c r="H7425" s="14" t="str">
        <f>IFERROR(VLOOKUP(G7425,工序对照表!B:C,2,0),"")</f>
        <v/>
      </c>
      <c r="I7425" s="14"/>
      <c r="J7425" s="14"/>
    </row>
    <row r="7426" spans="1:10">
      <c r="A7426" t="str">
        <f>IF(AND(C7426&lt;=员工工序明细查询!$I$3,C7426&gt;=员工工序明细查询!$F$3,OR(D7426=员工工序明细查询!$F$2,员工工序明细查询!$F$2=""),OR(G7426=员工工序明细查询!$I$2,员工工序明细查询!$I$2="")),ROW()&amp;"","")</f>
        <v/>
      </c>
      <c r="C7426" s="59"/>
      <c r="D7426" s="14"/>
      <c r="E7426" s="14" t="str">
        <f>IFERROR(VLOOKUP(D7426,员工信息表!B:D,2,0),"")</f>
        <v/>
      </c>
      <c r="F7426" s="14" t="str">
        <f>IFERROR(VLOOKUP(D7426,员工信息表!B:D,3,0),"")</f>
        <v/>
      </c>
      <c r="G7426" s="14"/>
      <c r="H7426" s="14" t="str">
        <f>IFERROR(VLOOKUP(G7426,工序对照表!B:C,2,0),"")</f>
        <v/>
      </c>
      <c r="I7426" s="14"/>
      <c r="J7426" s="14"/>
    </row>
    <row r="7427" spans="1:10">
      <c r="A7427" t="str">
        <f>IF(AND(C7427&lt;=员工工序明细查询!$I$3,C7427&gt;=员工工序明细查询!$F$3,OR(D7427=员工工序明细查询!$F$2,员工工序明细查询!$F$2=""),OR(G7427=员工工序明细查询!$I$2,员工工序明细查询!$I$2="")),ROW()&amp;"","")</f>
        <v/>
      </c>
      <c r="C7427" s="59"/>
      <c r="D7427" s="14"/>
      <c r="E7427" s="14" t="str">
        <f>IFERROR(VLOOKUP(D7427,员工信息表!B:D,2,0),"")</f>
        <v/>
      </c>
      <c r="F7427" s="14" t="str">
        <f>IFERROR(VLOOKUP(D7427,员工信息表!B:D,3,0),"")</f>
        <v/>
      </c>
      <c r="G7427" s="14"/>
      <c r="H7427" s="14" t="str">
        <f>IFERROR(VLOOKUP(G7427,工序对照表!B:C,2,0),"")</f>
        <v/>
      </c>
      <c r="I7427" s="14"/>
      <c r="J7427" s="14"/>
    </row>
    <row r="7428" spans="1:10">
      <c r="A7428" t="str">
        <f>IF(AND(C7428&lt;=员工工序明细查询!$I$3,C7428&gt;=员工工序明细查询!$F$3,OR(D7428=员工工序明细查询!$F$2,员工工序明细查询!$F$2=""),OR(G7428=员工工序明细查询!$I$2,员工工序明细查询!$I$2="")),ROW()&amp;"","")</f>
        <v/>
      </c>
      <c r="C7428" s="59"/>
      <c r="D7428" s="14"/>
      <c r="E7428" s="14" t="str">
        <f>IFERROR(VLOOKUP(D7428,员工信息表!B:D,2,0),"")</f>
        <v/>
      </c>
      <c r="F7428" s="14" t="str">
        <f>IFERROR(VLOOKUP(D7428,员工信息表!B:D,3,0),"")</f>
        <v/>
      </c>
      <c r="G7428" s="14"/>
      <c r="H7428" s="14" t="str">
        <f>IFERROR(VLOOKUP(G7428,工序对照表!B:C,2,0),"")</f>
        <v/>
      </c>
      <c r="I7428" s="14"/>
      <c r="J7428" s="14"/>
    </row>
    <row r="7429" spans="1:10">
      <c r="A7429" t="str">
        <f>IF(AND(C7429&lt;=员工工序明细查询!$I$3,C7429&gt;=员工工序明细查询!$F$3,OR(D7429=员工工序明细查询!$F$2,员工工序明细查询!$F$2=""),OR(G7429=员工工序明细查询!$I$2,员工工序明细查询!$I$2="")),ROW()&amp;"","")</f>
        <v/>
      </c>
      <c r="C7429" s="59"/>
      <c r="D7429" s="14"/>
      <c r="E7429" s="14" t="str">
        <f>IFERROR(VLOOKUP(D7429,员工信息表!B:D,2,0),"")</f>
        <v/>
      </c>
      <c r="F7429" s="14" t="str">
        <f>IFERROR(VLOOKUP(D7429,员工信息表!B:D,3,0),"")</f>
        <v/>
      </c>
      <c r="G7429" s="14"/>
      <c r="H7429" s="14" t="str">
        <f>IFERROR(VLOOKUP(G7429,工序对照表!B:C,2,0),"")</f>
        <v/>
      </c>
      <c r="I7429" s="14"/>
      <c r="J7429" s="14"/>
    </row>
    <row r="7430" spans="1:10">
      <c r="A7430" t="str">
        <f>IF(AND(C7430&lt;=员工工序明细查询!$I$3,C7430&gt;=员工工序明细查询!$F$3,OR(D7430=员工工序明细查询!$F$2,员工工序明细查询!$F$2=""),OR(G7430=员工工序明细查询!$I$2,员工工序明细查询!$I$2="")),ROW()&amp;"","")</f>
        <v/>
      </c>
      <c r="C7430" s="59"/>
      <c r="D7430" s="14"/>
      <c r="E7430" s="14" t="str">
        <f>IFERROR(VLOOKUP(D7430,员工信息表!B:D,2,0),"")</f>
        <v/>
      </c>
      <c r="F7430" s="14" t="str">
        <f>IFERROR(VLOOKUP(D7430,员工信息表!B:D,3,0),"")</f>
        <v/>
      </c>
      <c r="G7430" s="14"/>
      <c r="H7430" s="14" t="str">
        <f>IFERROR(VLOOKUP(G7430,工序对照表!B:C,2,0),"")</f>
        <v/>
      </c>
      <c r="I7430" s="14"/>
      <c r="J7430" s="14"/>
    </row>
    <row r="7431" spans="1:10">
      <c r="A7431" t="str">
        <f>IF(AND(C7431&lt;=员工工序明细查询!$I$3,C7431&gt;=员工工序明细查询!$F$3,OR(D7431=员工工序明细查询!$F$2,员工工序明细查询!$F$2=""),OR(G7431=员工工序明细查询!$I$2,员工工序明细查询!$I$2="")),ROW()&amp;"","")</f>
        <v/>
      </c>
      <c r="C7431" s="59"/>
      <c r="D7431" s="14"/>
      <c r="E7431" s="14" t="str">
        <f>IFERROR(VLOOKUP(D7431,员工信息表!B:D,2,0),"")</f>
        <v/>
      </c>
      <c r="F7431" s="14" t="str">
        <f>IFERROR(VLOOKUP(D7431,员工信息表!B:D,3,0),"")</f>
        <v/>
      </c>
      <c r="G7431" s="14"/>
      <c r="H7431" s="14" t="str">
        <f>IFERROR(VLOOKUP(G7431,工序对照表!B:C,2,0),"")</f>
        <v/>
      </c>
      <c r="I7431" s="14"/>
      <c r="J7431" s="14"/>
    </row>
    <row r="7432" spans="1:10">
      <c r="A7432" t="str">
        <f>IF(AND(C7432&lt;=员工工序明细查询!$I$3,C7432&gt;=员工工序明细查询!$F$3,OR(D7432=员工工序明细查询!$F$2,员工工序明细查询!$F$2=""),OR(G7432=员工工序明细查询!$I$2,员工工序明细查询!$I$2="")),ROW()&amp;"","")</f>
        <v/>
      </c>
      <c r="C7432" s="59"/>
      <c r="D7432" s="14"/>
      <c r="E7432" s="14" t="str">
        <f>IFERROR(VLOOKUP(D7432,员工信息表!B:D,2,0),"")</f>
        <v/>
      </c>
      <c r="F7432" s="14" t="str">
        <f>IFERROR(VLOOKUP(D7432,员工信息表!B:D,3,0),"")</f>
        <v/>
      </c>
      <c r="G7432" s="14"/>
      <c r="H7432" s="14" t="str">
        <f>IFERROR(VLOOKUP(G7432,工序对照表!B:C,2,0),"")</f>
        <v/>
      </c>
      <c r="I7432" s="14"/>
      <c r="J7432" s="14"/>
    </row>
    <row r="7433" spans="1:10">
      <c r="A7433" t="str">
        <f>IF(AND(C7433&lt;=员工工序明细查询!$I$3,C7433&gt;=员工工序明细查询!$F$3,OR(D7433=员工工序明细查询!$F$2,员工工序明细查询!$F$2=""),OR(G7433=员工工序明细查询!$I$2,员工工序明细查询!$I$2="")),ROW()&amp;"","")</f>
        <v/>
      </c>
      <c r="C7433" s="59"/>
      <c r="D7433" s="14"/>
      <c r="E7433" s="14" t="str">
        <f>IFERROR(VLOOKUP(D7433,员工信息表!B:D,2,0),"")</f>
        <v/>
      </c>
      <c r="F7433" s="14" t="str">
        <f>IFERROR(VLOOKUP(D7433,员工信息表!B:D,3,0),"")</f>
        <v/>
      </c>
      <c r="G7433" s="14"/>
      <c r="H7433" s="14" t="str">
        <f>IFERROR(VLOOKUP(G7433,工序对照表!B:C,2,0),"")</f>
        <v/>
      </c>
      <c r="I7433" s="14"/>
      <c r="J7433" s="14"/>
    </row>
    <row r="7434" spans="1:10">
      <c r="A7434" t="str">
        <f>IF(AND(C7434&lt;=员工工序明细查询!$I$3,C7434&gt;=员工工序明细查询!$F$3,OR(D7434=员工工序明细查询!$F$2,员工工序明细查询!$F$2=""),OR(G7434=员工工序明细查询!$I$2,员工工序明细查询!$I$2="")),ROW()&amp;"","")</f>
        <v/>
      </c>
      <c r="C7434" s="59"/>
      <c r="D7434" s="14"/>
      <c r="E7434" s="14" t="str">
        <f>IFERROR(VLOOKUP(D7434,员工信息表!B:D,2,0),"")</f>
        <v/>
      </c>
      <c r="F7434" s="14" t="str">
        <f>IFERROR(VLOOKUP(D7434,员工信息表!B:D,3,0),"")</f>
        <v/>
      </c>
      <c r="G7434" s="14"/>
      <c r="H7434" s="14" t="str">
        <f>IFERROR(VLOOKUP(G7434,工序对照表!B:C,2,0),"")</f>
        <v/>
      </c>
      <c r="I7434" s="14"/>
      <c r="J7434" s="14"/>
    </row>
    <row r="7435" spans="1:10">
      <c r="A7435" t="str">
        <f>IF(AND(C7435&lt;=员工工序明细查询!$I$3,C7435&gt;=员工工序明细查询!$F$3,OR(D7435=员工工序明细查询!$F$2,员工工序明细查询!$F$2=""),OR(G7435=员工工序明细查询!$I$2,员工工序明细查询!$I$2="")),ROW()&amp;"","")</f>
        <v/>
      </c>
      <c r="C7435" s="59"/>
      <c r="D7435" s="14"/>
      <c r="E7435" s="14" t="str">
        <f>IFERROR(VLOOKUP(D7435,员工信息表!B:D,2,0),"")</f>
        <v/>
      </c>
      <c r="F7435" s="14" t="str">
        <f>IFERROR(VLOOKUP(D7435,员工信息表!B:D,3,0),"")</f>
        <v/>
      </c>
      <c r="G7435" s="14"/>
      <c r="H7435" s="14" t="str">
        <f>IFERROR(VLOOKUP(G7435,工序对照表!B:C,2,0),"")</f>
        <v/>
      </c>
      <c r="I7435" s="14"/>
      <c r="J7435" s="14"/>
    </row>
    <row r="7436" spans="1:10">
      <c r="A7436" t="str">
        <f>IF(AND(C7436&lt;=员工工序明细查询!$I$3,C7436&gt;=员工工序明细查询!$F$3,OR(D7436=员工工序明细查询!$F$2,员工工序明细查询!$F$2=""),OR(G7436=员工工序明细查询!$I$2,员工工序明细查询!$I$2="")),ROW()&amp;"","")</f>
        <v/>
      </c>
      <c r="C7436" s="59"/>
      <c r="D7436" s="14"/>
      <c r="E7436" s="14" t="str">
        <f>IFERROR(VLOOKUP(D7436,员工信息表!B:D,2,0),"")</f>
        <v/>
      </c>
      <c r="F7436" s="14" t="str">
        <f>IFERROR(VLOOKUP(D7436,员工信息表!B:D,3,0),"")</f>
        <v/>
      </c>
      <c r="G7436" s="14"/>
      <c r="H7436" s="14" t="str">
        <f>IFERROR(VLOOKUP(G7436,工序对照表!B:C,2,0),"")</f>
        <v/>
      </c>
      <c r="I7436" s="14"/>
      <c r="J7436" s="14"/>
    </row>
    <row r="7437" spans="1:10">
      <c r="A7437" t="str">
        <f>IF(AND(C7437&lt;=员工工序明细查询!$I$3,C7437&gt;=员工工序明细查询!$F$3,OR(D7437=员工工序明细查询!$F$2,员工工序明细查询!$F$2=""),OR(G7437=员工工序明细查询!$I$2,员工工序明细查询!$I$2="")),ROW()&amp;"","")</f>
        <v/>
      </c>
      <c r="C7437" s="59"/>
      <c r="D7437" s="14"/>
      <c r="E7437" s="14" t="str">
        <f>IFERROR(VLOOKUP(D7437,员工信息表!B:D,2,0),"")</f>
        <v/>
      </c>
      <c r="F7437" s="14" t="str">
        <f>IFERROR(VLOOKUP(D7437,员工信息表!B:D,3,0),"")</f>
        <v/>
      </c>
      <c r="G7437" s="14"/>
      <c r="H7437" s="14" t="str">
        <f>IFERROR(VLOOKUP(G7437,工序对照表!B:C,2,0),"")</f>
        <v/>
      </c>
      <c r="I7437" s="14"/>
      <c r="J7437" s="14"/>
    </row>
    <row r="7438" spans="1:10">
      <c r="A7438" t="str">
        <f>IF(AND(C7438&lt;=员工工序明细查询!$I$3,C7438&gt;=员工工序明细查询!$F$3,OR(D7438=员工工序明细查询!$F$2,员工工序明细查询!$F$2=""),OR(G7438=员工工序明细查询!$I$2,员工工序明细查询!$I$2="")),ROW()&amp;"","")</f>
        <v/>
      </c>
      <c r="C7438" s="59"/>
      <c r="D7438" s="14"/>
      <c r="E7438" s="14" t="str">
        <f>IFERROR(VLOOKUP(D7438,员工信息表!B:D,2,0),"")</f>
        <v/>
      </c>
      <c r="F7438" s="14" t="str">
        <f>IFERROR(VLOOKUP(D7438,员工信息表!B:D,3,0),"")</f>
        <v/>
      </c>
      <c r="G7438" s="14"/>
      <c r="H7438" s="14" t="str">
        <f>IFERROR(VLOOKUP(G7438,工序对照表!B:C,2,0),"")</f>
        <v/>
      </c>
      <c r="I7438" s="14"/>
      <c r="J7438" s="14"/>
    </row>
    <row r="7439" spans="1:10">
      <c r="A7439" t="str">
        <f>IF(AND(C7439&lt;=员工工序明细查询!$I$3,C7439&gt;=员工工序明细查询!$F$3,OR(D7439=员工工序明细查询!$F$2,员工工序明细查询!$F$2=""),OR(G7439=员工工序明细查询!$I$2,员工工序明细查询!$I$2="")),ROW()&amp;"","")</f>
        <v/>
      </c>
      <c r="C7439" s="59"/>
      <c r="D7439" s="14"/>
      <c r="E7439" s="14" t="str">
        <f>IFERROR(VLOOKUP(D7439,员工信息表!B:D,2,0),"")</f>
        <v/>
      </c>
      <c r="F7439" s="14" t="str">
        <f>IFERROR(VLOOKUP(D7439,员工信息表!B:D,3,0),"")</f>
        <v/>
      </c>
      <c r="G7439" s="14"/>
      <c r="H7439" s="14" t="str">
        <f>IFERROR(VLOOKUP(G7439,工序对照表!B:C,2,0),"")</f>
        <v/>
      </c>
      <c r="I7439" s="14"/>
      <c r="J7439" s="14"/>
    </row>
    <row r="7440" spans="1:10">
      <c r="A7440" t="str">
        <f>IF(AND(C7440&lt;=员工工序明细查询!$I$3,C7440&gt;=员工工序明细查询!$F$3,OR(D7440=员工工序明细查询!$F$2,员工工序明细查询!$F$2=""),OR(G7440=员工工序明细查询!$I$2,员工工序明细查询!$I$2="")),ROW()&amp;"","")</f>
        <v/>
      </c>
      <c r="C7440" s="59"/>
      <c r="D7440" s="14"/>
      <c r="E7440" s="14" t="str">
        <f>IFERROR(VLOOKUP(D7440,员工信息表!B:D,2,0),"")</f>
        <v/>
      </c>
      <c r="F7440" s="14" t="str">
        <f>IFERROR(VLOOKUP(D7440,员工信息表!B:D,3,0),"")</f>
        <v/>
      </c>
      <c r="G7440" s="14"/>
      <c r="H7440" s="14" t="str">
        <f>IFERROR(VLOOKUP(G7440,工序对照表!B:C,2,0),"")</f>
        <v/>
      </c>
      <c r="I7440" s="14"/>
      <c r="J7440" s="14"/>
    </row>
    <row r="7441" spans="1:10">
      <c r="A7441" t="str">
        <f>IF(AND(C7441&lt;=员工工序明细查询!$I$3,C7441&gt;=员工工序明细查询!$F$3,OR(D7441=员工工序明细查询!$F$2,员工工序明细查询!$F$2=""),OR(G7441=员工工序明细查询!$I$2,员工工序明细查询!$I$2="")),ROW()&amp;"","")</f>
        <v/>
      </c>
      <c r="C7441" s="59"/>
      <c r="D7441" s="14"/>
      <c r="E7441" s="14" t="str">
        <f>IFERROR(VLOOKUP(D7441,员工信息表!B:D,2,0),"")</f>
        <v/>
      </c>
      <c r="F7441" s="14" t="str">
        <f>IFERROR(VLOOKUP(D7441,员工信息表!B:D,3,0),"")</f>
        <v/>
      </c>
      <c r="G7441" s="14"/>
      <c r="H7441" s="14" t="str">
        <f>IFERROR(VLOOKUP(G7441,工序对照表!B:C,2,0),"")</f>
        <v/>
      </c>
      <c r="I7441" s="14"/>
      <c r="J7441" s="14"/>
    </row>
    <row r="7442" spans="1:10">
      <c r="A7442" t="str">
        <f>IF(AND(C7442&lt;=员工工序明细查询!$I$3,C7442&gt;=员工工序明细查询!$F$3,OR(D7442=员工工序明细查询!$F$2,员工工序明细查询!$F$2=""),OR(G7442=员工工序明细查询!$I$2,员工工序明细查询!$I$2="")),ROW()&amp;"","")</f>
        <v/>
      </c>
      <c r="C7442" s="59"/>
      <c r="D7442" s="14"/>
      <c r="E7442" s="14" t="str">
        <f>IFERROR(VLOOKUP(D7442,员工信息表!B:D,2,0),"")</f>
        <v/>
      </c>
      <c r="F7442" s="14" t="str">
        <f>IFERROR(VLOOKUP(D7442,员工信息表!B:D,3,0),"")</f>
        <v/>
      </c>
      <c r="G7442" s="14"/>
      <c r="H7442" s="14" t="str">
        <f>IFERROR(VLOOKUP(G7442,工序对照表!B:C,2,0),"")</f>
        <v/>
      </c>
      <c r="I7442" s="14"/>
      <c r="J7442" s="14"/>
    </row>
    <row r="7443" spans="1:10">
      <c r="A7443" t="str">
        <f>IF(AND(C7443&lt;=员工工序明细查询!$I$3,C7443&gt;=员工工序明细查询!$F$3,OR(D7443=员工工序明细查询!$F$2,员工工序明细查询!$F$2=""),OR(G7443=员工工序明细查询!$I$2,员工工序明细查询!$I$2="")),ROW()&amp;"","")</f>
        <v/>
      </c>
      <c r="C7443" s="59"/>
      <c r="D7443" s="14"/>
      <c r="E7443" s="14" t="str">
        <f>IFERROR(VLOOKUP(D7443,员工信息表!B:D,2,0),"")</f>
        <v/>
      </c>
      <c r="F7443" s="14" t="str">
        <f>IFERROR(VLOOKUP(D7443,员工信息表!B:D,3,0),"")</f>
        <v/>
      </c>
      <c r="G7443" s="14"/>
      <c r="H7443" s="14" t="str">
        <f>IFERROR(VLOOKUP(G7443,工序对照表!B:C,2,0),"")</f>
        <v/>
      </c>
      <c r="I7443" s="14"/>
      <c r="J7443" s="14"/>
    </row>
    <row r="7444" spans="1:10">
      <c r="A7444" t="str">
        <f>IF(AND(C7444&lt;=员工工序明细查询!$I$3,C7444&gt;=员工工序明细查询!$F$3,OR(D7444=员工工序明细查询!$F$2,员工工序明细查询!$F$2=""),OR(G7444=员工工序明细查询!$I$2,员工工序明细查询!$I$2="")),ROW()&amp;"","")</f>
        <v/>
      </c>
      <c r="C7444" s="59"/>
      <c r="D7444" s="14"/>
      <c r="E7444" s="14" t="str">
        <f>IFERROR(VLOOKUP(D7444,员工信息表!B:D,2,0),"")</f>
        <v/>
      </c>
      <c r="F7444" s="14" t="str">
        <f>IFERROR(VLOOKUP(D7444,员工信息表!B:D,3,0),"")</f>
        <v/>
      </c>
      <c r="G7444" s="14"/>
      <c r="H7444" s="14" t="str">
        <f>IFERROR(VLOOKUP(G7444,工序对照表!B:C,2,0),"")</f>
        <v/>
      </c>
      <c r="I7444" s="14"/>
      <c r="J7444" s="14"/>
    </row>
    <row r="7445" spans="1:10">
      <c r="A7445" t="str">
        <f>IF(AND(C7445&lt;=员工工序明细查询!$I$3,C7445&gt;=员工工序明细查询!$F$3,OR(D7445=员工工序明细查询!$F$2,员工工序明细查询!$F$2=""),OR(G7445=员工工序明细查询!$I$2,员工工序明细查询!$I$2="")),ROW()&amp;"","")</f>
        <v/>
      </c>
      <c r="C7445" s="59"/>
      <c r="D7445" s="14"/>
      <c r="E7445" s="14" t="str">
        <f>IFERROR(VLOOKUP(D7445,员工信息表!B:D,2,0),"")</f>
        <v/>
      </c>
      <c r="F7445" s="14" t="str">
        <f>IFERROR(VLOOKUP(D7445,员工信息表!B:D,3,0),"")</f>
        <v/>
      </c>
      <c r="G7445" s="14"/>
      <c r="H7445" s="14" t="str">
        <f>IFERROR(VLOOKUP(G7445,工序对照表!B:C,2,0),"")</f>
        <v/>
      </c>
      <c r="I7445" s="14"/>
      <c r="J7445" s="14"/>
    </row>
    <row r="7446" spans="1:10">
      <c r="A7446" t="str">
        <f>IF(AND(C7446&lt;=员工工序明细查询!$I$3,C7446&gt;=员工工序明细查询!$F$3,OR(D7446=员工工序明细查询!$F$2,员工工序明细查询!$F$2=""),OR(G7446=员工工序明细查询!$I$2,员工工序明细查询!$I$2="")),ROW()&amp;"","")</f>
        <v/>
      </c>
      <c r="C7446" s="59"/>
      <c r="D7446" s="14"/>
      <c r="E7446" s="14" t="str">
        <f>IFERROR(VLOOKUP(D7446,员工信息表!B:D,2,0),"")</f>
        <v/>
      </c>
      <c r="F7446" s="14" t="str">
        <f>IFERROR(VLOOKUP(D7446,员工信息表!B:D,3,0),"")</f>
        <v/>
      </c>
      <c r="G7446" s="14"/>
      <c r="H7446" s="14" t="str">
        <f>IFERROR(VLOOKUP(G7446,工序对照表!B:C,2,0),"")</f>
        <v/>
      </c>
      <c r="I7446" s="14"/>
      <c r="J7446" s="14"/>
    </row>
    <row r="7447" spans="1:10">
      <c r="A7447" t="str">
        <f>IF(AND(C7447&lt;=员工工序明细查询!$I$3,C7447&gt;=员工工序明细查询!$F$3,OR(D7447=员工工序明细查询!$F$2,员工工序明细查询!$F$2=""),OR(G7447=员工工序明细查询!$I$2,员工工序明细查询!$I$2="")),ROW()&amp;"","")</f>
        <v/>
      </c>
      <c r="C7447" s="59"/>
      <c r="D7447" s="14"/>
      <c r="E7447" s="14" t="str">
        <f>IFERROR(VLOOKUP(D7447,员工信息表!B:D,2,0),"")</f>
        <v/>
      </c>
      <c r="F7447" s="14" t="str">
        <f>IFERROR(VLOOKUP(D7447,员工信息表!B:D,3,0),"")</f>
        <v/>
      </c>
      <c r="G7447" s="14"/>
      <c r="H7447" s="14" t="str">
        <f>IFERROR(VLOOKUP(G7447,工序对照表!B:C,2,0),"")</f>
        <v/>
      </c>
      <c r="I7447" s="14"/>
      <c r="J7447" s="14"/>
    </row>
    <row r="7448" spans="1:10">
      <c r="A7448" t="str">
        <f>IF(AND(C7448&lt;=员工工序明细查询!$I$3,C7448&gt;=员工工序明细查询!$F$3,OR(D7448=员工工序明细查询!$F$2,员工工序明细查询!$F$2=""),OR(G7448=员工工序明细查询!$I$2,员工工序明细查询!$I$2="")),ROW()&amp;"","")</f>
        <v/>
      </c>
      <c r="C7448" s="59"/>
      <c r="D7448" s="14"/>
      <c r="E7448" s="14" t="str">
        <f>IFERROR(VLOOKUP(D7448,员工信息表!B:D,2,0),"")</f>
        <v/>
      </c>
      <c r="F7448" s="14" t="str">
        <f>IFERROR(VLOOKUP(D7448,员工信息表!B:D,3,0),"")</f>
        <v/>
      </c>
      <c r="G7448" s="14"/>
      <c r="H7448" s="14" t="str">
        <f>IFERROR(VLOOKUP(G7448,工序对照表!B:C,2,0),"")</f>
        <v/>
      </c>
      <c r="I7448" s="14"/>
      <c r="J7448" s="14"/>
    </row>
    <row r="7449" spans="1:10">
      <c r="A7449" t="str">
        <f>IF(AND(C7449&lt;=员工工序明细查询!$I$3,C7449&gt;=员工工序明细查询!$F$3,OR(D7449=员工工序明细查询!$F$2,员工工序明细查询!$F$2=""),OR(G7449=员工工序明细查询!$I$2,员工工序明细查询!$I$2="")),ROW()&amp;"","")</f>
        <v/>
      </c>
      <c r="C7449" s="59"/>
      <c r="D7449" s="14"/>
      <c r="E7449" s="14" t="str">
        <f>IFERROR(VLOOKUP(D7449,员工信息表!B:D,2,0),"")</f>
        <v/>
      </c>
      <c r="F7449" s="14" t="str">
        <f>IFERROR(VLOOKUP(D7449,员工信息表!B:D,3,0),"")</f>
        <v/>
      </c>
      <c r="G7449" s="14"/>
      <c r="H7449" s="14" t="str">
        <f>IFERROR(VLOOKUP(G7449,工序对照表!B:C,2,0),"")</f>
        <v/>
      </c>
      <c r="I7449" s="14"/>
      <c r="J7449" s="14"/>
    </row>
    <row r="7450" spans="1:10">
      <c r="A7450" t="str">
        <f>IF(AND(C7450&lt;=员工工序明细查询!$I$3,C7450&gt;=员工工序明细查询!$F$3,OR(D7450=员工工序明细查询!$F$2,员工工序明细查询!$F$2=""),OR(G7450=员工工序明细查询!$I$2,员工工序明细查询!$I$2="")),ROW()&amp;"","")</f>
        <v/>
      </c>
      <c r="C7450" s="59"/>
      <c r="D7450" s="14"/>
      <c r="E7450" s="14" t="str">
        <f>IFERROR(VLOOKUP(D7450,员工信息表!B:D,2,0),"")</f>
        <v/>
      </c>
      <c r="F7450" s="14" t="str">
        <f>IFERROR(VLOOKUP(D7450,员工信息表!B:D,3,0),"")</f>
        <v/>
      </c>
      <c r="G7450" s="14"/>
      <c r="H7450" s="14" t="str">
        <f>IFERROR(VLOOKUP(G7450,工序对照表!B:C,2,0),"")</f>
        <v/>
      </c>
      <c r="I7450" s="14"/>
      <c r="J7450" s="14"/>
    </row>
    <row r="7451" spans="1:10">
      <c r="A7451" t="str">
        <f>IF(AND(C7451&lt;=员工工序明细查询!$I$3,C7451&gt;=员工工序明细查询!$F$3,OR(D7451=员工工序明细查询!$F$2,员工工序明细查询!$F$2=""),OR(G7451=员工工序明细查询!$I$2,员工工序明细查询!$I$2="")),ROW()&amp;"","")</f>
        <v/>
      </c>
      <c r="C7451" s="59"/>
      <c r="D7451" s="14"/>
      <c r="E7451" s="14" t="str">
        <f>IFERROR(VLOOKUP(D7451,员工信息表!B:D,2,0),"")</f>
        <v/>
      </c>
      <c r="F7451" s="14" t="str">
        <f>IFERROR(VLOOKUP(D7451,员工信息表!B:D,3,0),"")</f>
        <v/>
      </c>
      <c r="G7451" s="14"/>
      <c r="H7451" s="14" t="str">
        <f>IFERROR(VLOOKUP(G7451,工序对照表!B:C,2,0),"")</f>
        <v/>
      </c>
      <c r="I7451" s="14"/>
      <c r="J7451" s="14"/>
    </row>
    <row r="7452" spans="1:10">
      <c r="A7452" t="str">
        <f>IF(AND(C7452&lt;=员工工序明细查询!$I$3,C7452&gt;=员工工序明细查询!$F$3,OR(D7452=员工工序明细查询!$F$2,员工工序明细查询!$F$2=""),OR(G7452=员工工序明细查询!$I$2,员工工序明细查询!$I$2="")),ROW()&amp;"","")</f>
        <v/>
      </c>
      <c r="C7452" s="59"/>
      <c r="D7452" s="14"/>
      <c r="E7452" s="14" t="str">
        <f>IFERROR(VLOOKUP(D7452,员工信息表!B:D,2,0),"")</f>
        <v/>
      </c>
      <c r="F7452" s="14" t="str">
        <f>IFERROR(VLOOKUP(D7452,员工信息表!B:D,3,0),"")</f>
        <v/>
      </c>
      <c r="G7452" s="14"/>
      <c r="H7452" s="14" t="str">
        <f>IFERROR(VLOOKUP(G7452,工序对照表!B:C,2,0),"")</f>
        <v/>
      </c>
      <c r="I7452" s="14"/>
      <c r="J7452" s="14"/>
    </row>
    <row r="7453" spans="1:10">
      <c r="A7453" t="str">
        <f>IF(AND(C7453&lt;=员工工序明细查询!$I$3,C7453&gt;=员工工序明细查询!$F$3,OR(D7453=员工工序明细查询!$F$2,员工工序明细查询!$F$2=""),OR(G7453=员工工序明细查询!$I$2,员工工序明细查询!$I$2="")),ROW()&amp;"","")</f>
        <v/>
      </c>
      <c r="C7453" s="59"/>
      <c r="D7453" s="14"/>
      <c r="E7453" s="14" t="str">
        <f>IFERROR(VLOOKUP(D7453,员工信息表!B:D,2,0),"")</f>
        <v/>
      </c>
      <c r="F7453" s="14" t="str">
        <f>IFERROR(VLOOKUP(D7453,员工信息表!B:D,3,0),"")</f>
        <v/>
      </c>
      <c r="G7453" s="14"/>
      <c r="H7453" s="14" t="str">
        <f>IFERROR(VLOOKUP(G7453,工序对照表!B:C,2,0),"")</f>
        <v/>
      </c>
      <c r="I7453" s="14"/>
      <c r="J7453" s="14"/>
    </row>
    <row r="7454" spans="1:10">
      <c r="A7454" t="str">
        <f>IF(AND(C7454&lt;=员工工序明细查询!$I$3,C7454&gt;=员工工序明细查询!$F$3,OR(D7454=员工工序明细查询!$F$2,员工工序明细查询!$F$2=""),OR(G7454=员工工序明细查询!$I$2,员工工序明细查询!$I$2="")),ROW()&amp;"","")</f>
        <v/>
      </c>
      <c r="C7454" s="59"/>
      <c r="D7454" s="14"/>
      <c r="E7454" s="14" t="str">
        <f>IFERROR(VLOOKUP(D7454,员工信息表!B:D,2,0),"")</f>
        <v/>
      </c>
      <c r="F7454" s="14" t="str">
        <f>IFERROR(VLOOKUP(D7454,员工信息表!B:D,3,0),"")</f>
        <v/>
      </c>
      <c r="G7454" s="14"/>
      <c r="H7454" s="14" t="str">
        <f>IFERROR(VLOOKUP(G7454,工序对照表!B:C,2,0),"")</f>
        <v/>
      </c>
      <c r="I7454" s="14"/>
      <c r="J7454" s="14"/>
    </row>
    <row r="7455" spans="1:10">
      <c r="A7455" t="str">
        <f>IF(AND(C7455&lt;=员工工序明细查询!$I$3,C7455&gt;=员工工序明细查询!$F$3,OR(D7455=员工工序明细查询!$F$2,员工工序明细查询!$F$2=""),OR(G7455=员工工序明细查询!$I$2,员工工序明细查询!$I$2="")),ROW()&amp;"","")</f>
        <v/>
      </c>
      <c r="C7455" s="59"/>
      <c r="D7455" s="14"/>
      <c r="E7455" s="14" t="str">
        <f>IFERROR(VLOOKUP(D7455,员工信息表!B:D,2,0),"")</f>
        <v/>
      </c>
      <c r="F7455" s="14" t="str">
        <f>IFERROR(VLOOKUP(D7455,员工信息表!B:D,3,0),"")</f>
        <v/>
      </c>
      <c r="G7455" s="14"/>
      <c r="H7455" s="14" t="str">
        <f>IFERROR(VLOOKUP(G7455,工序对照表!B:C,2,0),"")</f>
        <v/>
      </c>
      <c r="I7455" s="14"/>
      <c r="J7455" s="14"/>
    </row>
    <row r="7456" spans="1:10">
      <c r="A7456" t="str">
        <f>IF(AND(C7456&lt;=员工工序明细查询!$I$3,C7456&gt;=员工工序明细查询!$F$3,OR(D7456=员工工序明细查询!$F$2,员工工序明细查询!$F$2=""),OR(G7456=员工工序明细查询!$I$2,员工工序明细查询!$I$2="")),ROW()&amp;"","")</f>
        <v/>
      </c>
      <c r="C7456" s="59"/>
      <c r="D7456" s="14"/>
      <c r="E7456" s="14" t="str">
        <f>IFERROR(VLOOKUP(D7456,员工信息表!B:D,2,0),"")</f>
        <v/>
      </c>
      <c r="F7456" s="14" t="str">
        <f>IFERROR(VLOOKUP(D7456,员工信息表!B:D,3,0),"")</f>
        <v/>
      </c>
      <c r="G7456" s="14"/>
      <c r="H7456" s="14" t="str">
        <f>IFERROR(VLOOKUP(G7456,工序对照表!B:C,2,0),"")</f>
        <v/>
      </c>
      <c r="I7456" s="14"/>
      <c r="J7456" s="14"/>
    </row>
    <row r="7457" spans="1:10">
      <c r="A7457" t="str">
        <f>IF(AND(C7457&lt;=员工工序明细查询!$I$3,C7457&gt;=员工工序明细查询!$F$3,OR(D7457=员工工序明细查询!$F$2,员工工序明细查询!$F$2=""),OR(G7457=员工工序明细查询!$I$2,员工工序明细查询!$I$2="")),ROW()&amp;"","")</f>
        <v/>
      </c>
      <c r="C7457" s="59"/>
      <c r="D7457" s="14"/>
      <c r="E7457" s="14" t="str">
        <f>IFERROR(VLOOKUP(D7457,员工信息表!B:D,2,0),"")</f>
        <v/>
      </c>
      <c r="F7457" s="14" t="str">
        <f>IFERROR(VLOOKUP(D7457,员工信息表!B:D,3,0),"")</f>
        <v/>
      </c>
      <c r="G7457" s="14"/>
      <c r="H7457" s="14" t="str">
        <f>IFERROR(VLOOKUP(G7457,工序对照表!B:C,2,0),"")</f>
        <v/>
      </c>
      <c r="I7457" s="14"/>
      <c r="J7457" s="14"/>
    </row>
    <row r="7458" spans="1:10">
      <c r="A7458" t="str">
        <f>IF(AND(C7458&lt;=员工工序明细查询!$I$3,C7458&gt;=员工工序明细查询!$F$3,OR(D7458=员工工序明细查询!$F$2,员工工序明细查询!$F$2=""),OR(G7458=员工工序明细查询!$I$2,员工工序明细查询!$I$2="")),ROW()&amp;"","")</f>
        <v/>
      </c>
      <c r="C7458" s="59"/>
      <c r="D7458" s="14"/>
      <c r="E7458" s="14" t="str">
        <f>IFERROR(VLOOKUP(D7458,员工信息表!B:D,2,0),"")</f>
        <v/>
      </c>
      <c r="F7458" s="14" t="str">
        <f>IFERROR(VLOOKUP(D7458,员工信息表!B:D,3,0),"")</f>
        <v/>
      </c>
      <c r="G7458" s="14"/>
      <c r="H7458" s="14" t="str">
        <f>IFERROR(VLOOKUP(G7458,工序对照表!B:C,2,0),"")</f>
        <v/>
      </c>
      <c r="I7458" s="14"/>
      <c r="J7458" s="14"/>
    </row>
    <row r="7459" spans="1:10">
      <c r="A7459" t="str">
        <f>IF(AND(C7459&lt;=员工工序明细查询!$I$3,C7459&gt;=员工工序明细查询!$F$3,OR(D7459=员工工序明细查询!$F$2,员工工序明细查询!$F$2=""),OR(G7459=员工工序明细查询!$I$2,员工工序明细查询!$I$2="")),ROW()&amp;"","")</f>
        <v/>
      </c>
      <c r="C7459" s="59"/>
      <c r="D7459" s="14"/>
      <c r="E7459" s="14" t="str">
        <f>IFERROR(VLOOKUP(D7459,员工信息表!B:D,2,0),"")</f>
        <v/>
      </c>
      <c r="F7459" s="14" t="str">
        <f>IFERROR(VLOOKUP(D7459,员工信息表!B:D,3,0),"")</f>
        <v/>
      </c>
      <c r="G7459" s="14"/>
      <c r="H7459" s="14" t="str">
        <f>IFERROR(VLOOKUP(G7459,工序对照表!B:C,2,0),"")</f>
        <v/>
      </c>
      <c r="I7459" s="14"/>
      <c r="J7459" s="14"/>
    </row>
    <row r="7460" spans="1:10">
      <c r="A7460" t="str">
        <f>IF(AND(C7460&lt;=员工工序明细查询!$I$3,C7460&gt;=员工工序明细查询!$F$3,OR(D7460=员工工序明细查询!$F$2,员工工序明细查询!$F$2=""),OR(G7460=员工工序明细查询!$I$2,员工工序明细查询!$I$2="")),ROW()&amp;"","")</f>
        <v/>
      </c>
      <c r="C7460" s="59"/>
      <c r="D7460" s="14"/>
      <c r="E7460" s="14" t="str">
        <f>IFERROR(VLOOKUP(D7460,员工信息表!B:D,2,0),"")</f>
        <v/>
      </c>
      <c r="F7460" s="14" t="str">
        <f>IFERROR(VLOOKUP(D7460,员工信息表!B:D,3,0),"")</f>
        <v/>
      </c>
      <c r="G7460" s="14"/>
      <c r="H7460" s="14" t="str">
        <f>IFERROR(VLOOKUP(G7460,工序对照表!B:C,2,0),"")</f>
        <v/>
      </c>
      <c r="I7460" s="14"/>
      <c r="J7460" s="14"/>
    </row>
    <row r="7461" spans="1:10">
      <c r="A7461" t="str">
        <f>IF(AND(C7461&lt;=员工工序明细查询!$I$3,C7461&gt;=员工工序明细查询!$F$3,OR(D7461=员工工序明细查询!$F$2,员工工序明细查询!$F$2=""),OR(G7461=员工工序明细查询!$I$2,员工工序明细查询!$I$2="")),ROW()&amp;"","")</f>
        <v/>
      </c>
      <c r="C7461" s="59"/>
      <c r="D7461" s="14"/>
      <c r="E7461" s="14" t="str">
        <f>IFERROR(VLOOKUP(D7461,员工信息表!B:D,2,0),"")</f>
        <v/>
      </c>
      <c r="F7461" s="14" t="str">
        <f>IFERROR(VLOOKUP(D7461,员工信息表!B:D,3,0),"")</f>
        <v/>
      </c>
      <c r="G7461" s="14"/>
      <c r="H7461" s="14" t="str">
        <f>IFERROR(VLOOKUP(G7461,工序对照表!B:C,2,0),"")</f>
        <v/>
      </c>
      <c r="I7461" s="14"/>
      <c r="J7461" s="14"/>
    </row>
    <row r="7462" spans="1:10">
      <c r="A7462" t="str">
        <f>IF(AND(C7462&lt;=员工工序明细查询!$I$3,C7462&gt;=员工工序明细查询!$F$3,OR(D7462=员工工序明细查询!$F$2,员工工序明细查询!$F$2=""),OR(G7462=员工工序明细查询!$I$2,员工工序明细查询!$I$2="")),ROW()&amp;"","")</f>
        <v/>
      </c>
      <c r="C7462" s="59"/>
      <c r="D7462" s="14"/>
      <c r="E7462" s="14" t="str">
        <f>IFERROR(VLOOKUP(D7462,员工信息表!B:D,2,0),"")</f>
        <v/>
      </c>
      <c r="F7462" s="14" t="str">
        <f>IFERROR(VLOOKUP(D7462,员工信息表!B:D,3,0),"")</f>
        <v/>
      </c>
      <c r="G7462" s="14"/>
      <c r="H7462" s="14" t="str">
        <f>IFERROR(VLOOKUP(G7462,工序对照表!B:C,2,0),"")</f>
        <v/>
      </c>
      <c r="I7462" s="14"/>
      <c r="J7462" s="14"/>
    </row>
    <row r="7463" spans="1:10">
      <c r="A7463" t="str">
        <f>IF(AND(C7463&lt;=员工工序明细查询!$I$3,C7463&gt;=员工工序明细查询!$F$3,OR(D7463=员工工序明细查询!$F$2,员工工序明细查询!$F$2=""),OR(G7463=员工工序明细查询!$I$2,员工工序明细查询!$I$2="")),ROW()&amp;"","")</f>
        <v/>
      </c>
      <c r="C7463" s="59"/>
      <c r="D7463" s="14"/>
      <c r="E7463" s="14" t="str">
        <f>IFERROR(VLOOKUP(D7463,员工信息表!B:D,2,0),"")</f>
        <v/>
      </c>
      <c r="F7463" s="14" t="str">
        <f>IFERROR(VLOOKUP(D7463,员工信息表!B:D,3,0),"")</f>
        <v/>
      </c>
      <c r="G7463" s="14"/>
      <c r="H7463" s="14" t="str">
        <f>IFERROR(VLOOKUP(G7463,工序对照表!B:C,2,0),"")</f>
        <v/>
      </c>
      <c r="I7463" s="14"/>
      <c r="J7463" s="14"/>
    </row>
    <row r="7464" spans="1:10">
      <c r="A7464" t="str">
        <f>IF(AND(C7464&lt;=员工工序明细查询!$I$3,C7464&gt;=员工工序明细查询!$F$3,OR(D7464=员工工序明细查询!$F$2,员工工序明细查询!$F$2=""),OR(G7464=员工工序明细查询!$I$2,员工工序明细查询!$I$2="")),ROW()&amp;"","")</f>
        <v/>
      </c>
      <c r="C7464" s="59"/>
      <c r="D7464" s="14"/>
      <c r="E7464" s="14" t="str">
        <f>IFERROR(VLOOKUP(D7464,员工信息表!B:D,2,0),"")</f>
        <v/>
      </c>
      <c r="F7464" s="14" t="str">
        <f>IFERROR(VLOOKUP(D7464,员工信息表!B:D,3,0),"")</f>
        <v/>
      </c>
      <c r="G7464" s="14"/>
      <c r="H7464" s="14" t="str">
        <f>IFERROR(VLOOKUP(G7464,工序对照表!B:C,2,0),"")</f>
        <v/>
      </c>
      <c r="I7464" s="14"/>
      <c r="J7464" s="14"/>
    </row>
    <row r="7465" spans="1:10">
      <c r="A7465" t="str">
        <f>IF(AND(C7465&lt;=员工工序明细查询!$I$3,C7465&gt;=员工工序明细查询!$F$3,OR(D7465=员工工序明细查询!$F$2,员工工序明细查询!$F$2=""),OR(G7465=员工工序明细查询!$I$2,员工工序明细查询!$I$2="")),ROW()&amp;"","")</f>
        <v/>
      </c>
      <c r="C7465" s="59"/>
      <c r="D7465" s="14"/>
      <c r="E7465" s="14" t="str">
        <f>IFERROR(VLOOKUP(D7465,员工信息表!B:D,2,0),"")</f>
        <v/>
      </c>
      <c r="F7465" s="14" t="str">
        <f>IFERROR(VLOOKUP(D7465,员工信息表!B:D,3,0),"")</f>
        <v/>
      </c>
      <c r="G7465" s="14"/>
      <c r="H7465" s="14" t="str">
        <f>IFERROR(VLOOKUP(G7465,工序对照表!B:C,2,0),"")</f>
        <v/>
      </c>
      <c r="I7465" s="14"/>
      <c r="J7465" s="14"/>
    </row>
    <row r="7466" spans="1:10">
      <c r="A7466" t="str">
        <f>IF(AND(C7466&lt;=员工工序明细查询!$I$3,C7466&gt;=员工工序明细查询!$F$3,OR(D7466=员工工序明细查询!$F$2,员工工序明细查询!$F$2=""),OR(G7466=员工工序明细查询!$I$2,员工工序明细查询!$I$2="")),ROW()&amp;"","")</f>
        <v/>
      </c>
      <c r="C7466" s="59"/>
      <c r="D7466" s="14"/>
      <c r="E7466" s="14" t="str">
        <f>IFERROR(VLOOKUP(D7466,员工信息表!B:D,2,0),"")</f>
        <v/>
      </c>
      <c r="F7466" s="14" t="str">
        <f>IFERROR(VLOOKUP(D7466,员工信息表!B:D,3,0),"")</f>
        <v/>
      </c>
      <c r="G7466" s="14"/>
      <c r="H7466" s="14" t="str">
        <f>IFERROR(VLOOKUP(G7466,工序对照表!B:C,2,0),"")</f>
        <v/>
      </c>
      <c r="I7466" s="14"/>
      <c r="J7466" s="14"/>
    </row>
    <row r="7467" spans="1:10">
      <c r="A7467" t="str">
        <f>IF(AND(C7467&lt;=员工工序明细查询!$I$3,C7467&gt;=员工工序明细查询!$F$3,OR(D7467=员工工序明细查询!$F$2,员工工序明细查询!$F$2=""),OR(G7467=员工工序明细查询!$I$2,员工工序明细查询!$I$2="")),ROW()&amp;"","")</f>
        <v/>
      </c>
      <c r="C7467" s="59"/>
      <c r="D7467" s="14"/>
      <c r="E7467" s="14" t="str">
        <f>IFERROR(VLOOKUP(D7467,员工信息表!B:D,2,0),"")</f>
        <v/>
      </c>
      <c r="F7467" s="14" t="str">
        <f>IFERROR(VLOOKUP(D7467,员工信息表!B:D,3,0),"")</f>
        <v/>
      </c>
      <c r="G7467" s="14"/>
      <c r="H7467" s="14" t="str">
        <f>IFERROR(VLOOKUP(G7467,工序对照表!B:C,2,0),"")</f>
        <v/>
      </c>
      <c r="I7467" s="14"/>
      <c r="J7467" s="14"/>
    </row>
    <row r="7468" spans="1:10">
      <c r="A7468" t="str">
        <f>IF(AND(C7468&lt;=员工工序明细查询!$I$3,C7468&gt;=员工工序明细查询!$F$3,OR(D7468=员工工序明细查询!$F$2,员工工序明细查询!$F$2=""),OR(G7468=员工工序明细查询!$I$2,员工工序明细查询!$I$2="")),ROW()&amp;"","")</f>
        <v/>
      </c>
      <c r="C7468" s="59"/>
      <c r="D7468" s="14"/>
      <c r="E7468" s="14" t="str">
        <f>IFERROR(VLOOKUP(D7468,员工信息表!B:D,2,0),"")</f>
        <v/>
      </c>
      <c r="F7468" s="14" t="str">
        <f>IFERROR(VLOOKUP(D7468,员工信息表!B:D,3,0),"")</f>
        <v/>
      </c>
      <c r="G7468" s="14"/>
      <c r="H7468" s="14" t="str">
        <f>IFERROR(VLOOKUP(G7468,工序对照表!B:C,2,0),"")</f>
        <v/>
      </c>
      <c r="I7468" s="14"/>
      <c r="J7468" s="14"/>
    </row>
    <row r="7469" spans="1:10">
      <c r="A7469" t="str">
        <f>IF(AND(C7469&lt;=员工工序明细查询!$I$3,C7469&gt;=员工工序明细查询!$F$3,OR(D7469=员工工序明细查询!$F$2,员工工序明细查询!$F$2=""),OR(G7469=员工工序明细查询!$I$2,员工工序明细查询!$I$2="")),ROW()&amp;"","")</f>
        <v/>
      </c>
      <c r="C7469" s="59"/>
      <c r="D7469" s="14"/>
      <c r="E7469" s="14" t="str">
        <f>IFERROR(VLOOKUP(D7469,员工信息表!B:D,2,0),"")</f>
        <v/>
      </c>
      <c r="F7469" s="14" t="str">
        <f>IFERROR(VLOOKUP(D7469,员工信息表!B:D,3,0),"")</f>
        <v/>
      </c>
      <c r="G7469" s="14"/>
      <c r="H7469" s="14" t="str">
        <f>IFERROR(VLOOKUP(G7469,工序对照表!B:C,2,0),"")</f>
        <v/>
      </c>
      <c r="I7469" s="14"/>
      <c r="J7469" s="14"/>
    </row>
    <row r="7470" spans="1:10">
      <c r="A7470" t="str">
        <f>IF(AND(C7470&lt;=员工工序明细查询!$I$3,C7470&gt;=员工工序明细查询!$F$3,OR(D7470=员工工序明细查询!$F$2,员工工序明细查询!$F$2=""),OR(G7470=员工工序明细查询!$I$2,员工工序明细查询!$I$2="")),ROW()&amp;"","")</f>
        <v/>
      </c>
      <c r="C7470" s="59"/>
      <c r="D7470" s="14"/>
      <c r="E7470" s="14" t="str">
        <f>IFERROR(VLOOKUP(D7470,员工信息表!B:D,2,0),"")</f>
        <v/>
      </c>
      <c r="F7470" s="14" t="str">
        <f>IFERROR(VLOOKUP(D7470,员工信息表!B:D,3,0),"")</f>
        <v/>
      </c>
      <c r="G7470" s="14"/>
      <c r="H7470" s="14" t="str">
        <f>IFERROR(VLOOKUP(G7470,工序对照表!B:C,2,0),"")</f>
        <v/>
      </c>
      <c r="I7470" s="14"/>
      <c r="J7470" s="14"/>
    </row>
    <row r="7471" spans="1:10">
      <c r="A7471" t="str">
        <f>IF(AND(C7471&lt;=员工工序明细查询!$I$3,C7471&gt;=员工工序明细查询!$F$3,OR(D7471=员工工序明细查询!$F$2,员工工序明细查询!$F$2=""),OR(G7471=员工工序明细查询!$I$2,员工工序明细查询!$I$2="")),ROW()&amp;"","")</f>
        <v/>
      </c>
      <c r="C7471" s="59"/>
      <c r="D7471" s="14"/>
      <c r="E7471" s="14" t="str">
        <f>IFERROR(VLOOKUP(D7471,员工信息表!B:D,2,0),"")</f>
        <v/>
      </c>
      <c r="F7471" s="14" t="str">
        <f>IFERROR(VLOOKUP(D7471,员工信息表!B:D,3,0),"")</f>
        <v/>
      </c>
      <c r="G7471" s="14"/>
      <c r="H7471" s="14" t="str">
        <f>IFERROR(VLOOKUP(G7471,工序对照表!B:C,2,0),"")</f>
        <v/>
      </c>
      <c r="I7471" s="14"/>
      <c r="J7471" s="14"/>
    </row>
    <row r="7472" spans="1:10">
      <c r="A7472" t="str">
        <f>IF(AND(C7472&lt;=员工工序明细查询!$I$3,C7472&gt;=员工工序明细查询!$F$3,OR(D7472=员工工序明细查询!$F$2,员工工序明细查询!$F$2=""),OR(G7472=员工工序明细查询!$I$2,员工工序明细查询!$I$2="")),ROW()&amp;"","")</f>
        <v/>
      </c>
      <c r="C7472" s="59"/>
      <c r="D7472" s="14"/>
      <c r="E7472" s="14" t="str">
        <f>IFERROR(VLOOKUP(D7472,员工信息表!B:D,2,0),"")</f>
        <v/>
      </c>
      <c r="F7472" s="14" t="str">
        <f>IFERROR(VLOOKUP(D7472,员工信息表!B:D,3,0),"")</f>
        <v/>
      </c>
      <c r="G7472" s="14"/>
      <c r="H7472" s="14" t="str">
        <f>IFERROR(VLOOKUP(G7472,工序对照表!B:C,2,0),"")</f>
        <v/>
      </c>
      <c r="I7472" s="14"/>
      <c r="J7472" s="14"/>
    </row>
    <row r="7473" spans="1:10">
      <c r="A7473" t="str">
        <f>IF(AND(C7473&lt;=员工工序明细查询!$I$3,C7473&gt;=员工工序明细查询!$F$3,OR(D7473=员工工序明细查询!$F$2,员工工序明细查询!$F$2=""),OR(G7473=员工工序明细查询!$I$2,员工工序明细查询!$I$2="")),ROW()&amp;"","")</f>
        <v/>
      </c>
      <c r="C7473" s="59"/>
      <c r="D7473" s="14"/>
      <c r="E7473" s="14" t="str">
        <f>IFERROR(VLOOKUP(D7473,员工信息表!B:D,2,0),"")</f>
        <v/>
      </c>
      <c r="F7473" s="14" t="str">
        <f>IFERROR(VLOOKUP(D7473,员工信息表!B:D,3,0),"")</f>
        <v/>
      </c>
      <c r="G7473" s="14"/>
      <c r="H7473" s="14" t="str">
        <f>IFERROR(VLOOKUP(G7473,工序对照表!B:C,2,0),"")</f>
        <v/>
      </c>
      <c r="I7473" s="14"/>
      <c r="J7473" s="14"/>
    </row>
    <row r="7474" spans="1:10">
      <c r="A7474" t="str">
        <f>IF(AND(C7474&lt;=员工工序明细查询!$I$3,C7474&gt;=员工工序明细查询!$F$3,OR(D7474=员工工序明细查询!$F$2,员工工序明细查询!$F$2=""),OR(G7474=员工工序明细查询!$I$2,员工工序明细查询!$I$2="")),ROW()&amp;"","")</f>
        <v/>
      </c>
      <c r="C7474" s="59"/>
      <c r="D7474" s="14"/>
      <c r="E7474" s="14" t="str">
        <f>IFERROR(VLOOKUP(D7474,员工信息表!B:D,2,0),"")</f>
        <v/>
      </c>
      <c r="F7474" s="14" t="str">
        <f>IFERROR(VLOOKUP(D7474,员工信息表!B:D,3,0),"")</f>
        <v/>
      </c>
      <c r="G7474" s="14"/>
      <c r="H7474" s="14" t="str">
        <f>IFERROR(VLOOKUP(G7474,工序对照表!B:C,2,0),"")</f>
        <v/>
      </c>
      <c r="I7474" s="14"/>
      <c r="J7474" s="14"/>
    </row>
    <row r="7475" spans="1:10">
      <c r="A7475" t="str">
        <f>IF(AND(C7475&lt;=员工工序明细查询!$I$3,C7475&gt;=员工工序明细查询!$F$3,OR(D7475=员工工序明细查询!$F$2,员工工序明细查询!$F$2=""),OR(G7475=员工工序明细查询!$I$2,员工工序明细查询!$I$2="")),ROW()&amp;"","")</f>
        <v/>
      </c>
      <c r="C7475" s="59"/>
      <c r="D7475" s="14"/>
      <c r="E7475" s="14" t="str">
        <f>IFERROR(VLOOKUP(D7475,员工信息表!B:D,2,0),"")</f>
        <v/>
      </c>
      <c r="F7475" s="14" t="str">
        <f>IFERROR(VLOOKUP(D7475,员工信息表!B:D,3,0),"")</f>
        <v/>
      </c>
      <c r="G7475" s="14"/>
      <c r="H7475" s="14" t="str">
        <f>IFERROR(VLOOKUP(G7475,工序对照表!B:C,2,0),"")</f>
        <v/>
      </c>
      <c r="I7475" s="14"/>
      <c r="J7475" s="14"/>
    </row>
    <row r="7476" spans="1:10">
      <c r="A7476" t="str">
        <f>IF(AND(C7476&lt;=员工工序明细查询!$I$3,C7476&gt;=员工工序明细查询!$F$3,OR(D7476=员工工序明细查询!$F$2,员工工序明细查询!$F$2=""),OR(G7476=员工工序明细查询!$I$2,员工工序明细查询!$I$2="")),ROW()&amp;"","")</f>
        <v/>
      </c>
      <c r="C7476" s="59"/>
      <c r="D7476" s="14"/>
      <c r="E7476" s="14" t="str">
        <f>IFERROR(VLOOKUP(D7476,员工信息表!B:D,2,0),"")</f>
        <v/>
      </c>
      <c r="F7476" s="14" t="str">
        <f>IFERROR(VLOOKUP(D7476,员工信息表!B:D,3,0),"")</f>
        <v/>
      </c>
      <c r="G7476" s="14"/>
      <c r="H7476" s="14" t="str">
        <f>IFERROR(VLOOKUP(G7476,工序对照表!B:C,2,0),"")</f>
        <v/>
      </c>
      <c r="I7476" s="14"/>
      <c r="J7476" s="14"/>
    </row>
    <row r="7477" spans="1:10">
      <c r="A7477" t="str">
        <f>IF(AND(C7477&lt;=员工工序明细查询!$I$3,C7477&gt;=员工工序明细查询!$F$3,OR(D7477=员工工序明细查询!$F$2,员工工序明细查询!$F$2=""),OR(G7477=员工工序明细查询!$I$2,员工工序明细查询!$I$2="")),ROW()&amp;"","")</f>
        <v/>
      </c>
      <c r="C7477" s="59"/>
      <c r="D7477" s="14"/>
      <c r="E7477" s="14" t="str">
        <f>IFERROR(VLOOKUP(D7477,员工信息表!B:D,2,0),"")</f>
        <v/>
      </c>
      <c r="F7477" s="14" t="str">
        <f>IFERROR(VLOOKUP(D7477,员工信息表!B:D,3,0),"")</f>
        <v/>
      </c>
      <c r="G7477" s="14"/>
      <c r="H7477" s="14" t="str">
        <f>IFERROR(VLOOKUP(G7477,工序对照表!B:C,2,0),"")</f>
        <v/>
      </c>
      <c r="I7477" s="14"/>
      <c r="J7477" s="14"/>
    </row>
    <row r="7478" spans="1:10">
      <c r="A7478" t="str">
        <f>IF(AND(C7478&lt;=员工工序明细查询!$I$3,C7478&gt;=员工工序明细查询!$F$3,OR(D7478=员工工序明细查询!$F$2,员工工序明细查询!$F$2=""),OR(G7478=员工工序明细查询!$I$2,员工工序明细查询!$I$2="")),ROW()&amp;"","")</f>
        <v/>
      </c>
      <c r="C7478" s="59"/>
      <c r="D7478" s="14"/>
      <c r="E7478" s="14" t="str">
        <f>IFERROR(VLOOKUP(D7478,员工信息表!B:D,2,0),"")</f>
        <v/>
      </c>
      <c r="F7478" s="14" t="str">
        <f>IFERROR(VLOOKUP(D7478,员工信息表!B:D,3,0),"")</f>
        <v/>
      </c>
      <c r="G7478" s="14"/>
      <c r="H7478" s="14" t="str">
        <f>IFERROR(VLOOKUP(G7478,工序对照表!B:C,2,0),"")</f>
        <v/>
      </c>
      <c r="I7478" s="14"/>
      <c r="J7478" s="14"/>
    </row>
    <row r="7479" spans="1:10">
      <c r="A7479" t="str">
        <f>IF(AND(C7479&lt;=员工工序明细查询!$I$3,C7479&gt;=员工工序明细查询!$F$3,OR(D7479=员工工序明细查询!$F$2,员工工序明细查询!$F$2=""),OR(G7479=员工工序明细查询!$I$2,员工工序明细查询!$I$2="")),ROW()&amp;"","")</f>
        <v/>
      </c>
      <c r="C7479" s="59"/>
      <c r="D7479" s="14"/>
      <c r="E7479" s="14" t="str">
        <f>IFERROR(VLOOKUP(D7479,员工信息表!B:D,2,0),"")</f>
        <v/>
      </c>
      <c r="F7479" s="14" t="str">
        <f>IFERROR(VLOOKUP(D7479,员工信息表!B:D,3,0),"")</f>
        <v/>
      </c>
      <c r="G7479" s="14"/>
      <c r="H7479" s="14" t="str">
        <f>IFERROR(VLOOKUP(G7479,工序对照表!B:C,2,0),"")</f>
        <v/>
      </c>
      <c r="I7479" s="14"/>
      <c r="J7479" s="14"/>
    </row>
    <row r="7480" spans="1:10">
      <c r="A7480" t="str">
        <f>IF(AND(C7480&lt;=员工工序明细查询!$I$3,C7480&gt;=员工工序明细查询!$F$3,OR(D7480=员工工序明细查询!$F$2,员工工序明细查询!$F$2=""),OR(G7480=员工工序明细查询!$I$2,员工工序明细查询!$I$2="")),ROW()&amp;"","")</f>
        <v/>
      </c>
      <c r="C7480" s="59"/>
      <c r="D7480" s="14"/>
      <c r="E7480" s="14" t="str">
        <f>IFERROR(VLOOKUP(D7480,员工信息表!B:D,2,0),"")</f>
        <v/>
      </c>
      <c r="F7480" s="14" t="str">
        <f>IFERROR(VLOOKUP(D7480,员工信息表!B:D,3,0),"")</f>
        <v/>
      </c>
      <c r="G7480" s="14"/>
      <c r="H7480" s="14" t="str">
        <f>IFERROR(VLOOKUP(G7480,工序对照表!B:C,2,0),"")</f>
        <v/>
      </c>
      <c r="I7480" s="14"/>
      <c r="J7480" s="14"/>
    </row>
    <row r="7481" spans="1:10">
      <c r="A7481" t="str">
        <f>IF(AND(C7481&lt;=员工工序明细查询!$I$3,C7481&gt;=员工工序明细查询!$F$3,OR(D7481=员工工序明细查询!$F$2,员工工序明细查询!$F$2=""),OR(G7481=员工工序明细查询!$I$2,员工工序明细查询!$I$2="")),ROW()&amp;"","")</f>
        <v/>
      </c>
      <c r="C7481" s="59"/>
      <c r="D7481" s="14"/>
      <c r="E7481" s="14" t="str">
        <f>IFERROR(VLOOKUP(D7481,员工信息表!B:D,2,0),"")</f>
        <v/>
      </c>
      <c r="F7481" s="14" t="str">
        <f>IFERROR(VLOOKUP(D7481,员工信息表!B:D,3,0),"")</f>
        <v/>
      </c>
      <c r="G7481" s="14"/>
      <c r="H7481" s="14" t="str">
        <f>IFERROR(VLOOKUP(G7481,工序对照表!B:C,2,0),"")</f>
        <v/>
      </c>
      <c r="I7481" s="14"/>
      <c r="J7481" s="14"/>
    </row>
    <row r="7482" spans="1:10">
      <c r="A7482" t="str">
        <f>IF(AND(C7482&lt;=员工工序明细查询!$I$3,C7482&gt;=员工工序明细查询!$F$3,OR(D7482=员工工序明细查询!$F$2,员工工序明细查询!$F$2=""),OR(G7482=员工工序明细查询!$I$2,员工工序明细查询!$I$2="")),ROW()&amp;"","")</f>
        <v/>
      </c>
      <c r="C7482" s="59"/>
      <c r="D7482" s="14"/>
      <c r="E7482" s="14" t="str">
        <f>IFERROR(VLOOKUP(D7482,员工信息表!B:D,2,0),"")</f>
        <v/>
      </c>
      <c r="F7482" s="14" t="str">
        <f>IFERROR(VLOOKUP(D7482,员工信息表!B:D,3,0),"")</f>
        <v/>
      </c>
      <c r="G7482" s="14"/>
      <c r="H7482" s="14" t="str">
        <f>IFERROR(VLOOKUP(G7482,工序对照表!B:C,2,0),"")</f>
        <v/>
      </c>
      <c r="I7482" s="14"/>
      <c r="J7482" s="14"/>
    </row>
    <row r="7483" spans="1:10">
      <c r="A7483" t="str">
        <f>IF(AND(C7483&lt;=员工工序明细查询!$I$3,C7483&gt;=员工工序明细查询!$F$3,OR(D7483=员工工序明细查询!$F$2,员工工序明细查询!$F$2=""),OR(G7483=员工工序明细查询!$I$2,员工工序明细查询!$I$2="")),ROW()&amp;"","")</f>
        <v/>
      </c>
      <c r="C7483" s="59"/>
      <c r="D7483" s="14"/>
      <c r="E7483" s="14" t="str">
        <f>IFERROR(VLOOKUP(D7483,员工信息表!B:D,2,0),"")</f>
        <v/>
      </c>
      <c r="F7483" s="14" t="str">
        <f>IFERROR(VLOOKUP(D7483,员工信息表!B:D,3,0),"")</f>
        <v/>
      </c>
      <c r="G7483" s="14"/>
      <c r="H7483" s="14" t="str">
        <f>IFERROR(VLOOKUP(G7483,工序对照表!B:C,2,0),"")</f>
        <v/>
      </c>
      <c r="I7483" s="14"/>
      <c r="J7483" s="14"/>
    </row>
    <row r="7484" spans="1:10">
      <c r="A7484" t="str">
        <f>IF(AND(C7484&lt;=员工工序明细查询!$I$3,C7484&gt;=员工工序明细查询!$F$3,OR(D7484=员工工序明细查询!$F$2,员工工序明细查询!$F$2=""),OR(G7484=员工工序明细查询!$I$2,员工工序明细查询!$I$2="")),ROW()&amp;"","")</f>
        <v/>
      </c>
      <c r="C7484" s="59"/>
      <c r="D7484" s="14"/>
      <c r="E7484" s="14" t="str">
        <f>IFERROR(VLOOKUP(D7484,员工信息表!B:D,2,0),"")</f>
        <v/>
      </c>
      <c r="F7484" s="14" t="str">
        <f>IFERROR(VLOOKUP(D7484,员工信息表!B:D,3,0),"")</f>
        <v/>
      </c>
      <c r="G7484" s="14"/>
      <c r="H7484" s="14" t="str">
        <f>IFERROR(VLOOKUP(G7484,工序对照表!B:C,2,0),"")</f>
        <v/>
      </c>
      <c r="I7484" s="14"/>
      <c r="J7484" s="14"/>
    </row>
    <row r="7485" spans="1:10">
      <c r="A7485" t="str">
        <f>IF(AND(C7485&lt;=员工工序明细查询!$I$3,C7485&gt;=员工工序明细查询!$F$3,OR(D7485=员工工序明细查询!$F$2,员工工序明细查询!$F$2=""),OR(G7485=员工工序明细查询!$I$2,员工工序明细查询!$I$2="")),ROW()&amp;"","")</f>
        <v/>
      </c>
      <c r="C7485" s="59"/>
      <c r="D7485" s="14"/>
      <c r="E7485" s="14" t="str">
        <f>IFERROR(VLOOKUP(D7485,员工信息表!B:D,2,0),"")</f>
        <v/>
      </c>
      <c r="F7485" s="14" t="str">
        <f>IFERROR(VLOOKUP(D7485,员工信息表!B:D,3,0),"")</f>
        <v/>
      </c>
      <c r="G7485" s="14"/>
      <c r="H7485" s="14" t="str">
        <f>IFERROR(VLOOKUP(G7485,工序对照表!B:C,2,0),"")</f>
        <v/>
      </c>
      <c r="I7485" s="14"/>
      <c r="J7485" s="14"/>
    </row>
    <row r="7486" spans="1:10">
      <c r="A7486" t="str">
        <f>IF(AND(C7486&lt;=员工工序明细查询!$I$3,C7486&gt;=员工工序明细查询!$F$3,OR(D7486=员工工序明细查询!$F$2,员工工序明细查询!$F$2=""),OR(G7486=员工工序明细查询!$I$2,员工工序明细查询!$I$2="")),ROW()&amp;"","")</f>
        <v/>
      </c>
      <c r="C7486" s="59"/>
      <c r="D7486" s="14"/>
      <c r="E7486" s="14" t="str">
        <f>IFERROR(VLOOKUP(D7486,员工信息表!B:D,2,0),"")</f>
        <v/>
      </c>
      <c r="F7486" s="14" t="str">
        <f>IFERROR(VLOOKUP(D7486,员工信息表!B:D,3,0),"")</f>
        <v/>
      </c>
      <c r="G7486" s="14"/>
      <c r="H7486" s="14" t="str">
        <f>IFERROR(VLOOKUP(G7486,工序对照表!B:C,2,0),"")</f>
        <v/>
      </c>
      <c r="I7486" s="14"/>
      <c r="J7486" s="14"/>
    </row>
    <row r="7487" spans="1:10">
      <c r="A7487" t="str">
        <f>IF(AND(C7487&lt;=员工工序明细查询!$I$3,C7487&gt;=员工工序明细查询!$F$3,OR(D7487=员工工序明细查询!$F$2,员工工序明细查询!$F$2=""),OR(G7487=员工工序明细查询!$I$2,员工工序明细查询!$I$2="")),ROW()&amp;"","")</f>
        <v/>
      </c>
      <c r="C7487" s="59"/>
      <c r="D7487" s="14"/>
      <c r="E7487" s="14" t="str">
        <f>IFERROR(VLOOKUP(D7487,员工信息表!B:D,2,0),"")</f>
        <v/>
      </c>
      <c r="F7487" s="14" t="str">
        <f>IFERROR(VLOOKUP(D7487,员工信息表!B:D,3,0),"")</f>
        <v/>
      </c>
      <c r="G7487" s="14"/>
      <c r="H7487" s="14" t="str">
        <f>IFERROR(VLOOKUP(G7487,工序对照表!B:C,2,0),"")</f>
        <v/>
      </c>
      <c r="I7487" s="14"/>
      <c r="J7487" s="14"/>
    </row>
    <row r="7488" spans="1:10">
      <c r="A7488" t="str">
        <f>IF(AND(C7488&lt;=员工工序明细查询!$I$3,C7488&gt;=员工工序明细查询!$F$3,OR(D7488=员工工序明细查询!$F$2,员工工序明细查询!$F$2=""),OR(G7488=员工工序明细查询!$I$2,员工工序明细查询!$I$2="")),ROW()&amp;"","")</f>
        <v/>
      </c>
      <c r="C7488" s="59"/>
      <c r="D7488" s="14"/>
      <c r="E7488" s="14" t="str">
        <f>IFERROR(VLOOKUP(D7488,员工信息表!B:D,2,0),"")</f>
        <v/>
      </c>
      <c r="F7488" s="14" t="str">
        <f>IFERROR(VLOOKUP(D7488,员工信息表!B:D,3,0),"")</f>
        <v/>
      </c>
      <c r="G7488" s="14"/>
      <c r="H7488" s="14" t="str">
        <f>IFERROR(VLOOKUP(G7488,工序对照表!B:C,2,0),"")</f>
        <v/>
      </c>
      <c r="I7488" s="14"/>
      <c r="J7488" s="14"/>
    </row>
    <row r="7489" spans="1:10">
      <c r="A7489" t="str">
        <f>IF(AND(C7489&lt;=员工工序明细查询!$I$3,C7489&gt;=员工工序明细查询!$F$3,OR(D7489=员工工序明细查询!$F$2,员工工序明细查询!$F$2=""),OR(G7489=员工工序明细查询!$I$2,员工工序明细查询!$I$2="")),ROW()&amp;"","")</f>
        <v/>
      </c>
      <c r="C7489" s="59"/>
      <c r="D7489" s="14"/>
      <c r="E7489" s="14" t="str">
        <f>IFERROR(VLOOKUP(D7489,员工信息表!B:D,2,0),"")</f>
        <v/>
      </c>
      <c r="F7489" s="14" t="str">
        <f>IFERROR(VLOOKUP(D7489,员工信息表!B:D,3,0),"")</f>
        <v/>
      </c>
      <c r="G7489" s="14"/>
      <c r="H7489" s="14" t="str">
        <f>IFERROR(VLOOKUP(G7489,工序对照表!B:C,2,0),"")</f>
        <v/>
      </c>
      <c r="I7489" s="14"/>
      <c r="J7489" s="14"/>
    </row>
    <row r="7490" spans="1:10">
      <c r="A7490" t="str">
        <f>IF(AND(C7490&lt;=员工工序明细查询!$I$3,C7490&gt;=员工工序明细查询!$F$3,OR(D7490=员工工序明细查询!$F$2,员工工序明细查询!$F$2=""),OR(G7490=员工工序明细查询!$I$2,员工工序明细查询!$I$2="")),ROW()&amp;"","")</f>
        <v/>
      </c>
      <c r="C7490" s="59"/>
      <c r="D7490" s="14"/>
      <c r="E7490" s="14" t="str">
        <f>IFERROR(VLOOKUP(D7490,员工信息表!B:D,2,0),"")</f>
        <v/>
      </c>
      <c r="F7490" s="14" t="str">
        <f>IFERROR(VLOOKUP(D7490,员工信息表!B:D,3,0),"")</f>
        <v/>
      </c>
      <c r="G7490" s="14"/>
      <c r="H7490" s="14" t="str">
        <f>IFERROR(VLOOKUP(G7490,工序对照表!B:C,2,0),"")</f>
        <v/>
      </c>
      <c r="I7490" s="14"/>
      <c r="J7490" s="14"/>
    </row>
    <row r="7491" spans="1:10">
      <c r="A7491" t="str">
        <f>IF(AND(C7491&lt;=员工工序明细查询!$I$3,C7491&gt;=员工工序明细查询!$F$3,OR(D7491=员工工序明细查询!$F$2,员工工序明细查询!$F$2=""),OR(G7491=员工工序明细查询!$I$2,员工工序明细查询!$I$2="")),ROW()&amp;"","")</f>
        <v/>
      </c>
      <c r="C7491" s="59"/>
      <c r="D7491" s="14"/>
      <c r="E7491" s="14" t="str">
        <f>IFERROR(VLOOKUP(D7491,员工信息表!B:D,2,0),"")</f>
        <v/>
      </c>
      <c r="F7491" s="14" t="str">
        <f>IFERROR(VLOOKUP(D7491,员工信息表!B:D,3,0),"")</f>
        <v/>
      </c>
      <c r="G7491" s="14"/>
      <c r="H7491" s="14" t="str">
        <f>IFERROR(VLOOKUP(G7491,工序对照表!B:C,2,0),"")</f>
        <v/>
      </c>
      <c r="I7491" s="14"/>
      <c r="J7491" s="14"/>
    </row>
    <row r="7492" spans="1:10">
      <c r="A7492" t="str">
        <f>IF(AND(C7492&lt;=员工工序明细查询!$I$3,C7492&gt;=员工工序明细查询!$F$3,OR(D7492=员工工序明细查询!$F$2,员工工序明细查询!$F$2=""),OR(G7492=员工工序明细查询!$I$2,员工工序明细查询!$I$2="")),ROW()&amp;"","")</f>
        <v/>
      </c>
      <c r="C7492" s="59"/>
      <c r="D7492" s="14"/>
      <c r="E7492" s="14" t="str">
        <f>IFERROR(VLOOKUP(D7492,员工信息表!B:D,2,0),"")</f>
        <v/>
      </c>
      <c r="F7492" s="14" t="str">
        <f>IFERROR(VLOOKUP(D7492,员工信息表!B:D,3,0),"")</f>
        <v/>
      </c>
      <c r="G7492" s="14"/>
      <c r="H7492" s="14" t="str">
        <f>IFERROR(VLOOKUP(G7492,工序对照表!B:C,2,0),"")</f>
        <v/>
      </c>
      <c r="I7492" s="14"/>
      <c r="J7492" s="14"/>
    </row>
    <row r="7493" spans="1:10">
      <c r="A7493" t="str">
        <f>IF(AND(C7493&lt;=员工工序明细查询!$I$3,C7493&gt;=员工工序明细查询!$F$3,OR(D7493=员工工序明细查询!$F$2,员工工序明细查询!$F$2=""),OR(G7493=员工工序明细查询!$I$2,员工工序明细查询!$I$2="")),ROW()&amp;"","")</f>
        <v/>
      </c>
      <c r="C7493" s="59"/>
      <c r="D7493" s="14"/>
      <c r="E7493" s="14" t="str">
        <f>IFERROR(VLOOKUP(D7493,员工信息表!B:D,2,0),"")</f>
        <v/>
      </c>
      <c r="F7493" s="14" t="str">
        <f>IFERROR(VLOOKUP(D7493,员工信息表!B:D,3,0),"")</f>
        <v/>
      </c>
      <c r="G7493" s="14"/>
      <c r="H7493" s="14" t="str">
        <f>IFERROR(VLOOKUP(G7493,工序对照表!B:C,2,0),"")</f>
        <v/>
      </c>
      <c r="I7493" s="14"/>
      <c r="J7493" s="14"/>
    </row>
    <row r="7494" spans="1:10">
      <c r="A7494" t="str">
        <f>IF(AND(C7494&lt;=员工工序明细查询!$I$3,C7494&gt;=员工工序明细查询!$F$3,OR(D7494=员工工序明细查询!$F$2,员工工序明细查询!$F$2=""),OR(G7494=员工工序明细查询!$I$2,员工工序明细查询!$I$2="")),ROW()&amp;"","")</f>
        <v/>
      </c>
      <c r="C7494" s="59"/>
      <c r="D7494" s="14"/>
      <c r="E7494" s="14" t="str">
        <f>IFERROR(VLOOKUP(D7494,员工信息表!B:D,2,0),"")</f>
        <v/>
      </c>
      <c r="F7494" s="14" t="str">
        <f>IFERROR(VLOOKUP(D7494,员工信息表!B:D,3,0),"")</f>
        <v/>
      </c>
      <c r="G7494" s="14"/>
      <c r="H7494" s="14" t="str">
        <f>IFERROR(VLOOKUP(G7494,工序对照表!B:C,2,0),"")</f>
        <v/>
      </c>
      <c r="I7494" s="14"/>
      <c r="J7494" s="14"/>
    </row>
    <row r="7495" spans="1:10">
      <c r="A7495" t="str">
        <f>IF(AND(C7495&lt;=员工工序明细查询!$I$3,C7495&gt;=员工工序明细查询!$F$3,OR(D7495=员工工序明细查询!$F$2,员工工序明细查询!$F$2=""),OR(G7495=员工工序明细查询!$I$2,员工工序明细查询!$I$2="")),ROW()&amp;"","")</f>
        <v/>
      </c>
      <c r="C7495" s="59"/>
      <c r="D7495" s="14"/>
      <c r="E7495" s="14" t="str">
        <f>IFERROR(VLOOKUP(D7495,员工信息表!B:D,2,0),"")</f>
        <v/>
      </c>
      <c r="F7495" s="14" t="str">
        <f>IFERROR(VLOOKUP(D7495,员工信息表!B:D,3,0),"")</f>
        <v/>
      </c>
      <c r="G7495" s="14"/>
      <c r="H7495" s="14" t="str">
        <f>IFERROR(VLOOKUP(G7495,工序对照表!B:C,2,0),"")</f>
        <v/>
      </c>
      <c r="I7495" s="14"/>
      <c r="J7495" s="14"/>
    </row>
    <row r="7496" spans="1:10">
      <c r="A7496" t="str">
        <f>IF(AND(C7496&lt;=员工工序明细查询!$I$3,C7496&gt;=员工工序明细查询!$F$3,OR(D7496=员工工序明细查询!$F$2,员工工序明细查询!$F$2=""),OR(G7496=员工工序明细查询!$I$2,员工工序明细查询!$I$2="")),ROW()&amp;"","")</f>
        <v/>
      </c>
      <c r="C7496" s="59"/>
      <c r="D7496" s="14"/>
      <c r="E7496" s="14" t="str">
        <f>IFERROR(VLOOKUP(D7496,员工信息表!B:D,2,0),"")</f>
        <v/>
      </c>
      <c r="F7496" s="14" t="str">
        <f>IFERROR(VLOOKUP(D7496,员工信息表!B:D,3,0),"")</f>
        <v/>
      </c>
      <c r="G7496" s="14"/>
      <c r="H7496" s="14" t="str">
        <f>IFERROR(VLOOKUP(G7496,工序对照表!B:C,2,0),"")</f>
        <v/>
      </c>
      <c r="I7496" s="14"/>
      <c r="J7496" s="14"/>
    </row>
    <row r="7497" spans="1:10">
      <c r="A7497" t="str">
        <f>IF(AND(C7497&lt;=员工工序明细查询!$I$3,C7497&gt;=员工工序明细查询!$F$3,OR(D7497=员工工序明细查询!$F$2,员工工序明细查询!$F$2=""),OR(G7497=员工工序明细查询!$I$2,员工工序明细查询!$I$2="")),ROW()&amp;"","")</f>
        <v/>
      </c>
      <c r="C7497" s="59"/>
      <c r="D7497" s="14"/>
      <c r="E7497" s="14" t="str">
        <f>IFERROR(VLOOKUP(D7497,员工信息表!B:D,2,0),"")</f>
        <v/>
      </c>
      <c r="F7497" s="14" t="str">
        <f>IFERROR(VLOOKUP(D7497,员工信息表!B:D,3,0),"")</f>
        <v/>
      </c>
      <c r="G7497" s="14"/>
      <c r="H7497" s="14" t="str">
        <f>IFERROR(VLOOKUP(G7497,工序对照表!B:C,2,0),"")</f>
        <v/>
      </c>
      <c r="I7497" s="14"/>
      <c r="J7497" s="14"/>
    </row>
    <row r="7498" spans="1:10">
      <c r="A7498" t="str">
        <f>IF(AND(C7498&lt;=员工工序明细查询!$I$3,C7498&gt;=员工工序明细查询!$F$3,OR(D7498=员工工序明细查询!$F$2,员工工序明细查询!$F$2=""),OR(G7498=员工工序明细查询!$I$2,员工工序明细查询!$I$2="")),ROW()&amp;"","")</f>
        <v/>
      </c>
      <c r="C7498" s="59"/>
      <c r="D7498" s="14"/>
      <c r="E7498" s="14" t="str">
        <f>IFERROR(VLOOKUP(D7498,员工信息表!B:D,2,0),"")</f>
        <v/>
      </c>
      <c r="F7498" s="14" t="str">
        <f>IFERROR(VLOOKUP(D7498,员工信息表!B:D,3,0),"")</f>
        <v/>
      </c>
      <c r="G7498" s="14"/>
      <c r="H7498" s="14" t="str">
        <f>IFERROR(VLOOKUP(G7498,工序对照表!B:C,2,0),"")</f>
        <v/>
      </c>
      <c r="I7498" s="14"/>
      <c r="J7498" s="14"/>
    </row>
    <row r="7499" spans="1:10">
      <c r="A7499" t="str">
        <f>IF(AND(C7499&lt;=员工工序明细查询!$I$3,C7499&gt;=员工工序明细查询!$F$3,OR(D7499=员工工序明细查询!$F$2,员工工序明细查询!$F$2=""),OR(G7499=员工工序明细查询!$I$2,员工工序明细查询!$I$2="")),ROW()&amp;"","")</f>
        <v/>
      </c>
      <c r="C7499" s="59"/>
      <c r="D7499" s="14"/>
      <c r="E7499" s="14" t="str">
        <f>IFERROR(VLOOKUP(D7499,员工信息表!B:D,2,0),"")</f>
        <v/>
      </c>
      <c r="F7499" s="14" t="str">
        <f>IFERROR(VLOOKUP(D7499,员工信息表!B:D,3,0),"")</f>
        <v/>
      </c>
      <c r="G7499" s="14"/>
      <c r="H7499" s="14" t="str">
        <f>IFERROR(VLOOKUP(G7499,工序对照表!B:C,2,0),"")</f>
        <v/>
      </c>
      <c r="I7499" s="14"/>
      <c r="J7499" s="14"/>
    </row>
    <row r="7500" spans="1:10">
      <c r="A7500" t="str">
        <f>IF(AND(C7500&lt;=员工工序明细查询!$I$3,C7500&gt;=员工工序明细查询!$F$3,OR(D7500=员工工序明细查询!$F$2,员工工序明细查询!$F$2=""),OR(G7500=员工工序明细查询!$I$2,员工工序明细查询!$I$2="")),ROW()&amp;"","")</f>
        <v/>
      </c>
      <c r="C7500" s="59"/>
      <c r="D7500" s="14"/>
      <c r="E7500" s="14" t="str">
        <f>IFERROR(VLOOKUP(D7500,员工信息表!B:D,2,0),"")</f>
        <v/>
      </c>
      <c r="F7500" s="14" t="str">
        <f>IFERROR(VLOOKUP(D7500,员工信息表!B:D,3,0),"")</f>
        <v/>
      </c>
      <c r="G7500" s="14"/>
      <c r="H7500" s="14" t="str">
        <f>IFERROR(VLOOKUP(G7500,工序对照表!B:C,2,0),"")</f>
        <v/>
      </c>
      <c r="I7500" s="14"/>
      <c r="J7500" s="14"/>
    </row>
    <row r="7501" spans="1:10">
      <c r="A7501" t="str">
        <f>IF(AND(C7501&lt;=员工工序明细查询!$I$3,C7501&gt;=员工工序明细查询!$F$3,OR(D7501=员工工序明细查询!$F$2,员工工序明细查询!$F$2=""),OR(G7501=员工工序明细查询!$I$2,员工工序明细查询!$I$2="")),ROW()&amp;"","")</f>
        <v/>
      </c>
      <c r="C7501" s="59"/>
      <c r="D7501" s="14"/>
      <c r="E7501" s="14" t="str">
        <f>IFERROR(VLOOKUP(D7501,员工信息表!B:D,2,0),"")</f>
        <v/>
      </c>
      <c r="F7501" s="14" t="str">
        <f>IFERROR(VLOOKUP(D7501,员工信息表!B:D,3,0),"")</f>
        <v/>
      </c>
      <c r="G7501" s="14"/>
      <c r="H7501" s="14" t="str">
        <f>IFERROR(VLOOKUP(G7501,工序对照表!B:C,2,0),"")</f>
        <v/>
      </c>
      <c r="I7501" s="14"/>
      <c r="J7501" s="14"/>
    </row>
    <row r="7502" spans="1:10">
      <c r="A7502" t="str">
        <f>IF(AND(C7502&lt;=员工工序明细查询!$I$3,C7502&gt;=员工工序明细查询!$F$3,OR(D7502=员工工序明细查询!$F$2,员工工序明细查询!$F$2=""),OR(G7502=员工工序明细查询!$I$2,员工工序明细查询!$I$2="")),ROW()&amp;"","")</f>
        <v/>
      </c>
      <c r="C7502" s="59"/>
      <c r="D7502" s="14"/>
      <c r="E7502" s="14" t="str">
        <f>IFERROR(VLOOKUP(D7502,员工信息表!B:D,2,0),"")</f>
        <v/>
      </c>
      <c r="F7502" s="14" t="str">
        <f>IFERROR(VLOOKUP(D7502,员工信息表!B:D,3,0),"")</f>
        <v/>
      </c>
      <c r="G7502" s="14"/>
      <c r="H7502" s="14" t="str">
        <f>IFERROR(VLOOKUP(G7502,工序对照表!B:C,2,0),"")</f>
        <v/>
      </c>
      <c r="I7502" s="14"/>
      <c r="J7502" s="14"/>
    </row>
    <row r="7503" spans="1:10">
      <c r="A7503" t="str">
        <f>IF(AND(C7503&lt;=员工工序明细查询!$I$3,C7503&gt;=员工工序明细查询!$F$3,OR(D7503=员工工序明细查询!$F$2,员工工序明细查询!$F$2=""),OR(G7503=员工工序明细查询!$I$2,员工工序明细查询!$I$2="")),ROW()&amp;"","")</f>
        <v/>
      </c>
      <c r="C7503" s="59"/>
      <c r="D7503" s="14"/>
      <c r="E7503" s="14" t="str">
        <f>IFERROR(VLOOKUP(D7503,员工信息表!B:D,2,0),"")</f>
        <v/>
      </c>
      <c r="F7503" s="14" t="str">
        <f>IFERROR(VLOOKUP(D7503,员工信息表!B:D,3,0),"")</f>
        <v/>
      </c>
      <c r="G7503" s="14"/>
      <c r="H7503" s="14" t="str">
        <f>IFERROR(VLOOKUP(G7503,工序对照表!B:C,2,0),"")</f>
        <v/>
      </c>
      <c r="I7503" s="14"/>
      <c r="J7503" s="14"/>
    </row>
    <row r="7504" spans="1:10">
      <c r="A7504" t="str">
        <f>IF(AND(C7504&lt;=员工工序明细查询!$I$3,C7504&gt;=员工工序明细查询!$F$3,OR(D7504=员工工序明细查询!$F$2,员工工序明细查询!$F$2=""),OR(G7504=员工工序明细查询!$I$2,员工工序明细查询!$I$2="")),ROW()&amp;"","")</f>
        <v/>
      </c>
      <c r="C7504" s="59"/>
      <c r="D7504" s="14"/>
      <c r="E7504" s="14" t="str">
        <f>IFERROR(VLOOKUP(D7504,员工信息表!B:D,2,0),"")</f>
        <v/>
      </c>
      <c r="F7504" s="14" t="str">
        <f>IFERROR(VLOOKUP(D7504,员工信息表!B:D,3,0),"")</f>
        <v/>
      </c>
      <c r="G7504" s="14"/>
      <c r="H7504" s="14" t="str">
        <f>IFERROR(VLOOKUP(G7504,工序对照表!B:C,2,0),"")</f>
        <v/>
      </c>
      <c r="I7504" s="14"/>
      <c r="J7504" s="14"/>
    </row>
    <row r="7505" spans="1:10">
      <c r="A7505" t="str">
        <f>IF(AND(C7505&lt;=员工工序明细查询!$I$3,C7505&gt;=员工工序明细查询!$F$3,OR(D7505=员工工序明细查询!$F$2,员工工序明细查询!$F$2=""),OR(G7505=员工工序明细查询!$I$2,员工工序明细查询!$I$2="")),ROW()&amp;"","")</f>
        <v/>
      </c>
      <c r="C7505" s="59"/>
      <c r="D7505" s="14"/>
      <c r="E7505" s="14" t="str">
        <f>IFERROR(VLOOKUP(D7505,员工信息表!B:D,2,0),"")</f>
        <v/>
      </c>
      <c r="F7505" s="14" t="str">
        <f>IFERROR(VLOOKUP(D7505,员工信息表!B:D,3,0),"")</f>
        <v/>
      </c>
      <c r="G7505" s="14"/>
      <c r="H7505" s="14" t="str">
        <f>IFERROR(VLOOKUP(G7505,工序对照表!B:C,2,0),"")</f>
        <v/>
      </c>
      <c r="I7505" s="14"/>
      <c r="J7505" s="14"/>
    </row>
    <row r="7506" spans="1:10">
      <c r="A7506" t="str">
        <f>IF(AND(C7506&lt;=员工工序明细查询!$I$3,C7506&gt;=员工工序明细查询!$F$3,OR(D7506=员工工序明细查询!$F$2,员工工序明细查询!$F$2=""),OR(G7506=员工工序明细查询!$I$2,员工工序明细查询!$I$2="")),ROW()&amp;"","")</f>
        <v/>
      </c>
      <c r="C7506" s="59"/>
      <c r="D7506" s="14"/>
      <c r="E7506" s="14" t="str">
        <f>IFERROR(VLOOKUP(D7506,员工信息表!B:D,2,0),"")</f>
        <v/>
      </c>
      <c r="F7506" s="14" t="str">
        <f>IFERROR(VLOOKUP(D7506,员工信息表!B:D,3,0),"")</f>
        <v/>
      </c>
      <c r="G7506" s="14"/>
      <c r="H7506" s="14" t="str">
        <f>IFERROR(VLOOKUP(G7506,工序对照表!B:C,2,0),"")</f>
        <v/>
      </c>
      <c r="I7506" s="14"/>
      <c r="J7506" s="14"/>
    </row>
    <row r="7507" spans="1:10">
      <c r="A7507" t="str">
        <f>IF(AND(C7507&lt;=员工工序明细查询!$I$3,C7507&gt;=员工工序明细查询!$F$3,OR(D7507=员工工序明细查询!$F$2,员工工序明细查询!$F$2=""),OR(G7507=员工工序明细查询!$I$2,员工工序明细查询!$I$2="")),ROW()&amp;"","")</f>
        <v/>
      </c>
      <c r="C7507" s="59"/>
      <c r="D7507" s="14"/>
      <c r="E7507" s="14" t="str">
        <f>IFERROR(VLOOKUP(D7507,员工信息表!B:D,2,0),"")</f>
        <v/>
      </c>
      <c r="F7507" s="14" t="str">
        <f>IFERROR(VLOOKUP(D7507,员工信息表!B:D,3,0),"")</f>
        <v/>
      </c>
      <c r="G7507" s="14"/>
      <c r="H7507" s="14" t="str">
        <f>IFERROR(VLOOKUP(G7507,工序对照表!B:C,2,0),"")</f>
        <v/>
      </c>
      <c r="I7507" s="14"/>
      <c r="J7507" s="14"/>
    </row>
    <row r="7508" spans="1:10">
      <c r="A7508" t="str">
        <f>IF(AND(C7508&lt;=员工工序明细查询!$I$3,C7508&gt;=员工工序明细查询!$F$3,OR(D7508=员工工序明细查询!$F$2,员工工序明细查询!$F$2=""),OR(G7508=员工工序明细查询!$I$2,员工工序明细查询!$I$2="")),ROW()&amp;"","")</f>
        <v/>
      </c>
      <c r="C7508" s="59"/>
      <c r="D7508" s="14"/>
      <c r="E7508" s="14" t="str">
        <f>IFERROR(VLOOKUP(D7508,员工信息表!B:D,2,0),"")</f>
        <v/>
      </c>
      <c r="F7508" s="14" t="str">
        <f>IFERROR(VLOOKUP(D7508,员工信息表!B:D,3,0),"")</f>
        <v/>
      </c>
      <c r="G7508" s="14"/>
      <c r="H7508" s="14" t="str">
        <f>IFERROR(VLOOKUP(G7508,工序对照表!B:C,2,0),"")</f>
        <v/>
      </c>
      <c r="I7508" s="14"/>
      <c r="J7508" s="14"/>
    </row>
    <row r="7509" spans="1:10">
      <c r="A7509" t="str">
        <f>IF(AND(C7509&lt;=员工工序明细查询!$I$3,C7509&gt;=员工工序明细查询!$F$3,OR(D7509=员工工序明细查询!$F$2,员工工序明细查询!$F$2=""),OR(G7509=员工工序明细查询!$I$2,员工工序明细查询!$I$2="")),ROW()&amp;"","")</f>
        <v/>
      </c>
      <c r="C7509" s="59"/>
      <c r="D7509" s="14"/>
      <c r="E7509" s="14" t="str">
        <f>IFERROR(VLOOKUP(D7509,员工信息表!B:D,2,0),"")</f>
        <v/>
      </c>
      <c r="F7509" s="14" t="str">
        <f>IFERROR(VLOOKUP(D7509,员工信息表!B:D,3,0),"")</f>
        <v/>
      </c>
      <c r="G7509" s="14"/>
      <c r="H7509" s="14" t="str">
        <f>IFERROR(VLOOKUP(G7509,工序对照表!B:C,2,0),"")</f>
        <v/>
      </c>
      <c r="I7509" s="14"/>
      <c r="J7509" s="14"/>
    </row>
    <row r="7510" spans="1:10">
      <c r="A7510" t="str">
        <f>IF(AND(C7510&lt;=员工工序明细查询!$I$3,C7510&gt;=员工工序明细查询!$F$3,OR(D7510=员工工序明细查询!$F$2,员工工序明细查询!$F$2=""),OR(G7510=员工工序明细查询!$I$2,员工工序明细查询!$I$2="")),ROW()&amp;"","")</f>
        <v/>
      </c>
      <c r="C7510" s="59"/>
      <c r="D7510" s="14"/>
      <c r="E7510" s="14" t="str">
        <f>IFERROR(VLOOKUP(D7510,员工信息表!B:D,2,0),"")</f>
        <v/>
      </c>
      <c r="F7510" s="14" t="str">
        <f>IFERROR(VLOOKUP(D7510,员工信息表!B:D,3,0),"")</f>
        <v/>
      </c>
      <c r="G7510" s="14"/>
      <c r="H7510" s="14" t="str">
        <f>IFERROR(VLOOKUP(G7510,工序对照表!B:C,2,0),"")</f>
        <v/>
      </c>
      <c r="I7510" s="14"/>
      <c r="J7510" s="14"/>
    </row>
    <row r="7511" spans="1:10">
      <c r="A7511" t="str">
        <f>IF(AND(C7511&lt;=员工工序明细查询!$I$3,C7511&gt;=员工工序明细查询!$F$3,OR(D7511=员工工序明细查询!$F$2,员工工序明细查询!$F$2=""),OR(G7511=员工工序明细查询!$I$2,员工工序明细查询!$I$2="")),ROW()&amp;"","")</f>
        <v/>
      </c>
      <c r="C7511" s="59"/>
      <c r="D7511" s="14"/>
      <c r="E7511" s="14" t="str">
        <f>IFERROR(VLOOKUP(D7511,员工信息表!B:D,2,0),"")</f>
        <v/>
      </c>
      <c r="F7511" s="14" t="str">
        <f>IFERROR(VLOOKUP(D7511,员工信息表!B:D,3,0),"")</f>
        <v/>
      </c>
      <c r="G7511" s="14"/>
      <c r="H7511" s="14" t="str">
        <f>IFERROR(VLOOKUP(G7511,工序对照表!B:C,2,0),"")</f>
        <v/>
      </c>
      <c r="I7511" s="14"/>
      <c r="J7511" s="14"/>
    </row>
    <row r="7512" spans="1:10">
      <c r="A7512" t="str">
        <f>IF(AND(C7512&lt;=员工工序明细查询!$I$3,C7512&gt;=员工工序明细查询!$F$3,OR(D7512=员工工序明细查询!$F$2,员工工序明细查询!$F$2=""),OR(G7512=员工工序明细查询!$I$2,员工工序明细查询!$I$2="")),ROW()&amp;"","")</f>
        <v/>
      </c>
      <c r="C7512" s="59"/>
      <c r="D7512" s="14"/>
      <c r="E7512" s="14" t="str">
        <f>IFERROR(VLOOKUP(D7512,员工信息表!B:D,2,0),"")</f>
        <v/>
      </c>
      <c r="F7512" s="14" t="str">
        <f>IFERROR(VLOOKUP(D7512,员工信息表!B:D,3,0),"")</f>
        <v/>
      </c>
      <c r="G7512" s="14"/>
      <c r="H7512" s="14" t="str">
        <f>IFERROR(VLOOKUP(G7512,工序对照表!B:C,2,0),"")</f>
        <v/>
      </c>
      <c r="I7512" s="14"/>
      <c r="J7512" s="14"/>
    </row>
    <row r="7513" spans="1:10">
      <c r="A7513" t="str">
        <f>IF(AND(C7513&lt;=员工工序明细查询!$I$3,C7513&gt;=员工工序明细查询!$F$3,OR(D7513=员工工序明细查询!$F$2,员工工序明细查询!$F$2=""),OR(G7513=员工工序明细查询!$I$2,员工工序明细查询!$I$2="")),ROW()&amp;"","")</f>
        <v/>
      </c>
      <c r="C7513" s="59"/>
      <c r="D7513" s="14"/>
      <c r="E7513" s="14" t="str">
        <f>IFERROR(VLOOKUP(D7513,员工信息表!B:D,2,0),"")</f>
        <v/>
      </c>
      <c r="F7513" s="14" t="str">
        <f>IFERROR(VLOOKUP(D7513,员工信息表!B:D,3,0),"")</f>
        <v/>
      </c>
      <c r="G7513" s="14"/>
      <c r="H7513" s="14" t="str">
        <f>IFERROR(VLOOKUP(G7513,工序对照表!B:C,2,0),"")</f>
        <v/>
      </c>
      <c r="I7513" s="14"/>
      <c r="J7513" s="14"/>
    </row>
    <row r="7514" spans="1:10">
      <c r="A7514" t="str">
        <f>IF(AND(C7514&lt;=员工工序明细查询!$I$3,C7514&gt;=员工工序明细查询!$F$3,OR(D7514=员工工序明细查询!$F$2,员工工序明细查询!$F$2=""),OR(G7514=员工工序明细查询!$I$2,员工工序明细查询!$I$2="")),ROW()&amp;"","")</f>
        <v/>
      </c>
      <c r="C7514" s="59"/>
      <c r="D7514" s="14"/>
      <c r="E7514" s="14" t="str">
        <f>IFERROR(VLOOKUP(D7514,员工信息表!B:D,2,0),"")</f>
        <v/>
      </c>
      <c r="F7514" s="14" t="str">
        <f>IFERROR(VLOOKUP(D7514,员工信息表!B:D,3,0),"")</f>
        <v/>
      </c>
      <c r="G7514" s="14"/>
      <c r="H7514" s="14" t="str">
        <f>IFERROR(VLOOKUP(G7514,工序对照表!B:C,2,0),"")</f>
        <v/>
      </c>
      <c r="I7514" s="14"/>
      <c r="J7514" s="14"/>
    </row>
    <row r="7515" spans="1:10">
      <c r="A7515" t="str">
        <f>IF(AND(C7515&lt;=员工工序明细查询!$I$3,C7515&gt;=员工工序明细查询!$F$3,OR(D7515=员工工序明细查询!$F$2,员工工序明细查询!$F$2=""),OR(G7515=员工工序明细查询!$I$2,员工工序明细查询!$I$2="")),ROW()&amp;"","")</f>
        <v/>
      </c>
      <c r="C7515" s="59"/>
      <c r="D7515" s="14"/>
      <c r="E7515" s="14" t="str">
        <f>IFERROR(VLOOKUP(D7515,员工信息表!B:D,2,0),"")</f>
        <v/>
      </c>
      <c r="F7515" s="14" t="str">
        <f>IFERROR(VLOOKUP(D7515,员工信息表!B:D,3,0),"")</f>
        <v/>
      </c>
      <c r="G7515" s="14"/>
      <c r="H7515" s="14" t="str">
        <f>IFERROR(VLOOKUP(G7515,工序对照表!B:C,2,0),"")</f>
        <v/>
      </c>
      <c r="I7515" s="14"/>
      <c r="J7515" s="14"/>
    </row>
    <row r="7516" spans="1:10">
      <c r="A7516" t="str">
        <f>IF(AND(C7516&lt;=员工工序明细查询!$I$3,C7516&gt;=员工工序明细查询!$F$3,OR(D7516=员工工序明细查询!$F$2,员工工序明细查询!$F$2=""),OR(G7516=员工工序明细查询!$I$2,员工工序明细查询!$I$2="")),ROW()&amp;"","")</f>
        <v/>
      </c>
      <c r="C7516" s="59"/>
      <c r="D7516" s="14"/>
      <c r="E7516" s="14" t="str">
        <f>IFERROR(VLOOKUP(D7516,员工信息表!B:D,2,0),"")</f>
        <v/>
      </c>
      <c r="F7516" s="14" t="str">
        <f>IFERROR(VLOOKUP(D7516,员工信息表!B:D,3,0),"")</f>
        <v/>
      </c>
      <c r="G7516" s="14"/>
      <c r="H7516" s="14" t="str">
        <f>IFERROR(VLOOKUP(G7516,工序对照表!B:C,2,0),"")</f>
        <v/>
      </c>
      <c r="I7516" s="14"/>
      <c r="J7516" s="14"/>
    </row>
    <row r="7517" spans="1:10">
      <c r="A7517" t="str">
        <f>IF(AND(C7517&lt;=员工工序明细查询!$I$3,C7517&gt;=员工工序明细查询!$F$3,OR(D7517=员工工序明细查询!$F$2,员工工序明细查询!$F$2=""),OR(G7517=员工工序明细查询!$I$2,员工工序明细查询!$I$2="")),ROW()&amp;"","")</f>
        <v/>
      </c>
      <c r="C7517" s="59"/>
      <c r="D7517" s="14"/>
      <c r="E7517" s="14" t="str">
        <f>IFERROR(VLOOKUP(D7517,员工信息表!B:D,2,0),"")</f>
        <v/>
      </c>
      <c r="F7517" s="14" t="str">
        <f>IFERROR(VLOOKUP(D7517,员工信息表!B:D,3,0),"")</f>
        <v/>
      </c>
      <c r="G7517" s="14"/>
      <c r="H7517" s="14" t="str">
        <f>IFERROR(VLOOKUP(G7517,工序对照表!B:C,2,0),"")</f>
        <v/>
      </c>
      <c r="I7517" s="14"/>
      <c r="J7517" s="14"/>
    </row>
    <row r="7518" spans="1:10">
      <c r="A7518" t="str">
        <f>IF(AND(C7518&lt;=员工工序明细查询!$I$3,C7518&gt;=员工工序明细查询!$F$3,OR(D7518=员工工序明细查询!$F$2,员工工序明细查询!$F$2=""),OR(G7518=员工工序明细查询!$I$2,员工工序明细查询!$I$2="")),ROW()&amp;"","")</f>
        <v/>
      </c>
      <c r="C7518" s="59"/>
      <c r="D7518" s="14"/>
      <c r="E7518" s="14" t="str">
        <f>IFERROR(VLOOKUP(D7518,员工信息表!B:D,2,0),"")</f>
        <v/>
      </c>
      <c r="F7518" s="14" t="str">
        <f>IFERROR(VLOOKUP(D7518,员工信息表!B:D,3,0),"")</f>
        <v/>
      </c>
      <c r="G7518" s="14"/>
      <c r="H7518" s="14" t="str">
        <f>IFERROR(VLOOKUP(G7518,工序对照表!B:C,2,0),"")</f>
        <v/>
      </c>
      <c r="I7518" s="14"/>
      <c r="J7518" s="14"/>
    </row>
    <row r="7519" spans="1:10">
      <c r="A7519" t="str">
        <f>IF(AND(C7519&lt;=员工工序明细查询!$I$3,C7519&gt;=员工工序明细查询!$F$3,OR(D7519=员工工序明细查询!$F$2,员工工序明细查询!$F$2=""),OR(G7519=员工工序明细查询!$I$2,员工工序明细查询!$I$2="")),ROW()&amp;"","")</f>
        <v/>
      </c>
      <c r="C7519" s="59"/>
      <c r="D7519" s="14"/>
      <c r="E7519" s="14" t="str">
        <f>IFERROR(VLOOKUP(D7519,员工信息表!B:D,2,0),"")</f>
        <v/>
      </c>
      <c r="F7519" s="14" t="str">
        <f>IFERROR(VLOOKUP(D7519,员工信息表!B:D,3,0),"")</f>
        <v/>
      </c>
      <c r="G7519" s="14"/>
      <c r="H7519" s="14" t="str">
        <f>IFERROR(VLOOKUP(G7519,工序对照表!B:C,2,0),"")</f>
        <v/>
      </c>
      <c r="I7519" s="14"/>
      <c r="J7519" s="14"/>
    </row>
    <row r="7520" spans="1:10">
      <c r="A7520" t="str">
        <f>IF(AND(C7520&lt;=员工工序明细查询!$I$3,C7520&gt;=员工工序明细查询!$F$3,OR(D7520=员工工序明细查询!$F$2,员工工序明细查询!$F$2=""),OR(G7520=员工工序明细查询!$I$2,员工工序明细查询!$I$2="")),ROW()&amp;"","")</f>
        <v/>
      </c>
      <c r="C7520" s="59"/>
      <c r="D7520" s="14"/>
      <c r="E7520" s="14" t="str">
        <f>IFERROR(VLOOKUP(D7520,员工信息表!B:D,2,0),"")</f>
        <v/>
      </c>
      <c r="F7520" s="14" t="str">
        <f>IFERROR(VLOOKUP(D7520,员工信息表!B:D,3,0),"")</f>
        <v/>
      </c>
      <c r="G7520" s="14"/>
      <c r="H7520" s="14" t="str">
        <f>IFERROR(VLOOKUP(G7520,工序对照表!B:C,2,0),"")</f>
        <v/>
      </c>
      <c r="I7520" s="14"/>
      <c r="J7520" s="14"/>
    </row>
    <row r="7521" spans="1:10">
      <c r="A7521" t="str">
        <f>IF(AND(C7521&lt;=员工工序明细查询!$I$3,C7521&gt;=员工工序明细查询!$F$3,OR(D7521=员工工序明细查询!$F$2,员工工序明细查询!$F$2=""),OR(G7521=员工工序明细查询!$I$2,员工工序明细查询!$I$2="")),ROW()&amp;"","")</f>
        <v/>
      </c>
      <c r="C7521" s="59"/>
      <c r="D7521" s="14"/>
      <c r="E7521" s="14" t="str">
        <f>IFERROR(VLOOKUP(D7521,员工信息表!B:D,2,0),"")</f>
        <v/>
      </c>
      <c r="F7521" s="14" t="str">
        <f>IFERROR(VLOOKUP(D7521,员工信息表!B:D,3,0),"")</f>
        <v/>
      </c>
      <c r="G7521" s="14"/>
      <c r="H7521" s="14" t="str">
        <f>IFERROR(VLOOKUP(G7521,工序对照表!B:C,2,0),"")</f>
        <v/>
      </c>
      <c r="I7521" s="14"/>
      <c r="J7521" s="14"/>
    </row>
    <row r="7522" spans="1:10">
      <c r="A7522" t="str">
        <f>IF(AND(C7522&lt;=员工工序明细查询!$I$3,C7522&gt;=员工工序明细查询!$F$3,OR(D7522=员工工序明细查询!$F$2,员工工序明细查询!$F$2=""),OR(G7522=员工工序明细查询!$I$2,员工工序明细查询!$I$2="")),ROW()&amp;"","")</f>
        <v/>
      </c>
      <c r="C7522" s="59"/>
      <c r="D7522" s="14"/>
      <c r="E7522" s="14" t="str">
        <f>IFERROR(VLOOKUP(D7522,员工信息表!B:D,2,0),"")</f>
        <v/>
      </c>
      <c r="F7522" s="14" t="str">
        <f>IFERROR(VLOOKUP(D7522,员工信息表!B:D,3,0),"")</f>
        <v/>
      </c>
      <c r="G7522" s="14"/>
      <c r="H7522" s="14" t="str">
        <f>IFERROR(VLOOKUP(G7522,工序对照表!B:C,2,0),"")</f>
        <v/>
      </c>
      <c r="I7522" s="14"/>
      <c r="J7522" s="14"/>
    </row>
    <row r="7523" spans="1:10">
      <c r="A7523" t="str">
        <f>IF(AND(C7523&lt;=员工工序明细查询!$I$3,C7523&gt;=员工工序明细查询!$F$3,OR(D7523=员工工序明细查询!$F$2,员工工序明细查询!$F$2=""),OR(G7523=员工工序明细查询!$I$2,员工工序明细查询!$I$2="")),ROW()&amp;"","")</f>
        <v/>
      </c>
      <c r="C7523" s="59"/>
      <c r="D7523" s="14"/>
      <c r="E7523" s="14" t="str">
        <f>IFERROR(VLOOKUP(D7523,员工信息表!B:D,2,0),"")</f>
        <v/>
      </c>
      <c r="F7523" s="14" t="str">
        <f>IFERROR(VLOOKUP(D7523,员工信息表!B:D,3,0),"")</f>
        <v/>
      </c>
      <c r="G7523" s="14"/>
      <c r="H7523" s="14" t="str">
        <f>IFERROR(VLOOKUP(G7523,工序对照表!B:C,2,0),"")</f>
        <v/>
      </c>
      <c r="I7523" s="14"/>
      <c r="J7523" s="14"/>
    </row>
    <row r="7524" spans="1:10">
      <c r="A7524" t="str">
        <f>IF(AND(C7524&lt;=员工工序明细查询!$I$3,C7524&gt;=员工工序明细查询!$F$3,OR(D7524=员工工序明细查询!$F$2,员工工序明细查询!$F$2=""),OR(G7524=员工工序明细查询!$I$2,员工工序明细查询!$I$2="")),ROW()&amp;"","")</f>
        <v/>
      </c>
      <c r="C7524" s="59"/>
      <c r="D7524" s="14"/>
      <c r="E7524" s="14" t="str">
        <f>IFERROR(VLOOKUP(D7524,员工信息表!B:D,2,0),"")</f>
        <v/>
      </c>
      <c r="F7524" s="14" t="str">
        <f>IFERROR(VLOOKUP(D7524,员工信息表!B:D,3,0),"")</f>
        <v/>
      </c>
      <c r="G7524" s="14"/>
      <c r="H7524" s="14" t="str">
        <f>IFERROR(VLOOKUP(G7524,工序对照表!B:C,2,0),"")</f>
        <v/>
      </c>
      <c r="I7524" s="14"/>
      <c r="J7524" s="14"/>
    </row>
    <row r="7525" spans="1:10">
      <c r="A7525" t="str">
        <f>IF(AND(C7525&lt;=员工工序明细查询!$I$3,C7525&gt;=员工工序明细查询!$F$3,OR(D7525=员工工序明细查询!$F$2,员工工序明细查询!$F$2=""),OR(G7525=员工工序明细查询!$I$2,员工工序明细查询!$I$2="")),ROW()&amp;"","")</f>
        <v/>
      </c>
      <c r="C7525" s="59"/>
      <c r="D7525" s="14"/>
      <c r="E7525" s="14" t="str">
        <f>IFERROR(VLOOKUP(D7525,员工信息表!B:D,2,0),"")</f>
        <v/>
      </c>
      <c r="F7525" s="14" t="str">
        <f>IFERROR(VLOOKUP(D7525,员工信息表!B:D,3,0),"")</f>
        <v/>
      </c>
      <c r="G7525" s="14"/>
      <c r="H7525" s="14" t="str">
        <f>IFERROR(VLOOKUP(G7525,工序对照表!B:C,2,0),"")</f>
        <v/>
      </c>
      <c r="I7525" s="14"/>
      <c r="J7525" s="14"/>
    </row>
    <row r="7526" spans="1:10">
      <c r="A7526" t="str">
        <f>IF(AND(C7526&lt;=员工工序明细查询!$I$3,C7526&gt;=员工工序明细查询!$F$3,OR(D7526=员工工序明细查询!$F$2,员工工序明细查询!$F$2=""),OR(G7526=员工工序明细查询!$I$2,员工工序明细查询!$I$2="")),ROW()&amp;"","")</f>
        <v/>
      </c>
      <c r="C7526" s="59"/>
      <c r="D7526" s="14"/>
      <c r="E7526" s="14" t="str">
        <f>IFERROR(VLOOKUP(D7526,员工信息表!B:D,2,0),"")</f>
        <v/>
      </c>
      <c r="F7526" s="14" t="str">
        <f>IFERROR(VLOOKUP(D7526,员工信息表!B:D,3,0),"")</f>
        <v/>
      </c>
      <c r="G7526" s="14"/>
      <c r="H7526" s="14" t="str">
        <f>IFERROR(VLOOKUP(G7526,工序对照表!B:C,2,0),"")</f>
        <v/>
      </c>
      <c r="I7526" s="14"/>
      <c r="J7526" s="14"/>
    </row>
    <row r="7527" spans="1:10">
      <c r="A7527" t="str">
        <f>IF(AND(C7527&lt;=员工工序明细查询!$I$3,C7527&gt;=员工工序明细查询!$F$3,OR(D7527=员工工序明细查询!$F$2,员工工序明细查询!$F$2=""),OR(G7527=员工工序明细查询!$I$2,员工工序明细查询!$I$2="")),ROW()&amp;"","")</f>
        <v/>
      </c>
      <c r="C7527" s="59"/>
      <c r="D7527" s="14"/>
      <c r="E7527" s="14" t="str">
        <f>IFERROR(VLOOKUP(D7527,员工信息表!B:D,2,0),"")</f>
        <v/>
      </c>
      <c r="F7527" s="14" t="str">
        <f>IFERROR(VLOOKUP(D7527,员工信息表!B:D,3,0),"")</f>
        <v/>
      </c>
      <c r="G7527" s="14"/>
      <c r="H7527" s="14" t="str">
        <f>IFERROR(VLOOKUP(G7527,工序对照表!B:C,2,0),"")</f>
        <v/>
      </c>
      <c r="I7527" s="14"/>
      <c r="J7527" s="14"/>
    </row>
    <row r="7528" spans="1:10">
      <c r="A7528" t="str">
        <f>IF(AND(C7528&lt;=员工工序明细查询!$I$3,C7528&gt;=员工工序明细查询!$F$3,OR(D7528=员工工序明细查询!$F$2,员工工序明细查询!$F$2=""),OR(G7528=员工工序明细查询!$I$2,员工工序明细查询!$I$2="")),ROW()&amp;"","")</f>
        <v/>
      </c>
      <c r="C7528" s="59"/>
      <c r="D7528" s="14"/>
      <c r="E7528" s="14" t="str">
        <f>IFERROR(VLOOKUP(D7528,员工信息表!B:D,2,0),"")</f>
        <v/>
      </c>
      <c r="F7528" s="14" t="str">
        <f>IFERROR(VLOOKUP(D7528,员工信息表!B:D,3,0),"")</f>
        <v/>
      </c>
      <c r="G7528" s="14"/>
      <c r="H7528" s="14" t="str">
        <f>IFERROR(VLOOKUP(G7528,工序对照表!B:C,2,0),"")</f>
        <v/>
      </c>
      <c r="I7528" s="14"/>
      <c r="J7528" s="14"/>
    </row>
    <row r="7529" spans="1:10">
      <c r="A7529" t="str">
        <f>IF(AND(C7529&lt;=员工工序明细查询!$I$3,C7529&gt;=员工工序明细查询!$F$3,OR(D7529=员工工序明细查询!$F$2,员工工序明细查询!$F$2=""),OR(G7529=员工工序明细查询!$I$2,员工工序明细查询!$I$2="")),ROW()&amp;"","")</f>
        <v/>
      </c>
      <c r="C7529" s="59"/>
      <c r="D7529" s="14"/>
      <c r="E7529" s="14" t="str">
        <f>IFERROR(VLOOKUP(D7529,员工信息表!B:D,2,0),"")</f>
        <v/>
      </c>
      <c r="F7529" s="14" t="str">
        <f>IFERROR(VLOOKUP(D7529,员工信息表!B:D,3,0),"")</f>
        <v/>
      </c>
      <c r="G7529" s="14"/>
      <c r="H7529" s="14" t="str">
        <f>IFERROR(VLOOKUP(G7529,工序对照表!B:C,2,0),"")</f>
        <v/>
      </c>
      <c r="I7529" s="14"/>
      <c r="J7529" s="14"/>
    </row>
    <row r="7530" spans="1:10">
      <c r="A7530" t="str">
        <f>IF(AND(C7530&lt;=员工工序明细查询!$I$3,C7530&gt;=员工工序明细查询!$F$3,OR(D7530=员工工序明细查询!$F$2,员工工序明细查询!$F$2=""),OR(G7530=员工工序明细查询!$I$2,员工工序明细查询!$I$2="")),ROW()&amp;"","")</f>
        <v/>
      </c>
      <c r="C7530" s="59"/>
      <c r="D7530" s="14"/>
      <c r="E7530" s="14" t="str">
        <f>IFERROR(VLOOKUP(D7530,员工信息表!B:D,2,0),"")</f>
        <v/>
      </c>
      <c r="F7530" s="14" t="str">
        <f>IFERROR(VLOOKUP(D7530,员工信息表!B:D,3,0),"")</f>
        <v/>
      </c>
      <c r="G7530" s="14"/>
      <c r="H7530" s="14" t="str">
        <f>IFERROR(VLOOKUP(G7530,工序对照表!B:C,2,0),"")</f>
        <v/>
      </c>
      <c r="I7530" s="14"/>
      <c r="J7530" s="14"/>
    </row>
    <row r="7531" spans="1:10">
      <c r="A7531" t="str">
        <f>IF(AND(C7531&lt;=员工工序明细查询!$I$3,C7531&gt;=员工工序明细查询!$F$3,OR(D7531=员工工序明细查询!$F$2,员工工序明细查询!$F$2=""),OR(G7531=员工工序明细查询!$I$2,员工工序明细查询!$I$2="")),ROW()&amp;"","")</f>
        <v/>
      </c>
      <c r="C7531" s="59"/>
      <c r="D7531" s="14"/>
      <c r="E7531" s="14" t="str">
        <f>IFERROR(VLOOKUP(D7531,员工信息表!B:D,2,0),"")</f>
        <v/>
      </c>
      <c r="F7531" s="14" t="str">
        <f>IFERROR(VLOOKUP(D7531,员工信息表!B:D,3,0),"")</f>
        <v/>
      </c>
      <c r="G7531" s="14"/>
      <c r="H7531" s="14" t="str">
        <f>IFERROR(VLOOKUP(G7531,工序对照表!B:C,2,0),"")</f>
        <v/>
      </c>
      <c r="I7531" s="14"/>
      <c r="J7531" s="14"/>
    </row>
    <row r="7532" spans="1:10">
      <c r="A7532" t="str">
        <f>IF(AND(C7532&lt;=员工工序明细查询!$I$3,C7532&gt;=员工工序明细查询!$F$3,OR(D7532=员工工序明细查询!$F$2,员工工序明细查询!$F$2=""),OR(G7532=员工工序明细查询!$I$2,员工工序明细查询!$I$2="")),ROW()&amp;"","")</f>
        <v/>
      </c>
      <c r="C7532" s="59"/>
      <c r="D7532" s="14"/>
      <c r="E7532" s="14" t="str">
        <f>IFERROR(VLOOKUP(D7532,员工信息表!B:D,2,0),"")</f>
        <v/>
      </c>
      <c r="F7532" s="14" t="str">
        <f>IFERROR(VLOOKUP(D7532,员工信息表!B:D,3,0),"")</f>
        <v/>
      </c>
      <c r="G7532" s="14"/>
      <c r="H7532" s="14" t="str">
        <f>IFERROR(VLOOKUP(G7532,工序对照表!B:C,2,0),"")</f>
        <v/>
      </c>
      <c r="I7532" s="14"/>
      <c r="J7532" s="14"/>
    </row>
    <row r="7533" spans="1:10">
      <c r="A7533" t="str">
        <f>IF(AND(C7533&lt;=员工工序明细查询!$I$3,C7533&gt;=员工工序明细查询!$F$3,OR(D7533=员工工序明细查询!$F$2,员工工序明细查询!$F$2=""),OR(G7533=员工工序明细查询!$I$2,员工工序明细查询!$I$2="")),ROW()&amp;"","")</f>
        <v/>
      </c>
      <c r="C7533" s="59"/>
      <c r="D7533" s="14"/>
      <c r="E7533" s="14" t="str">
        <f>IFERROR(VLOOKUP(D7533,员工信息表!B:D,2,0),"")</f>
        <v/>
      </c>
      <c r="F7533" s="14" t="str">
        <f>IFERROR(VLOOKUP(D7533,员工信息表!B:D,3,0),"")</f>
        <v/>
      </c>
      <c r="G7533" s="14"/>
      <c r="H7533" s="14" t="str">
        <f>IFERROR(VLOOKUP(G7533,工序对照表!B:C,2,0),"")</f>
        <v/>
      </c>
      <c r="I7533" s="14"/>
      <c r="J7533" s="14"/>
    </row>
    <row r="7534" spans="1:10">
      <c r="A7534" t="str">
        <f>IF(AND(C7534&lt;=员工工序明细查询!$I$3,C7534&gt;=员工工序明细查询!$F$3,OR(D7534=员工工序明细查询!$F$2,员工工序明细查询!$F$2=""),OR(G7534=员工工序明细查询!$I$2,员工工序明细查询!$I$2="")),ROW()&amp;"","")</f>
        <v/>
      </c>
      <c r="C7534" s="59"/>
      <c r="D7534" s="14"/>
      <c r="E7534" s="14" t="str">
        <f>IFERROR(VLOOKUP(D7534,员工信息表!B:D,2,0),"")</f>
        <v/>
      </c>
      <c r="F7534" s="14" t="str">
        <f>IFERROR(VLOOKUP(D7534,员工信息表!B:D,3,0),"")</f>
        <v/>
      </c>
      <c r="G7534" s="14"/>
      <c r="H7534" s="14" t="str">
        <f>IFERROR(VLOOKUP(G7534,工序对照表!B:C,2,0),"")</f>
        <v/>
      </c>
      <c r="I7534" s="14"/>
      <c r="J7534" s="14"/>
    </row>
    <row r="7535" spans="1:10">
      <c r="A7535" t="str">
        <f>IF(AND(C7535&lt;=员工工序明细查询!$I$3,C7535&gt;=员工工序明细查询!$F$3,OR(D7535=员工工序明细查询!$F$2,员工工序明细查询!$F$2=""),OR(G7535=员工工序明细查询!$I$2,员工工序明细查询!$I$2="")),ROW()&amp;"","")</f>
        <v/>
      </c>
      <c r="C7535" s="59"/>
      <c r="D7535" s="14"/>
      <c r="E7535" s="14" t="str">
        <f>IFERROR(VLOOKUP(D7535,员工信息表!B:D,2,0),"")</f>
        <v/>
      </c>
      <c r="F7535" s="14" t="str">
        <f>IFERROR(VLOOKUP(D7535,员工信息表!B:D,3,0),"")</f>
        <v/>
      </c>
      <c r="G7535" s="14"/>
      <c r="H7535" s="14" t="str">
        <f>IFERROR(VLOOKUP(G7535,工序对照表!B:C,2,0),"")</f>
        <v/>
      </c>
      <c r="I7535" s="14"/>
      <c r="J7535" s="14"/>
    </row>
    <row r="7536" spans="1:10">
      <c r="A7536" t="str">
        <f>IF(AND(C7536&lt;=员工工序明细查询!$I$3,C7536&gt;=员工工序明细查询!$F$3,OR(D7536=员工工序明细查询!$F$2,员工工序明细查询!$F$2=""),OR(G7536=员工工序明细查询!$I$2,员工工序明细查询!$I$2="")),ROW()&amp;"","")</f>
        <v/>
      </c>
      <c r="C7536" s="59"/>
      <c r="D7536" s="14"/>
      <c r="E7536" s="14" t="str">
        <f>IFERROR(VLOOKUP(D7536,员工信息表!B:D,2,0),"")</f>
        <v/>
      </c>
      <c r="F7536" s="14" t="str">
        <f>IFERROR(VLOOKUP(D7536,员工信息表!B:D,3,0),"")</f>
        <v/>
      </c>
      <c r="G7536" s="14"/>
      <c r="H7536" s="14" t="str">
        <f>IFERROR(VLOOKUP(G7536,工序对照表!B:C,2,0),"")</f>
        <v/>
      </c>
      <c r="I7536" s="14"/>
      <c r="J7536" s="14"/>
    </row>
    <row r="7537" spans="1:10">
      <c r="A7537" t="str">
        <f>IF(AND(C7537&lt;=员工工序明细查询!$I$3,C7537&gt;=员工工序明细查询!$F$3,OR(D7537=员工工序明细查询!$F$2,员工工序明细查询!$F$2=""),OR(G7537=员工工序明细查询!$I$2,员工工序明细查询!$I$2="")),ROW()&amp;"","")</f>
        <v/>
      </c>
      <c r="C7537" s="59"/>
      <c r="D7537" s="14"/>
      <c r="E7537" s="14" t="str">
        <f>IFERROR(VLOOKUP(D7537,员工信息表!B:D,2,0),"")</f>
        <v/>
      </c>
      <c r="F7537" s="14" t="str">
        <f>IFERROR(VLOOKUP(D7537,员工信息表!B:D,3,0),"")</f>
        <v/>
      </c>
      <c r="G7537" s="14"/>
      <c r="H7537" s="14" t="str">
        <f>IFERROR(VLOOKUP(G7537,工序对照表!B:C,2,0),"")</f>
        <v/>
      </c>
      <c r="I7537" s="14"/>
      <c r="J7537" s="14"/>
    </row>
    <row r="7538" spans="1:10">
      <c r="A7538" t="str">
        <f>IF(AND(C7538&lt;=员工工序明细查询!$I$3,C7538&gt;=员工工序明细查询!$F$3,OR(D7538=员工工序明细查询!$F$2,员工工序明细查询!$F$2=""),OR(G7538=员工工序明细查询!$I$2,员工工序明细查询!$I$2="")),ROW()&amp;"","")</f>
        <v/>
      </c>
      <c r="C7538" s="59"/>
      <c r="D7538" s="14"/>
      <c r="E7538" s="14" t="str">
        <f>IFERROR(VLOOKUP(D7538,员工信息表!B:D,2,0),"")</f>
        <v/>
      </c>
      <c r="F7538" s="14" t="str">
        <f>IFERROR(VLOOKUP(D7538,员工信息表!B:D,3,0),"")</f>
        <v/>
      </c>
      <c r="G7538" s="14"/>
      <c r="H7538" s="14" t="str">
        <f>IFERROR(VLOOKUP(G7538,工序对照表!B:C,2,0),"")</f>
        <v/>
      </c>
      <c r="I7538" s="14"/>
      <c r="J7538" s="14"/>
    </row>
    <row r="7539" spans="1:10">
      <c r="A7539" t="str">
        <f>IF(AND(C7539&lt;=员工工序明细查询!$I$3,C7539&gt;=员工工序明细查询!$F$3,OR(D7539=员工工序明细查询!$F$2,员工工序明细查询!$F$2=""),OR(G7539=员工工序明细查询!$I$2,员工工序明细查询!$I$2="")),ROW()&amp;"","")</f>
        <v/>
      </c>
      <c r="C7539" s="59"/>
      <c r="D7539" s="14"/>
      <c r="E7539" s="14" t="str">
        <f>IFERROR(VLOOKUP(D7539,员工信息表!B:D,2,0),"")</f>
        <v/>
      </c>
      <c r="F7539" s="14" t="str">
        <f>IFERROR(VLOOKUP(D7539,员工信息表!B:D,3,0),"")</f>
        <v/>
      </c>
      <c r="G7539" s="14"/>
      <c r="H7539" s="14" t="str">
        <f>IFERROR(VLOOKUP(G7539,工序对照表!B:C,2,0),"")</f>
        <v/>
      </c>
      <c r="I7539" s="14"/>
      <c r="J7539" s="14"/>
    </row>
    <row r="7540" spans="1:10">
      <c r="A7540" t="str">
        <f>IF(AND(C7540&lt;=员工工序明细查询!$I$3,C7540&gt;=员工工序明细查询!$F$3,OR(D7540=员工工序明细查询!$F$2,员工工序明细查询!$F$2=""),OR(G7540=员工工序明细查询!$I$2,员工工序明细查询!$I$2="")),ROW()&amp;"","")</f>
        <v/>
      </c>
      <c r="C7540" s="59"/>
      <c r="D7540" s="14"/>
      <c r="E7540" s="14" t="str">
        <f>IFERROR(VLOOKUP(D7540,员工信息表!B:D,2,0),"")</f>
        <v/>
      </c>
      <c r="F7540" s="14" t="str">
        <f>IFERROR(VLOOKUP(D7540,员工信息表!B:D,3,0),"")</f>
        <v/>
      </c>
      <c r="G7540" s="14"/>
      <c r="H7540" s="14" t="str">
        <f>IFERROR(VLOOKUP(G7540,工序对照表!B:C,2,0),"")</f>
        <v/>
      </c>
      <c r="I7540" s="14"/>
      <c r="J7540" s="14"/>
    </row>
    <row r="7541" spans="1:10">
      <c r="A7541" t="str">
        <f>IF(AND(C7541&lt;=员工工序明细查询!$I$3,C7541&gt;=员工工序明细查询!$F$3,OR(D7541=员工工序明细查询!$F$2,员工工序明细查询!$F$2=""),OR(G7541=员工工序明细查询!$I$2,员工工序明细查询!$I$2="")),ROW()&amp;"","")</f>
        <v/>
      </c>
      <c r="C7541" s="59"/>
      <c r="D7541" s="14"/>
      <c r="E7541" s="14" t="str">
        <f>IFERROR(VLOOKUP(D7541,员工信息表!B:D,2,0),"")</f>
        <v/>
      </c>
      <c r="F7541" s="14" t="str">
        <f>IFERROR(VLOOKUP(D7541,员工信息表!B:D,3,0),"")</f>
        <v/>
      </c>
      <c r="G7541" s="14"/>
      <c r="H7541" s="14" t="str">
        <f>IFERROR(VLOOKUP(G7541,工序对照表!B:C,2,0),"")</f>
        <v/>
      </c>
      <c r="I7541" s="14"/>
      <c r="J7541" s="14"/>
    </row>
    <row r="7542" spans="1:10">
      <c r="A7542" t="str">
        <f>IF(AND(C7542&lt;=员工工序明细查询!$I$3,C7542&gt;=员工工序明细查询!$F$3,OR(D7542=员工工序明细查询!$F$2,员工工序明细查询!$F$2=""),OR(G7542=员工工序明细查询!$I$2,员工工序明细查询!$I$2="")),ROW()&amp;"","")</f>
        <v/>
      </c>
      <c r="C7542" s="59"/>
      <c r="D7542" s="14"/>
      <c r="E7542" s="14" t="str">
        <f>IFERROR(VLOOKUP(D7542,员工信息表!B:D,2,0),"")</f>
        <v/>
      </c>
      <c r="F7542" s="14" t="str">
        <f>IFERROR(VLOOKUP(D7542,员工信息表!B:D,3,0),"")</f>
        <v/>
      </c>
      <c r="G7542" s="14"/>
      <c r="H7542" s="14" t="str">
        <f>IFERROR(VLOOKUP(G7542,工序对照表!B:C,2,0),"")</f>
        <v/>
      </c>
      <c r="I7542" s="14"/>
      <c r="J7542" s="14"/>
    </row>
    <row r="7543" spans="1:10">
      <c r="A7543" t="str">
        <f>IF(AND(C7543&lt;=员工工序明细查询!$I$3,C7543&gt;=员工工序明细查询!$F$3,OR(D7543=员工工序明细查询!$F$2,员工工序明细查询!$F$2=""),OR(G7543=员工工序明细查询!$I$2,员工工序明细查询!$I$2="")),ROW()&amp;"","")</f>
        <v/>
      </c>
      <c r="C7543" s="59"/>
      <c r="D7543" s="14"/>
      <c r="E7543" s="14" t="str">
        <f>IFERROR(VLOOKUP(D7543,员工信息表!B:D,2,0),"")</f>
        <v/>
      </c>
      <c r="F7543" s="14" t="str">
        <f>IFERROR(VLOOKUP(D7543,员工信息表!B:D,3,0),"")</f>
        <v/>
      </c>
      <c r="G7543" s="14"/>
      <c r="H7543" s="14" t="str">
        <f>IFERROR(VLOOKUP(G7543,工序对照表!B:C,2,0),"")</f>
        <v/>
      </c>
      <c r="I7543" s="14"/>
      <c r="J7543" s="14"/>
    </row>
    <row r="7544" spans="1:10">
      <c r="A7544" t="str">
        <f>IF(AND(C7544&lt;=员工工序明细查询!$I$3,C7544&gt;=员工工序明细查询!$F$3,OR(D7544=员工工序明细查询!$F$2,员工工序明细查询!$F$2=""),OR(G7544=员工工序明细查询!$I$2,员工工序明细查询!$I$2="")),ROW()&amp;"","")</f>
        <v/>
      </c>
      <c r="C7544" s="59"/>
      <c r="D7544" s="14"/>
      <c r="E7544" s="14" t="str">
        <f>IFERROR(VLOOKUP(D7544,员工信息表!B:D,2,0),"")</f>
        <v/>
      </c>
      <c r="F7544" s="14" t="str">
        <f>IFERROR(VLOOKUP(D7544,员工信息表!B:D,3,0),"")</f>
        <v/>
      </c>
      <c r="G7544" s="14"/>
      <c r="H7544" s="14" t="str">
        <f>IFERROR(VLOOKUP(G7544,工序对照表!B:C,2,0),"")</f>
        <v/>
      </c>
      <c r="I7544" s="14"/>
      <c r="J7544" s="14"/>
    </row>
    <row r="7545" spans="1:10">
      <c r="A7545" t="str">
        <f>IF(AND(C7545&lt;=员工工序明细查询!$I$3,C7545&gt;=员工工序明细查询!$F$3,OR(D7545=员工工序明细查询!$F$2,员工工序明细查询!$F$2=""),OR(G7545=员工工序明细查询!$I$2,员工工序明细查询!$I$2="")),ROW()&amp;"","")</f>
        <v/>
      </c>
      <c r="C7545" s="59"/>
      <c r="D7545" s="14"/>
      <c r="E7545" s="14" t="str">
        <f>IFERROR(VLOOKUP(D7545,员工信息表!B:D,2,0),"")</f>
        <v/>
      </c>
      <c r="F7545" s="14" t="str">
        <f>IFERROR(VLOOKUP(D7545,员工信息表!B:D,3,0),"")</f>
        <v/>
      </c>
      <c r="G7545" s="14"/>
      <c r="H7545" s="14" t="str">
        <f>IFERROR(VLOOKUP(G7545,工序对照表!B:C,2,0),"")</f>
        <v/>
      </c>
      <c r="I7545" s="14"/>
      <c r="J7545" s="14"/>
    </row>
    <row r="7546" spans="1:10">
      <c r="A7546" t="str">
        <f>IF(AND(C7546&lt;=员工工序明细查询!$I$3,C7546&gt;=员工工序明细查询!$F$3,OR(D7546=员工工序明细查询!$F$2,员工工序明细查询!$F$2=""),OR(G7546=员工工序明细查询!$I$2,员工工序明细查询!$I$2="")),ROW()&amp;"","")</f>
        <v/>
      </c>
      <c r="C7546" s="59"/>
      <c r="D7546" s="14"/>
      <c r="E7546" s="14" t="str">
        <f>IFERROR(VLOOKUP(D7546,员工信息表!B:D,2,0),"")</f>
        <v/>
      </c>
      <c r="F7546" s="14" t="str">
        <f>IFERROR(VLOOKUP(D7546,员工信息表!B:D,3,0),"")</f>
        <v/>
      </c>
      <c r="G7546" s="14"/>
      <c r="H7546" s="14" t="str">
        <f>IFERROR(VLOOKUP(G7546,工序对照表!B:C,2,0),"")</f>
        <v/>
      </c>
      <c r="I7546" s="14"/>
      <c r="J7546" s="14"/>
    </row>
    <row r="7547" spans="1:10">
      <c r="A7547" t="str">
        <f>IF(AND(C7547&lt;=员工工序明细查询!$I$3,C7547&gt;=员工工序明细查询!$F$3,OR(D7547=员工工序明细查询!$F$2,员工工序明细查询!$F$2=""),OR(G7547=员工工序明细查询!$I$2,员工工序明细查询!$I$2="")),ROW()&amp;"","")</f>
        <v/>
      </c>
      <c r="C7547" s="59"/>
      <c r="D7547" s="14"/>
      <c r="E7547" s="14" t="str">
        <f>IFERROR(VLOOKUP(D7547,员工信息表!B:D,2,0),"")</f>
        <v/>
      </c>
      <c r="F7547" s="14" t="str">
        <f>IFERROR(VLOOKUP(D7547,员工信息表!B:D,3,0),"")</f>
        <v/>
      </c>
      <c r="G7547" s="14"/>
      <c r="H7547" s="14" t="str">
        <f>IFERROR(VLOOKUP(G7547,工序对照表!B:C,2,0),"")</f>
        <v/>
      </c>
      <c r="I7547" s="14"/>
      <c r="J7547" s="14"/>
    </row>
    <row r="7548" spans="1:10">
      <c r="A7548" t="str">
        <f>IF(AND(C7548&lt;=员工工序明细查询!$I$3,C7548&gt;=员工工序明细查询!$F$3,OR(D7548=员工工序明细查询!$F$2,员工工序明细查询!$F$2=""),OR(G7548=员工工序明细查询!$I$2,员工工序明细查询!$I$2="")),ROW()&amp;"","")</f>
        <v/>
      </c>
      <c r="C7548" s="59"/>
      <c r="D7548" s="14"/>
      <c r="E7548" s="14" t="str">
        <f>IFERROR(VLOOKUP(D7548,员工信息表!B:D,2,0),"")</f>
        <v/>
      </c>
      <c r="F7548" s="14" t="str">
        <f>IFERROR(VLOOKUP(D7548,员工信息表!B:D,3,0),"")</f>
        <v/>
      </c>
      <c r="G7548" s="14"/>
      <c r="H7548" s="14" t="str">
        <f>IFERROR(VLOOKUP(G7548,工序对照表!B:C,2,0),"")</f>
        <v/>
      </c>
      <c r="I7548" s="14"/>
      <c r="J7548" s="14"/>
    </row>
    <row r="7549" spans="1:10">
      <c r="A7549" t="str">
        <f>IF(AND(C7549&lt;=员工工序明细查询!$I$3,C7549&gt;=员工工序明细查询!$F$3,OR(D7549=员工工序明细查询!$F$2,员工工序明细查询!$F$2=""),OR(G7549=员工工序明细查询!$I$2,员工工序明细查询!$I$2="")),ROW()&amp;"","")</f>
        <v/>
      </c>
      <c r="C7549" s="59"/>
      <c r="D7549" s="14"/>
      <c r="E7549" s="14" t="str">
        <f>IFERROR(VLOOKUP(D7549,员工信息表!B:D,2,0),"")</f>
        <v/>
      </c>
      <c r="F7549" s="14" t="str">
        <f>IFERROR(VLOOKUP(D7549,员工信息表!B:D,3,0),"")</f>
        <v/>
      </c>
      <c r="G7549" s="14"/>
      <c r="H7549" s="14" t="str">
        <f>IFERROR(VLOOKUP(G7549,工序对照表!B:C,2,0),"")</f>
        <v/>
      </c>
      <c r="I7549" s="14"/>
      <c r="J7549" s="14"/>
    </row>
    <row r="7550" spans="1:10">
      <c r="A7550" t="str">
        <f>IF(AND(C7550&lt;=员工工序明细查询!$I$3,C7550&gt;=员工工序明细查询!$F$3,OR(D7550=员工工序明细查询!$F$2,员工工序明细查询!$F$2=""),OR(G7550=员工工序明细查询!$I$2,员工工序明细查询!$I$2="")),ROW()&amp;"","")</f>
        <v/>
      </c>
      <c r="C7550" s="59"/>
      <c r="D7550" s="14"/>
      <c r="E7550" s="14" t="str">
        <f>IFERROR(VLOOKUP(D7550,员工信息表!B:D,2,0),"")</f>
        <v/>
      </c>
      <c r="F7550" s="14" t="str">
        <f>IFERROR(VLOOKUP(D7550,员工信息表!B:D,3,0),"")</f>
        <v/>
      </c>
      <c r="G7550" s="14"/>
      <c r="H7550" s="14" t="str">
        <f>IFERROR(VLOOKUP(G7550,工序对照表!B:C,2,0),"")</f>
        <v/>
      </c>
      <c r="I7550" s="14"/>
      <c r="J7550" s="14"/>
    </row>
    <row r="7551" spans="1:10">
      <c r="A7551" t="str">
        <f>IF(AND(C7551&lt;=员工工序明细查询!$I$3,C7551&gt;=员工工序明细查询!$F$3,OR(D7551=员工工序明细查询!$F$2,员工工序明细查询!$F$2=""),OR(G7551=员工工序明细查询!$I$2,员工工序明细查询!$I$2="")),ROW()&amp;"","")</f>
        <v/>
      </c>
      <c r="C7551" s="59"/>
      <c r="D7551" s="14"/>
      <c r="E7551" s="14" t="str">
        <f>IFERROR(VLOOKUP(D7551,员工信息表!B:D,2,0),"")</f>
        <v/>
      </c>
      <c r="F7551" s="14" t="str">
        <f>IFERROR(VLOOKUP(D7551,员工信息表!B:D,3,0),"")</f>
        <v/>
      </c>
      <c r="G7551" s="14"/>
      <c r="H7551" s="14" t="str">
        <f>IFERROR(VLOOKUP(G7551,工序对照表!B:C,2,0),"")</f>
        <v/>
      </c>
      <c r="I7551" s="14"/>
      <c r="J7551" s="14"/>
    </row>
    <row r="7552" spans="1:10">
      <c r="A7552" t="str">
        <f>IF(AND(C7552&lt;=员工工序明细查询!$I$3,C7552&gt;=员工工序明细查询!$F$3,OR(D7552=员工工序明细查询!$F$2,员工工序明细查询!$F$2=""),OR(G7552=员工工序明细查询!$I$2,员工工序明细查询!$I$2="")),ROW()&amp;"","")</f>
        <v/>
      </c>
      <c r="C7552" s="59"/>
      <c r="D7552" s="14"/>
      <c r="E7552" s="14" t="str">
        <f>IFERROR(VLOOKUP(D7552,员工信息表!B:D,2,0),"")</f>
        <v/>
      </c>
      <c r="F7552" s="14" t="str">
        <f>IFERROR(VLOOKUP(D7552,员工信息表!B:D,3,0),"")</f>
        <v/>
      </c>
      <c r="G7552" s="14"/>
      <c r="H7552" s="14" t="str">
        <f>IFERROR(VLOOKUP(G7552,工序对照表!B:C,2,0),"")</f>
        <v/>
      </c>
      <c r="I7552" s="14"/>
      <c r="J7552" s="14"/>
    </row>
    <row r="7553" spans="1:10">
      <c r="A7553" t="str">
        <f>IF(AND(C7553&lt;=员工工序明细查询!$I$3,C7553&gt;=员工工序明细查询!$F$3,OR(D7553=员工工序明细查询!$F$2,员工工序明细查询!$F$2=""),OR(G7553=员工工序明细查询!$I$2,员工工序明细查询!$I$2="")),ROW()&amp;"","")</f>
        <v/>
      </c>
      <c r="C7553" s="59"/>
      <c r="D7553" s="14"/>
      <c r="E7553" s="14" t="str">
        <f>IFERROR(VLOOKUP(D7553,员工信息表!B:D,2,0),"")</f>
        <v/>
      </c>
      <c r="F7553" s="14" t="str">
        <f>IFERROR(VLOOKUP(D7553,员工信息表!B:D,3,0),"")</f>
        <v/>
      </c>
      <c r="G7553" s="14"/>
      <c r="H7553" s="14" t="str">
        <f>IFERROR(VLOOKUP(G7553,工序对照表!B:C,2,0),"")</f>
        <v/>
      </c>
      <c r="I7553" s="14"/>
      <c r="J7553" s="14"/>
    </row>
    <row r="7554" spans="1:10">
      <c r="A7554" t="str">
        <f>IF(AND(C7554&lt;=员工工序明细查询!$I$3,C7554&gt;=员工工序明细查询!$F$3,OR(D7554=员工工序明细查询!$F$2,员工工序明细查询!$F$2=""),OR(G7554=员工工序明细查询!$I$2,员工工序明细查询!$I$2="")),ROW()&amp;"","")</f>
        <v/>
      </c>
      <c r="C7554" s="59"/>
      <c r="D7554" s="14"/>
      <c r="E7554" s="14" t="str">
        <f>IFERROR(VLOOKUP(D7554,员工信息表!B:D,2,0),"")</f>
        <v/>
      </c>
      <c r="F7554" s="14" t="str">
        <f>IFERROR(VLOOKUP(D7554,员工信息表!B:D,3,0),"")</f>
        <v/>
      </c>
      <c r="G7554" s="14"/>
      <c r="H7554" s="14" t="str">
        <f>IFERROR(VLOOKUP(G7554,工序对照表!B:C,2,0),"")</f>
        <v/>
      </c>
      <c r="I7554" s="14"/>
      <c r="J7554" s="14"/>
    </row>
    <row r="7555" spans="1:10">
      <c r="A7555" t="str">
        <f>IF(AND(C7555&lt;=员工工序明细查询!$I$3,C7555&gt;=员工工序明细查询!$F$3,OR(D7555=员工工序明细查询!$F$2,员工工序明细查询!$F$2=""),OR(G7555=员工工序明细查询!$I$2,员工工序明细查询!$I$2="")),ROW()&amp;"","")</f>
        <v/>
      </c>
      <c r="C7555" s="59"/>
      <c r="D7555" s="14"/>
      <c r="E7555" s="14" t="str">
        <f>IFERROR(VLOOKUP(D7555,员工信息表!B:D,2,0),"")</f>
        <v/>
      </c>
      <c r="F7555" s="14" t="str">
        <f>IFERROR(VLOOKUP(D7555,员工信息表!B:D,3,0),"")</f>
        <v/>
      </c>
      <c r="G7555" s="14"/>
      <c r="H7555" s="14" t="str">
        <f>IFERROR(VLOOKUP(G7555,工序对照表!B:C,2,0),"")</f>
        <v/>
      </c>
      <c r="I7555" s="14"/>
      <c r="J7555" s="14"/>
    </row>
    <row r="7556" spans="1:10">
      <c r="A7556" t="str">
        <f>IF(AND(C7556&lt;=员工工序明细查询!$I$3,C7556&gt;=员工工序明细查询!$F$3,OR(D7556=员工工序明细查询!$F$2,员工工序明细查询!$F$2=""),OR(G7556=员工工序明细查询!$I$2,员工工序明细查询!$I$2="")),ROW()&amp;"","")</f>
        <v/>
      </c>
      <c r="C7556" s="59"/>
      <c r="D7556" s="14"/>
      <c r="E7556" s="14" t="str">
        <f>IFERROR(VLOOKUP(D7556,员工信息表!B:D,2,0),"")</f>
        <v/>
      </c>
      <c r="F7556" s="14" t="str">
        <f>IFERROR(VLOOKUP(D7556,员工信息表!B:D,3,0),"")</f>
        <v/>
      </c>
      <c r="G7556" s="14"/>
      <c r="H7556" s="14" t="str">
        <f>IFERROR(VLOOKUP(G7556,工序对照表!B:C,2,0),"")</f>
        <v/>
      </c>
      <c r="I7556" s="14"/>
      <c r="J7556" s="14"/>
    </row>
    <row r="7557" spans="1:10">
      <c r="A7557" t="str">
        <f>IF(AND(C7557&lt;=员工工序明细查询!$I$3,C7557&gt;=员工工序明细查询!$F$3,OR(D7557=员工工序明细查询!$F$2,员工工序明细查询!$F$2=""),OR(G7557=员工工序明细查询!$I$2,员工工序明细查询!$I$2="")),ROW()&amp;"","")</f>
        <v/>
      </c>
      <c r="C7557" s="59"/>
      <c r="D7557" s="14"/>
      <c r="E7557" s="14" t="str">
        <f>IFERROR(VLOOKUP(D7557,员工信息表!B:D,2,0),"")</f>
        <v/>
      </c>
      <c r="F7557" s="14" t="str">
        <f>IFERROR(VLOOKUP(D7557,员工信息表!B:D,3,0),"")</f>
        <v/>
      </c>
      <c r="G7557" s="14"/>
      <c r="H7557" s="14" t="str">
        <f>IFERROR(VLOOKUP(G7557,工序对照表!B:C,2,0),"")</f>
        <v/>
      </c>
      <c r="I7557" s="14"/>
      <c r="J7557" s="14"/>
    </row>
    <row r="7558" spans="1:10">
      <c r="A7558" t="str">
        <f>IF(AND(C7558&lt;=员工工序明细查询!$I$3,C7558&gt;=员工工序明细查询!$F$3,OR(D7558=员工工序明细查询!$F$2,员工工序明细查询!$F$2=""),OR(G7558=员工工序明细查询!$I$2,员工工序明细查询!$I$2="")),ROW()&amp;"","")</f>
        <v/>
      </c>
      <c r="C7558" s="59"/>
      <c r="D7558" s="14"/>
      <c r="E7558" s="14" t="str">
        <f>IFERROR(VLOOKUP(D7558,员工信息表!B:D,2,0),"")</f>
        <v/>
      </c>
      <c r="F7558" s="14" t="str">
        <f>IFERROR(VLOOKUP(D7558,员工信息表!B:D,3,0),"")</f>
        <v/>
      </c>
      <c r="G7558" s="14"/>
      <c r="H7558" s="14" t="str">
        <f>IFERROR(VLOOKUP(G7558,工序对照表!B:C,2,0),"")</f>
        <v/>
      </c>
      <c r="I7558" s="14"/>
      <c r="J7558" s="14"/>
    </row>
    <row r="7559" spans="1:10">
      <c r="A7559" t="str">
        <f>IF(AND(C7559&lt;=员工工序明细查询!$I$3,C7559&gt;=员工工序明细查询!$F$3,OR(D7559=员工工序明细查询!$F$2,员工工序明细查询!$F$2=""),OR(G7559=员工工序明细查询!$I$2,员工工序明细查询!$I$2="")),ROW()&amp;"","")</f>
        <v/>
      </c>
      <c r="C7559" s="59"/>
      <c r="D7559" s="14"/>
      <c r="E7559" s="14" t="str">
        <f>IFERROR(VLOOKUP(D7559,员工信息表!B:D,2,0),"")</f>
        <v/>
      </c>
      <c r="F7559" s="14" t="str">
        <f>IFERROR(VLOOKUP(D7559,员工信息表!B:D,3,0),"")</f>
        <v/>
      </c>
      <c r="G7559" s="14"/>
      <c r="H7559" s="14" t="str">
        <f>IFERROR(VLOOKUP(G7559,工序对照表!B:C,2,0),"")</f>
        <v/>
      </c>
      <c r="I7559" s="14"/>
      <c r="J7559" s="14"/>
    </row>
    <row r="7560" spans="1:10">
      <c r="A7560" t="str">
        <f>IF(AND(C7560&lt;=员工工序明细查询!$I$3,C7560&gt;=员工工序明细查询!$F$3,OR(D7560=员工工序明细查询!$F$2,员工工序明细查询!$F$2=""),OR(G7560=员工工序明细查询!$I$2,员工工序明细查询!$I$2="")),ROW()&amp;"","")</f>
        <v/>
      </c>
      <c r="C7560" s="59"/>
      <c r="D7560" s="14"/>
      <c r="E7560" s="14" t="str">
        <f>IFERROR(VLOOKUP(D7560,员工信息表!B:D,2,0),"")</f>
        <v/>
      </c>
      <c r="F7560" s="14" t="str">
        <f>IFERROR(VLOOKUP(D7560,员工信息表!B:D,3,0),"")</f>
        <v/>
      </c>
      <c r="G7560" s="14"/>
      <c r="H7560" s="14" t="str">
        <f>IFERROR(VLOOKUP(G7560,工序对照表!B:C,2,0),"")</f>
        <v/>
      </c>
      <c r="I7560" s="14"/>
      <c r="J7560" s="14"/>
    </row>
    <row r="7561" spans="1:10">
      <c r="A7561" t="str">
        <f>IF(AND(C7561&lt;=员工工序明细查询!$I$3,C7561&gt;=员工工序明细查询!$F$3,OR(D7561=员工工序明细查询!$F$2,员工工序明细查询!$F$2=""),OR(G7561=员工工序明细查询!$I$2,员工工序明细查询!$I$2="")),ROW()&amp;"","")</f>
        <v/>
      </c>
      <c r="C7561" s="59"/>
      <c r="D7561" s="14"/>
      <c r="E7561" s="14" t="str">
        <f>IFERROR(VLOOKUP(D7561,员工信息表!B:D,2,0),"")</f>
        <v/>
      </c>
      <c r="F7561" s="14" t="str">
        <f>IFERROR(VLOOKUP(D7561,员工信息表!B:D,3,0),"")</f>
        <v/>
      </c>
      <c r="G7561" s="14"/>
      <c r="H7561" s="14" t="str">
        <f>IFERROR(VLOOKUP(G7561,工序对照表!B:C,2,0),"")</f>
        <v/>
      </c>
      <c r="I7561" s="14"/>
      <c r="J7561" s="14"/>
    </row>
    <row r="7562" spans="1:10">
      <c r="A7562" t="str">
        <f>IF(AND(C7562&lt;=员工工序明细查询!$I$3,C7562&gt;=员工工序明细查询!$F$3,OR(D7562=员工工序明细查询!$F$2,员工工序明细查询!$F$2=""),OR(G7562=员工工序明细查询!$I$2,员工工序明细查询!$I$2="")),ROW()&amp;"","")</f>
        <v/>
      </c>
      <c r="C7562" s="59"/>
      <c r="D7562" s="14"/>
      <c r="E7562" s="14" t="str">
        <f>IFERROR(VLOOKUP(D7562,员工信息表!B:D,2,0),"")</f>
        <v/>
      </c>
      <c r="F7562" s="14" t="str">
        <f>IFERROR(VLOOKUP(D7562,员工信息表!B:D,3,0),"")</f>
        <v/>
      </c>
      <c r="G7562" s="14"/>
      <c r="H7562" s="14" t="str">
        <f>IFERROR(VLOOKUP(G7562,工序对照表!B:C,2,0),"")</f>
        <v/>
      </c>
      <c r="I7562" s="14"/>
      <c r="J7562" s="14"/>
    </row>
    <row r="7563" spans="1:10">
      <c r="A7563" t="str">
        <f>IF(AND(C7563&lt;=员工工序明细查询!$I$3,C7563&gt;=员工工序明细查询!$F$3,OR(D7563=员工工序明细查询!$F$2,员工工序明细查询!$F$2=""),OR(G7563=员工工序明细查询!$I$2,员工工序明细查询!$I$2="")),ROW()&amp;"","")</f>
        <v/>
      </c>
      <c r="C7563" s="59"/>
      <c r="D7563" s="14"/>
      <c r="E7563" s="14" t="str">
        <f>IFERROR(VLOOKUP(D7563,员工信息表!B:D,2,0),"")</f>
        <v/>
      </c>
      <c r="F7563" s="14" t="str">
        <f>IFERROR(VLOOKUP(D7563,员工信息表!B:D,3,0),"")</f>
        <v/>
      </c>
      <c r="G7563" s="14"/>
      <c r="H7563" s="14" t="str">
        <f>IFERROR(VLOOKUP(G7563,工序对照表!B:C,2,0),"")</f>
        <v/>
      </c>
      <c r="I7563" s="14"/>
      <c r="J7563" s="14"/>
    </row>
    <row r="7564" spans="1:10">
      <c r="A7564" t="str">
        <f>IF(AND(C7564&lt;=员工工序明细查询!$I$3,C7564&gt;=员工工序明细查询!$F$3,OR(D7564=员工工序明细查询!$F$2,员工工序明细查询!$F$2=""),OR(G7564=员工工序明细查询!$I$2,员工工序明细查询!$I$2="")),ROW()&amp;"","")</f>
        <v/>
      </c>
      <c r="C7564" s="59"/>
      <c r="D7564" s="14"/>
      <c r="E7564" s="14" t="str">
        <f>IFERROR(VLOOKUP(D7564,员工信息表!B:D,2,0),"")</f>
        <v/>
      </c>
      <c r="F7564" s="14" t="str">
        <f>IFERROR(VLOOKUP(D7564,员工信息表!B:D,3,0),"")</f>
        <v/>
      </c>
      <c r="G7564" s="14"/>
      <c r="H7564" s="14" t="str">
        <f>IFERROR(VLOOKUP(G7564,工序对照表!B:C,2,0),"")</f>
        <v/>
      </c>
      <c r="I7564" s="14"/>
      <c r="J7564" s="14"/>
    </row>
    <row r="7565" spans="1:10">
      <c r="A7565" t="str">
        <f>IF(AND(C7565&lt;=员工工序明细查询!$I$3,C7565&gt;=员工工序明细查询!$F$3,OR(D7565=员工工序明细查询!$F$2,员工工序明细查询!$F$2=""),OR(G7565=员工工序明细查询!$I$2,员工工序明细查询!$I$2="")),ROW()&amp;"","")</f>
        <v/>
      </c>
      <c r="C7565" s="59"/>
      <c r="D7565" s="14"/>
      <c r="E7565" s="14" t="str">
        <f>IFERROR(VLOOKUP(D7565,员工信息表!B:D,2,0),"")</f>
        <v/>
      </c>
      <c r="F7565" s="14" t="str">
        <f>IFERROR(VLOOKUP(D7565,员工信息表!B:D,3,0),"")</f>
        <v/>
      </c>
      <c r="G7565" s="14"/>
      <c r="H7565" s="14" t="str">
        <f>IFERROR(VLOOKUP(G7565,工序对照表!B:C,2,0),"")</f>
        <v/>
      </c>
      <c r="I7565" s="14"/>
      <c r="J7565" s="14"/>
    </row>
    <row r="7566" spans="1:10">
      <c r="A7566" t="str">
        <f>IF(AND(C7566&lt;=员工工序明细查询!$I$3,C7566&gt;=员工工序明细查询!$F$3,OR(D7566=员工工序明细查询!$F$2,员工工序明细查询!$F$2=""),OR(G7566=员工工序明细查询!$I$2,员工工序明细查询!$I$2="")),ROW()&amp;"","")</f>
        <v/>
      </c>
      <c r="C7566" s="59"/>
      <c r="D7566" s="14"/>
      <c r="E7566" s="14" t="str">
        <f>IFERROR(VLOOKUP(D7566,员工信息表!B:D,2,0),"")</f>
        <v/>
      </c>
      <c r="F7566" s="14" t="str">
        <f>IFERROR(VLOOKUP(D7566,员工信息表!B:D,3,0),"")</f>
        <v/>
      </c>
      <c r="G7566" s="14"/>
      <c r="H7566" s="14" t="str">
        <f>IFERROR(VLOOKUP(G7566,工序对照表!B:C,2,0),"")</f>
        <v/>
      </c>
      <c r="I7566" s="14"/>
      <c r="J7566" s="14"/>
    </row>
    <row r="7567" spans="1:10">
      <c r="A7567" t="str">
        <f>IF(AND(C7567&lt;=员工工序明细查询!$I$3,C7567&gt;=员工工序明细查询!$F$3,OR(D7567=员工工序明细查询!$F$2,员工工序明细查询!$F$2=""),OR(G7567=员工工序明细查询!$I$2,员工工序明细查询!$I$2="")),ROW()&amp;"","")</f>
        <v/>
      </c>
      <c r="C7567" s="59"/>
      <c r="D7567" s="14"/>
      <c r="E7567" s="14" t="str">
        <f>IFERROR(VLOOKUP(D7567,员工信息表!B:D,2,0),"")</f>
        <v/>
      </c>
      <c r="F7567" s="14" t="str">
        <f>IFERROR(VLOOKUP(D7567,员工信息表!B:D,3,0),"")</f>
        <v/>
      </c>
      <c r="G7567" s="14"/>
      <c r="H7567" s="14" t="str">
        <f>IFERROR(VLOOKUP(G7567,工序对照表!B:C,2,0),"")</f>
        <v/>
      </c>
      <c r="I7567" s="14"/>
      <c r="J7567" s="14"/>
    </row>
    <row r="7568" spans="1:10">
      <c r="A7568" t="str">
        <f>IF(AND(C7568&lt;=员工工序明细查询!$I$3,C7568&gt;=员工工序明细查询!$F$3,OR(D7568=员工工序明细查询!$F$2,员工工序明细查询!$F$2=""),OR(G7568=员工工序明细查询!$I$2,员工工序明细查询!$I$2="")),ROW()&amp;"","")</f>
        <v/>
      </c>
      <c r="C7568" s="59"/>
      <c r="D7568" s="14"/>
      <c r="E7568" s="14" t="str">
        <f>IFERROR(VLOOKUP(D7568,员工信息表!B:D,2,0),"")</f>
        <v/>
      </c>
      <c r="F7568" s="14" t="str">
        <f>IFERROR(VLOOKUP(D7568,员工信息表!B:D,3,0),"")</f>
        <v/>
      </c>
      <c r="G7568" s="14"/>
      <c r="H7568" s="14" t="str">
        <f>IFERROR(VLOOKUP(G7568,工序对照表!B:C,2,0),"")</f>
        <v/>
      </c>
      <c r="I7568" s="14"/>
      <c r="J7568" s="14"/>
    </row>
    <row r="7569" spans="1:10">
      <c r="A7569" t="str">
        <f>IF(AND(C7569&lt;=员工工序明细查询!$I$3,C7569&gt;=员工工序明细查询!$F$3,OR(D7569=员工工序明细查询!$F$2,员工工序明细查询!$F$2=""),OR(G7569=员工工序明细查询!$I$2,员工工序明细查询!$I$2="")),ROW()&amp;"","")</f>
        <v/>
      </c>
      <c r="C7569" s="59"/>
      <c r="D7569" s="14"/>
      <c r="E7569" s="14" t="str">
        <f>IFERROR(VLOOKUP(D7569,员工信息表!B:D,2,0),"")</f>
        <v/>
      </c>
      <c r="F7569" s="14" t="str">
        <f>IFERROR(VLOOKUP(D7569,员工信息表!B:D,3,0),"")</f>
        <v/>
      </c>
      <c r="G7569" s="14"/>
      <c r="H7569" s="14" t="str">
        <f>IFERROR(VLOOKUP(G7569,工序对照表!B:C,2,0),"")</f>
        <v/>
      </c>
      <c r="I7569" s="14"/>
      <c r="J7569" s="14"/>
    </row>
    <row r="7570" spans="1:10">
      <c r="A7570" t="str">
        <f>IF(AND(C7570&lt;=员工工序明细查询!$I$3,C7570&gt;=员工工序明细查询!$F$3,OR(D7570=员工工序明细查询!$F$2,员工工序明细查询!$F$2=""),OR(G7570=员工工序明细查询!$I$2,员工工序明细查询!$I$2="")),ROW()&amp;"","")</f>
        <v/>
      </c>
      <c r="C7570" s="59"/>
      <c r="D7570" s="14"/>
      <c r="E7570" s="14" t="str">
        <f>IFERROR(VLOOKUP(D7570,员工信息表!B:D,2,0),"")</f>
        <v/>
      </c>
      <c r="F7570" s="14" t="str">
        <f>IFERROR(VLOOKUP(D7570,员工信息表!B:D,3,0),"")</f>
        <v/>
      </c>
      <c r="G7570" s="14"/>
      <c r="H7570" s="14" t="str">
        <f>IFERROR(VLOOKUP(G7570,工序对照表!B:C,2,0),"")</f>
        <v/>
      </c>
      <c r="I7570" s="14"/>
      <c r="J7570" s="14"/>
    </row>
    <row r="7571" spans="1:10">
      <c r="A7571" t="str">
        <f>IF(AND(C7571&lt;=员工工序明细查询!$I$3,C7571&gt;=员工工序明细查询!$F$3,OR(D7571=员工工序明细查询!$F$2,员工工序明细查询!$F$2=""),OR(G7571=员工工序明细查询!$I$2,员工工序明细查询!$I$2="")),ROW()&amp;"","")</f>
        <v/>
      </c>
      <c r="C7571" s="59"/>
      <c r="D7571" s="14"/>
      <c r="E7571" s="14" t="str">
        <f>IFERROR(VLOOKUP(D7571,员工信息表!B:D,2,0),"")</f>
        <v/>
      </c>
      <c r="F7571" s="14" t="str">
        <f>IFERROR(VLOOKUP(D7571,员工信息表!B:D,3,0),"")</f>
        <v/>
      </c>
      <c r="G7571" s="14"/>
      <c r="H7571" s="14" t="str">
        <f>IFERROR(VLOOKUP(G7571,工序对照表!B:C,2,0),"")</f>
        <v/>
      </c>
      <c r="I7571" s="14"/>
      <c r="J7571" s="14"/>
    </row>
    <row r="7572" spans="1:10">
      <c r="A7572" t="str">
        <f>IF(AND(C7572&lt;=员工工序明细查询!$I$3,C7572&gt;=员工工序明细查询!$F$3,OR(D7572=员工工序明细查询!$F$2,员工工序明细查询!$F$2=""),OR(G7572=员工工序明细查询!$I$2,员工工序明细查询!$I$2="")),ROW()&amp;"","")</f>
        <v/>
      </c>
      <c r="C7572" s="59"/>
      <c r="D7572" s="14"/>
      <c r="E7572" s="14" t="str">
        <f>IFERROR(VLOOKUP(D7572,员工信息表!B:D,2,0),"")</f>
        <v/>
      </c>
      <c r="F7572" s="14" t="str">
        <f>IFERROR(VLOOKUP(D7572,员工信息表!B:D,3,0),"")</f>
        <v/>
      </c>
      <c r="G7572" s="14"/>
      <c r="H7572" s="14" t="str">
        <f>IFERROR(VLOOKUP(G7572,工序对照表!B:C,2,0),"")</f>
        <v/>
      </c>
      <c r="I7572" s="14"/>
      <c r="J7572" s="14"/>
    </row>
    <row r="7573" spans="1:10">
      <c r="A7573" t="str">
        <f>IF(AND(C7573&lt;=员工工序明细查询!$I$3,C7573&gt;=员工工序明细查询!$F$3,OR(D7573=员工工序明细查询!$F$2,员工工序明细查询!$F$2=""),OR(G7573=员工工序明细查询!$I$2,员工工序明细查询!$I$2="")),ROW()&amp;"","")</f>
        <v/>
      </c>
      <c r="C7573" s="59"/>
      <c r="D7573" s="14"/>
      <c r="E7573" s="14" t="str">
        <f>IFERROR(VLOOKUP(D7573,员工信息表!B:D,2,0),"")</f>
        <v/>
      </c>
      <c r="F7573" s="14" t="str">
        <f>IFERROR(VLOOKUP(D7573,员工信息表!B:D,3,0),"")</f>
        <v/>
      </c>
      <c r="G7573" s="14"/>
      <c r="H7573" s="14" t="str">
        <f>IFERROR(VLOOKUP(G7573,工序对照表!B:C,2,0),"")</f>
        <v/>
      </c>
      <c r="I7573" s="14"/>
      <c r="J7573" s="14"/>
    </row>
    <row r="7574" spans="1:10">
      <c r="A7574" t="str">
        <f>IF(AND(C7574&lt;=员工工序明细查询!$I$3,C7574&gt;=员工工序明细查询!$F$3,OR(D7574=员工工序明细查询!$F$2,员工工序明细查询!$F$2=""),OR(G7574=员工工序明细查询!$I$2,员工工序明细查询!$I$2="")),ROW()&amp;"","")</f>
        <v/>
      </c>
      <c r="C7574" s="59"/>
      <c r="D7574" s="14"/>
      <c r="E7574" s="14" t="str">
        <f>IFERROR(VLOOKUP(D7574,员工信息表!B:D,2,0),"")</f>
        <v/>
      </c>
      <c r="F7574" s="14" t="str">
        <f>IFERROR(VLOOKUP(D7574,员工信息表!B:D,3,0),"")</f>
        <v/>
      </c>
      <c r="G7574" s="14"/>
      <c r="H7574" s="14" t="str">
        <f>IFERROR(VLOOKUP(G7574,工序对照表!B:C,2,0),"")</f>
        <v/>
      </c>
      <c r="I7574" s="14"/>
      <c r="J7574" s="14"/>
    </row>
    <row r="7575" spans="1:10">
      <c r="A7575" t="str">
        <f>IF(AND(C7575&lt;=员工工序明细查询!$I$3,C7575&gt;=员工工序明细查询!$F$3,OR(D7575=员工工序明细查询!$F$2,员工工序明细查询!$F$2=""),OR(G7575=员工工序明细查询!$I$2,员工工序明细查询!$I$2="")),ROW()&amp;"","")</f>
        <v/>
      </c>
      <c r="C7575" s="59"/>
      <c r="D7575" s="14"/>
      <c r="E7575" s="14" t="str">
        <f>IFERROR(VLOOKUP(D7575,员工信息表!B:D,2,0),"")</f>
        <v/>
      </c>
      <c r="F7575" s="14" t="str">
        <f>IFERROR(VLOOKUP(D7575,员工信息表!B:D,3,0),"")</f>
        <v/>
      </c>
      <c r="G7575" s="14"/>
      <c r="H7575" s="14" t="str">
        <f>IFERROR(VLOOKUP(G7575,工序对照表!B:C,2,0),"")</f>
        <v/>
      </c>
      <c r="I7575" s="14"/>
      <c r="J7575" s="14"/>
    </row>
    <row r="7576" spans="1:10">
      <c r="A7576" t="str">
        <f>IF(AND(C7576&lt;=员工工序明细查询!$I$3,C7576&gt;=员工工序明细查询!$F$3,OR(D7576=员工工序明细查询!$F$2,员工工序明细查询!$F$2=""),OR(G7576=员工工序明细查询!$I$2,员工工序明细查询!$I$2="")),ROW()&amp;"","")</f>
        <v/>
      </c>
      <c r="C7576" s="59"/>
      <c r="D7576" s="14"/>
      <c r="E7576" s="14" t="str">
        <f>IFERROR(VLOOKUP(D7576,员工信息表!B:D,2,0),"")</f>
        <v/>
      </c>
      <c r="F7576" s="14" t="str">
        <f>IFERROR(VLOOKUP(D7576,员工信息表!B:D,3,0),"")</f>
        <v/>
      </c>
      <c r="G7576" s="14"/>
      <c r="H7576" s="14" t="str">
        <f>IFERROR(VLOOKUP(G7576,工序对照表!B:C,2,0),"")</f>
        <v/>
      </c>
      <c r="I7576" s="14"/>
      <c r="J7576" s="14"/>
    </row>
    <row r="7577" spans="1:10">
      <c r="A7577" t="str">
        <f>IF(AND(C7577&lt;=员工工序明细查询!$I$3,C7577&gt;=员工工序明细查询!$F$3,OR(D7577=员工工序明细查询!$F$2,员工工序明细查询!$F$2=""),OR(G7577=员工工序明细查询!$I$2,员工工序明细查询!$I$2="")),ROW()&amp;"","")</f>
        <v/>
      </c>
      <c r="C7577" s="59"/>
      <c r="D7577" s="14"/>
      <c r="E7577" s="14" t="str">
        <f>IFERROR(VLOOKUP(D7577,员工信息表!B:D,2,0),"")</f>
        <v/>
      </c>
      <c r="F7577" s="14" t="str">
        <f>IFERROR(VLOOKUP(D7577,员工信息表!B:D,3,0),"")</f>
        <v/>
      </c>
      <c r="G7577" s="14"/>
      <c r="H7577" s="14" t="str">
        <f>IFERROR(VLOOKUP(G7577,工序对照表!B:C,2,0),"")</f>
        <v/>
      </c>
      <c r="I7577" s="14"/>
      <c r="J7577" s="14"/>
    </row>
    <row r="7578" spans="1:10">
      <c r="A7578" t="str">
        <f>IF(AND(C7578&lt;=员工工序明细查询!$I$3,C7578&gt;=员工工序明细查询!$F$3,OR(D7578=员工工序明细查询!$F$2,员工工序明细查询!$F$2=""),OR(G7578=员工工序明细查询!$I$2,员工工序明细查询!$I$2="")),ROW()&amp;"","")</f>
        <v/>
      </c>
      <c r="C7578" s="59"/>
      <c r="D7578" s="14"/>
      <c r="E7578" s="14" t="str">
        <f>IFERROR(VLOOKUP(D7578,员工信息表!B:D,2,0),"")</f>
        <v/>
      </c>
      <c r="F7578" s="14" t="str">
        <f>IFERROR(VLOOKUP(D7578,员工信息表!B:D,3,0),"")</f>
        <v/>
      </c>
      <c r="G7578" s="14"/>
      <c r="H7578" s="14" t="str">
        <f>IFERROR(VLOOKUP(G7578,工序对照表!B:C,2,0),"")</f>
        <v/>
      </c>
      <c r="I7578" s="14"/>
      <c r="J7578" s="14"/>
    </row>
    <row r="7579" spans="1:10">
      <c r="A7579" t="str">
        <f>IF(AND(C7579&lt;=员工工序明细查询!$I$3,C7579&gt;=员工工序明细查询!$F$3,OR(D7579=员工工序明细查询!$F$2,员工工序明细查询!$F$2=""),OR(G7579=员工工序明细查询!$I$2,员工工序明细查询!$I$2="")),ROW()&amp;"","")</f>
        <v/>
      </c>
      <c r="C7579" s="59"/>
      <c r="D7579" s="14"/>
      <c r="E7579" s="14" t="str">
        <f>IFERROR(VLOOKUP(D7579,员工信息表!B:D,2,0),"")</f>
        <v/>
      </c>
      <c r="F7579" s="14" t="str">
        <f>IFERROR(VLOOKUP(D7579,员工信息表!B:D,3,0),"")</f>
        <v/>
      </c>
      <c r="G7579" s="14"/>
      <c r="H7579" s="14" t="str">
        <f>IFERROR(VLOOKUP(G7579,工序对照表!B:C,2,0),"")</f>
        <v/>
      </c>
      <c r="I7579" s="14"/>
      <c r="J7579" s="14"/>
    </row>
    <row r="7580" spans="1:10">
      <c r="A7580" t="str">
        <f>IF(AND(C7580&lt;=员工工序明细查询!$I$3,C7580&gt;=员工工序明细查询!$F$3,OR(D7580=员工工序明细查询!$F$2,员工工序明细查询!$F$2=""),OR(G7580=员工工序明细查询!$I$2,员工工序明细查询!$I$2="")),ROW()&amp;"","")</f>
        <v/>
      </c>
      <c r="C7580" s="59"/>
      <c r="D7580" s="14"/>
      <c r="E7580" s="14" t="str">
        <f>IFERROR(VLOOKUP(D7580,员工信息表!B:D,2,0),"")</f>
        <v/>
      </c>
      <c r="F7580" s="14" t="str">
        <f>IFERROR(VLOOKUP(D7580,员工信息表!B:D,3,0),"")</f>
        <v/>
      </c>
      <c r="G7580" s="14"/>
      <c r="H7580" s="14" t="str">
        <f>IFERROR(VLOOKUP(G7580,工序对照表!B:C,2,0),"")</f>
        <v/>
      </c>
      <c r="I7580" s="14"/>
      <c r="J7580" s="14"/>
    </row>
    <row r="7581" spans="1:10">
      <c r="A7581" t="str">
        <f>IF(AND(C7581&lt;=员工工序明细查询!$I$3,C7581&gt;=员工工序明细查询!$F$3,OR(D7581=员工工序明细查询!$F$2,员工工序明细查询!$F$2=""),OR(G7581=员工工序明细查询!$I$2,员工工序明细查询!$I$2="")),ROW()&amp;"","")</f>
        <v/>
      </c>
      <c r="C7581" s="59"/>
      <c r="D7581" s="14"/>
      <c r="E7581" s="14" t="str">
        <f>IFERROR(VLOOKUP(D7581,员工信息表!B:D,2,0),"")</f>
        <v/>
      </c>
      <c r="F7581" s="14" t="str">
        <f>IFERROR(VLOOKUP(D7581,员工信息表!B:D,3,0),"")</f>
        <v/>
      </c>
      <c r="G7581" s="14"/>
      <c r="H7581" s="14" t="str">
        <f>IFERROR(VLOOKUP(G7581,工序对照表!B:C,2,0),"")</f>
        <v/>
      </c>
      <c r="I7581" s="14"/>
      <c r="J7581" s="14"/>
    </row>
    <row r="7582" spans="1:10">
      <c r="A7582" t="str">
        <f>IF(AND(C7582&lt;=员工工序明细查询!$I$3,C7582&gt;=员工工序明细查询!$F$3,OR(D7582=员工工序明细查询!$F$2,员工工序明细查询!$F$2=""),OR(G7582=员工工序明细查询!$I$2,员工工序明细查询!$I$2="")),ROW()&amp;"","")</f>
        <v/>
      </c>
      <c r="C7582" s="59"/>
      <c r="D7582" s="14"/>
      <c r="E7582" s="14" t="str">
        <f>IFERROR(VLOOKUP(D7582,员工信息表!B:D,2,0),"")</f>
        <v/>
      </c>
      <c r="F7582" s="14" t="str">
        <f>IFERROR(VLOOKUP(D7582,员工信息表!B:D,3,0),"")</f>
        <v/>
      </c>
      <c r="G7582" s="14"/>
      <c r="H7582" s="14" t="str">
        <f>IFERROR(VLOOKUP(G7582,工序对照表!B:C,2,0),"")</f>
        <v/>
      </c>
      <c r="I7582" s="14"/>
      <c r="J7582" s="14"/>
    </row>
    <row r="7583" spans="1:10">
      <c r="A7583" t="str">
        <f>IF(AND(C7583&lt;=员工工序明细查询!$I$3,C7583&gt;=员工工序明细查询!$F$3,OR(D7583=员工工序明细查询!$F$2,员工工序明细查询!$F$2=""),OR(G7583=员工工序明细查询!$I$2,员工工序明细查询!$I$2="")),ROW()&amp;"","")</f>
        <v/>
      </c>
      <c r="C7583" s="59"/>
      <c r="D7583" s="14"/>
      <c r="E7583" s="14" t="str">
        <f>IFERROR(VLOOKUP(D7583,员工信息表!B:D,2,0),"")</f>
        <v/>
      </c>
      <c r="F7583" s="14" t="str">
        <f>IFERROR(VLOOKUP(D7583,员工信息表!B:D,3,0),"")</f>
        <v/>
      </c>
      <c r="G7583" s="14"/>
      <c r="H7583" s="14" t="str">
        <f>IFERROR(VLOOKUP(G7583,工序对照表!B:C,2,0),"")</f>
        <v/>
      </c>
      <c r="I7583" s="14"/>
      <c r="J7583" s="14"/>
    </row>
    <row r="7584" spans="1:10">
      <c r="A7584" t="str">
        <f>IF(AND(C7584&lt;=员工工序明细查询!$I$3,C7584&gt;=员工工序明细查询!$F$3,OR(D7584=员工工序明细查询!$F$2,员工工序明细查询!$F$2=""),OR(G7584=员工工序明细查询!$I$2,员工工序明细查询!$I$2="")),ROW()&amp;"","")</f>
        <v/>
      </c>
      <c r="C7584" s="59"/>
      <c r="D7584" s="14"/>
      <c r="E7584" s="14" t="str">
        <f>IFERROR(VLOOKUP(D7584,员工信息表!B:D,2,0),"")</f>
        <v/>
      </c>
      <c r="F7584" s="14" t="str">
        <f>IFERROR(VLOOKUP(D7584,员工信息表!B:D,3,0),"")</f>
        <v/>
      </c>
      <c r="G7584" s="14"/>
      <c r="H7584" s="14" t="str">
        <f>IFERROR(VLOOKUP(G7584,工序对照表!B:C,2,0),"")</f>
        <v/>
      </c>
      <c r="I7584" s="14"/>
      <c r="J7584" s="14"/>
    </row>
    <row r="7585" spans="1:10">
      <c r="A7585" t="str">
        <f>IF(AND(C7585&lt;=员工工序明细查询!$I$3,C7585&gt;=员工工序明细查询!$F$3,OR(D7585=员工工序明细查询!$F$2,员工工序明细查询!$F$2=""),OR(G7585=员工工序明细查询!$I$2,员工工序明细查询!$I$2="")),ROW()&amp;"","")</f>
        <v/>
      </c>
      <c r="C7585" s="59"/>
      <c r="D7585" s="14"/>
      <c r="E7585" s="14" t="str">
        <f>IFERROR(VLOOKUP(D7585,员工信息表!B:D,2,0),"")</f>
        <v/>
      </c>
      <c r="F7585" s="14" t="str">
        <f>IFERROR(VLOOKUP(D7585,员工信息表!B:D,3,0),"")</f>
        <v/>
      </c>
      <c r="G7585" s="14"/>
      <c r="H7585" s="14" t="str">
        <f>IFERROR(VLOOKUP(G7585,工序对照表!B:C,2,0),"")</f>
        <v/>
      </c>
      <c r="I7585" s="14"/>
      <c r="J7585" s="14"/>
    </row>
    <row r="7586" spans="1:10">
      <c r="A7586" t="str">
        <f>IF(AND(C7586&lt;=员工工序明细查询!$I$3,C7586&gt;=员工工序明细查询!$F$3,OR(D7586=员工工序明细查询!$F$2,员工工序明细查询!$F$2=""),OR(G7586=员工工序明细查询!$I$2,员工工序明细查询!$I$2="")),ROW()&amp;"","")</f>
        <v/>
      </c>
      <c r="C7586" s="59"/>
      <c r="D7586" s="14"/>
      <c r="E7586" s="14" t="str">
        <f>IFERROR(VLOOKUP(D7586,员工信息表!B:D,2,0),"")</f>
        <v/>
      </c>
      <c r="F7586" s="14" t="str">
        <f>IFERROR(VLOOKUP(D7586,员工信息表!B:D,3,0),"")</f>
        <v/>
      </c>
      <c r="G7586" s="14"/>
      <c r="H7586" s="14" t="str">
        <f>IFERROR(VLOOKUP(G7586,工序对照表!B:C,2,0),"")</f>
        <v/>
      </c>
      <c r="I7586" s="14"/>
      <c r="J7586" s="14"/>
    </row>
    <row r="7587" spans="1:10">
      <c r="A7587" t="str">
        <f>IF(AND(C7587&lt;=员工工序明细查询!$I$3,C7587&gt;=员工工序明细查询!$F$3,OR(D7587=员工工序明细查询!$F$2,员工工序明细查询!$F$2=""),OR(G7587=员工工序明细查询!$I$2,员工工序明细查询!$I$2="")),ROW()&amp;"","")</f>
        <v/>
      </c>
      <c r="C7587" s="59"/>
      <c r="D7587" s="14"/>
      <c r="E7587" s="14" t="str">
        <f>IFERROR(VLOOKUP(D7587,员工信息表!B:D,2,0),"")</f>
        <v/>
      </c>
      <c r="F7587" s="14" t="str">
        <f>IFERROR(VLOOKUP(D7587,员工信息表!B:D,3,0),"")</f>
        <v/>
      </c>
      <c r="G7587" s="14"/>
      <c r="H7587" s="14" t="str">
        <f>IFERROR(VLOOKUP(G7587,工序对照表!B:C,2,0),"")</f>
        <v/>
      </c>
      <c r="I7587" s="14"/>
      <c r="J7587" s="14"/>
    </row>
    <row r="7588" spans="1:10">
      <c r="A7588" t="str">
        <f>IF(AND(C7588&lt;=员工工序明细查询!$I$3,C7588&gt;=员工工序明细查询!$F$3,OR(D7588=员工工序明细查询!$F$2,员工工序明细查询!$F$2=""),OR(G7588=员工工序明细查询!$I$2,员工工序明细查询!$I$2="")),ROW()&amp;"","")</f>
        <v/>
      </c>
      <c r="C7588" s="59"/>
      <c r="D7588" s="14"/>
      <c r="E7588" s="14" t="str">
        <f>IFERROR(VLOOKUP(D7588,员工信息表!B:D,2,0),"")</f>
        <v/>
      </c>
      <c r="F7588" s="14" t="str">
        <f>IFERROR(VLOOKUP(D7588,员工信息表!B:D,3,0),"")</f>
        <v/>
      </c>
      <c r="G7588" s="14"/>
      <c r="H7588" s="14" t="str">
        <f>IFERROR(VLOOKUP(G7588,工序对照表!B:C,2,0),"")</f>
        <v/>
      </c>
      <c r="I7588" s="14"/>
      <c r="J7588" s="14"/>
    </row>
    <row r="7589" spans="1:10">
      <c r="A7589" t="str">
        <f>IF(AND(C7589&lt;=员工工序明细查询!$I$3,C7589&gt;=员工工序明细查询!$F$3,OR(D7589=员工工序明细查询!$F$2,员工工序明细查询!$F$2=""),OR(G7589=员工工序明细查询!$I$2,员工工序明细查询!$I$2="")),ROW()&amp;"","")</f>
        <v/>
      </c>
      <c r="C7589" s="59"/>
      <c r="D7589" s="14"/>
      <c r="E7589" s="14" t="str">
        <f>IFERROR(VLOOKUP(D7589,员工信息表!B:D,2,0),"")</f>
        <v/>
      </c>
      <c r="F7589" s="14" t="str">
        <f>IFERROR(VLOOKUP(D7589,员工信息表!B:D,3,0),"")</f>
        <v/>
      </c>
      <c r="G7589" s="14"/>
      <c r="H7589" s="14" t="str">
        <f>IFERROR(VLOOKUP(G7589,工序对照表!B:C,2,0),"")</f>
        <v/>
      </c>
      <c r="I7589" s="14"/>
      <c r="J7589" s="14"/>
    </row>
    <row r="7590" spans="1:10">
      <c r="A7590" t="str">
        <f>IF(AND(C7590&lt;=员工工序明细查询!$I$3,C7590&gt;=员工工序明细查询!$F$3,OR(D7590=员工工序明细查询!$F$2,员工工序明细查询!$F$2=""),OR(G7590=员工工序明细查询!$I$2,员工工序明细查询!$I$2="")),ROW()&amp;"","")</f>
        <v/>
      </c>
      <c r="C7590" s="59"/>
      <c r="D7590" s="14"/>
      <c r="E7590" s="14" t="str">
        <f>IFERROR(VLOOKUP(D7590,员工信息表!B:D,2,0),"")</f>
        <v/>
      </c>
      <c r="F7590" s="14" t="str">
        <f>IFERROR(VLOOKUP(D7590,员工信息表!B:D,3,0),"")</f>
        <v/>
      </c>
      <c r="G7590" s="14"/>
      <c r="H7590" s="14" t="str">
        <f>IFERROR(VLOOKUP(G7590,工序对照表!B:C,2,0),"")</f>
        <v/>
      </c>
      <c r="I7590" s="14"/>
      <c r="J7590" s="14"/>
    </row>
    <row r="7591" spans="1:10">
      <c r="A7591" t="str">
        <f>IF(AND(C7591&lt;=员工工序明细查询!$I$3,C7591&gt;=员工工序明细查询!$F$3,OR(D7591=员工工序明细查询!$F$2,员工工序明细查询!$F$2=""),OR(G7591=员工工序明细查询!$I$2,员工工序明细查询!$I$2="")),ROW()&amp;"","")</f>
        <v/>
      </c>
      <c r="C7591" s="59"/>
      <c r="D7591" s="14"/>
      <c r="E7591" s="14" t="str">
        <f>IFERROR(VLOOKUP(D7591,员工信息表!B:D,2,0),"")</f>
        <v/>
      </c>
      <c r="F7591" s="14" t="str">
        <f>IFERROR(VLOOKUP(D7591,员工信息表!B:D,3,0),"")</f>
        <v/>
      </c>
      <c r="G7591" s="14"/>
      <c r="H7591" s="14" t="str">
        <f>IFERROR(VLOOKUP(G7591,工序对照表!B:C,2,0),"")</f>
        <v/>
      </c>
      <c r="I7591" s="14"/>
      <c r="J7591" s="14"/>
    </row>
    <row r="7592" spans="1:10">
      <c r="A7592" t="str">
        <f>IF(AND(C7592&lt;=员工工序明细查询!$I$3,C7592&gt;=员工工序明细查询!$F$3,OR(D7592=员工工序明细查询!$F$2,员工工序明细查询!$F$2=""),OR(G7592=员工工序明细查询!$I$2,员工工序明细查询!$I$2="")),ROW()&amp;"","")</f>
        <v/>
      </c>
      <c r="C7592" s="59"/>
      <c r="D7592" s="14"/>
      <c r="E7592" s="14" t="str">
        <f>IFERROR(VLOOKUP(D7592,员工信息表!B:D,2,0),"")</f>
        <v/>
      </c>
      <c r="F7592" s="14" t="str">
        <f>IFERROR(VLOOKUP(D7592,员工信息表!B:D,3,0),"")</f>
        <v/>
      </c>
      <c r="G7592" s="14"/>
      <c r="H7592" s="14" t="str">
        <f>IFERROR(VLOOKUP(G7592,工序对照表!B:C,2,0),"")</f>
        <v/>
      </c>
      <c r="I7592" s="14"/>
      <c r="J7592" s="14"/>
    </row>
    <row r="7593" spans="1:10">
      <c r="A7593" t="str">
        <f>IF(AND(C7593&lt;=员工工序明细查询!$I$3,C7593&gt;=员工工序明细查询!$F$3,OR(D7593=员工工序明细查询!$F$2,员工工序明细查询!$F$2=""),OR(G7593=员工工序明细查询!$I$2,员工工序明细查询!$I$2="")),ROW()&amp;"","")</f>
        <v/>
      </c>
      <c r="C7593" s="59"/>
      <c r="D7593" s="14"/>
      <c r="E7593" s="14" t="str">
        <f>IFERROR(VLOOKUP(D7593,员工信息表!B:D,2,0),"")</f>
        <v/>
      </c>
      <c r="F7593" s="14" t="str">
        <f>IFERROR(VLOOKUP(D7593,员工信息表!B:D,3,0),"")</f>
        <v/>
      </c>
      <c r="G7593" s="14"/>
      <c r="H7593" s="14" t="str">
        <f>IFERROR(VLOOKUP(G7593,工序对照表!B:C,2,0),"")</f>
        <v/>
      </c>
      <c r="I7593" s="14"/>
      <c r="J7593" s="14"/>
    </row>
    <row r="7594" spans="1:10">
      <c r="A7594" t="str">
        <f>IF(AND(C7594&lt;=员工工序明细查询!$I$3,C7594&gt;=员工工序明细查询!$F$3,OR(D7594=员工工序明细查询!$F$2,员工工序明细查询!$F$2=""),OR(G7594=员工工序明细查询!$I$2,员工工序明细查询!$I$2="")),ROW()&amp;"","")</f>
        <v/>
      </c>
      <c r="C7594" s="59"/>
      <c r="D7594" s="14"/>
      <c r="E7594" s="14" t="str">
        <f>IFERROR(VLOOKUP(D7594,员工信息表!B:D,2,0),"")</f>
        <v/>
      </c>
      <c r="F7594" s="14" t="str">
        <f>IFERROR(VLOOKUP(D7594,员工信息表!B:D,3,0),"")</f>
        <v/>
      </c>
      <c r="G7594" s="14"/>
      <c r="H7594" s="14" t="str">
        <f>IFERROR(VLOOKUP(G7594,工序对照表!B:C,2,0),"")</f>
        <v/>
      </c>
      <c r="I7594" s="14"/>
      <c r="J7594" s="14"/>
    </row>
    <row r="7595" spans="1:10">
      <c r="A7595" t="str">
        <f>IF(AND(C7595&lt;=员工工序明细查询!$I$3,C7595&gt;=员工工序明细查询!$F$3,OR(D7595=员工工序明细查询!$F$2,员工工序明细查询!$F$2=""),OR(G7595=员工工序明细查询!$I$2,员工工序明细查询!$I$2="")),ROW()&amp;"","")</f>
        <v/>
      </c>
      <c r="C7595" s="59"/>
      <c r="D7595" s="14"/>
      <c r="E7595" s="14" t="str">
        <f>IFERROR(VLOOKUP(D7595,员工信息表!B:D,2,0),"")</f>
        <v/>
      </c>
      <c r="F7595" s="14" t="str">
        <f>IFERROR(VLOOKUP(D7595,员工信息表!B:D,3,0),"")</f>
        <v/>
      </c>
      <c r="G7595" s="14"/>
      <c r="H7595" s="14" t="str">
        <f>IFERROR(VLOOKUP(G7595,工序对照表!B:C,2,0),"")</f>
        <v/>
      </c>
      <c r="I7595" s="14"/>
      <c r="J7595" s="14"/>
    </row>
    <row r="7596" spans="1:10">
      <c r="A7596" t="str">
        <f>IF(AND(C7596&lt;=员工工序明细查询!$I$3,C7596&gt;=员工工序明细查询!$F$3,OR(D7596=员工工序明细查询!$F$2,员工工序明细查询!$F$2=""),OR(G7596=员工工序明细查询!$I$2,员工工序明细查询!$I$2="")),ROW()&amp;"","")</f>
        <v/>
      </c>
      <c r="C7596" s="59"/>
      <c r="D7596" s="14"/>
      <c r="E7596" s="14" t="str">
        <f>IFERROR(VLOOKUP(D7596,员工信息表!B:D,2,0),"")</f>
        <v/>
      </c>
      <c r="F7596" s="14" t="str">
        <f>IFERROR(VLOOKUP(D7596,员工信息表!B:D,3,0),"")</f>
        <v/>
      </c>
      <c r="G7596" s="14"/>
      <c r="H7596" s="14" t="str">
        <f>IFERROR(VLOOKUP(G7596,工序对照表!B:C,2,0),"")</f>
        <v/>
      </c>
      <c r="I7596" s="14"/>
      <c r="J7596" s="14"/>
    </row>
    <row r="7597" spans="1:10">
      <c r="A7597" t="str">
        <f>IF(AND(C7597&lt;=员工工序明细查询!$I$3,C7597&gt;=员工工序明细查询!$F$3,OR(D7597=员工工序明细查询!$F$2,员工工序明细查询!$F$2=""),OR(G7597=员工工序明细查询!$I$2,员工工序明细查询!$I$2="")),ROW()&amp;"","")</f>
        <v/>
      </c>
      <c r="C7597" s="59"/>
      <c r="D7597" s="14"/>
      <c r="E7597" s="14" t="str">
        <f>IFERROR(VLOOKUP(D7597,员工信息表!B:D,2,0),"")</f>
        <v/>
      </c>
      <c r="F7597" s="14" t="str">
        <f>IFERROR(VLOOKUP(D7597,员工信息表!B:D,3,0),"")</f>
        <v/>
      </c>
      <c r="G7597" s="14"/>
      <c r="H7597" s="14" t="str">
        <f>IFERROR(VLOOKUP(G7597,工序对照表!B:C,2,0),"")</f>
        <v/>
      </c>
      <c r="I7597" s="14"/>
      <c r="J7597" s="14"/>
    </row>
    <row r="7598" spans="1:10">
      <c r="A7598" t="str">
        <f>IF(AND(C7598&lt;=员工工序明细查询!$I$3,C7598&gt;=员工工序明细查询!$F$3,OR(D7598=员工工序明细查询!$F$2,员工工序明细查询!$F$2=""),OR(G7598=员工工序明细查询!$I$2,员工工序明细查询!$I$2="")),ROW()&amp;"","")</f>
        <v/>
      </c>
      <c r="C7598" s="59"/>
      <c r="D7598" s="14"/>
      <c r="E7598" s="14" t="str">
        <f>IFERROR(VLOOKUP(D7598,员工信息表!B:D,2,0),"")</f>
        <v/>
      </c>
      <c r="F7598" s="14" t="str">
        <f>IFERROR(VLOOKUP(D7598,员工信息表!B:D,3,0),"")</f>
        <v/>
      </c>
      <c r="G7598" s="14"/>
      <c r="H7598" s="14" t="str">
        <f>IFERROR(VLOOKUP(G7598,工序对照表!B:C,2,0),"")</f>
        <v/>
      </c>
      <c r="I7598" s="14"/>
      <c r="J7598" s="14"/>
    </row>
    <row r="7599" spans="1:10">
      <c r="A7599" t="str">
        <f>IF(AND(C7599&lt;=员工工序明细查询!$I$3,C7599&gt;=员工工序明细查询!$F$3,OR(D7599=员工工序明细查询!$F$2,员工工序明细查询!$F$2=""),OR(G7599=员工工序明细查询!$I$2,员工工序明细查询!$I$2="")),ROW()&amp;"","")</f>
        <v/>
      </c>
      <c r="C7599" s="59"/>
      <c r="D7599" s="14"/>
      <c r="E7599" s="14" t="str">
        <f>IFERROR(VLOOKUP(D7599,员工信息表!B:D,2,0),"")</f>
        <v/>
      </c>
      <c r="F7599" s="14" t="str">
        <f>IFERROR(VLOOKUP(D7599,员工信息表!B:D,3,0),"")</f>
        <v/>
      </c>
      <c r="G7599" s="14"/>
      <c r="H7599" s="14" t="str">
        <f>IFERROR(VLOOKUP(G7599,工序对照表!B:C,2,0),"")</f>
        <v/>
      </c>
      <c r="I7599" s="14"/>
      <c r="J7599" s="14"/>
    </row>
    <row r="7600" spans="1:10">
      <c r="A7600" t="str">
        <f>IF(AND(C7600&lt;=员工工序明细查询!$I$3,C7600&gt;=员工工序明细查询!$F$3,OR(D7600=员工工序明细查询!$F$2,员工工序明细查询!$F$2=""),OR(G7600=员工工序明细查询!$I$2,员工工序明细查询!$I$2="")),ROW()&amp;"","")</f>
        <v/>
      </c>
      <c r="C7600" s="59"/>
      <c r="D7600" s="14"/>
      <c r="E7600" s="14" t="str">
        <f>IFERROR(VLOOKUP(D7600,员工信息表!B:D,2,0),"")</f>
        <v/>
      </c>
      <c r="F7600" s="14" t="str">
        <f>IFERROR(VLOOKUP(D7600,员工信息表!B:D,3,0),"")</f>
        <v/>
      </c>
      <c r="G7600" s="14"/>
      <c r="H7600" s="14" t="str">
        <f>IFERROR(VLOOKUP(G7600,工序对照表!B:C,2,0),"")</f>
        <v/>
      </c>
      <c r="I7600" s="14"/>
      <c r="J7600" s="14"/>
    </row>
    <row r="7601" spans="1:10">
      <c r="A7601" t="str">
        <f>IF(AND(C7601&lt;=员工工序明细查询!$I$3,C7601&gt;=员工工序明细查询!$F$3,OR(D7601=员工工序明细查询!$F$2,员工工序明细查询!$F$2=""),OR(G7601=员工工序明细查询!$I$2,员工工序明细查询!$I$2="")),ROW()&amp;"","")</f>
        <v/>
      </c>
      <c r="C7601" s="59"/>
      <c r="D7601" s="14"/>
      <c r="E7601" s="14" t="str">
        <f>IFERROR(VLOOKUP(D7601,员工信息表!B:D,2,0),"")</f>
        <v/>
      </c>
      <c r="F7601" s="14" t="str">
        <f>IFERROR(VLOOKUP(D7601,员工信息表!B:D,3,0),"")</f>
        <v/>
      </c>
      <c r="G7601" s="14"/>
      <c r="H7601" s="14" t="str">
        <f>IFERROR(VLOOKUP(G7601,工序对照表!B:C,2,0),"")</f>
        <v/>
      </c>
      <c r="I7601" s="14"/>
      <c r="J7601" s="14"/>
    </row>
    <row r="7602" spans="1:10">
      <c r="A7602" t="str">
        <f>IF(AND(C7602&lt;=员工工序明细查询!$I$3,C7602&gt;=员工工序明细查询!$F$3,OR(D7602=员工工序明细查询!$F$2,员工工序明细查询!$F$2=""),OR(G7602=员工工序明细查询!$I$2,员工工序明细查询!$I$2="")),ROW()&amp;"","")</f>
        <v/>
      </c>
      <c r="C7602" s="59"/>
      <c r="D7602" s="14"/>
      <c r="E7602" s="14" t="str">
        <f>IFERROR(VLOOKUP(D7602,员工信息表!B:D,2,0),"")</f>
        <v/>
      </c>
      <c r="F7602" s="14" t="str">
        <f>IFERROR(VLOOKUP(D7602,员工信息表!B:D,3,0),"")</f>
        <v/>
      </c>
      <c r="G7602" s="14"/>
      <c r="H7602" s="14" t="str">
        <f>IFERROR(VLOOKUP(G7602,工序对照表!B:C,2,0),"")</f>
        <v/>
      </c>
      <c r="I7602" s="14"/>
      <c r="J7602" s="14"/>
    </row>
    <row r="7603" spans="1:10">
      <c r="A7603" t="str">
        <f>IF(AND(C7603&lt;=员工工序明细查询!$I$3,C7603&gt;=员工工序明细查询!$F$3,OR(D7603=员工工序明细查询!$F$2,员工工序明细查询!$F$2=""),OR(G7603=员工工序明细查询!$I$2,员工工序明细查询!$I$2="")),ROW()&amp;"","")</f>
        <v/>
      </c>
      <c r="C7603" s="59"/>
      <c r="D7603" s="14"/>
      <c r="E7603" s="14" t="str">
        <f>IFERROR(VLOOKUP(D7603,员工信息表!B:D,2,0),"")</f>
        <v/>
      </c>
      <c r="F7603" s="14" t="str">
        <f>IFERROR(VLOOKUP(D7603,员工信息表!B:D,3,0),"")</f>
        <v/>
      </c>
      <c r="G7603" s="14"/>
      <c r="H7603" s="14" t="str">
        <f>IFERROR(VLOOKUP(G7603,工序对照表!B:C,2,0),"")</f>
        <v/>
      </c>
      <c r="I7603" s="14"/>
      <c r="J7603" s="14"/>
    </row>
    <row r="7604" spans="1:10">
      <c r="A7604" t="str">
        <f>IF(AND(C7604&lt;=员工工序明细查询!$I$3,C7604&gt;=员工工序明细查询!$F$3,OR(D7604=员工工序明细查询!$F$2,员工工序明细查询!$F$2=""),OR(G7604=员工工序明细查询!$I$2,员工工序明细查询!$I$2="")),ROW()&amp;"","")</f>
        <v/>
      </c>
      <c r="C7604" s="59"/>
      <c r="D7604" s="14"/>
      <c r="E7604" s="14" t="str">
        <f>IFERROR(VLOOKUP(D7604,员工信息表!B:D,2,0),"")</f>
        <v/>
      </c>
      <c r="F7604" s="14" t="str">
        <f>IFERROR(VLOOKUP(D7604,员工信息表!B:D,3,0),"")</f>
        <v/>
      </c>
      <c r="G7604" s="14"/>
      <c r="H7604" s="14" t="str">
        <f>IFERROR(VLOOKUP(G7604,工序对照表!B:C,2,0),"")</f>
        <v/>
      </c>
      <c r="I7604" s="14"/>
      <c r="J7604" s="14"/>
    </row>
    <row r="7605" spans="1:10">
      <c r="A7605" t="str">
        <f>IF(AND(C7605&lt;=员工工序明细查询!$I$3,C7605&gt;=员工工序明细查询!$F$3,OR(D7605=员工工序明细查询!$F$2,员工工序明细查询!$F$2=""),OR(G7605=员工工序明细查询!$I$2,员工工序明细查询!$I$2="")),ROW()&amp;"","")</f>
        <v/>
      </c>
      <c r="C7605" s="59"/>
      <c r="D7605" s="14"/>
      <c r="E7605" s="14" t="str">
        <f>IFERROR(VLOOKUP(D7605,员工信息表!B:D,2,0),"")</f>
        <v/>
      </c>
      <c r="F7605" s="14" t="str">
        <f>IFERROR(VLOOKUP(D7605,员工信息表!B:D,3,0),"")</f>
        <v/>
      </c>
      <c r="G7605" s="14"/>
      <c r="H7605" s="14" t="str">
        <f>IFERROR(VLOOKUP(G7605,工序对照表!B:C,2,0),"")</f>
        <v/>
      </c>
      <c r="I7605" s="14"/>
      <c r="J7605" s="14"/>
    </row>
    <row r="7606" spans="1:10">
      <c r="A7606" t="str">
        <f>IF(AND(C7606&lt;=员工工序明细查询!$I$3,C7606&gt;=员工工序明细查询!$F$3,OR(D7606=员工工序明细查询!$F$2,员工工序明细查询!$F$2=""),OR(G7606=员工工序明细查询!$I$2,员工工序明细查询!$I$2="")),ROW()&amp;"","")</f>
        <v/>
      </c>
      <c r="C7606" s="59"/>
      <c r="D7606" s="14"/>
      <c r="E7606" s="14" t="str">
        <f>IFERROR(VLOOKUP(D7606,员工信息表!B:D,2,0),"")</f>
        <v/>
      </c>
      <c r="F7606" s="14" t="str">
        <f>IFERROR(VLOOKUP(D7606,员工信息表!B:D,3,0),"")</f>
        <v/>
      </c>
      <c r="G7606" s="14"/>
      <c r="H7606" s="14" t="str">
        <f>IFERROR(VLOOKUP(G7606,工序对照表!B:C,2,0),"")</f>
        <v/>
      </c>
      <c r="I7606" s="14"/>
      <c r="J7606" s="14"/>
    </row>
    <row r="7607" spans="1:10">
      <c r="A7607" t="str">
        <f>IF(AND(C7607&lt;=员工工序明细查询!$I$3,C7607&gt;=员工工序明细查询!$F$3,OR(D7607=员工工序明细查询!$F$2,员工工序明细查询!$F$2=""),OR(G7607=员工工序明细查询!$I$2,员工工序明细查询!$I$2="")),ROW()&amp;"","")</f>
        <v/>
      </c>
      <c r="C7607" s="59"/>
      <c r="D7607" s="14"/>
      <c r="E7607" s="14" t="str">
        <f>IFERROR(VLOOKUP(D7607,员工信息表!B:D,2,0),"")</f>
        <v/>
      </c>
      <c r="F7607" s="14" t="str">
        <f>IFERROR(VLOOKUP(D7607,员工信息表!B:D,3,0),"")</f>
        <v/>
      </c>
      <c r="G7607" s="14"/>
      <c r="H7607" s="14" t="str">
        <f>IFERROR(VLOOKUP(G7607,工序对照表!B:C,2,0),"")</f>
        <v/>
      </c>
      <c r="I7607" s="14"/>
      <c r="J7607" s="14"/>
    </row>
    <row r="7608" spans="1:10">
      <c r="A7608" t="str">
        <f>IF(AND(C7608&lt;=员工工序明细查询!$I$3,C7608&gt;=员工工序明细查询!$F$3,OR(D7608=员工工序明细查询!$F$2,员工工序明细查询!$F$2=""),OR(G7608=员工工序明细查询!$I$2,员工工序明细查询!$I$2="")),ROW()&amp;"","")</f>
        <v/>
      </c>
      <c r="C7608" s="59"/>
      <c r="D7608" s="14"/>
      <c r="E7608" s="14" t="str">
        <f>IFERROR(VLOOKUP(D7608,员工信息表!B:D,2,0),"")</f>
        <v/>
      </c>
      <c r="F7608" s="14" t="str">
        <f>IFERROR(VLOOKUP(D7608,员工信息表!B:D,3,0),"")</f>
        <v/>
      </c>
      <c r="G7608" s="14"/>
      <c r="H7608" s="14" t="str">
        <f>IFERROR(VLOOKUP(G7608,工序对照表!B:C,2,0),"")</f>
        <v/>
      </c>
      <c r="I7608" s="14"/>
      <c r="J7608" s="14"/>
    </row>
    <row r="7609" spans="1:10">
      <c r="A7609" t="str">
        <f>IF(AND(C7609&lt;=员工工序明细查询!$I$3,C7609&gt;=员工工序明细查询!$F$3,OR(D7609=员工工序明细查询!$F$2,员工工序明细查询!$F$2=""),OR(G7609=员工工序明细查询!$I$2,员工工序明细查询!$I$2="")),ROW()&amp;"","")</f>
        <v/>
      </c>
      <c r="C7609" s="59"/>
      <c r="D7609" s="14"/>
      <c r="E7609" s="14" t="str">
        <f>IFERROR(VLOOKUP(D7609,员工信息表!B:D,2,0),"")</f>
        <v/>
      </c>
      <c r="F7609" s="14" t="str">
        <f>IFERROR(VLOOKUP(D7609,员工信息表!B:D,3,0),"")</f>
        <v/>
      </c>
      <c r="G7609" s="14"/>
      <c r="H7609" s="14" t="str">
        <f>IFERROR(VLOOKUP(G7609,工序对照表!B:C,2,0),"")</f>
        <v/>
      </c>
      <c r="I7609" s="14"/>
      <c r="J7609" s="14"/>
    </row>
    <row r="7610" spans="1:10">
      <c r="A7610" t="str">
        <f>IF(AND(C7610&lt;=员工工序明细查询!$I$3,C7610&gt;=员工工序明细查询!$F$3,OR(D7610=员工工序明细查询!$F$2,员工工序明细查询!$F$2=""),OR(G7610=员工工序明细查询!$I$2,员工工序明细查询!$I$2="")),ROW()&amp;"","")</f>
        <v/>
      </c>
      <c r="C7610" s="59"/>
      <c r="D7610" s="14"/>
      <c r="E7610" s="14" t="str">
        <f>IFERROR(VLOOKUP(D7610,员工信息表!B:D,2,0),"")</f>
        <v/>
      </c>
      <c r="F7610" s="14" t="str">
        <f>IFERROR(VLOOKUP(D7610,员工信息表!B:D,3,0),"")</f>
        <v/>
      </c>
      <c r="G7610" s="14"/>
      <c r="H7610" s="14" t="str">
        <f>IFERROR(VLOOKUP(G7610,工序对照表!B:C,2,0),"")</f>
        <v/>
      </c>
      <c r="I7610" s="14"/>
      <c r="J7610" s="14"/>
    </row>
    <row r="7611" spans="1:10">
      <c r="A7611" t="str">
        <f>IF(AND(C7611&lt;=员工工序明细查询!$I$3,C7611&gt;=员工工序明细查询!$F$3,OR(D7611=员工工序明细查询!$F$2,员工工序明细查询!$F$2=""),OR(G7611=员工工序明细查询!$I$2,员工工序明细查询!$I$2="")),ROW()&amp;"","")</f>
        <v/>
      </c>
      <c r="C7611" s="59"/>
      <c r="D7611" s="14"/>
      <c r="E7611" s="14" t="str">
        <f>IFERROR(VLOOKUP(D7611,员工信息表!B:D,2,0),"")</f>
        <v/>
      </c>
      <c r="F7611" s="14" t="str">
        <f>IFERROR(VLOOKUP(D7611,员工信息表!B:D,3,0),"")</f>
        <v/>
      </c>
      <c r="G7611" s="14"/>
      <c r="H7611" s="14" t="str">
        <f>IFERROR(VLOOKUP(G7611,工序对照表!B:C,2,0),"")</f>
        <v/>
      </c>
      <c r="I7611" s="14"/>
      <c r="J7611" s="14"/>
    </row>
    <row r="7612" spans="1:10">
      <c r="A7612" t="str">
        <f>IF(AND(C7612&lt;=员工工序明细查询!$I$3,C7612&gt;=员工工序明细查询!$F$3,OR(D7612=员工工序明细查询!$F$2,员工工序明细查询!$F$2=""),OR(G7612=员工工序明细查询!$I$2,员工工序明细查询!$I$2="")),ROW()&amp;"","")</f>
        <v/>
      </c>
      <c r="C7612" s="59"/>
      <c r="D7612" s="14"/>
      <c r="E7612" s="14" t="str">
        <f>IFERROR(VLOOKUP(D7612,员工信息表!B:D,2,0),"")</f>
        <v/>
      </c>
      <c r="F7612" s="14" t="str">
        <f>IFERROR(VLOOKUP(D7612,员工信息表!B:D,3,0),"")</f>
        <v/>
      </c>
      <c r="G7612" s="14"/>
      <c r="H7612" s="14" t="str">
        <f>IFERROR(VLOOKUP(G7612,工序对照表!B:C,2,0),"")</f>
        <v/>
      </c>
      <c r="I7612" s="14"/>
      <c r="J7612" s="14"/>
    </row>
    <row r="7613" spans="1:10">
      <c r="A7613" t="str">
        <f>IF(AND(C7613&lt;=员工工序明细查询!$I$3,C7613&gt;=员工工序明细查询!$F$3,OR(D7613=员工工序明细查询!$F$2,员工工序明细查询!$F$2=""),OR(G7613=员工工序明细查询!$I$2,员工工序明细查询!$I$2="")),ROW()&amp;"","")</f>
        <v/>
      </c>
      <c r="C7613" s="59"/>
      <c r="D7613" s="14"/>
      <c r="E7613" s="14" t="str">
        <f>IFERROR(VLOOKUP(D7613,员工信息表!B:D,2,0),"")</f>
        <v/>
      </c>
      <c r="F7613" s="14" t="str">
        <f>IFERROR(VLOOKUP(D7613,员工信息表!B:D,3,0),"")</f>
        <v/>
      </c>
      <c r="G7613" s="14"/>
      <c r="H7613" s="14" t="str">
        <f>IFERROR(VLOOKUP(G7613,工序对照表!B:C,2,0),"")</f>
        <v/>
      </c>
      <c r="I7613" s="14"/>
      <c r="J7613" s="14"/>
    </row>
    <row r="7614" spans="1:10">
      <c r="A7614" t="str">
        <f>IF(AND(C7614&lt;=员工工序明细查询!$I$3,C7614&gt;=员工工序明细查询!$F$3,OR(D7614=员工工序明细查询!$F$2,员工工序明细查询!$F$2=""),OR(G7614=员工工序明细查询!$I$2,员工工序明细查询!$I$2="")),ROW()&amp;"","")</f>
        <v/>
      </c>
      <c r="C7614" s="59"/>
      <c r="D7614" s="14"/>
      <c r="E7614" s="14" t="str">
        <f>IFERROR(VLOOKUP(D7614,员工信息表!B:D,2,0),"")</f>
        <v/>
      </c>
      <c r="F7614" s="14" t="str">
        <f>IFERROR(VLOOKUP(D7614,员工信息表!B:D,3,0),"")</f>
        <v/>
      </c>
      <c r="G7614" s="14"/>
      <c r="H7614" s="14" t="str">
        <f>IFERROR(VLOOKUP(G7614,工序对照表!B:C,2,0),"")</f>
        <v/>
      </c>
      <c r="I7614" s="14"/>
      <c r="J7614" s="14"/>
    </row>
    <row r="7615" spans="1:10">
      <c r="A7615" t="str">
        <f>IF(AND(C7615&lt;=员工工序明细查询!$I$3,C7615&gt;=员工工序明细查询!$F$3,OR(D7615=员工工序明细查询!$F$2,员工工序明细查询!$F$2=""),OR(G7615=员工工序明细查询!$I$2,员工工序明细查询!$I$2="")),ROW()&amp;"","")</f>
        <v/>
      </c>
      <c r="C7615" s="59"/>
      <c r="D7615" s="14"/>
      <c r="E7615" s="14" t="str">
        <f>IFERROR(VLOOKUP(D7615,员工信息表!B:D,2,0),"")</f>
        <v/>
      </c>
      <c r="F7615" s="14" t="str">
        <f>IFERROR(VLOOKUP(D7615,员工信息表!B:D,3,0),"")</f>
        <v/>
      </c>
      <c r="G7615" s="14"/>
      <c r="H7615" s="14" t="str">
        <f>IFERROR(VLOOKUP(G7615,工序对照表!B:C,2,0),"")</f>
        <v/>
      </c>
      <c r="I7615" s="14"/>
      <c r="J7615" s="14"/>
    </row>
    <row r="7616" spans="1:10">
      <c r="A7616" t="str">
        <f>IF(AND(C7616&lt;=员工工序明细查询!$I$3,C7616&gt;=员工工序明细查询!$F$3,OR(D7616=员工工序明细查询!$F$2,员工工序明细查询!$F$2=""),OR(G7616=员工工序明细查询!$I$2,员工工序明细查询!$I$2="")),ROW()&amp;"","")</f>
        <v/>
      </c>
      <c r="C7616" s="59"/>
      <c r="D7616" s="14"/>
      <c r="E7616" s="14" t="str">
        <f>IFERROR(VLOOKUP(D7616,员工信息表!B:D,2,0),"")</f>
        <v/>
      </c>
      <c r="F7616" s="14" t="str">
        <f>IFERROR(VLOOKUP(D7616,员工信息表!B:D,3,0),"")</f>
        <v/>
      </c>
      <c r="G7616" s="14"/>
      <c r="H7616" s="14" t="str">
        <f>IFERROR(VLOOKUP(G7616,工序对照表!B:C,2,0),"")</f>
        <v/>
      </c>
      <c r="I7616" s="14"/>
      <c r="J7616" s="14"/>
    </row>
    <row r="7617" spans="1:10">
      <c r="A7617" t="str">
        <f>IF(AND(C7617&lt;=员工工序明细查询!$I$3,C7617&gt;=员工工序明细查询!$F$3,OR(D7617=员工工序明细查询!$F$2,员工工序明细查询!$F$2=""),OR(G7617=员工工序明细查询!$I$2,员工工序明细查询!$I$2="")),ROW()&amp;"","")</f>
        <v/>
      </c>
      <c r="C7617" s="59"/>
      <c r="D7617" s="14"/>
      <c r="E7617" s="14" t="str">
        <f>IFERROR(VLOOKUP(D7617,员工信息表!B:D,2,0),"")</f>
        <v/>
      </c>
      <c r="F7617" s="14" t="str">
        <f>IFERROR(VLOOKUP(D7617,员工信息表!B:D,3,0),"")</f>
        <v/>
      </c>
      <c r="G7617" s="14"/>
      <c r="H7617" s="14" t="str">
        <f>IFERROR(VLOOKUP(G7617,工序对照表!B:C,2,0),"")</f>
        <v/>
      </c>
      <c r="I7617" s="14"/>
      <c r="J7617" s="14"/>
    </row>
    <row r="7618" spans="1:10">
      <c r="A7618" t="str">
        <f>IF(AND(C7618&lt;=员工工序明细查询!$I$3,C7618&gt;=员工工序明细查询!$F$3,OR(D7618=员工工序明细查询!$F$2,员工工序明细查询!$F$2=""),OR(G7618=员工工序明细查询!$I$2,员工工序明细查询!$I$2="")),ROW()&amp;"","")</f>
        <v/>
      </c>
      <c r="C7618" s="59"/>
      <c r="D7618" s="14"/>
      <c r="E7618" s="14" t="str">
        <f>IFERROR(VLOOKUP(D7618,员工信息表!B:D,2,0),"")</f>
        <v/>
      </c>
      <c r="F7618" s="14" t="str">
        <f>IFERROR(VLOOKUP(D7618,员工信息表!B:D,3,0),"")</f>
        <v/>
      </c>
      <c r="G7618" s="14"/>
      <c r="H7618" s="14" t="str">
        <f>IFERROR(VLOOKUP(G7618,工序对照表!B:C,2,0),"")</f>
        <v/>
      </c>
      <c r="I7618" s="14"/>
      <c r="J7618" s="14"/>
    </row>
    <row r="7619" spans="1:10">
      <c r="A7619" t="str">
        <f>IF(AND(C7619&lt;=员工工序明细查询!$I$3,C7619&gt;=员工工序明细查询!$F$3,OR(D7619=员工工序明细查询!$F$2,员工工序明细查询!$F$2=""),OR(G7619=员工工序明细查询!$I$2,员工工序明细查询!$I$2="")),ROW()&amp;"","")</f>
        <v/>
      </c>
      <c r="C7619" s="59"/>
      <c r="D7619" s="14"/>
      <c r="E7619" s="14" t="str">
        <f>IFERROR(VLOOKUP(D7619,员工信息表!B:D,2,0),"")</f>
        <v/>
      </c>
      <c r="F7619" s="14" t="str">
        <f>IFERROR(VLOOKUP(D7619,员工信息表!B:D,3,0),"")</f>
        <v/>
      </c>
      <c r="G7619" s="14"/>
      <c r="H7619" s="14" t="str">
        <f>IFERROR(VLOOKUP(G7619,工序对照表!B:C,2,0),"")</f>
        <v/>
      </c>
      <c r="I7619" s="14"/>
      <c r="J7619" s="14"/>
    </row>
    <row r="7620" spans="1:10">
      <c r="A7620" t="str">
        <f>IF(AND(C7620&lt;=员工工序明细查询!$I$3,C7620&gt;=员工工序明细查询!$F$3,OR(D7620=员工工序明细查询!$F$2,员工工序明细查询!$F$2=""),OR(G7620=员工工序明细查询!$I$2,员工工序明细查询!$I$2="")),ROW()&amp;"","")</f>
        <v/>
      </c>
      <c r="C7620" s="59"/>
      <c r="D7620" s="14"/>
      <c r="E7620" s="14" t="str">
        <f>IFERROR(VLOOKUP(D7620,员工信息表!B:D,2,0),"")</f>
        <v/>
      </c>
      <c r="F7620" s="14" t="str">
        <f>IFERROR(VLOOKUP(D7620,员工信息表!B:D,3,0),"")</f>
        <v/>
      </c>
      <c r="G7620" s="14"/>
      <c r="H7620" s="14" t="str">
        <f>IFERROR(VLOOKUP(G7620,工序对照表!B:C,2,0),"")</f>
        <v/>
      </c>
      <c r="I7620" s="14"/>
      <c r="J7620" s="14"/>
    </row>
    <row r="7621" spans="1:10">
      <c r="A7621" t="str">
        <f>IF(AND(C7621&lt;=员工工序明细查询!$I$3,C7621&gt;=员工工序明细查询!$F$3,OR(D7621=员工工序明细查询!$F$2,员工工序明细查询!$F$2=""),OR(G7621=员工工序明细查询!$I$2,员工工序明细查询!$I$2="")),ROW()&amp;"","")</f>
        <v/>
      </c>
      <c r="C7621" s="59"/>
      <c r="D7621" s="14"/>
      <c r="E7621" s="14" t="str">
        <f>IFERROR(VLOOKUP(D7621,员工信息表!B:D,2,0),"")</f>
        <v/>
      </c>
      <c r="F7621" s="14" t="str">
        <f>IFERROR(VLOOKUP(D7621,员工信息表!B:D,3,0),"")</f>
        <v/>
      </c>
      <c r="G7621" s="14"/>
      <c r="H7621" s="14" t="str">
        <f>IFERROR(VLOOKUP(G7621,工序对照表!B:C,2,0),"")</f>
        <v/>
      </c>
      <c r="I7621" s="14"/>
      <c r="J7621" s="14"/>
    </row>
    <row r="7622" spans="1:10">
      <c r="A7622" t="str">
        <f>IF(AND(C7622&lt;=员工工序明细查询!$I$3,C7622&gt;=员工工序明细查询!$F$3,OR(D7622=员工工序明细查询!$F$2,员工工序明细查询!$F$2=""),OR(G7622=员工工序明细查询!$I$2,员工工序明细查询!$I$2="")),ROW()&amp;"","")</f>
        <v/>
      </c>
      <c r="C7622" s="59"/>
      <c r="D7622" s="14"/>
      <c r="E7622" s="14" t="str">
        <f>IFERROR(VLOOKUP(D7622,员工信息表!B:D,2,0),"")</f>
        <v/>
      </c>
      <c r="F7622" s="14" t="str">
        <f>IFERROR(VLOOKUP(D7622,员工信息表!B:D,3,0),"")</f>
        <v/>
      </c>
      <c r="G7622" s="14"/>
      <c r="H7622" s="14" t="str">
        <f>IFERROR(VLOOKUP(G7622,工序对照表!B:C,2,0),"")</f>
        <v/>
      </c>
      <c r="I7622" s="14"/>
      <c r="J7622" s="14"/>
    </row>
    <row r="7623" spans="1:10">
      <c r="A7623" t="str">
        <f>IF(AND(C7623&lt;=员工工序明细查询!$I$3,C7623&gt;=员工工序明细查询!$F$3,OR(D7623=员工工序明细查询!$F$2,员工工序明细查询!$F$2=""),OR(G7623=员工工序明细查询!$I$2,员工工序明细查询!$I$2="")),ROW()&amp;"","")</f>
        <v/>
      </c>
      <c r="C7623" s="59"/>
      <c r="D7623" s="14"/>
      <c r="E7623" s="14" t="str">
        <f>IFERROR(VLOOKUP(D7623,员工信息表!B:D,2,0),"")</f>
        <v/>
      </c>
      <c r="F7623" s="14" t="str">
        <f>IFERROR(VLOOKUP(D7623,员工信息表!B:D,3,0),"")</f>
        <v/>
      </c>
      <c r="G7623" s="14"/>
      <c r="H7623" s="14" t="str">
        <f>IFERROR(VLOOKUP(G7623,工序对照表!B:C,2,0),"")</f>
        <v/>
      </c>
      <c r="I7623" s="14"/>
      <c r="J7623" s="14"/>
    </row>
    <row r="7624" spans="1:10">
      <c r="A7624" t="str">
        <f>IF(AND(C7624&lt;=员工工序明细查询!$I$3,C7624&gt;=员工工序明细查询!$F$3,OR(D7624=员工工序明细查询!$F$2,员工工序明细查询!$F$2=""),OR(G7624=员工工序明细查询!$I$2,员工工序明细查询!$I$2="")),ROW()&amp;"","")</f>
        <v/>
      </c>
      <c r="C7624" s="59"/>
      <c r="D7624" s="14"/>
      <c r="E7624" s="14" t="str">
        <f>IFERROR(VLOOKUP(D7624,员工信息表!B:D,2,0),"")</f>
        <v/>
      </c>
      <c r="F7624" s="14" t="str">
        <f>IFERROR(VLOOKUP(D7624,员工信息表!B:D,3,0),"")</f>
        <v/>
      </c>
      <c r="G7624" s="14"/>
      <c r="H7624" s="14" t="str">
        <f>IFERROR(VLOOKUP(G7624,工序对照表!B:C,2,0),"")</f>
        <v/>
      </c>
      <c r="I7624" s="14"/>
      <c r="J7624" s="14"/>
    </row>
    <row r="7625" spans="1:10">
      <c r="A7625" t="str">
        <f>IF(AND(C7625&lt;=员工工序明细查询!$I$3,C7625&gt;=员工工序明细查询!$F$3,OR(D7625=员工工序明细查询!$F$2,员工工序明细查询!$F$2=""),OR(G7625=员工工序明细查询!$I$2,员工工序明细查询!$I$2="")),ROW()&amp;"","")</f>
        <v/>
      </c>
      <c r="C7625" s="59"/>
      <c r="D7625" s="14"/>
      <c r="E7625" s="14" t="str">
        <f>IFERROR(VLOOKUP(D7625,员工信息表!B:D,2,0),"")</f>
        <v/>
      </c>
      <c r="F7625" s="14" t="str">
        <f>IFERROR(VLOOKUP(D7625,员工信息表!B:D,3,0),"")</f>
        <v/>
      </c>
      <c r="G7625" s="14"/>
      <c r="H7625" s="14" t="str">
        <f>IFERROR(VLOOKUP(G7625,工序对照表!B:C,2,0),"")</f>
        <v/>
      </c>
      <c r="I7625" s="14"/>
      <c r="J7625" s="14"/>
    </row>
    <row r="7626" spans="1:10">
      <c r="A7626" t="str">
        <f>IF(AND(C7626&lt;=员工工序明细查询!$I$3,C7626&gt;=员工工序明细查询!$F$3,OR(D7626=员工工序明细查询!$F$2,员工工序明细查询!$F$2=""),OR(G7626=员工工序明细查询!$I$2,员工工序明细查询!$I$2="")),ROW()&amp;"","")</f>
        <v/>
      </c>
      <c r="C7626" s="59"/>
      <c r="D7626" s="14"/>
      <c r="E7626" s="14" t="str">
        <f>IFERROR(VLOOKUP(D7626,员工信息表!B:D,2,0),"")</f>
        <v/>
      </c>
      <c r="F7626" s="14" t="str">
        <f>IFERROR(VLOOKUP(D7626,员工信息表!B:D,3,0),"")</f>
        <v/>
      </c>
      <c r="G7626" s="14"/>
      <c r="H7626" s="14" t="str">
        <f>IFERROR(VLOOKUP(G7626,工序对照表!B:C,2,0),"")</f>
        <v/>
      </c>
      <c r="I7626" s="14"/>
      <c r="J7626" s="14"/>
    </row>
    <row r="7627" spans="1:10">
      <c r="A7627" t="str">
        <f>IF(AND(C7627&lt;=员工工序明细查询!$I$3,C7627&gt;=员工工序明细查询!$F$3,OR(D7627=员工工序明细查询!$F$2,员工工序明细查询!$F$2=""),OR(G7627=员工工序明细查询!$I$2,员工工序明细查询!$I$2="")),ROW()&amp;"","")</f>
        <v/>
      </c>
      <c r="C7627" s="59"/>
      <c r="D7627" s="14"/>
      <c r="E7627" s="14" t="str">
        <f>IFERROR(VLOOKUP(D7627,员工信息表!B:D,2,0),"")</f>
        <v/>
      </c>
      <c r="F7627" s="14" t="str">
        <f>IFERROR(VLOOKUP(D7627,员工信息表!B:D,3,0),"")</f>
        <v/>
      </c>
      <c r="G7627" s="14"/>
      <c r="H7627" s="14" t="str">
        <f>IFERROR(VLOOKUP(G7627,工序对照表!B:C,2,0),"")</f>
        <v/>
      </c>
      <c r="I7627" s="14"/>
      <c r="J7627" s="14"/>
    </row>
    <row r="7628" spans="1:10">
      <c r="A7628" t="str">
        <f>IF(AND(C7628&lt;=员工工序明细查询!$I$3,C7628&gt;=员工工序明细查询!$F$3,OR(D7628=员工工序明细查询!$F$2,员工工序明细查询!$F$2=""),OR(G7628=员工工序明细查询!$I$2,员工工序明细查询!$I$2="")),ROW()&amp;"","")</f>
        <v/>
      </c>
      <c r="C7628" s="59"/>
      <c r="D7628" s="14"/>
      <c r="E7628" s="14" t="str">
        <f>IFERROR(VLOOKUP(D7628,员工信息表!B:D,2,0),"")</f>
        <v/>
      </c>
      <c r="F7628" s="14" t="str">
        <f>IFERROR(VLOOKUP(D7628,员工信息表!B:D,3,0),"")</f>
        <v/>
      </c>
      <c r="G7628" s="14"/>
      <c r="H7628" s="14" t="str">
        <f>IFERROR(VLOOKUP(G7628,工序对照表!B:C,2,0),"")</f>
        <v/>
      </c>
      <c r="I7628" s="14"/>
      <c r="J7628" s="14"/>
    </row>
    <row r="7629" spans="1:10">
      <c r="A7629" t="str">
        <f>IF(AND(C7629&lt;=员工工序明细查询!$I$3,C7629&gt;=员工工序明细查询!$F$3,OR(D7629=员工工序明细查询!$F$2,员工工序明细查询!$F$2=""),OR(G7629=员工工序明细查询!$I$2,员工工序明细查询!$I$2="")),ROW()&amp;"","")</f>
        <v/>
      </c>
      <c r="C7629" s="59"/>
      <c r="D7629" s="14"/>
      <c r="E7629" s="14" t="str">
        <f>IFERROR(VLOOKUP(D7629,员工信息表!B:D,2,0),"")</f>
        <v/>
      </c>
      <c r="F7629" s="14" t="str">
        <f>IFERROR(VLOOKUP(D7629,员工信息表!B:D,3,0),"")</f>
        <v/>
      </c>
      <c r="G7629" s="14"/>
      <c r="H7629" s="14" t="str">
        <f>IFERROR(VLOOKUP(G7629,工序对照表!B:C,2,0),"")</f>
        <v/>
      </c>
      <c r="I7629" s="14"/>
      <c r="J7629" s="14"/>
    </row>
    <row r="7630" spans="1:10">
      <c r="A7630" t="str">
        <f>IF(AND(C7630&lt;=员工工序明细查询!$I$3,C7630&gt;=员工工序明细查询!$F$3,OR(D7630=员工工序明细查询!$F$2,员工工序明细查询!$F$2=""),OR(G7630=员工工序明细查询!$I$2,员工工序明细查询!$I$2="")),ROW()&amp;"","")</f>
        <v/>
      </c>
      <c r="C7630" s="59"/>
      <c r="D7630" s="14"/>
      <c r="E7630" s="14" t="str">
        <f>IFERROR(VLOOKUP(D7630,员工信息表!B:D,2,0),"")</f>
        <v/>
      </c>
      <c r="F7630" s="14" t="str">
        <f>IFERROR(VLOOKUP(D7630,员工信息表!B:D,3,0),"")</f>
        <v/>
      </c>
      <c r="G7630" s="14"/>
      <c r="H7630" s="14" t="str">
        <f>IFERROR(VLOOKUP(G7630,工序对照表!B:C,2,0),"")</f>
        <v/>
      </c>
      <c r="I7630" s="14"/>
      <c r="J7630" s="14"/>
    </row>
    <row r="7631" spans="1:10">
      <c r="A7631" t="str">
        <f>IF(AND(C7631&lt;=员工工序明细查询!$I$3,C7631&gt;=员工工序明细查询!$F$3,OR(D7631=员工工序明细查询!$F$2,员工工序明细查询!$F$2=""),OR(G7631=员工工序明细查询!$I$2,员工工序明细查询!$I$2="")),ROW()&amp;"","")</f>
        <v/>
      </c>
      <c r="C7631" s="59"/>
      <c r="D7631" s="14"/>
      <c r="E7631" s="14" t="str">
        <f>IFERROR(VLOOKUP(D7631,员工信息表!B:D,2,0),"")</f>
        <v/>
      </c>
      <c r="F7631" s="14" t="str">
        <f>IFERROR(VLOOKUP(D7631,员工信息表!B:D,3,0),"")</f>
        <v/>
      </c>
      <c r="G7631" s="14"/>
      <c r="H7631" s="14" t="str">
        <f>IFERROR(VLOOKUP(G7631,工序对照表!B:C,2,0),"")</f>
        <v/>
      </c>
      <c r="I7631" s="14"/>
      <c r="J7631" s="14"/>
    </row>
    <row r="7632" spans="1:10">
      <c r="A7632" t="str">
        <f>IF(AND(C7632&lt;=员工工序明细查询!$I$3,C7632&gt;=员工工序明细查询!$F$3,OR(D7632=员工工序明细查询!$F$2,员工工序明细查询!$F$2=""),OR(G7632=员工工序明细查询!$I$2,员工工序明细查询!$I$2="")),ROW()&amp;"","")</f>
        <v/>
      </c>
      <c r="C7632" s="59"/>
      <c r="D7632" s="14"/>
      <c r="E7632" s="14" t="str">
        <f>IFERROR(VLOOKUP(D7632,员工信息表!B:D,2,0),"")</f>
        <v/>
      </c>
      <c r="F7632" s="14" t="str">
        <f>IFERROR(VLOOKUP(D7632,员工信息表!B:D,3,0),"")</f>
        <v/>
      </c>
      <c r="G7632" s="14"/>
      <c r="H7632" s="14" t="str">
        <f>IFERROR(VLOOKUP(G7632,工序对照表!B:C,2,0),"")</f>
        <v/>
      </c>
      <c r="I7632" s="14"/>
      <c r="J7632" s="14"/>
    </row>
    <row r="7633" spans="1:10">
      <c r="A7633" t="str">
        <f>IF(AND(C7633&lt;=员工工序明细查询!$I$3,C7633&gt;=员工工序明细查询!$F$3,OR(D7633=员工工序明细查询!$F$2,员工工序明细查询!$F$2=""),OR(G7633=员工工序明细查询!$I$2,员工工序明细查询!$I$2="")),ROW()&amp;"","")</f>
        <v/>
      </c>
      <c r="C7633" s="59"/>
      <c r="D7633" s="14"/>
      <c r="E7633" s="14" t="str">
        <f>IFERROR(VLOOKUP(D7633,员工信息表!B:D,2,0),"")</f>
        <v/>
      </c>
      <c r="F7633" s="14" t="str">
        <f>IFERROR(VLOOKUP(D7633,员工信息表!B:D,3,0),"")</f>
        <v/>
      </c>
      <c r="G7633" s="14"/>
      <c r="H7633" s="14" t="str">
        <f>IFERROR(VLOOKUP(G7633,工序对照表!B:C,2,0),"")</f>
        <v/>
      </c>
      <c r="I7633" s="14"/>
      <c r="J7633" s="14"/>
    </row>
    <row r="7634" spans="1:10">
      <c r="A7634" t="str">
        <f>IF(AND(C7634&lt;=员工工序明细查询!$I$3,C7634&gt;=员工工序明细查询!$F$3,OR(D7634=员工工序明细查询!$F$2,员工工序明细查询!$F$2=""),OR(G7634=员工工序明细查询!$I$2,员工工序明细查询!$I$2="")),ROW()&amp;"","")</f>
        <v/>
      </c>
      <c r="C7634" s="59"/>
      <c r="D7634" s="14"/>
      <c r="E7634" s="14" t="str">
        <f>IFERROR(VLOOKUP(D7634,员工信息表!B:D,2,0),"")</f>
        <v/>
      </c>
      <c r="F7634" s="14" t="str">
        <f>IFERROR(VLOOKUP(D7634,员工信息表!B:D,3,0),"")</f>
        <v/>
      </c>
      <c r="G7634" s="14"/>
      <c r="H7634" s="14" t="str">
        <f>IFERROR(VLOOKUP(G7634,工序对照表!B:C,2,0),"")</f>
        <v/>
      </c>
      <c r="I7634" s="14"/>
      <c r="J7634" s="14"/>
    </row>
    <row r="7635" spans="1:10">
      <c r="A7635" t="str">
        <f>IF(AND(C7635&lt;=员工工序明细查询!$I$3,C7635&gt;=员工工序明细查询!$F$3,OR(D7635=员工工序明细查询!$F$2,员工工序明细查询!$F$2=""),OR(G7635=员工工序明细查询!$I$2,员工工序明细查询!$I$2="")),ROW()&amp;"","")</f>
        <v/>
      </c>
      <c r="C7635" s="59"/>
      <c r="D7635" s="14"/>
      <c r="E7635" s="14" t="str">
        <f>IFERROR(VLOOKUP(D7635,员工信息表!B:D,2,0),"")</f>
        <v/>
      </c>
      <c r="F7635" s="14" t="str">
        <f>IFERROR(VLOOKUP(D7635,员工信息表!B:D,3,0),"")</f>
        <v/>
      </c>
      <c r="G7635" s="14"/>
      <c r="H7635" s="14" t="str">
        <f>IFERROR(VLOOKUP(G7635,工序对照表!B:C,2,0),"")</f>
        <v/>
      </c>
      <c r="I7635" s="14"/>
      <c r="J7635" s="14"/>
    </row>
    <row r="7636" spans="1:10">
      <c r="A7636" t="str">
        <f>IF(AND(C7636&lt;=员工工序明细查询!$I$3,C7636&gt;=员工工序明细查询!$F$3,OR(D7636=员工工序明细查询!$F$2,员工工序明细查询!$F$2=""),OR(G7636=员工工序明细查询!$I$2,员工工序明细查询!$I$2="")),ROW()&amp;"","")</f>
        <v/>
      </c>
      <c r="C7636" s="59"/>
      <c r="D7636" s="14"/>
      <c r="E7636" s="14" t="str">
        <f>IFERROR(VLOOKUP(D7636,员工信息表!B:D,2,0),"")</f>
        <v/>
      </c>
      <c r="F7636" s="14" t="str">
        <f>IFERROR(VLOOKUP(D7636,员工信息表!B:D,3,0),"")</f>
        <v/>
      </c>
      <c r="G7636" s="14"/>
      <c r="H7636" s="14" t="str">
        <f>IFERROR(VLOOKUP(G7636,工序对照表!B:C,2,0),"")</f>
        <v/>
      </c>
      <c r="I7636" s="14"/>
      <c r="J7636" s="14"/>
    </row>
    <row r="7637" spans="1:10">
      <c r="A7637" t="str">
        <f>IF(AND(C7637&lt;=员工工序明细查询!$I$3,C7637&gt;=员工工序明细查询!$F$3,OR(D7637=员工工序明细查询!$F$2,员工工序明细查询!$F$2=""),OR(G7637=员工工序明细查询!$I$2,员工工序明细查询!$I$2="")),ROW()&amp;"","")</f>
        <v/>
      </c>
      <c r="C7637" s="59"/>
      <c r="D7637" s="14"/>
      <c r="E7637" s="14" t="str">
        <f>IFERROR(VLOOKUP(D7637,员工信息表!B:D,2,0),"")</f>
        <v/>
      </c>
      <c r="F7637" s="14" t="str">
        <f>IFERROR(VLOOKUP(D7637,员工信息表!B:D,3,0),"")</f>
        <v/>
      </c>
      <c r="G7637" s="14"/>
      <c r="H7637" s="14" t="str">
        <f>IFERROR(VLOOKUP(G7637,工序对照表!B:C,2,0),"")</f>
        <v/>
      </c>
      <c r="I7637" s="14"/>
      <c r="J7637" s="14"/>
    </row>
    <row r="7638" spans="1:10">
      <c r="A7638" t="str">
        <f>IF(AND(C7638&lt;=员工工序明细查询!$I$3,C7638&gt;=员工工序明细查询!$F$3,OR(D7638=员工工序明细查询!$F$2,员工工序明细查询!$F$2=""),OR(G7638=员工工序明细查询!$I$2,员工工序明细查询!$I$2="")),ROW()&amp;"","")</f>
        <v/>
      </c>
      <c r="C7638" s="59"/>
      <c r="D7638" s="14"/>
      <c r="E7638" s="14" t="str">
        <f>IFERROR(VLOOKUP(D7638,员工信息表!B:D,2,0),"")</f>
        <v/>
      </c>
      <c r="F7638" s="14" t="str">
        <f>IFERROR(VLOOKUP(D7638,员工信息表!B:D,3,0),"")</f>
        <v/>
      </c>
      <c r="G7638" s="14"/>
      <c r="H7638" s="14" t="str">
        <f>IFERROR(VLOOKUP(G7638,工序对照表!B:C,2,0),"")</f>
        <v/>
      </c>
      <c r="I7638" s="14"/>
      <c r="J7638" s="14"/>
    </row>
    <row r="7639" spans="1:10">
      <c r="A7639" t="str">
        <f>IF(AND(C7639&lt;=员工工序明细查询!$I$3,C7639&gt;=员工工序明细查询!$F$3,OR(D7639=员工工序明细查询!$F$2,员工工序明细查询!$F$2=""),OR(G7639=员工工序明细查询!$I$2,员工工序明细查询!$I$2="")),ROW()&amp;"","")</f>
        <v/>
      </c>
      <c r="C7639" s="59"/>
      <c r="D7639" s="14"/>
      <c r="E7639" s="14" t="str">
        <f>IFERROR(VLOOKUP(D7639,员工信息表!B:D,2,0),"")</f>
        <v/>
      </c>
      <c r="F7639" s="14" t="str">
        <f>IFERROR(VLOOKUP(D7639,员工信息表!B:D,3,0),"")</f>
        <v/>
      </c>
      <c r="G7639" s="14"/>
      <c r="H7639" s="14" t="str">
        <f>IFERROR(VLOOKUP(G7639,工序对照表!B:C,2,0),"")</f>
        <v/>
      </c>
      <c r="I7639" s="14"/>
      <c r="J7639" s="14"/>
    </row>
    <row r="7640" spans="1:10">
      <c r="A7640" t="str">
        <f>IF(AND(C7640&lt;=员工工序明细查询!$I$3,C7640&gt;=员工工序明细查询!$F$3,OR(D7640=员工工序明细查询!$F$2,员工工序明细查询!$F$2=""),OR(G7640=员工工序明细查询!$I$2,员工工序明细查询!$I$2="")),ROW()&amp;"","")</f>
        <v/>
      </c>
      <c r="C7640" s="59"/>
      <c r="D7640" s="14"/>
      <c r="E7640" s="14" t="str">
        <f>IFERROR(VLOOKUP(D7640,员工信息表!B:D,2,0),"")</f>
        <v/>
      </c>
      <c r="F7640" s="14" t="str">
        <f>IFERROR(VLOOKUP(D7640,员工信息表!B:D,3,0),"")</f>
        <v/>
      </c>
      <c r="G7640" s="14"/>
      <c r="H7640" s="14" t="str">
        <f>IFERROR(VLOOKUP(G7640,工序对照表!B:C,2,0),"")</f>
        <v/>
      </c>
      <c r="I7640" s="14"/>
      <c r="J7640" s="14"/>
    </row>
    <row r="7641" spans="1:10">
      <c r="A7641" t="str">
        <f>IF(AND(C7641&lt;=员工工序明细查询!$I$3,C7641&gt;=员工工序明细查询!$F$3,OR(D7641=员工工序明细查询!$F$2,员工工序明细查询!$F$2=""),OR(G7641=员工工序明细查询!$I$2,员工工序明细查询!$I$2="")),ROW()&amp;"","")</f>
        <v/>
      </c>
      <c r="C7641" s="59"/>
      <c r="D7641" s="14"/>
      <c r="E7641" s="14" t="str">
        <f>IFERROR(VLOOKUP(D7641,员工信息表!B:D,2,0),"")</f>
        <v/>
      </c>
      <c r="F7641" s="14" t="str">
        <f>IFERROR(VLOOKUP(D7641,员工信息表!B:D,3,0),"")</f>
        <v/>
      </c>
      <c r="G7641" s="14"/>
      <c r="H7641" s="14" t="str">
        <f>IFERROR(VLOOKUP(G7641,工序对照表!B:C,2,0),"")</f>
        <v/>
      </c>
      <c r="I7641" s="14"/>
      <c r="J7641" s="14"/>
    </row>
    <row r="7642" spans="1:10">
      <c r="A7642" t="str">
        <f>IF(AND(C7642&lt;=员工工序明细查询!$I$3,C7642&gt;=员工工序明细查询!$F$3,OR(D7642=员工工序明细查询!$F$2,员工工序明细查询!$F$2=""),OR(G7642=员工工序明细查询!$I$2,员工工序明细查询!$I$2="")),ROW()&amp;"","")</f>
        <v/>
      </c>
      <c r="C7642" s="59"/>
      <c r="D7642" s="14"/>
      <c r="E7642" s="14" t="str">
        <f>IFERROR(VLOOKUP(D7642,员工信息表!B:D,2,0),"")</f>
        <v/>
      </c>
      <c r="F7642" s="14" t="str">
        <f>IFERROR(VLOOKUP(D7642,员工信息表!B:D,3,0),"")</f>
        <v/>
      </c>
      <c r="G7642" s="14"/>
      <c r="H7642" s="14" t="str">
        <f>IFERROR(VLOOKUP(G7642,工序对照表!B:C,2,0),"")</f>
        <v/>
      </c>
      <c r="I7642" s="14"/>
      <c r="J7642" s="14"/>
    </row>
    <row r="7643" spans="1:10">
      <c r="A7643" t="str">
        <f>IF(AND(C7643&lt;=员工工序明细查询!$I$3,C7643&gt;=员工工序明细查询!$F$3,OR(D7643=员工工序明细查询!$F$2,员工工序明细查询!$F$2=""),OR(G7643=员工工序明细查询!$I$2,员工工序明细查询!$I$2="")),ROW()&amp;"","")</f>
        <v/>
      </c>
      <c r="C7643" s="59"/>
      <c r="D7643" s="14"/>
      <c r="E7643" s="14" t="str">
        <f>IFERROR(VLOOKUP(D7643,员工信息表!B:D,2,0),"")</f>
        <v/>
      </c>
      <c r="F7643" s="14" t="str">
        <f>IFERROR(VLOOKUP(D7643,员工信息表!B:D,3,0),"")</f>
        <v/>
      </c>
      <c r="G7643" s="14"/>
      <c r="H7643" s="14" t="str">
        <f>IFERROR(VLOOKUP(G7643,工序对照表!B:C,2,0),"")</f>
        <v/>
      </c>
      <c r="I7643" s="14"/>
      <c r="J7643" s="14"/>
    </row>
    <row r="7644" spans="1:10">
      <c r="A7644" t="str">
        <f>IF(AND(C7644&lt;=员工工序明细查询!$I$3,C7644&gt;=员工工序明细查询!$F$3,OR(D7644=员工工序明细查询!$F$2,员工工序明细查询!$F$2=""),OR(G7644=员工工序明细查询!$I$2,员工工序明细查询!$I$2="")),ROW()&amp;"","")</f>
        <v/>
      </c>
      <c r="C7644" s="59"/>
      <c r="D7644" s="14"/>
      <c r="E7644" s="14" t="str">
        <f>IFERROR(VLOOKUP(D7644,员工信息表!B:D,2,0),"")</f>
        <v/>
      </c>
      <c r="F7644" s="14" t="str">
        <f>IFERROR(VLOOKUP(D7644,员工信息表!B:D,3,0),"")</f>
        <v/>
      </c>
      <c r="G7644" s="14"/>
      <c r="H7644" s="14" t="str">
        <f>IFERROR(VLOOKUP(G7644,工序对照表!B:C,2,0),"")</f>
        <v/>
      </c>
      <c r="I7644" s="14"/>
      <c r="J7644" s="14"/>
    </row>
    <row r="7645" spans="1:10">
      <c r="A7645" t="str">
        <f>IF(AND(C7645&lt;=员工工序明细查询!$I$3,C7645&gt;=员工工序明细查询!$F$3,OR(D7645=员工工序明细查询!$F$2,员工工序明细查询!$F$2=""),OR(G7645=员工工序明细查询!$I$2,员工工序明细查询!$I$2="")),ROW()&amp;"","")</f>
        <v/>
      </c>
      <c r="C7645" s="59"/>
      <c r="D7645" s="14"/>
      <c r="E7645" s="14" t="str">
        <f>IFERROR(VLOOKUP(D7645,员工信息表!B:D,2,0),"")</f>
        <v/>
      </c>
      <c r="F7645" s="14" t="str">
        <f>IFERROR(VLOOKUP(D7645,员工信息表!B:D,3,0),"")</f>
        <v/>
      </c>
      <c r="G7645" s="14"/>
      <c r="H7645" s="14" t="str">
        <f>IFERROR(VLOOKUP(G7645,工序对照表!B:C,2,0),"")</f>
        <v/>
      </c>
      <c r="I7645" s="14"/>
      <c r="J7645" s="14"/>
    </row>
    <row r="7646" spans="1:10">
      <c r="A7646" t="str">
        <f>IF(AND(C7646&lt;=员工工序明细查询!$I$3,C7646&gt;=员工工序明细查询!$F$3,OR(D7646=员工工序明细查询!$F$2,员工工序明细查询!$F$2=""),OR(G7646=员工工序明细查询!$I$2,员工工序明细查询!$I$2="")),ROW()&amp;"","")</f>
        <v/>
      </c>
      <c r="C7646" s="59"/>
      <c r="D7646" s="14"/>
      <c r="E7646" s="14" t="str">
        <f>IFERROR(VLOOKUP(D7646,员工信息表!B:D,2,0),"")</f>
        <v/>
      </c>
      <c r="F7646" s="14" t="str">
        <f>IFERROR(VLOOKUP(D7646,员工信息表!B:D,3,0),"")</f>
        <v/>
      </c>
      <c r="G7646" s="14"/>
      <c r="H7646" s="14" t="str">
        <f>IFERROR(VLOOKUP(G7646,工序对照表!B:C,2,0),"")</f>
        <v/>
      </c>
      <c r="I7646" s="14"/>
      <c r="J7646" s="14"/>
    </row>
    <row r="7647" spans="1:10">
      <c r="A7647" t="str">
        <f>IF(AND(C7647&lt;=员工工序明细查询!$I$3,C7647&gt;=员工工序明细查询!$F$3,OR(D7647=员工工序明细查询!$F$2,员工工序明细查询!$F$2=""),OR(G7647=员工工序明细查询!$I$2,员工工序明细查询!$I$2="")),ROW()&amp;"","")</f>
        <v/>
      </c>
      <c r="C7647" s="59"/>
      <c r="D7647" s="14"/>
      <c r="E7647" s="14" t="str">
        <f>IFERROR(VLOOKUP(D7647,员工信息表!B:D,2,0),"")</f>
        <v/>
      </c>
      <c r="F7647" s="14" t="str">
        <f>IFERROR(VLOOKUP(D7647,员工信息表!B:D,3,0),"")</f>
        <v/>
      </c>
      <c r="G7647" s="14"/>
      <c r="H7647" s="14" t="str">
        <f>IFERROR(VLOOKUP(G7647,工序对照表!B:C,2,0),"")</f>
        <v/>
      </c>
      <c r="I7647" s="14"/>
      <c r="J7647" s="14"/>
    </row>
    <row r="7648" spans="1:10">
      <c r="A7648" t="str">
        <f>IF(AND(C7648&lt;=员工工序明细查询!$I$3,C7648&gt;=员工工序明细查询!$F$3,OR(D7648=员工工序明细查询!$F$2,员工工序明细查询!$F$2=""),OR(G7648=员工工序明细查询!$I$2,员工工序明细查询!$I$2="")),ROW()&amp;"","")</f>
        <v/>
      </c>
      <c r="C7648" s="59"/>
      <c r="D7648" s="14"/>
      <c r="E7648" s="14" t="str">
        <f>IFERROR(VLOOKUP(D7648,员工信息表!B:D,2,0),"")</f>
        <v/>
      </c>
      <c r="F7648" s="14" t="str">
        <f>IFERROR(VLOOKUP(D7648,员工信息表!B:D,3,0),"")</f>
        <v/>
      </c>
      <c r="G7648" s="14"/>
      <c r="H7648" s="14" t="str">
        <f>IFERROR(VLOOKUP(G7648,工序对照表!B:C,2,0),"")</f>
        <v/>
      </c>
      <c r="I7648" s="14"/>
      <c r="J7648" s="14"/>
    </row>
    <row r="7649" spans="1:10">
      <c r="A7649" t="str">
        <f>IF(AND(C7649&lt;=员工工序明细查询!$I$3,C7649&gt;=员工工序明细查询!$F$3,OR(D7649=员工工序明细查询!$F$2,员工工序明细查询!$F$2=""),OR(G7649=员工工序明细查询!$I$2,员工工序明细查询!$I$2="")),ROW()&amp;"","")</f>
        <v/>
      </c>
      <c r="C7649" s="59"/>
      <c r="D7649" s="14"/>
      <c r="E7649" s="14" t="str">
        <f>IFERROR(VLOOKUP(D7649,员工信息表!B:D,2,0),"")</f>
        <v/>
      </c>
      <c r="F7649" s="14" t="str">
        <f>IFERROR(VLOOKUP(D7649,员工信息表!B:D,3,0),"")</f>
        <v/>
      </c>
      <c r="G7649" s="14"/>
      <c r="H7649" s="14" t="str">
        <f>IFERROR(VLOOKUP(G7649,工序对照表!B:C,2,0),"")</f>
        <v/>
      </c>
      <c r="I7649" s="14"/>
      <c r="J7649" s="14"/>
    </row>
    <row r="7650" spans="1:10">
      <c r="A7650" t="str">
        <f>IF(AND(C7650&lt;=员工工序明细查询!$I$3,C7650&gt;=员工工序明细查询!$F$3,OR(D7650=员工工序明细查询!$F$2,员工工序明细查询!$F$2=""),OR(G7650=员工工序明细查询!$I$2,员工工序明细查询!$I$2="")),ROW()&amp;"","")</f>
        <v/>
      </c>
      <c r="C7650" s="59"/>
      <c r="D7650" s="14"/>
      <c r="E7650" s="14" t="str">
        <f>IFERROR(VLOOKUP(D7650,员工信息表!B:D,2,0),"")</f>
        <v/>
      </c>
      <c r="F7650" s="14" t="str">
        <f>IFERROR(VLOOKUP(D7650,员工信息表!B:D,3,0),"")</f>
        <v/>
      </c>
      <c r="G7650" s="14"/>
      <c r="H7650" s="14" t="str">
        <f>IFERROR(VLOOKUP(G7650,工序对照表!B:C,2,0),"")</f>
        <v/>
      </c>
      <c r="I7650" s="14"/>
      <c r="J7650" s="14"/>
    </row>
    <row r="7651" spans="1:10">
      <c r="A7651" t="str">
        <f>IF(AND(C7651&lt;=员工工序明细查询!$I$3,C7651&gt;=员工工序明细查询!$F$3,OR(D7651=员工工序明细查询!$F$2,员工工序明细查询!$F$2=""),OR(G7651=员工工序明细查询!$I$2,员工工序明细查询!$I$2="")),ROW()&amp;"","")</f>
        <v/>
      </c>
      <c r="C7651" s="59"/>
      <c r="D7651" s="14"/>
      <c r="E7651" s="14" t="str">
        <f>IFERROR(VLOOKUP(D7651,员工信息表!B:D,2,0),"")</f>
        <v/>
      </c>
      <c r="F7651" s="14" t="str">
        <f>IFERROR(VLOOKUP(D7651,员工信息表!B:D,3,0),"")</f>
        <v/>
      </c>
      <c r="G7651" s="14"/>
      <c r="H7651" s="14" t="str">
        <f>IFERROR(VLOOKUP(G7651,工序对照表!B:C,2,0),"")</f>
        <v/>
      </c>
      <c r="I7651" s="14"/>
      <c r="J7651" s="14"/>
    </row>
    <row r="7652" spans="1:10">
      <c r="A7652" t="str">
        <f>IF(AND(C7652&lt;=员工工序明细查询!$I$3,C7652&gt;=员工工序明细查询!$F$3,OR(D7652=员工工序明细查询!$F$2,员工工序明细查询!$F$2=""),OR(G7652=员工工序明细查询!$I$2,员工工序明细查询!$I$2="")),ROW()&amp;"","")</f>
        <v/>
      </c>
      <c r="C7652" s="59"/>
      <c r="D7652" s="14"/>
      <c r="E7652" s="14" t="str">
        <f>IFERROR(VLOOKUP(D7652,员工信息表!B:D,2,0),"")</f>
        <v/>
      </c>
      <c r="F7652" s="14" t="str">
        <f>IFERROR(VLOOKUP(D7652,员工信息表!B:D,3,0),"")</f>
        <v/>
      </c>
      <c r="G7652" s="14"/>
      <c r="H7652" s="14" t="str">
        <f>IFERROR(VLOOKUP(G7652,工序对照表!B:C,2,0),"")</f>
        <v/>
      </c>
      <c r="I7652" s="14"/>
      <c r="J7652" s="14"/>
    </row>
    <row r="7653" spans="1:10">
      <c r="A7653" t="str">
        <f>IF(AND(C7653&lt;=员工工序明细查询!$I$3,C7653&gt;=员工工序明细查询!$F$3,OR(D7653=员工工序明细查询!$F$2,员工工序明细查询!$F$2=""),OR(G7653=员工工序明细查询!$I$2,员工工序明细查询!$I$2="")),ROW()&amp;"","")</f>
        <v/>
      </c>
      <c r="C7653" s="59"/>
      <c r="D7653" s="14"/>
      <c r="E7653" s="14" t="str">
        <f>IFERROR(VLOOKUP(D7653,员工信息表!B:D,2,0),"")</f>
        <v/>
      </c>
      <c r="F7653" s="14" t="str">
        <f>IFERROR(VLOOKUP(D7653,员工信息表!B:D,3,0),"")</f>
        <v/>
      </c>
      <c r="G7653" s="14"/>
      <c r="H7653" s="14" t="str">
        <f>IFERROR(VLOOKUP(G7653,工序对照表!B:C,2,0),"")</f>
        <v/>
      </c>
      <c r="I7653" s="14"/>
      <c r="J7653" s="14"/>
    </row>
    <row r="7654" spans="1:10">
      <c r="A7654" t="str">
        <f>IF(AND(C7654&lt;=员工工序明细查询!$I$3,C7654&gt;=员工工序明细查询!$F$3,OR(D7654=员工工序明细查询!$F$2,员工工序明细查询!$F$2=""),OR(G7654=员工工序明细查询!$I$2,员工工序明细查询!$I$2="")),ROW()&amp;"","")</f>
        <v/>
      </c>
      <c r="C7654" s="59"/>
      <c r="D7654" s="14"/>
      <c r="E7654" s="14" t="str">
        <f>IFERROR(VLOOKUP(D7654,员工信息表!B:D,2,0),"")</f>
        <v/>
      </c>
      <c r="F7654" s="14" t="str">
        <f>IFERROR(VLOOKUP(D7654,员工信息表!B:D,3,0),"")</f>
        <v/>
      </c>
      <c r="G7654" s="14"/>
      <c r="H7654" s="14" t="str">
        <f>IFERROR(VLOOKUP(G7654,工序对照表!B:C,2,0),"")</f>
        <v/>
      </c>
      <c r="I7654" s="14"/>
      <c r="J7654" s="14"/>
    </row>
    <row r="7655" spans="1:10">
      <c r="A7655" t="str">
        <f>IF(AND(C7655&lt;=员工工序明细查询!$I$3,C7655&gt;=员工工序明细查询!$F$3,OR(D7655=员工工序明细查询!$F$2,员工工序明细查询!$F$2=""),OR(G7655=员工工序明细查询!$I$2,员工工序明细查询!$I$2="")),ROW()&amp;"","")</f>
        <v/>
      </c>
      <c r="C7655" s="59"/>
      <c r="D7655" s="14"/>
      <c r="E7655" s="14" t="str">
        <f>IFERROR(VLOOKUP(D7655,员工信息表!B:D,2,0),"")</f>
        <v/>
      </c>
      <c r="F7655" s="14" t="str">
        <f>IFERROR(VLOOKUP(D7655,员工信息表!B:D,3,0),"")</f>
        <v/>
      </c>
      <c r="G7655" s="14"/>
      <c r="H7655" s="14" t="str">
        <f>IFERROR(VLOOKUP(G7655,工序对照表!B:C,2,0),"")</f>
        <v/>
      </c>
      <c r="I7655" s="14"/>
      <c r="J7655" s="14"/>
    </row>
    <row r="7656" spans="1:10">
      <c r="A7656" t="str">
        <f>IF(AND(C7656&lt;=员工工序明细查询!$I$3,C7656&gt;=员工工序明细查询!$F$3,OR(D7656=员工工序明细查询!$F$2,员工工序明细查询!$F$2=""),OR(G7656=员工工序明细查询!$I$2,员工工序明细查询!$I$2="")),ROW()&amp;"","")</f>
        <v/>
      </c>
      <c r="C7656" s="59"/>
      <c r="D7656" s="14"/>
      <c r="E7656" s="14" t="str">
        <f>IFERROR(VLOOKUP(D7656,员工信息表!B:D,2,0),"")</f>
        <v/>
      </c>
      <c r="F7656" s="14" t="str">
        <f>IFERROR(VLOOKUP(D7656,员工信息表!B:D,3,0),"")</f>
        <v/>
      </c>
      <c r="G7656" s="14"/>
      <c r="H7656" s="14" t="str">
        <f>IFERROR(VLOOKUP(G7656,工序对照表!B:C,2,0),"")</f>
        <v/>
      </c>
      <c r="I7656" s="14"/>
      <c r="J7656" s="14"/>
    </row>
    <row r="7657" spans="1:10">
      <c r="A7657" t="str">
        <f>IF(AND(C7657&lt;=员工工序明细查询!$I$3,C7657&gt;=员工工序明细查询!$F$3,OR(D7657=员工工序明细查询!$F$2,员工工序明细查询!$F$2=""),OR(G7657=员工工序明细查询!$I$2,员工工序明细查询!$I$2="")),ROW()&amp;"","")</f>
        <v/>
      </c>
      <c r="C7657" s="59"/>
      <c r="D7657" s="14"/>
      <c r="E7657" s="14" t="str">
        <f>IFERROR(VLOOKUP(D7657,员工信息表!B:D,2,0),"")</f>
        <v/>
      </c>
      <c r="F7657" s="14" t="str">
        <f>IFERROR(VLOOKUP(D7657,员工信息表!B:D,3,0),"")</f>
        <v/>
      </c>
      <c r="G7657" s="14"/>
      <c r="H7657" s="14" t="str">
        <f>IFERROR(VLOOKUP(G7657,工序对照表!B:C,2,0),"")</f>
        <v/>
      </c>
      <c r="I7657" s="14"/>
      <c r="J7657" s="14"/>
    </row>
    <row r="7658" spans="1:10">
      <c r="A7658" t="str">
        <f>IF(AND(C7658&lt;=员工工序明细查询!$I$3,C7658&gt;=员工工序明细查询!$F$3,OR(D7658=员工工序明细查询!$F$2,员工工序明细查询!$F$2=""),OR(G7658=员工工序明细查询!$I$2,员工工序明细查询!$I$2="")),ROW()&amp;"","")</f>
        <v/>
      </c>
      <c r="C7658" s="59"/>
      <c r="D7658" s="14"/>
      <c r="E7658" s="14" t="str">
        <f>IFERROR(VLOOKUP(D7658,员工信息表!B:D,2,0),"")</f>
        <v/>
      </c>
      <c r="F7658" s="14" t="str">
        <f>IFERROR(VLOOKUP(D7658,员工信息表!B:D,3,0),"")</f>
        <v/>
      </c>
      <c r="G7658" s="14"/>
      <c r="H7658" s="14" t="str">
        <f>IFERROR(VLOOKUP(G7658,工序对照表!B:C,2,0),"")</f>
        <v/>
      </c>
      <c r="I7658" s="14"/>
      <c r="J7658" s="14"/>
    </row>
    <row r="7659" spans="1:10">
      <c r="A7659" t="str">
        <f>IF(AND(C7659&lt;=员工工序明细查询!$I$3,C7659&gt;=员工工序明细查询!$F$3,OR(D7659=员工工序明细查询!$F$2,员工工序明细查询!$F$2=""),OR(G7659=员工工序明细查询!$I$2,员工工序明细查询!$I$2="")),ROW()&amp;"","")</f>
        <v/>
      </c>
      <c r="C7659" s="59"/>
      <c r="D7659" s="14"/>
      <c r="E7659" s="14" t="str">
        <f>IFERROR(VLOOKUP(D7659,员工信息表!B:D,2,0),"")</f>
        <v/>
      </c>
      <c r="F7659" s="14" t="str">
        <f>IFERROR(VLOOKUP(D7659,员工信息表!B:D,3,0),"")</f>
        <v/>
      </c>
      <c r="G7659" s="14"/>
      <c r="H7659" s="14" t="str">
        <f>IFERROR(VLOOKUP(G7659,工序对照表!B:C,2,0),"")</f>
        <v/>
      </c>
      <c r="I7659" s="14"/>
      <c r="J7659" s="14"/>
    </row>
    <row r="7660" spans="1:10">
      <c r="A7660" t="str">
        <f>IF(AND(C7660&lt;=员工工序明细查询!$I$3,C7660&gt;=员工工序明细查询!$F$3,OR(D7660=员工工序明细查询!$F$2,员工工序明细查询!$F$2=""),OR(G7660=员工工序明细查询!$I$2,员工工序明细查询!$I$2="")),ROW()&amp;"","")</f>
        <v/>
      </c>
      <c r="C7660" s="59"/>
      <c r="D7660" s="14"/>
      <c r="E7660" s="14" t="str">
        <f>IFERROR(VLOOKUP(D7660,员工信息表!B:D,2,0),"")</f>
        <v/>
      </c>
      <c r="F7660" s="14" t="str">
        <f>IFERROR(VLOOKUP(D7660,员工信息表!B:D,3,0),"")</f>
        <v/>
      </c>
      <c r="G7660" s="14"/>
      <c r="H7660" s="14" t="str">
        <f>IFERROR(VLOOKUP(G7660,工序对照表!B:C,2,0),"")</f>
        <v/>
      </c>
      <c r="I7660" s="14"/>
      <c r="J7660" s="14"/>
    </row>
    <row r="7661" spans="1:10">
      <c r="A7661" t="str">
        <f>IF(AND(C7661&lt;=员工工序明细查询!$I$3,C7661&gt;=员工工序明细查询!$F$3,OR(D7661=员工工序明细查询!$F$2,员工工序明细查询!$F$2=""),OR(G7661=员工工序明细查询!$I$2,员工工序明细查询!$I$2="")),ROW()&amp;"","")</f>
        <v/>
      </c>
      <c r="C7661" s="59"/>
      <c r="D7661" s="14"/>
      <c r="E7661" s="14" t="str">
        <f>IFERROR(VLOOKUP(D7661,员工信息表!B:D,2,0),"")</f>
        <v/>
      </c>
      <c r="F7661" s="14" t="str">
        <f>IFERROR(VLOOKUP(D7661,员工信息表!B:D,3,0),"")</f>
        <v/>
      </c>
      <c r="G7661" s="14"/>
      <c r="H7661" s="14" t="str">
        <f>IFERROR(VLOOKUP(G7661,工序对照表!B:C,2,0),"")</f>
        <v/>
      </c>
      <c r="I7661" s="14"/>
      <c r="J7661" s="14"/>
    </row>
    <row r="7662" spans="1:10">
      <c r="A7662" t="str">
        <f>IF(AND(C7662&lt;=员工工序明细查询!$I$3,C7662&gt;=员工工序明细查询!$F$3,OR(D7662=员工工序明细查询!$F$2,员工工序明细查询!$F$2=""),OR(G7662=员工工序明细查询!$I$2,员工工序明细查询!$I$2="")),ROW()&amp;"","")</f>
        <v/>
      </c>
      <c r="C7662" s="59"/>
      <c r="D7662" s="14"/>
      <c r="E7662" s="14" t="str">
        <f>IFERROR(VLOOKUP(D7662,员工信息表!B:D,2,0),"")</f>
        <v/>
      </c>
      <c r="F7662" s="14" t="str">
        <f>IFERROR(VLOOKUP(D7662,员工信息表!B:D,3,0),"")</f>
        <v/>
      </c>
      <c r="G7662" s="14"/>
      <c r="H7662" s="14" t="str">
        <f>IFERROR(VLOOKUP(G7662,工序对照表!B:C,2,0),"")</f>
        <v/>
      </c>
      <c r="I7662" s="14"/>
      <c r="J7662" s="14"/>
    </row>
    <row r="7663" spans="1:10">
      <c r="A7663" t="str">
        <f>IF(AND(C7663&lt;=员工工序明细查询!$I$3,C7663&gt;=员工工序明细查询!$F$3,OR(D7663=员工工序明细查询!$F$2,员工工序明细查询!$F$2=""),OR(G7663=员工工序明细查询!$I$2,员工工序明细查询!$I$2="")),ROW()&amp;"","")</f>
        <v/>
      </c>
      <c r="C7663" s="59"/>
      <c r="D7663" s="14"/>
      <c r="E7663" s="14" t="str">
        <f>IFERROR(VLOOKUP(D7663,员工信息表!B:D,2,0),"")</f>
        <v/>
      </c>
      <c r="F7663" s="14" t="str">
        <f>IFERROR(VLOOKUP(D7663,员工信息表!B:D,3,0),"")</f>
        <v/>
      </c>
      <c r="G7663" s="14"/>
      <c r="H7663" s="14" t="str">
        <f>IFERROR(VLOOKUP(G7663,工序对照表!B:C,2,0),"")</f>
        <v/>
      </c>
      <c r="I7663" s="14"/>
      <c r="J7663" s="14"/>
    </row>
    <row r="7664" spans="1:10">
      <c r="A7664" t="str">
        <f>IF(AND(C7664&lt;=员工工序明细查询!$I$3,C7664&gt;=员工工序明细查询!$F$3,OR(D7664=员工工序明细查询!$F$2,员工工序明细查询!$F$2=""),OR(G7664=员工工序明细查询!$I$2,员工工序明细查询!$I$2="")),ROW()&amp;"","")</f>
        <v/>
      </c>
      <c r="C7664" s="59"/>
      <c r="D7664" s="14"/>
      <c r="E7664" s="14" t="str">
        <f>IFERROR(VLOOKUP(D7664,员工信息表!B:D,2,0),"")</f>
        <v/>
      </c>
      <c r="F7664" s="14" t="str">
        <f>IFERROR(VLOOKUP(D7664,员工信息表!B:D,3,0),"")</f>
        <v/>
      </c>
      <c r="G7664" s="14"/>
      <c r="H7664" s="14" t="str">
        <f>IFERROR(VLOOKUP(G7664,工序对照表!B:C,2,0),"")</f>
        <v/>
      </c>
      <c r="I7664" s="14"/>
      <c r="J7664" s="14"/>
    </row>
    <row r="7665" spans="1:10">
      <c r="A7665" t="str">
        <f>IF(AND(C7665&lt;=员工工序明细查询!$I$3,C7665&gt;=员工工序明细查询!$F$3,OR(D7665=员工工序明细查询!$F$2,员工工序明细查询!$F$2=""),OR(G7665=员工工序明细查询!$I$2,员工工序明细查询!$I$2="")),ROW()&amp;"","")</f>
        <v/>
      </c>
      <c r="C7665" s="59"/>
      <c r="D7665" s="14"/>
      <c r="E7665" s="14" t="str">
        <f>IFERROR(VLOOKUP(D7665,员工信息表!B:D,2,0),"")</f>
        <v/>
      </c>
      <c r="F7665" s="14" t="str">
        <f>IFERROR(VLOOKUP(D7665,员工信息表!B:D,3,0),"")</f>
        <v/>
      </c>
      <c r="G7665" s="14"/>
      <c r="H7665" s="14" t="str">
        <f>IFERROR(VLOOKUP(G7665,工序对照表!B:C,2,0),"")</f>
        <v/>
      </c>
      <c r="I7665" s="14"/>
      <c r="J7665" s="14"/>
    </row>
    <row r="7666" spans="1:10">
      <c r="A7666" t="str">
        <f>IF(AND(C7666&lt;=员工工序明细查询!$I$3,C7666&gt;=员工工序明细查询!$F$3,OR(D7666=员工工序明细查询!$F$2,员工工序明细查询!$F$2=""),OR(G7666=员工工序明细查询!$I$2,员工工序明细查询!$I$2="")),ROW()&amp;"","")</f>
        <v/>
      </c>
      <c r="C7666" s="59"/>
      <c r="D7666" s="14"/>
      <c r="E7666" s="14" t="str">
        <f>IFERROR(VLOOKUP(D7666,员工信息表!B:D,2,0),"")</f>
        <v/>
      </c>
      <c r="F7666" s="14" t="str">
        <f>IFERROR(VLOOKUP(D7666,员工信息表!B:D,3,0),"")</f>
        <v/>
      </c>
      <c r="G7666" s="14"/>
      <c r="H7666" s="14" t="str">
        <f>IFERROR(VLOOKUP(G7666,工序对照表!B:C,2,0),"")</f>
        <v/>
      </c>
      <c r="I7666" s="14"/>
      <c r="J7666" s="14"/>
    </row>
    <row r="7667" spans="1:10">
      <c r="A7667" t="str">
        <f>IF(AND(C7667&lt;=员工工序明细查询!$I$3,C7667&gt;=员工工序明细查询!$F$3,OR(D7667=员工工序明细查询!$F$2,员工工序明细查询!$F$2=""),OR(G7667=员工工序明细查询!$I$2,员工工序明细查询!$I$2="")),ROW()&amp;"","")</f>
        <v/>
      </c>
      <c r="C7667" s="59"/>
      <c r="D7667" s="14"/>
      <c r="E7667" s="14" t="str">
        <f>IFERROR(VLOOKUP(D7667,员工信息表!B:D,2,0),"")</f>
        <v/>
      </c>
      <c r="F7667" s="14" t="str">
        <f>IFERROR(VLOOKUP(D7667,员工信息表!B:D,3,0),"")</f>
        <v/>
      </c>
      <c r="G7667" s="14"/>
      <c r="H7667" s="14" t="str">
        <f>IFERROR(VLOOKUP(G7667,工序对照表!B:C,2,0),"")</f>
        <v/>
      </c>
      <c r="I7667" s="14"/>
      <c r="J7667" s="14"/>
    </row>
    <row r="7668" spans="1:10">
      <c r="A7668" t="str">
        <f>IF(AND(C7668&lt;=员工工序明细查询!$I$3,C7668&gt;=员工工序明细查询!$F$3,OR(D7668=员工工序明细查询!$F$2,员工工序明细查询!$F$2=""),OR(G7668=员工工序明细查询!$I$2,员工工序明细查询!$I$2="")),ROW()&amp;"","")</f>
        <v/>
      </c>
      <c r="C7668" s="59"/>
      <c r="D7668" s="14"/>
      <c r="E7668" s="14" t="str">
        <f>IFERROR(VLOOKUP(D7668,员工信息表!B:D,2,0),"")</f>
        <v/>
      </c>
      <c r="F7668" s="14" t="str">
        <f>IFERROR(VLOOKUP(D7668,员工信息表!B:D,3,0),"")</f>
        <v/>
      </c>
      <c r="G7668" s="14"/>
      <c r="H7668" s="14" t="str">
        <f>IFERROR(VLOOKUP(G7668,工序对照表!B:C,2,0),"")</f>
        <v/>
      </c>
      <c r="I7668" s="14"/>
      <c r="J7668" s="14"/>
    </row>
    <row r="7669" spans="1:10">
      <c r="A7669" t="str">
        <f>IF(AND(C7669&lt;=员工工序明细查询!$I$3,C7669&gt;=员工工序明细查询!$F$3,OR(D7669=员工工序明细查询!$F$2,员工工序明细查询!$F$2=""),OR(G7669=员工工序明细查询!$I$2,员工工序明细查询!$I$2="")),ROW()&amp;"","")</f>
        <v/>
      </c>
      <c r="C7669" s="59"/>
      <c r="D7669" s="14"/>
      <c r="E7669" s="14" t="str">
        <f>IFERROR(VLOOKUP(D7669,员工信息表!B:D,2,0),"")</f>
        <v/>
      </c>
      <c r="F7669" s="14" t="str">
        <f>IFERROR(VLOOKUP(D7669,员工信息表!B:D,3,0),"")</f>
        <v/>
      </c>
      <c r="G7669" s="14"/>
      <c r="H7669" s="14" t="str">
        <f>IFERROR(VLOOKUP(G7669,工序对照表!B:C,2,0),"")</f>
        <v/>
      </c>
      <c r="I7669" s="14"/>
      <c r="J7669" s="14"/>
    </row>
    <row r="7670" spans="1:10">
      <c r="A7670" t="str">
        <f>IF(AND(C7670&lt;=员工工序明细查询!$I$3,C7670&gt;=员工工序明细查询!$F$3,OR(D7670=员工工序明细查询!$F$2,员工工序明细查询!$F$2=""),OR(G7670=员工工序明细查询!$I$2,员工工序明细查询!$I$2="")),ROW()&amp;"","")</f>
        <v/>
      </c>
      <c r="C7670" s="59"/>
      <c r="D7670" s="14"/>
      <c r="E7670" s="14" t="str">
        <f>IFERROR(VLOOKUP(D7670,员工信息表!B:D,2,0),"")</f>
        <v/>
      </c>
      <c r="F7670" s="14" t="str">
        <f>IFERROR(VLOOKUP(D7670,员工信息表!B:D,3,0),"")</f>
        <v/>
      </c>
      <c r="G7670" s="14"/>
      <c r="H7670" s="14" t="str">
        <f>IFERROR(VLOOKUP(G7670,工序对照表!B:C,2,0),"")</f>
        <v/>
      </c>
      <c r="I7670" s="14"/>
      <c r="J7670" s="14"/>
    </row>
    <row r="7671" spans="1:10">
      <c r="A7671" t="str">
        <f>IF(AND(C7671&lt;=员工工序明细查询!$I$3,C7671&gt;=员工工序明细查询!$F$3,OR(D7671=员工工序明细查询!$F$2,员工工序明细查询!$F$2=""),OR(G7671=员工工序明细查询!$I$2,员工工序明细查询!$I$2="")),ROW()&amp;"","")</f>
        <v/>
      </c>
      <c r="C7671" s="59"/>
      <c r="D7671" s="14"/>
      <c r="E7671" s="14" t="str">
        <f>IFERROR(VLOOKUP(D7671,员工信息表!B:D,2,0),"")</f>
        <v/>
      </c>
      <c r="F7671" s="14" t="str">
        <f>IFERROR(VLOOKUP(D7671,员工信息表!B:D,3,0),"")</f>
        <v/>
      </c>
      <c r="G7671" s="14"/>
      <c r="H7671" s="14" t="str">
        <f>IFERROR(VLOOKUP(G7671,工序对照表!B:C,2,0),"")</f>
        <v/>
      </c>
      <c r="I7671" s="14"/>
      <c r="J7671" s="14"/>
    </row>
    <row r="7672" spans="1:10">
      <c r="A7672" t="str">
        <f>IF(AND(C7672&lt;=员工工序明细查询!$I$3,C7672&gt;=员工工序明细查询!$F$3,OR(D7672=员工工序明细查询!$F$2,员工工序明细查询!$F$2=""),OR(G7672=员工工序明细查询!$I$2,员工工序明细查询!$I$2="")),ROW()&amp;"","")</f>
        <v/>
      </c>
      <c r="C7672" s="59"/>
      <c r="D7672" s="14"/>
      <c r="E7672" s="14" t="str">
        <f>IFERROR(VLOOKUP(D7672,员工信息表!B:D,2,0),"")</f>
        <v/>
      </c>
      <c r="F7672" s="14" t="str">
        <f>IFERROR(VLOOKUP(D7672,员工信息表!B:D,3,0),"")</f>
        <v/>
      </c>
      <c r="G7672" s="14"/>
      <c r="H7672" s="14" t="str">
        <f>IFERROR(VLOOKUP(G7672,工序对照表!B:C,2,0),"")</f>
        <v/>
      </c>
      <c r="I7672" s="14"/>
      <c r="J7672" s="14"/>
    </row>
    <row r="7673" spans="1:10">
      <c r="A7673" t="str">
        <f>IF(AND(C7673&lt;=员工工序明细查询!$I$3,C7673&gt;=员工工序明细查询!$F$3,OR(D7673=员工工序明细查询!$F$2,员工工序明细查询!$F$2=""),OR(G7673=员工工序明细查询!$I$2,员工工序明细查询!$I$2="")),ROW()&amp;"","")</f>
        <v/>
      </c>
      <c r="C7673" s="59"/>
      <c r="D7673" s="14"/>
      <c r="E7673" s="14" t="str">
        <f>IFERROR(VLOOKUP(D7673,员工信息表!B:D,2,0),"")</f>
        <v/>
      </c>
      <c r="F7673" s="14" t="str">
        <f>IFERROR(VLOOKUP(D7673,员工信息表!B:D,3,0),"")</f>
        <v/>
      </c>
      <c r="G7673" s="14"/>
      <c r="H7673" s="14" t="str">
        <f>IFERROR(VLOOKUP(G7673,工序对照表!B:C,2,0),"")</f>
        <v/>
      </c>
      <c r="I7673" s="14"/>
      <c r="J7673" s="14"/>
    </row>
    <row r="7674" spans="1:10">
      <c r="A7674" t="str">
        <f>IF(AND(C7674&lt;=员工工序明细查询!$I$3,C7674&gt;=员工工序明细查询!$F$3,OR(D7674=员工工序明细查询!$F$2,员工工序明细查询!$F$2=""),OR(G7674=员工工序明细查询!$I$2,员工工序明细查询!$I$2="")),ROW()&amp;"","")</f>
        <v/>
      </c>
      <c r="C7674" s="59"/>
      <c r="D7674" s="14"/>
      <c r="E7674" s="14" t="str">
        <f>IFERROR(VLOOKUP(D7674,员工信息表!B:D,2,0),"")</f>
        <v/>
      </c>
      <c r="F7674" s="14" t="str">
        <f>IFERROR(VLOOKUP(D7674,员工信息表!B:D,3,0),"")</f>
        <v/>
      </c>
      <c r="G7674" s="14"/>
      <c r="H7674" s="14" t="str">
        <f>IFERROR(VLOOKUP(G7674,工序对照表!B:C,2,0),"")</f>
        <v/>
      </c>
      <c r="I7674" s="14"/>
      <c r="J7674" s="14"/>
    </row>
    <row r="7675" spans="1:10">
      <c r="A7675" t="str">
        <f>IF(AND(C7675&lt;=员工工序明细查询!$I$3,C7675&gt;=员工工序明细查询!$F$3,OR(D7675=员工工序明细查询!$F$2,员工工序明细查询!$F$2=""),OR(G7675=员工工序明细查询!$I$2,员工工序明细查询!$I$2="")),ROW()&amp;"","")</f>
        <v/>
      </c>
      <c r="C7675" s="59"/>
      <c r="D7675" s="14"/>
      <c r="E7675" s="14" t="str">
        <f>IFERROR(VLOOKUP(D7675,员工信息表!B:D,2,0),"")</f>
        <v/>
      </c>
      <c r="F7675" s="14" t="str">
        <f>IFERROR(VLOOKUP(D7675,员工信息表!B:D,3,0),"")</f>
        <v/>
      </c>
      <c r="G7675" s="14"/>
      <c r="H7675" s="14" t="str">
        <f>IFERROR(VLOOKUP(G7675,工序对照表!B:C,2,0),"")</f>
        <v/>
      </c>
      <c r="I7675" s="14"/>
      <c r="J7675" s="14"/>
    </row>
    <row r="7676" spans="1:10">
      <c r="A7676" t="str">
        <f>IF(AND(C7676&lt;=员工工序明细查询!$I$3,C7676&gt;=员工工序明细查询!$F$3,OR(D7676=员工工序明细查询!$F$2,员工工序明细查询!$F$2=""),OR(G7676=员工工序明细查询!$I$2,员工工序明细查询!$I$2="")),ROW()&amp;"","")</f>
        <v/>
      </c>
      <c r="C7676" s="59"/>
      <c r="D7676" s="14"/>
      <c r="E7676" s="14" t="str">
        <f>IFERROR(VLOOKUP(D7676,员工信息表!B:D,2,0),"")</f>
        <v/>
      </c>
      <c r="F7676" s="14" t="str">
        <f>IFERROR(VLOOKUP(D7676,员工信息表!B:D,3,0),"")</f>
        <v/>
      </c>
      <c r="G7676" s="14"/>
      <c r="H7676" s="14" t="str">
        <f>IFERROR(VLOOKUP(G7676,工序对照表!B:C,2,0),"")</f>
        <v/>
      </c>
      <c r="I7676" s="14"/>
      <c r="J7676" s="14"/>
    </row>
    <row r="7677" spans="1:10">
      <c r="A7677" t="str">
        <f>IF(AND(C7677&lt;=员工工序明细查询!$I$3,C7677&gt;=员工工序明细查询!$F$3,OR(D7677=员工工序明细查询!$F$2,员工工序明细查询!$F$2=""),OR(G7677=员工工序明细查询!$I$2,员工工序明细查询!$I$2="")),ROW()&amp;"","")</f>
        <v/>
      </c>
      <c r="C7677" s="59"/>
      <c r="D7677" s="14"/>
      <c r="E7677" s="14" t="str">
        <f>IFERROR(VLOOKUP(D7677,员工信息表!B:D,2,0),"")</f>
        <v/>
      </c>
      <c r="F7677" s="14" t="str">
        <f>IFERROR(VLOOKUP(D7677,员工信息表!B:D,3,0),"")</f>
        <v/>
      </c>
      <c r="G7677" s="14"/>
      <c r="H7677" s="14" t="str">
        <f>IFERROR(VLOOKUP(G7677,工序对照表!B:C,2,0),"")</f>
        <v/>
      </c>
      <c r="I7677" s="14"/>
      <c r="J7677" s="14"/>
    </row>
    <row r="7678" spans="1:10">
      <c r="A7678" t="str">
        <f>IF(AND(C7678&lt;=员工工序明细查询!$I$3,C7678&gt;=员工工序明细查询!$F$3,OR(D7678=员工工序明细查询!$F$2,员工工序明细查询!$F$2=""),OR(G7678=员工工序明细查询!$I$2,员工工序明细查询!$I$2="")),ROW()&amp;"","")</f>
        <v/>
      </c>
      <c r="C7678" s="59"/>
      <c r="D7678" s="14"/>
      <c r="E7678" s="14" t="str">
        <f>IFERROR(VLOOKUP(D7678,员工信息表!B:D,2,0),"")</f>
        <v/>
      </c>
      <c r="F7678" s="14" t="str">
        <f>IFERROR(VLOOKUP(D7678,员工信息表!B:D,3,0),"")</f>
        <v/>
      </c>
      <c r="G7678" s="14"/>
      <c r="H7678" s="14" t="str">
        <f>IFERROR(VLOOKUP(G7678,工序对照表!B:C,2,0),"")</f>
        <v/>
      </c>
      <c r="I7678" s="14"/>
      <c r="J7678" s="14"/>
    </row>
    <row r="7679" spans="1:10">
      <c r="A7679" t="str">
        <f>IF(AND(C7679&lt;=员工工序明细查询!$I$3,C7679&gt;=员工工序明细查询!$F$3,OR(D7679=员工工序明细查询!$F$2,员工工序明细查询!$F$2=""),OR(G7679=员工工序明细查询!$I$2,员工工序明细查询!$I$2="")),ROW()&amp;"","")</f>
        <v/>
      </c>
      <c r="C7679" s="59"/>
      <c r="D7679" s="14"/>
      <c r="E7679" s="14" t="str">
        <f>IFERROR(VLOOKUP(D7679,员工信息表!B:D,2,0),"")</f>
        <v/>
      </c>
      <c r="F7679" s="14" t="str">
        <f>IFERROR(VLOOKUP(D7679,员工信息表!B:D,3,0),"")</f>
        <v/>
      </c>
      <c r="G7679" s="14"/>
      <c r="H7679" s="14" t="str">
        <f>IFERROR(VLOOKUP(G7679,工序对照表!B:C,2,0),"")</f>
        <v/>
      </c>
      <c r="I7679" s="14"/>
      <c r="J7679" s="14"/>
    </row>
    <row r="7680" spans="1:10">
      <c r="A7680" t="str">
        <f>IF(AND(C7680&lt;=员工工序明细查询!$I$3,C7680&gt;=员工工序明细查询!$F$3,OR(D7680=员工工序明细查询!$F$2,员工工序明细查询!$F$2=""),OR(G7680=员工工序明细查询!$I$2,员工工序明细查询!$I$2="")),ROW()&amp;"","")</f>
        <v/>
      </c>
      <c r="C7680" s="59"/>
      <c r="D7680" s="14"/>
      <c r="E7680" s="14" t="str">
        <f>IFERROR(VLOOKUP(D7680,员工信息表!B:D,2,0),"")</f>
        <v/>
      </c>
      <c r="F7680" s="14" t="str">
        <f>IFERROR(VLOOKUP(D7680,员工信息表!B:D,3,0),"")</f>
        <v/>
      </c>
      <c r="G7680" s="14"/>
      <c r="H7680" s="14" t="str">
        <f>IFERROR(VLOOKUP(G7680,工序对照表!B:C,2,0),"")</f>
        <v/>
      </c>
      <c r="I7680" s="14"/>
      <c r="J7680" s="14"/>
    </row>
    <row r="7681" spans="1:10">
      <c r="A7681" t="str">
        <f>IF(AND(C7681&lt;=员工工序明细查询!$I$3,C7681&gt;=员工工序明细查询!$F$3,OR(D7681=员工工序明细查询!$F$2,员工工序明细查询!$F$2=""),OR(G7681=员工工序明细查询!$I$2,员工工序明细查询!$I$2="")),ROW()&amp;"","")</f>
        <v/>
      </c>
      <c r="C7681" s="59"/>
      <c r="D7681" s="14"/>
      <c r="E7681" s="14" t="str">
        <f>IFERROR(VLOOKUP(D7681,员工信息表!B:D,2,0),"")</f>
        <v/>
      </c>
      <c r="F7681" s="14" t="str">
        <f>IFERROR(VLOOKUP(D7681,员工信息表!B:D,3,0),"")</f>
        <v/>
      </c>
      <c r="G7681" s="14"/>
      <c r="H7681" s="14" t="str">
        <f>IFERROR(VLOOKUP(G7681,工序对照表!B:C,2,0),"")</f>
        <v/>
      </c>
      <c r="I7681" s="14"/>
      <c r="J7681" s="14"/>
    </row>
    <row r="7682" spans="1:10">
      <c r="A7682" t="str">
        <f>IF(AND(C7682&lt;=员工工序明细查询!$I$3,C7682&gt;=员工工序明细查询!$F$3,OR(D7682=员工工序明细查询!$F$2,员工工序明细查询!$F$2=""),OR(G7682=员工工序明细查询!$I$2,员工工序明细查询!$I$2="")),ROW()&amp;"","")</f>
        <v/>
      </c>
      <c r="C7682" s="59"/>
      <c r="D7682" s="14"/>
      <c r="E7682" s="14" t="str">
        <f>IFERROR(VLOOKUP(D7682,员工信息表!B:D,2,0),"")</f>
        <v/>
      </c>
      <c r="F7682" s="14" t="str">
        <f>IFERROR(VLOOKUP(D7682,员工信息表!B:D,3,0),"")</f>
        <v/>
      </c>
      <c r="G7682" s="14"/>
      <c r="H7682" s="14" t="str">
        <f>IFERROR(VLOOKUP(G7682,工序对照表!B:C,2,0),"")</f>
        <v/>
      </c>
      <c r="I7682" s="14"/>
      <c r="J7682" s="14"/>
    </row>
    <row r="7683" spans="1:10">
      <c r="A7683" t="str">
        <f>IF(AND(C7683&lt;=员工工序明细查询!$I$3,C7683&gt;=员工工序明细查询!$F$3,OR(D7683=员工工序明细查询!$F$2,员工工序明细查询!$F$2=""),OR(G7683=员工工序明细查询!$I$2,员工工序明细查询!$I$2="")),ROW()&amp;"","")</f>
        <v/>
      </c>
      <c r="C7683" s="59"/>
      <c r="D7683" s="14"/>
      <c r="E7683" s="14" t="str">
        <f>IFERROR(VLOOKUP(D7683,员工信息表!B:D,2,0),"")</f>
        <v/>
      </c>
      <c r="F7683" s="14" t="str">
        <f>IFERROR(VLOOKUP(D7683,员工信息表!B:D,3,0),"")</f>
        <v/>
      </c>
      <c r="G7683" s="14"/>
      <c r="H7683" s="14" t="str">
        <f>IFERROR(VLOOKUP(G7683,工序对照表!B:C,2,0),"")</f>
        <v/>
      </c>
      <c r="I7683" s="14"/>
      <c r="J7683" s="14"/>
    </row>
    <row r="7684" spans="1:10">
      <c r="A7684" t="str">
        <f>IF(AND(C7684&lt;=员工工序明细查询!$I$3,C7684&gt;=员工工序明细查询!$F$3,OR(D7684=员工工序明细查询!$F$2,员工工序明细查询!$F$2=""),OR(G7684=员工工序明细查询!$I$2,员工工序明细查询!$I$2="")),ROW()&amp;"","")</f>
        <v/>
      </c>
      <c r="C7684" s="59"/>
      <c r="D7684" s="14"/>
      <c r="E7684" s="14" t="str">
        <f>IFERROR(VLOOKUP(D7684,员工信息表!B:D,2,0),"")</f>
        <v/>
      </c>
      <c r="F7684" s="14" t="str">
        <f>IFERROR(VLOOKUP(D7684,员工信息表!B:D,3,0),"")</f>
        <v/>
      </c>
      <c r="G7684" s="14"/>
      <c r="H7684" s="14" t="str">
        <f>IFERROR(VLOOKUP(G7684,工序对照表!B:C,2,0),"")</f>
        <v/>
      </c>
      <c r="I7684" s="14"/>
      <c r="J7684" s="14"/>
    </row>
    <row r="7685" spans="1:10">
      <c r="A7685" t="str">
        <f>IF(AND(C7685&lt;=员工工序明细查询!$I$3,C7685&gt;=员工工序明细查询!$F$3,OR(D7685=员工工序明细查询!$F$2,员工工序明细查询!$F$2=""),OR(G7685=员工工序明细查询!$I$2,员工工序明细查询!$I$2="")),ROW()&amp;"","")</f>
        <v/>
      </c>
      <c r="C7685" s="59"/>
      <c r="D7685" s="14"/>
      <c r="E7685" s="14" t="str">
        <f>IFERROR(VLOOKUP(D7685,员工信息表!B:D,2,0),"")</f>
        <v/>
      </c>
      <c r="F7685" s="14" t="str">
        <f>IFERROR(VLOOKUP(D7685,员工信息表!B:D,3,0),"")</f>
        <v/>
      </c>
      <c r="G7685" s="14"/>
      <c r="H7685" s="14" t="str">
        <f>IFERROR(VLOOKUP(G7685,工序对照表!B:C,2,0),"")</f>
        <v/>
      </c>
      <c r="I7685" s="14"/>
      <c r="J7685" s="14"/>
    </row>
    <row r="7686" spans="1:10">
      <c r="A7686" t="str">
        <f>IF(AND(C7686&lt;=员工工序明细查询!$I$3,C7686&gt;=员工工序明细查询!$F$3,OR(D7686=员工工序明细查询!$F$2,员工工序明细查询!$F$2=""),OR(G7686=员工工序明细查询!$I$2,员工工序明细查询!$I$2="")),ROW()&amp;"","")</f>
        <v/>
      </c>
      <c r="C7686" s="59"/>
      <c r="D7686" s="14"/>
      <c r="E7686" s="14" t="str">
        <f>IFERROR(VLOOKUP(D7686,员工信息表!B:D,2,0),"")</f>
        <v/>
      </c>
      <c r="F7686" s="14" t="str">
        <f>IFERROR(VLOOKUP(D7686,员工信息表!B:D,3,0),"")</f>
        <v/>
      </c>
      <c r="G7686" s="14"/>
      <c r="H7686" s="14" t="str">
        <f>IFERROR(VLOOKUP(G7686,工序对照表!B:C,2,0),"")</f>
        <v/>
      </c>
      <c r="I7686" s="14"/>
      <c r="J7686" s="14"/>
    </row>
    <row r="7687" spans="1:10">
      <c r="A7687" t="str">
        <f>IF(AND(C7687&lt;=员工工序明细查询!$I$3,C7687&gt;=员工工序明细查询!$F$3,OR(D7687=员工工序明细查询!$F$2,员工工序明细查询!$F$2=""),OR(G7687=员工工序明细查询!$I$2,员工工序明细查询!$I$2="")),ROW()&amp;"","")</f>
        <v/>
      </c>
      <c r="C7687" s="59"/>
      <c r="D7687" s="14"/>
      <c r="E7687" s="14" t="str">
        <f>IFERROR(VLOOKUP(D7687,员工信息表!B:D,2,0),"")</f>
        <v/>
      </c>
      <c r="F7687" s="14" t="str">
        <f>IFERROR(VLOOKUP(D7687,员工信息表!B:D,3,0),"")</f>
        <v/>
      </c>
      <c r="G7687" s="14"/>
      <c r="H7687" s="14" t="str">
        <f>IFERROR(VLOOKUP(G7687,工序对照表!B:C,2,0),"")</f>
        <v/>
      </c>
      <c r="I7687" s="14"/>
      <c r="J7687" s="14"/>
    </row>
    <row r="7688" spans="1:10">
      <c r="A7688" t="str">
        <f>IF(AND(C7688&lt;=员工工序明细查询!$I$3,C7688&gt;=员工工序明细查询!$F$3,OR(D7688=员工工序明细查询!$F$2,员工工序明细查询!$F$2=""),OR(G7688=员工工序明细查询!$I$2,员工工序明细查询!$I$2="")),ROW()&amp;"","")</f>
        <v/>
      </c>
      <c r="C7688" s="59"/>
      <c r="D7688" s="14"/>
      <c r="E7688" s="14" t="str">
        <f>IFERROR(VLOOKUP(D7688,员工信息表!B:D,2,0),"")</f>
        <v/>
      </c>
      <c r="F7688" s="14" t="str">
        <f>IFERROR(VLOOKUP(D7688,员工信息表!B:D,3,0),"")</f>
        <v/>
      </c>
      <c r="G7688" s="14"/>
      <c r="H7688" s="14" t="str">
        <f>IFERROR(VLOOKUP(G7688,工序对照表!B:C,2,0),"")</f>
        <v/>
      </c>
      <c r="I7688" s="14"/>
      <c r="J7688" s="14"/>
    </row>
    <row r="7689" spans="1:10">
      <c r="A7689" t="str">
        <f>IF(AND(C7689&lt;=员工工序明细查询!$I$3,C7689&gt;=员工工序明细查询!$F$3,OR(D7689=员工工序明细查询!$F$2,员工工序明细查询!$F$2=""),OR(G7689=员工工序明细查询!$I$2,员工工序明细查询!$I$2="")),ROW()&amp;"","")</f>
        <v/>
      </c>
      <c r="C7689" s="59"/>
      <c r="D7689" s="14"/>
      <c r="E7689" s="14" t="str">
        <f>IFERROR(VLOOKUP(D7689,员工信息表!B:D,2,0),"")</f>
        <v/>
      </c>
      <c r="F7689" s="14" t="str">
        <f>IFERROR(VLOOKUP(D7689,员工信息表!B:D,3,0),"")</f>
        <v/>
      </c>
      <c r="G7689" s="14"/>
      <c r="H7689" s="14" t="str">
        <f>IFERROR(VLOOKUP(G7689,工序对照表!B:C,2,0),"")</f>
        <v/>
      </c>
      <c r="I7689" s="14"/>
      <c r="J7689" s="14"/>
    </row>
    <row r="7690" spans="1:10">
      <c r="A7690" t="str">
        <f>IF(AND(C7690&lt;=员工工序明细查询!$I$3,C7690&gt;=员工工序明细查询!$F$3,OR(D7690=员工工序明细查询!$F$2,员工工序明细查询!$F$2=""),OR(G7690=员工工序明细查询!$I$2,员工工序明细查询!$I$2="")),ROW()&amp;"","")</f>
        <v/>
      </c>
      <c r="C7690" s="59"/>
      <c r="D7690" s="14"/>
      <c r="E7690" s="14" t="str">
        <f>IFERROR(VLOOKUP(D7690,员工信息表!B:D,2,0),"")</f>
        <v/>
      </c>
      <c r="F7690" s="14" t="str">
        <f>IFERROR(VLOOKUP(D7690,员工信息表!B:D,3,0),"")</f>
        <v/>
      </c>
      <c r="G7690" s="14"/>
      <c r="H7690" s="14" t="str">
        <f>IFERROR(VLOOKUP(G7690,工序对照表!B:C,2,0),"")</f>
        <v/>
      </c>
      <c r="I7690" s="14"/>
      <c r="J7690" s="14"/>
    </row>
    <row r="7691" spans="1:10">
      <c r="A7691" t="str">
        <f>IF(AND(C7691&lt;=员工工序明细查询!$I$3,C7691&gt;=员工工序明细查询!$F$3,OR(D7691=员工工序明细查询!$F$2,员工工序明细查询!$F$2=""),OR(G7691=员工工序明细查询!$I$2,员工工序明细查询!$I$2="")),ROW()&amp;"","")</f>
        <v/>
      </c>
      <c r="C7691" s="59"/>
      <c r="D7691" s="14"/>
      <c r="E7691" s="14" t="str">
        <f>IFERROR(VLOOKUP(D7691,员工信息表!B:D,2,0),"")</f>
        <v/>
      </c>
      <c r="F7691" s="14" t="str">
        <f>IFERROR(VLOOKUP(D7691,员工信息表!B:D,3,0),"")</f>
        <v/>
      </c>
      <c r="G7691" s="14"/>
      <c r="H7691" s="14" t="str">
        <f>IFERROR(VLOOKUP(G7691,工序对照表!B:C,2,0),"")</f>
        <v/>
      </c>
      <c r="I7691" s="14"/>
      <c r="J7691" s="14"/>
    </row>
    <row r="7692" spans="1:10">
      <c r="A7692" t="str">
        <f>IF(AND(C7692&lt;=员工工序明细查询!$I$3,C7692&gt;=员工工序明细查询!$F$3,OR(D7692=员工工序明细查询!$F$2,员工工序明细查询!$F$2=""),OR(G7692=员工工序明细查询!$I$2,员工工序明细查询!$I$2="")),ROW()&amp;"","")</f>
        <v/>
      </c>
      <c r="C7692" s="59"/>
      <c r="D7692" s="14"/>
      <c r="E7692" s="14" t="str">
        <f>IFERROR(VLOOKUP(D7692,员工信息表!B:D,2,0),"")</f>
        <v/>
      </c>
      <c r="F7692" s="14" t="str">
        <f>IFERROR(VLOOKUP(D7692,员工信息表!B:D,3,0),"")</f>
        <v/>
      </c>
      <c r="G7692" s="14"/>
      <c r="H7692" s="14" t="str">
        <f>IFERROR(VLOOKUP(G7692,工序对照表!B:C,2,0),"")</f>
        <v/>
      </c>
      <c r="I7692" s="14"/>
      <c r="J7692" s="14"/>
    </row>
    <row r="7693" spans="1:10">
      <c r="A7693" t="str">
        <f>IF(AND(C7693&lt;=员工工序明细查询!$I$3,C7693&gt;=员工工序明细查询!$F$3,OR(D7693=员工工序明细查询!$F$2,员工工序明细查询!$F$2=""),OR(G7693=员工工序明细查询!$I$2,员工工序明细查询!$I$2="")),ROW()&amp;"","")</f>
        <v/>
      </c>
      <c r="C7693" s="59"/>
      <c r="D7693" s="14"/>
      <c r="E7693" s="14" t="str">
        <f>IFERROR(VLOOKUP(D7693,员工信息表!B:D,2,0),"")</f>
        <v/>
      </c>
      <c r="F7693" s="14" t="str">
        <f>IFERROR(VLOOKUP(D7693,员工信息表!B:D,3,0),"")</f>
        <v/>
      </c>
      <c r="G7693" s="14"/>
      <c r="H7693" s="14" t="str">
        <f>IFERROR(VLOOKUP(G7693,工序对照表!B:C,2,0),"")</f>
        <v/>
      </c>
      <c r="I7693" s="14"/>
      <c r="J7693" s="14"/>
    </row>
    <row r="7694" spans="1:10">
      <c r="A7694" t="str">
        <f>IF(AND(C7694&lt;=员工工序明细查询!$I$3,C7694&gt;=员工工序明细查询!$F$3,OR(D7694=员工工序明细查询!$F$2,员工工序明细查询!$F$2=""),OR(G7694=员工工序明细查询!$I$2,员工工序明细查询!$I$2="")),ROW()&amp;"","")</f>
        <v/>
      </c>
      <c r="C7694" s="59"/>
      <c r="D7694" s="14"/>
      <c r="E7694" s="14" t="str">
        <f>IFERROR(VLOOKUP(D7694,员工信息表!B:D,2,0),"")</f>
        <v/>
      </c>
      <c r="F7694" s="14" t="str">
        <f>IFERROR(VLOOKUP(D7694,员工信息表!B:D,3,0),"")</f>
        <v/>
      </c>
      <c r="G7694" s="14"/>
      <c r="H7694" s="14" t="str">
        <f>IFERROR(VLOOKUP(G7694,工序对照表!B:C,2,0),"")</f>
        <v/>
      </c>
      <c r="I7694" s="14"/>
      <c r="J7694" s="14"/>
    </row>
    <row r="7695" spans="1:10">
      <c r="A7695" t="str">
        <f>IF(AND(C7695&lt;=员工工序明细查询!$I$3,C7695&gt;=员工工序明细查询!$F$3,OR(D7695=员工工序明细查询!$F$2,员工工序明细查询!$F$2=""),OR(G7695=员工工序明细查询!$I$2,员工工序明细查询!$I$2="")),ROW()&amp;"","")</f>
        <v/>
      </c>
      <c r="C7695" s="59"/>
      <c r="D7695" s="14"/>
      <c r="E7695" s="14" t="str">
        <f>IFERROR(VLOOKUP(D7695,员工信息表!B:D,2,0),"")</f>
        <v/>
      </c>
      <c r="F7695" s="14" t="str">
        <f>IFERROR(VLOOKUP(D7695,员工信息表!B:D,3,0),"")</f>
        <v/>
      </c>
      <c r="G7695" s="14"/>
      <c r="H7695" s="14" t="str">
        <f>IFERROR(VLOOKUP(G7695,工序对照表!B:C,2,0),"")</f>
        <v/>
      </c>
      <c r="I7695" s="14"/>
      <c r="J7695" s="14"/>
    </row>
    <row r="7696" spans="1:10">
      <c r="A7696" t="str">
        <f>IF(AND(C7696&lt;=员工工序明细查询!$I$3,C7696&gt;=员工工序明细查询!$F$3,OR(D7696=员工工序明细查询!$F$2,员工工序明细查询!$F$2=""),OR(G7696=员工工序明细查询!$I$2,员工工序明细查询!$I$2="")),ROW()&amp;"","")</f>
        <v/>
      </c>
      <c r="C7696" s="59"/>
      <c r="D7696" s="14"/>
      <c r="E7696" s="14" t="str">
        <f>IFERROR(VLOOKUP(D7696,员工信息表!B:D,2,0),"")</f>
        <v/>
      </c>
      <c r="F7696" s="14" t="str">
        <f>IFERROR(VLOOKUP(D7696,员工信息表!B:D,3,0),"")</f>
        <v/>
      </c>
      <c r="G7696" s="14"/>
      <c r="H7696" s="14" t="str">
        <f>IFERROR(VLOOKUP(G7696,工序对照表!B:C,2,0),"")</f>
        <v/>
      </c>
      <c r="I7696" s="14"/>
      <c r="J7696" s="14"/>
    </row>
    <row r="7697" spans="1:10">
      <c r="A7697" t="str">
        <f>IF(AND(C7697&lt;=员工工序明细查询!$I$3,C7697&gt;=员工工序明细查询!$F$3,OR(D7697=员工工序明细查询!$F$2,员工工序明细查询!$F$2=""),OR(G7697=员工工序明细查询!$I$2,员工工序明细查询!$I$2="")),ROW()&amp;"","")</f>
        <v/>
      </c>
      <c r="C7697" s="59"/>
      <c r="D7697" s="14"/>
      <c r="E7697" s="14" t="str">
        <f>IFERROR(VLOOKUP(D7697,员工信息表!B:D,2,0),"")</f>
        <v/>
      </c>
      <c r="F7697" s="14" t="str">
        <f>IFERROR(VLOOKUP(D7697,员工信息表!B:D,3,0),"")</f>
        <v/>
      </c>
      <c r="G7697" s="14"/>
      <c r="H7697" s="14" t="str">
        <f>IFERROR(VLOOKUP(G7697,工序对照表!B:C,2,0),"")</f>
        <v/>
      </c>
      <c r="I7697" s="14"/>
      <c r="J7697" s="14"/>
    </row>
    <row r="7698" spans="1:10">
      <c r="A7698" t="str">
        <f>IF(AND(C7698&lt;=员工工序明细查询!$I$3,C7698&gt;=员工工序明细查询!$F$3,OR(D7698=员工工序明细查询!$F$2,员工工序明细查询!$F$2=""),OR(G7698=员工工序明细查询!$I$2,员工工序明细查询!$I$2="")),ROW()&amp;"","")</f>
        <v/>
      </c>
      <c r="C7698" s="59"/>
      <c r="D7698" s="14"/>
      <c r="E7698" s="14" t="str">
        <f>IFERROR(VLOOKUP(D7698,员工信息表!B:D,2,0),"")</f>
        <v/>
      </c>
      <c r="F7698" s="14" t="str">
        <f>IFERROR(VLOOKUP(D7698,员工信息表!B:D,3,0),"")</f>
        <v/>
      </c>
      <c r="G7698" s="14"/>
      <c r="H7698" s="14" t="str">
        <f>IFERROR(VLOOKUP(G7698,工序对照表!B:C,2,0),"")</f>
        <v/>
      </c>
      <c r="I7698" s="14"/>
      <c r="J7698" s="14"/>
    </row>
    <row r="7699" spans="1:10">
      <c r="A7699" t="str">
        <f>IF(AND(C7699&lt;=员工工序明细查询!$I$3,C7699&gt;=员工工序明细查询!$F$3,OR(D7699=员工工序明细查询!$F$2,员工工序明细查询!$F$2=""),OR(G7699=员工工序明细查询!$I$2,员工工序明细查询!$I$2="")),ROW()&amp;"","")</f>
        <v/>
      </c>
      <c r="C7699" s="59"/>
      <c r="D7699" s="14"/>
      <c r="E7699" s="14" t="str">
        <f>IFERROR(VLOOKUP(D7699,员工信息表!B:D,2,0),"")</f>
        <v/>
      </c>
      <c r="F7699" s="14" t="str">
        <f>IFERROR(VLOOKUP(D7699,员工信息表!B:D,3,0),"")</f>
        <v/>
      </c>
      <c r="G7699" s="14"/>
      <c r="H7699" s="14" t="str">
        <f>IFERROR(VLOOKUP(G7699,工序对照表!B:C,2,0),"")</f>
        <v/>
      </c>
      <c r="I7699" s="14"/>
      <c r="J7699" s="14"/>
    </row>
    <row r="7700" spans="1:10">
      <c r="A7700" t="str">
        <f>IF(AND(C7700&lt;=员工工序明细查询!$I$3,C7700&gt;=员工工序明细查询!$F$3,OR(D7700=员工工序明细查询!$F$2,员工工序明细查询!$F$2=""),OR(G7700=员工工序明细查询!$I$2,员工工序明细查询!$I$2="")),ROW()&amp;"","")</f>
        <v/>
      </c>
      <c r="C7700" s="59"/>
      <c r="D7700" s="14"/>
      <c r="E7700" s="14" t="str">
        <f>IFERROR(VLOOKUP(D7700,员工信息表!B:D,2,0),"")</f>
        <v/>
      </c>
      <c r="F7700" s="14" t="str">
        <f>IFERROR(VLOOKUP(D7700,员工信息表!B:D,3,0),"")</f>
        <v/>
      </c>
      <c r="G7700" s="14"/>
      <c r="H7700" s="14" t="str">
        <f>IFERROR(VLOOKUP(G7700,工序对照表!B:C,2,0),"")</f>
        <v/>
      </c>
      <c r="I7700" s="14"/>
      <c r="J7700" s="14"/>
    </row>
    <row r="7701" spans="1:10">
      <c r="A7701" t="str">
        <f>IF(AND(C7701&lt;=员工工序明细查询!$I$3,C7701&gt;=员工工序明细查询!$F$3,OR(D7701=员工工序明细查询!$F$2,员工工序明细查询!$F$2=""),OR(G7701=员工工序明细查询!$I$2,员工工序明细查询!$I$2="")),ROW()&amp;"","")</f>
        <v/>
      </c>
      <c r="C7701" s="59"/>
      <c r="D7701" s="14"/>
      <c r="E7701" s="14" t="str">
        <f>IFERROR(VLOOKUP(D7701,员工信息表!B:D,2,0),"")</f>
        <v/>
      </c>
      <c r="F7701" s="14" t="str">
        <f>IFERROR(VLOOKUP(D7701,员工信息表!B:D,3,0),"")</f>
        <v/>
      </c>
      <c r="G7701" s="14"/>
      <c r="H7701" s="14" t="str">
        <f>IFERROR(VLOOKUP(G7701,工序对照表!B:C,2,0),"")</f>
        <v/>
      </c>
      <c r="I7701" s="14"/>
      <c r="J7701" s="14"/>
    </row>
    <row r="7702" spans="1:10">
      <c r="A7702" t="str">
        <f>IF(AND(C7702&lt;=员工工序明细查询!$I$3,C7702&gt;=员工工序明细查询!$F$3,OR(D7702=员工工序明细查询!$F$2,员工工序明细查询!$F$2=""),OR(G7702=员工工序明细查询!$I$2,员工工序明细查询!$I$2="")),ROW()&amp;"","")</f>
        <v/>
      </c>
      <c r="C7702" s="59"/>
      <c r="D7702" s="14"/>
      <c r="E7702" s="14" t="str">
        <f>IFERROR(VLOOKUP(D7702,员工信息表!B:D,2,0),"")</f>
        <v/>
      </c>
      <c r="F7702" s="14" t="str">
        <f>IFERROR(VLOOKUP(D7702,员工信息表!B:D,3,0),"")</f>
        <v/>
      </c>
      <c r="G7702" s="14"/>
      <c r="H7702" s="14" t="str">
        <f>IFERROR(VLOOKUP(G7702,工序对照表!B:C,2,0),"")</f>
        <v/>
      </c>
      <c r="I7702" s="14"/>
      <c r="J7702" s="14"/>
    </row>
    <row r="7703" spans="1:10">
      <c r="A7703" t="str">
        <f>IF(AND(C7703&lt;=员工工序明细查询!$I$3,C7703&gt;=员工工序明细查询!$F$3,OR(D7703=员工工序明细查询!$F$2,员工工序明细查询!$F$2=""),OR(G7703=员工工序明细查询!$I$2,员工工序明细查询!$I$2="")),ROW()&amp;"","")</f>
        <v/>
      </c>
      <c r="C7703" s="59"/>
      <c r="D7703" s="14"/>
      <c r="E7703" s="14" t="str">
        <f>IFERROR(VLOOKUP(D7703,员工信息表!B:D,2,0),"")</f>
        <v/>
      </c>
      <c r="F7703" s="14" t="str">
        <f>IFERROR(VLOOKUP(D7703,员工信息表!B:D,3,0),"")</f>
        <v/>
      </c>
      <c r="G7703" s="14"/>
      <c r="H7703" s="14" t="str">
        <f>IFERROR(VLOOKUP(G7703,工序对照表!B:C,2,0),"")</f>
        <v/>
      </c>
      <c r="I7703" s="14"/>
      <c r="J7703" s="14"/>
    </row>
    <row r="7704" spans="1:10">
      <c r="A7704" t="str">
        <f>IF(AND(C7704&lt;=员工工序明细查询!$I$3,C7704&gt;=员工工序明细查询!$F$3,OR(D7704=员工工序明细查询!$F$2,员工工序明细查询!$F$2=""),OR(G7704=员工工序明细查询!$I$2,员工工序明细查询!$I$2="")),ROW()&amp;"","")</f>
        <v/>
      </c>
      <c r="C7704" s="59"/>
      <c r="D7704" s="14"/>
      <c r="E7704" s="14" t="str">
        <f>IFERROR(VLOOKUP(D7704,员工信息表!B:D,2,0),"")</f>
        <v/>
      </c>
      <c r="F7704" s="14" t="str">
        <f>IFERROR(VLOOKUP(D7704,员工信息表!B:D,3,0),"")</f>
        <v/>
      </c>
      <c r="G7704" s="14"/>
      <c r="H7704" s="14" t="str">
        <f>IFERROR(VLOOKUP(G7704,工序对照表!B:C,2,0),"")</f>
        <v/>
      </c>
      <c r="I7704" s="14"/>
      <c r="J7704" s="14"/>
    </row>
    <row r="7705" spans="1:10">
      <c r="A7705" t="str">
        <f>IF(AND(C7705&lt;=员工工序明细查询!$I$3,C7705&gt;=员工工序明细查询!$F$3,OR(D7705=员工工序明细查询!$F$2,员工工序明细查询!$F$2=""),OR(G7705=员工工序明细查询!$I$2,员工工序明细查询!$I$2="")),ROW()&amp;"","")</f>
        <v/>
      </c>
      <c r="C7705" s="59"/>
      <c r="D7705" s="14"/>
      <c r="E7705" s="14" t="str">
        <f>IFERROR(VLOOKUP(D7705,员工信息表!B:D,2,0),"")</f>
        <v/>
      </c>
      <c r="F7705" s="14" t="str">
        <f>IFERROR(VLOOKUP(D7705,员工信息表!B:D,3,0),"")</f>
        <v/>
      </c>
      <c r="G7705" s="14"/>
      <c r="H7705" s="14" t="str">
        <f>IFERROR(VLOOKUP(G7705,工序对照表!B:C,2,0),"")</f>
        <v/>
      </c>
      <c r="I7705" s="14"/>
      <c r="J7705" s="14"/>
    </row>
    <row r="7706" spans="1:10">
      <c r="A7706" t="str">
        <f>IF(AND(C7706&lt;=员工工序明细查询!$I$3,C7706&gt;=员工工序明细查询!$F$3,OR(D7706=员工工序明细查询!$F$2,员工工序明细查询!$F$2=""),OR(G7706=员工工序明细查询!$I$2,员工工序明细查询!$I$2="")),ROW()&amp;"","")</f>
        <v/>
      </c>
      <c r="C7706" s="59"/>
      <c r="D7706" s="14"/>
      <c r="E7706" s="14" t="str">
        <f>IFERROR(VLOOKUP(D7706,员工信息表!B:D,2,0),"")</f>
        <v/>
      </c>
      <c r="F7706" s="14" t="str">
        <f>IFERROR(VLOOKUP(D7706,员工信息表!B:D,3,0),"")</f>
        <v/>
      </c>
      <c r="G7706" s="14"/>
      <c r="H7706" s="14" t="str">
        <f>IFERROR(VLOOKUP(G7706,工序对照表!B:C,2,0),"")</f>
        <v/>
      </c>
      <c r="I7706" s="14"/>
      <c r="J7706" s="14"/>
    </row>
    <row r="7707" spans="1:10">
      <c r="A7707" t="str">
        <f>IF(AND(C7707&lt;=员工工序明细查询!$I$3,C7707&gt;=员工工序明细查询!$F$3,OR(D7707=员工工序明细查询!$F$2,员工工序明细查询!$F$2=""),OR(G7707=员工工序明细查询!$I$2,员工工序明细查询!$I$2="")),ROW()&amp;"","")</f>
        <v/>
      </c>
      <c r="C7707" s="59"/>
      <c r="D7707" s="14"/>
      <c r="E7707" s="14" t="str">
        <f>IFERROR(VLOOKUP(D7707,员工信息表!B:D,2,0),"")</f>
        <v/>
      </c>
      <c r="F7707" s="14" t="str">
        <f>IFERROR(VLOOKUP(D7707,员工信息表!B:D,3,0),"")</f>
        <v/>
      </c>
      <c r="G7707" s="14"/>
      <c r="H7707" s="14" t="str">
        <f>IFERROR(VLOOKUP(G7707,工序对照表!B:C,2,0),"")</f>
        <v/>
      </c>
      <c r="I7707" s="14"/>
      <c r="J7707" s="14"/>
    </row>
    <row r="7708" spans="1:10">
      <c r="A7708" t="str">
        <f>IF(AND(C7708&lt;=员工工序明细查询!$I$3,C7708&gt;=员工工序明细查询!$F$3,OR(D7708=员工工序明细查询!$F$2,员工工序明细查询!$F$2=""),OR(G7708=员工工序明细查询!$I$2,员工工序明细查询!$I$2="")),ROW()&amp;"","")</f>
        <v/>
      </c>
      <c r="C7708" s="59"/>
      <c r="D7708" s="14"/>
      <c r="E7708" s="14" t="str">
        <f>IFERROR(VLOOKUP(D7708,员工信息表!B:D,2,0),"")</f>
        <v/>
      </c>
      <c r="F7708" s="14" t="str">
        <f>IFERROR(VLOOKUP(D7708,员工信息表!B:D,3,0),"")</f>
        <v/>
      </c>
      <c r="G7708" s="14"/>
      <c r="H7708" s="14" t="str">
        <f>IFERROR(VLOOKUP(G7708,工序对照表!B:C,2,0),"")</f>
        <v/>
      </c>
      <c r="I7708" s="14"/>
      <c r="J7708" s="14"/>
    </row>
    <row r="7709" spans="1:10">
      <c r="A7709" t="str">
        <f>IF(AND(C7709&lt;=员工工序明细查询!$I$3,C7709&gt;=员工工序明细查询!$F$3,OR(D7709=员工工序明细查询!$F$2,员工工序明细查询!$F$2=""),OR(G7709=员工工序明细查询!$I$2,员工工序明细查询!$I$2="")),ROW()&amp;"","")</f>
        <v/>
      </c>
      <c r="C7709" s="59"/>
      <c r="D7709" s="14"/>
      <c r="E7709" s="14" t="str">
        <f>IFERROR(VLOOKUP(D7709,员工信息表!B:D,2,0),"")</f>
        <v/>
      </c>
      <c r="F7709" s="14" t="str">
        <f>IFERROR(VLOOKUP(D7709,员工信息表!B:D,3,0),"")</f>
        <v/>
      </c>
      <c r="G7709" s="14"/>
      <c r="H7709" s="14" t="str">
        <f>IFERROR(VLOOKUP(G7709,工序对照表!B:C,2,0),"")</f>
        <v/>
      </c>
      <c r="I7709" s="14"/>
      <c r="J7709" s="14"/>
    </row>
    <row r="7710" spans="1:10">
      <c r="A7710" t="str">
        <f>IF(AND(C7710&lt;=员工工序明细查询!$I$3,C7710&gt;=员工工序明细查询!$F$3,OR(D7710=员工工序明细查询!$F$2,员工工序明细查询!$F$2=""),OR(G7710=员工工序明细查询!$I$2,员工工序明细查询!$I$2="")),ROW()&amp;"","")</f>
        <v/>
      </c>
      <c r="C7710" s="59"/>
      <c r="D7710" s="14"/>
      <c r="E7710" s="14" t="str">
        <f>IFERROR(VLOOKUP(D7710,员工信息表!B:D,2,0),"")</f>
        <v/>
      </c>
      <c r="F7710" s="14" t="str">
        <f>IFERROR(VLOOKUP(D7710,员工信息表!B:D,3,0),"")</f>
        <v/>
      </c>
      <c r="G7710" s="14"/>
      <c r="H7710" s="14" t="str">
        <f>IFERROR(VLOOKUP(G7710,工序对照表!B:C,2,0),"")</f>
        <v/>
      </c>
      <c r="I7710" s="14"/>
      <c r="J7710" s="14"/>
    </row>
    <row r="7711" spans="1:10">
      <c r="A7711" t="str">
        <f>IF(AND(C7711&lt;=员工工序明细查询!$I$3,C7711&gt;=员工工序明细查询!$F$3,OR(D7711=员工工序明细查询!$F$2,员工工序明细查询!$F$2=""),OR(G7711=员工工序明细查询!$I$2,员工工序明细查询!$I$2="")),ROW()&amp;"","")</f>
        <v/>
      </c>
      <c r="C7711" s="59"/>
      <c r="D7711" s="14"/>
      <c r="E7711" s="14" t="str">
        <f>IFERROR(VLOOKUP(D7711,员工信息表!B:D,2,0),"")</f>
        <v/>
      </c>
      <c r="F7711" s="14" t="str">
        <f>IFERROR(VLOOKUP(D7711,员工信息表!B:D,3,0),"")</f>
        <v/>
      </c>
      <c r="G7711" s="14"/>
      <c r="H7711" s="14" t="str">
        <f>IFERROR(VLOOKUP(G7711,工序对照表!B:C,2,0),"")</f>
        <v/>
      </c>
      <c r="I7711" s="14"/>
      <c r="J7711" s="14"/>
    </row>
    <row r="7712" spans="1:10">
      <c r="A7712" t="str">
        <f>IF(AND(C7712&lt;=员工工序明细查询!$I$3,C7712&gt;=员工工序明细查询!$F$3,OR(D7712=员工工序明细查询!$F$2,员工工序明细查询!$F$2=""),OR(G7712=员工工序明细查询!$I$2,员工工序明细查询!$I$2="")),ROW()&amp;"","")</f>
        <v/>
      </c>
      <c r="C7712" s="59"/>
      <c r="D7712" s="14"/>
      <c r="E7712" s="14" t="str">
        <f>IFERROR(VLOOKUP(D7712,员工信息表!B:D,2,0),"")</f>
        <v/>
      </c>
      <c r="F7712" s="14" t="str">
        <f>IFERROR(VLOOKUP(D7712,员工信息表!B:D,3,0),"")</f>
        <v/>
      </c>
      <c r="G7712" s="14"/>
      <c r="H7712" s="14" t="str">
        <f>IFERROR(VLOOKUP(G7712,工序对照表!B:C,2,0),"")</f>
        <v/>
      </c>
      <c r="I7712" s="14"/>
      <c r="J7712" s="14"/>
    </row>
    <row r="7713" spans="1:10">
      <c r="A7713" t="str">
        <f>IF(AND(C7713&lt;=员工工序明细查询!$I$3,C7713&gt;=员工工序明细查询!$F$3,OR(D7713=员工工序明细查询!$F$2,员工工序明细查询!$F$2=""),OR(G7713=员工工序明细查询!$I$2,员工工序明细查询!$I$2="")),ROW()&amp;"","")</f>
        <v/>
      </c>
      <c r="C7713" s="59"/>
      <c r="D7713" s="14"/>
      <c r="E7713" s="14" t="str">
        <f>IFERROR(VLOOKUP(D7713,员工信息表!B:D,2,0),"")</f>
        <v/>
      </c>
      <c r="F7713" s="14" t="str">
        <f>IFERROR(VLOOKUP(D7713,员工信息表!B:D,3,0),"")</f>
        <v/>
      </c>
      <c r="G7713" s="14"/>
      <c r="H7713" s="14" t="str">
        <f>IFERROR(VLOOKUP(G7713,工序对照表!B:C,2,0),"")</f>
        <v/>
      </c>
      <c r="I7713" s="14"/>
      <c r="J7713" s="14"/>
    </row>
    <row r="7714" spans="1:10">
      <c r="A7714" t="str">
        <f>IF(AND(C7714&lt;=员工工序明细查询!$I$3,C7714&gt;=员工工序明细查询!$F$3,OR(D7714=员工工序明细查询!$F$2,员工工序明细查询!$F$2=""),OR(G7714=员工工序明细查询!$I$2,员工工序明细查询!$I$2="")),ROW()&amp;"","")</f>
        <v/>
      </c>
      <c r="C7714" s="59"/>
      <c r="D7714" s="14"/>
      <c r="E7714" s="14" t="str">
        <f>IFERROR(VLOOKUP(D7714,员工信息表!B:D,2,0),"")</f>
        <v/>
      </c>
      <c r="F7714" s="14" t="str">
        <f>IFERROR(VLOOKUP(D7714,员工信息表!B:D,3,0),"")</f>
        <v/>
      </c>
      <c r="G7714" s="14"/>
      <c r="H7714" s="14" t="str">
        <f>IFERROR(VLOOKUP(G7714,工序对照表!B:C,2,0),"")</f>
        <v/>
      </c>
      <c r="I7714" s="14"/>
      <c r="J7714" s="14"/>
    </row>
    <row r="7715" spans="1:10">
      <c r="A7715" t="str">
        <f>IF(AND(C7715&lt;=员工工序明细查询!$I$3,C7715&gt;=员工工序明细查询!$F$3,OR(D7715=员工工序明细查询!$F$2,员工工序明细查询!$F$2=""),OR(G7715=员工工序明细查询!$I$2,员工工序明细查询!$I$2="")),ROW()&amp;"","")</f>
        <v/>
      </c>
      <c r="C7715" s="59"/>
      <c r="D7715" s="14"/>
      <c r="E7715" s="14" t="str">
        <f>IFERROR(VLOOKUP(D7715,员工信息表!B:D,2,0),"")</f>
        <v/>
      </c>
      <c r="F7715" s="14" t="str">
        <f>IFERROR(VLOOKUP(D7715,员工信息表!B:D,3,0),"")</f>
        <v/>
      </c>
      <c r="G7715" s="14"/>
      <c r="H7715" s="14" t="str">
        <f>IFERROR(VLOOKUP(G7715,工序对照表!B:C,2,0),"")</f>
        <v/>
      </c>
      <c r="I7715" s="14"/>
      <c r="J7715" s="14"/>
    </row>
    <row r="7716" spans="1:10">
      <c r="A7716" t="str">
        <f>IF(AND(C7716&lt;=员工工序明细查询!$I$3,C7716&gt;=员工工序明细查询!$F$3,OR(D7716=员工工序明细查询!$F$2,员工工序明细查询!$F$2=""),OR(G7716=员工工序明细查询!$I$2,员工工序明细查询!$I$2="")),ROW()&amp;"","")</f>
        <v/>
      </c>
      <c r="C7716" s="59"/>
      <c r="D7716" s="14"/>
      <c r="E7716" s="14" t="str">
        <f>IFERROR(VLOOKUP(D7716,员工信息表!B:D,2,0),"")</f>
        <v/>
      </c>
      <c r="F7716" s="14" t="str">
        <f>IFERROR(VLOOKUP(D7716,员工信息表!B:D,3,0),"")</f>
        <v/>
      </c>
      <c r="G7716" s="14"/>
      <c r="H7716" s="14" t="str">
        <f>IFERROR(VLOOKUP(G7716,工序对照表!B:C,2,0),"")</f>
        <v/>
      </c>
      <c r="I7716" s="14"/>
      <c r="J7716" s="14"/>
    </row>
    <row r="7717" spans="1:10">
      <c r="A7717" t="str">
        <f>IF(AND(C7717&lt;=员工工序明细查询!$I$3,C7717&gt;=员工工序明细查询!$F$3,OR(D7717=员工工序明细查询!$F$2,员工工序明细查询!$F$2=""),OR(G7717=员工工序明细查询!$I$2,员工工序明细查询!$I$2="")),ROW()&amp;"","")</f>
        <v/>
      </c>
      <c r="C7717" s="59"/>
      <c r="D7717" s="14"/>
      <c r="E7717" s="14" t="str">
        <f>IFERROR(VLOOKUP(D7717,员工信息表!B:D,2,0),"")</f>
        <v/>
      </c>
      <c r="F7717" s="14" t="str">
        <f>IFERROR(VLOOKUP(D7717,员工信息表!B:D,3,0),"")</f>
        <v/>
      </c>
      <c r="G7717" s="14"/>
      <c r="H7717" s="14" t="str">
        <f>IFERROR(VLOOKUP(G7717,工序对照表!B:C,2,0),"")</f>
        <v/>
      </c>
      <c r="I7717" s="14"/>
      <c r="J7717" s="14"/>
    </row>
    <row r="7718" spans="1:10">
      <c r="A7718" t="str">
        <f>IF(AND(C7718&lt;=员工工序明细查询!$I$3,C7718&gt;=员工工序明细查询!$F$3,OR(D7718=员工工序明细查询!$F$2,员工工序明细查询!$F$2=""),OR(G7718=员工工序明细查询!$I$2,员工工序明细查询!$I$2="")),ROW()&amp;"","")</f>
        <v/>
      </c>
      <c r="C7718" s="59"/>
      <c r="D7718" s="14"/>
      <c r="E7718" s="14" t="str">
        <f>IFERROR(VLOOKUP(D7718,员工信息表!B:D,2,0),"")</f>
        <v/>
      </c>
      <c r="F7718" s="14" t="str">
        <f>IFERROR(VLOOKUP(D7718,员工信息表!B:D,3,0),"")</f>
        <v/>
      </c>
      <c r="G7718" s="14"/>
      <c r="H7718" s="14" t="str">
        <f>IFERROR(VLOOKUP(G7718,工序对照表!B:C,2,0),"")</f>
        <v/>
      </c>
      <c r="I7718" s="14"/>
      <c r="J7718" s="14"/>
    </row>
    <row r="7719" spans="1:10">
      <c r="A7719" t="str">
        <f>IF(AND(C7719&lt;=员工工序明细查询!$I$3,C7719&gt;=员工工序明细查询!$F$3,OR(D7719=员工工序明细查询!$F$2,员工工序明细查询!$F$2=""),OR(G7719=员工工序明细查询!$I$2,员工工序明细查询!$I$2="")),ROW()&amp;"","")</f>
        <v/>
      </c>
      <c r="C7719" s="59"/>
      <c r="D7719" s="14"/>
      <c r="E7719" s="14" t="str">
        <f>IFERROR(VLOOKUP(D7719,员工信息表!B:D,2,0),"")</f>
        <v/>
      </c>
      <c r="F7719" s="14" t="str">
        <f>IFERROR(VLOOKUP(D7719,员工信息表!B:D,3,0),"")</f>
        <v/>
      </c>
      <c r="G7719" s="14"/>
      <c r="H7719" s="14" t="str">
        <f>IFERROR(VLOOKUP(G7719,工序对照表!B:C,2,0),"")</f>
        <v/>
      </c>
      <c r="I7719" s="14"/>
      <c r="J7719" s="14"/>
    </row>
    <row r="7720" spans="1:10">
      <c r="A7720" t="str">
        <f>IF(AND(C7720&lt;=员工工序明细查询!$I$3,C7720&gt;=员工工序明细查询!$F$3,OR(D7720=员工工序明细查询!$F$2,员工工序明细查询!$F$2=""),OR(G7720=员工工序明细查询!$I$2,员工工序明细查询!$I$2="")),ROW()&amp;"","")</f>
        <v/>
      </c>
      <c r="C7720" s="59"/>
      <c r="D7720" s="14"/>
      <c r="E7720" s="14" t="str">
        <f>IFERROR(VLOOKUP(D7720,员工信息表!B:D,2,0),"")</f>
        <v/>
      </c>
      <c r="F7720" s="14" t="str">
        <f>IFERROR(VLOOKUP(D7720,员工信息表!B:D,3,0),"")</f>
        <v/>
      </c>
      <c r="G7720" s="14"/>
      <c r="H7720" s="14" t="str">
        <f>IFERROR(VLOOKUP(G7720,工序对照表!B:C,2,0),"")</f>
        <v/>
      </c>
      <c r="I7720" s="14"/>
      <c r="J7720" s="14"/>
    </row>
    <row r="7721" spans="1:10">
      <c r="A7721" t="str">
        <f>IF(AND(C7721&lt;=员工工序明细查询!$I$3,C7721&gt;=员工工序明细查询!$F$3,OR(D7721=员工工序明细查询!$F$2,员工工序明细查询!$F$2=""),OR(G7721=员工工序明细查询!$I$2,员工工序明细查询!$I$2="")),ROW()&amp;"","")</f>
        <v/>
      </c>
      <c r="C7721" s="59"/>
      <c r="D7721" s="14"/>
      <c r="E7721" s="14" t="str">
        <f>IFERROR(VLOOKUP(D7721,员工信息表!B:D,2,0),"")</f>
        <v/>
      </c>
      <c r="F7721" s="14" t="str">
        <f>IFERROR(VLOOKUP(D7721,员工信息表!B:D,3,0),"")</f>
        <v/>
      </c>
      <c r="G7721" s="14"/>
      <c r="H7721" s="14" t="str">
        <f>IFERROR(VLOOKUP(G7721,工序对照表!B:C,2,0),"")</f>
        <v/>
      </c>
      <c r="I7721" s="14"/>
      <c r="J7721" s="14"/>
    </row>
    <row r="7722" spans="1:10">
      <c r="A7722" t="str">
        <f>IF(AND(C7722&lt;=员工工序明细查询!$I$3,C7722&gt;=员工工序明细查询!$F$3,OR(D7722=员工工序明细查询!$F$2,员工工序明细查询!$F$2=""),OR(G7722=员工工序明细查询!$I$2,员工工序明细查询!$I$2="")),ROW()&amp;"","")</f>
        <v/>
      </c>
      <c r="C7722" s="59"/>
      <c r="D7722" s="14"/>
      <c r="E7722" s="14" t="str">
        <f>IFERROR(VLOOKUP(D7722,员工信息表!B:D,2,0),"")</f>
        <v/>
      </c>
      <c r="F7722" s="14" t="str">
        <f>IFERROR(VLOOKUP(D7722,员工信息表!B:D,3,0),"")</f>
        <v/>
      </c>
      <c r="G7722" s="14"/>
      <c r="H7722" s="14" t="str">
        <f>IFERROR(VLOOKUP(G7722,工序对照表!B:C,2,0),"")</f>
        <v/>
      </c>
      <c r="I7722" s="14"/>
      <c r="J7722" s="14"/>
    </row>
    <row r="7723" spans="1:10">
      <c r="A7723" t="str">
        <f>IF(AND(C7723&lt;=员工工序明细查询!$I$3,C7723&gt;=员工工序明细查询!$F$3,OR(D7723=员工工序明细查询!$F$2,员工工序明细查询!$F$2=""),OR(G7723=员工工序明细查询!$I$2,员工工序明细查询!$I$2="")),ROW()&amp;"","")</f>
        <v/>
      </c>
      <c r="C7723" s="59"/>
      <c r="D7723" s="14"/>
      <c r="E7723" s="14" t="str">
        <f>IFERROR(VLOOKUP(D7723,员工信息表!B:D,2,0),"")</f>
        <v/>
      </c>
      <c r="F7723" s="14" t="str">
        <f>IFERROR(VLOOKUP(D7723,员工信息表!B:D,3,0),"")</f>
        <v/>
      </c>
      <c r="G7723" s="14"/>
      <c r="H7723" s="14" t="str">
        <f>IFERROR(VLOOKUP(G7723,工序对照表!B:C,2,0),"")</f>
        <v/>
      </c>
      <c r="I7723" s="14"/>
      <c r="J7723" s="14"/>
    </row>
    <row r="7724" spans="1:10">
      <c r="A7724" t="str">
        <f>IF(AND(C7724&lt;=员工工序明细查询!$I$3,C7724&gt;=员工工序明细查询!$F$3,OR(D7724=员工工序明细查询!$F$2,员工工序明细查询!$F$2=""),OR(G7724=员工工序明细查询!$I$2,员工工序明细查询!$I$2="")),ROW()&amp;"","")</f>
        <v/>
      </c>
      <c r="C7724" s="59"/>
      <c r="D7724" s="14"/>
      <c r="E7724" s="14" t="str">
        <f>IFERROR(VLOOKUP(D7724,员工信息表!B:D,2,0),"")</f>
        <v/>
      </c>
      <c r="F7724" s="14" t="str">
        <f>IFERROR(VLOOKUP(D7724,员工信息表!B:D,3,0),"")</f>
        <v/>
      </c>
      <c r="G7724" s="14"/>
      <c r="H7724" s="14" t="str">
        <f>IFERROR(VLOOKUP(G7724,工序对照表!B:C,2,0),"")</f>
        <v/>
      </c>
      <c r="I7724" s="14"/>
      <c r="J7724" s="14"/>
    </row>
    <row r="7725" spans="1:10">
      <c r="A7725" t="str">
        <f>IF(AND(C7725&lt;=员工工序明细查询!$I$3,C7725&gt;=员工工序明细查询!$F$3,OR(D7725=员工工序明细查询!$F$2,员工工序明细查询!$F$2=""),OR(G7725=员工工序明细查询!$I$2,员工工序明细查询!$I$2="")),ROW()&amp;"","")</f>
        <v/>
      </c>
      <c r="C7725" s="59"/>
      <c r="D7725" s="14"/>
      <c r="E7725" s="14" t="str">
        <f>IFERROR(VLOOKUP(D7725,员工信息表!B:D,2,0),"")</f>
        <v/>
      </c>
      <c r="F7725" s="14" t="str">
        <f>IFERROR(VLOOKUP(D7725,员工信息表!B:D,3,0),"")</f>
        <v/>
      </c>
      <c r="G7725" s="14"/>
      <c r="H7725" s="14" t="str">
        <f>IFERROR(VLOOKUP(G7725,工序对照表!B:C,2,0),"")</f>
        <v/>
      </c>
      <c r="I7725" s="14"/>
      <c r="J7725" s="14"/>
    </row>
    <row r="7726" spans="1:10">
      <c r="A7726" t="str">
        <f>IF(AND(C7726&lt;=员工工序明细查询!$I$3,C7726&gt;=员工工序明细查询!$F$3,OR(D7726=员工工序明细查询!$F$2,员工工序明细查询!$F$2=""),OR(G7726=员工工序明细查询!$I$2,员工工序明细查询!$I$2="")),ROW()&amp;"","")</f>
        <v/>
      </c>
      <c r="C7726" s="59"/>
      <c r="D7726" s="14"/>
      <c r="E7726" s="14" t="str">
        <f>IFERROR(VLOOKUP(D7726,员工信息表!B:D,2,0),"")</f>
        <v/>
      </c>
      <c r="F7726" s="14" t="str">
        <f>IFERROR(VLOOKUP(D7726,员工信息表!B:D,3,0),"")</f>
        <v/>
      </c>
      <c r="G7726" s="14"/>
      <c r="H7726" s="14" t="str">
        <f>IFERROR(VLOOKUP(G7726,工序对照表!B:C,2,0),"")</f>
        <v/>
      </c>
      <c r="I7726" s="14"/>
      <c r="J7726" s="14"/>
    </row>
    <row r="7727" spans="1:10">
      <c r="A7727" t="str">
        <f>IF(AND(C7727&lt;=员工工序明细查询!$I$3,C7727&gt;=员工工序明细查询!$F$3,OR(D7727=员工工序明细查询!$F$2,员工工序明细查询!$F$2=""),OR(G7727=员工工序明细查询!$I$2,员工工序明细查询!$I$2="")),ROW()&amp;"","")</f>
        <v/>
      </c>
      <c r="C7727" s="59"/>
      <c r="D7727" s="14"/>
      <c r="E7727" s="14" t="str">
        <f>IFERROR(VLOOKUP(D7727,员工信息表!B:D,2,0),"")</f>
        <v/>
      </c>
      <c r="F7727" s="14" t="str">
        <f>IFERROR(VLOOKUP(D7727,员工信息表!B:D,3,0),"")</f>
        <v/>
      </c>
      <c r="G7727" s="14"/>
      <c r="H7727" s="14" t="str">
        <f>IFERROR(VLOOKUP(G7727,工序对照表!B:C,2,0),"")</f>
        <v/>
      </c>
      <c r="I7727" s="14"/>
      <c r="J7727" s="14"/>
    </row>
    <row r="7728" spans="1:10">
      <c r="A7728" t="str">
        <f>IF(AND(C7728&lt;=员工工序明细查询!$I$3,C7728&gt;=员工工序明细查询!$F$3,OR(D7728=员工工序明细查询!$F$2,员工工序明细查询!$F$2=""),OR(G7728=员工工序明细查询!$I$2,员工工序明细查询!$I$2="")),ROW()&amp;"","")</f>
        <v/>
      </c>
      <c r="C7728" s="59"/>
      <c r="D7728" s="14"/>
      <c r="E7728" s="14" t="str">
        <f>IFERROR(VLOOKUP(D7728,员工信息表!B:D,2,0),"")</f>
        <v/>
      </c>
      <c r="F7728" s="14" t="str">
        <f>IFERROR(VLOOKUP(D7728,员工信息表!B:D,3,0),"")</f>
        <v/>
      </c>
      <c r="G7728" s="14"/>
      <c r="H7728" s="14" t="str">
        <f>IFERROR(VLOOKUP(G7728,工序对照表!B:C,2,0),"")</f>
        <v/>
      </c>
      <c r="I7728" s="14"/>
      <c r="J7728" s="14"/>
    </row>
    <row r="7729" spans="1:10">
      <c r="A7729" t="str">
        <f>IF(AND(C7729&lt;=员工工序明细查询!$I$3,C7729&gt;=员工工序明细查询!$F$3,OR(D7729=员工工序明细查询!$F$2,员工工序明细查询!$F$2=""),OR(G7729=员工工序明细查询!$I$2,员工工序明细查询!$I$2="")),ROW()&amp;"","")</f>
        <v/>
      </c>
      <c r="C7729" s="59"/>
      <c r="D7729" s="14"/>
      <c r="E7729" s="14" t="str">
        <f>IFERROR(VLOOKUP(D7729,员工信息表!B:D,2,0),"")</f>
        <v/>
      </c>
      <c r="F7729" s="14" t="str">
        <f>IFERROR(VLOOKUP(D7729,员工信息表!B:D,3,0),"")</f>
        <v/>
      </c>
      <c r="G7729" s="14"/>
      <c r="H7729" s="14" t="str">
        <f>IFERROR(VLOOKUP(G7729,工序对照表!B:C,2,0),"")</f>
        <v/>
      </c>
      <c r="I7729" s="14"/>
      <c r="J7729" s="14"/>
    </row>
    <row r="7730" spans="1:10">
      <c r="A7730" t="str">
        <f>IF(AND(C7730&lt;=员工工序明细查询!$I$3,C7730&gt;=员工工序明细查询!$F$3,OR(D7730=员工工序明细查询!$F$2,员工工序明细查询!$F$2=""),OR(G7730=员工工序明细查询!$I$2,员工工序明细查询!$I$2="")),ROW()&amp;"","")</f>
        <v/>
      </c>
      <c r="C7730" s="59"/>
      <c r="D7730" s="14"/>
      <c r="E7730" s="14" t="str">
        <f>IFERROR(VLOOKUP(D7730,员工信息表!B:D,2,0),"")</f>
        <v/>
      </c>
      <c r="F7730" s="14" t="str">
        <f>IFERROR(VLOOKUP(D7730,员工信息表!B:D,3,0),"")</f>
        <v/>
      </c>
      <c r="G7730" s="14"/>
      <c r="H7730" s="14" t="str">
        <f>IFERROR(VLOOKUP(G7730,工序对照表!B:C,2,0),"")</f>
        <v/>
      </c>
      <c r="I7730" s="14"/>
      <c r="J7730" s="14"/>
    </row>
    <row r="7731" spans="1:10">
      <c r="A7731" t="str">
        <f>IF(AND(C7731&lt;=员工工序明细查询!$I$3,C7731&gt;=员工工序明细查询!$F$3,OR(D7731=员工工序明细查询!$F$2,员工工序明细查询!$F$2=""),OR(G7731=员工工序明细查询!$I$2,员工工序明细查询!$I$2="")),ROW()&amp;"","")</f>
        <v/>
      </c>
      <c r="C7731" s="59"/>
      <c r="D7731" s="14"/>
      <c r="E7731" s="14" t="str">
        <f>IFERROR(VLOOKUP(D7731,员工信息表!B:D,2,0),"")</f>
        <v/>
      </c>
      <c r="F7731" s="14" t="str">
        <f>IFERROR(VLOOKUP(D7731,员工信息表!B:D,3,0),"")</f>
        <v/>
      </c>
      <c r="G7731" s="14"/>
      <c r="H7731" s="14" t="str">
        <f>IFERROR(VLOOKUP(G7731,工序对照表!B:C,2,0),"")</f>
        <v/>
      </c>
      <c r="I7731" s="14"/>
      <c r="J7731" s="14"/>
    </row>
    <row r="7732" spans="1:10">
      <c r="A7732" t="str">
        <f>IF(AND(C7732&lt;=员工工序明细查询!$I$3,C7732&gt;=员工工序明细查询!$F$3,OR(D7732=员工工序明细查询!$F$2,员工工序明细查询!$F$2=""),OR(G7732=员工工序明细查询!$I$2,员工工序明细查询!$I$2="")),ROW()&amp;"","")</f>
        <v/>
      </c>
      <c r="C7732" s="59"/>
      <c r="D7732" s="14"/>
      <c r="E7732" s="14" t="str">
        <f>IFERROR(VLOOKUP(D7732,员工信息表!B:D,2,0),"")</f>
        <v/>
      </c>
      <c r="F7732" s="14" t="str">
        <f>IFERROR(VLOOKUP(D7732,员工信息表!B:D,3,0),"")</f>
        <v/>
      </c>
      <c r="G7732" s="14"/>
      <c r="H7732" s="14" t="str">
        <f>IFERROR(VLOOKUP(G7732,工序对照表!B:C,2,0),"")</f>
        <v/>
      </c>
      <c r="I7732" s="14"/>
      <c r="J7732" s="14"/>
    </row>
    <row r="7733" spans="1:10">
      <c r="A7733" t="str">
        <f>IF(AND(C7733&lt;=员工工序明细查询!$I$3,C7733&gt;=员工工序明细查询!$F$3,OR(D7733=员工工序明细查询!$F$2,员工工序明细查询!$F$2=""),OR(G7733=员工工序明细查询!$I$2,员工工序明细查询!$I$2="")),ROW()&amp;"","")</f>
        <v/>
      </c>
      <c r="C7733" s="59"/>
      <c r="D7733" s="14"/>
      <c r="E7733" s="14" t="str">
        <f>IFERROR(VLOOKUP(D7733,员工信息表!B:D,2,0),"")</f>
        <v/>
      </c>
      <c r="F7733" s="14" t="str">
        <f>IFERROR(VLOOKUP(D7733,员工信息表!B:D,3,0),"")</f>
        <v/>
      </c>
      <c r="G7733" s="14"/>
      <c r="H7733" s="14" t="str">
        <f>IFERROR(VLOOKUP(G7733,工序对照表!B:C,2,0),"")</f>
        <v/>
      </c>
      <c r="I7733" s="14"/>
      <c r="J7733" s="14"/>
    </row>
    <row r="7734" spans="1:10">
      <c r="A7734" t="str">
        <f>IF(AND(C7734&lt;=员工工序明细查询!$I$3,C7734&gt;=员工工序明细查询!$F$3,OR(D7734=员工工序明细查询!$F$2,员工工序明细查询!$F$2=""),OR(G7734=员工工序明细查询!$I$2,员工工序明细查询!$I$2="")),ROW()&amp;"","")</f>
        <v/>
      </c>
      <c r="C7734" s="59"/>
      <c r="D7734" s="14"/>
      <c r="E7734" s="14" t="str">
        <f>IFERROR(VLOOKUP(D7734,员工信息表!B:D,2,0),"")</f>
        <v/>
      </c>
      <c r="F7734" s="14" t="str">
        <f>IFERROR(VLOOKUP(D7734,员工信息表!B:D,3,0),"")</f>
        <v/>
      </c>
      <c r="G7734" s="14"/>
      <c r="H7734" s="14" t="str">
        <f>IFERROR(VLOOKUP(G7734,工序对照表!B:C,2,0),"")</f>
        <v/>
      </c>
      <c r="I7734" s="14"/>
      <c r="J7734" s="14"/>
    </row>
    <row r="7735" spans="1:10">
      <c r="A7735" t="str">
        <f>IF(AND(C7735&lt;=员工工序明细查询!$I$3,C7735&gt;=员工工序明细查询!$F$3,OR(D7735=员工工序明细查询!$F$2,员工工序明细查询!$F$2=""),OR(G7735=员工工序明细查询!$I$2,员工工序明细查询!$I$2="")),ROW()&amp;"","")</f>
        <v/>
      </c>
      <c r="C7735" s="59"/>
      <c r="D7735" s="14"/>
      <c r="E7735" s="14" t="str">
        <f>IFERROR(VLOOKUP(D7735,员工信息表!B:D,2,0),"")</f>
        <v/>
      </c>
      <c r="F7735" s="14" t="str">
        <f>IFERROR(VLOOKUP(D7735,员工信息表!B:D,3,0),"")</f>
        <v/>
      </c>
      <c r="G7735" s="14"/>
      <c r="H7735" s="14" t="str">
        <f>IFERROR(VLOOKUP(G7735,工序对照表!B:C,2,0),"")</f>
        <v/>
      </c>
      <c r="I7735" s="14"/>
      <c r="J7735" s="14"/>
    </row>
    <row r="7736" spans="1:10">
      <c r="A7736" t="str">
        <f>IF(AND(C7736&lt;=员工工序明细查询!$I$3,C7736&gt;=员工工序明细查询!$F$3,OR(D7736=员工工序明细查询!$F$2,员工工序明细查询!$F$2=""),OR(G7736=员工工序明细查询!$I$2,员工工序明细查询!$I$2="")),ROW()&amp;"","")</f>
        <v/>
      </c>
      <c r="C7736" s="59"/>
      <c r="D7736" s="14"/>
      <c r="E7736" s="14" t="str">
        <f>IFERROR(VLOOKUP(D7736,员工信息表!B:D,2,0),"")</f>
        <v/>
      </c>
      <c r="F7736" s="14" t="str">
        <f>IFERROR(VLOOKUP(D7736,员工信息表!B:D,3,0),"")</f>
        <v/>
      </c>
      <c r="G7736" s="14"/>
      <c r="H7736" s="14" t="str">
        <f>IFERROR(VLOOKUP(G7736,工序对照表!B:C,2,0),"")</f>
        <v/>
      </c>
      <c r="I7736" s="14"/>
      <c r="J7736" s="14"/>
    </row>
    <row r="7737" spans="1:10">
      <c r="A7737" t="str">
        <f>IF(AND(C7737&lt;=员工工序明细查询!$I$3,C7737&gt;=员工工序明细查询!$F$3,OR(D7737=员工工序明细查询!$F$2,员工工序明细查询!$F$2=""),OR(G7737=员工工序明细查询!$I$2,员工工序明细查询!$I$2="")),ROW()&amp;"","")</f>
        <v/>
      </c>
      <c r="C7737" s="59"/>
      <c r="D7737" s="14"/>
      <c r="E7737" s="14" t="str">
        <f>IFERROR(VLOOKUP(D7737,员工信息表!B:D,2,0),"")</f>
        <v/>
      </c>
      <c r="F7737" s="14" t="str">
        <f>IFERROR(VLOOKUP(D7737,员工信息表!B:D,3,0),"")</f>
        <v/>
      </c>
      <c r="G7737" s="14"/>
      <c r="H7737" s="14" t="str">
        <f>IFERROR(VLOOKUP(G7737,工序对照表!B:C,2,0),"")</f>
        <v/>
      </c>
      <c r="I7737" s="14"/>
      <c r="J7737" s="14"/>
    </row>
    <row r="7738" spans="1:10">
      <c r="A7738" t="str">
        <f>IF(AND(C7738&lt;=员工工序明细查询!$I$3,C7738&gt;=员工工序明细查询!$F$3,OR(D7738=员工工序明细查询!$F$2,员工工序明细查询!$F$2=""),OR(G7738=员工工序明细查询!$I$2,员工工序明细查询!$I$2="")),ROW()&amp;"","")</f>
        <v/>
      </c>
      <c r="C7738" s="59"/>
      <c r="D7738" s="14"/>
      <c r="E7738" s="14" t="str">
        <f>IFERROR(VLOOKUP(D7738,员工信息表!B:D,2,0),"")</f>
        <v/>
      </c>
      <c r="F7738" s="14" t="str">
        <f>IFERROR(VLOOKUP(D7738,员工信息表!B:D,3,0),"")</f>
        <v/>
      </c>
      <c r="G7738" s="14"/>
      <c r="H7738" s="14" t="str">
        <f>IFERROR(VLOOKUP(G7738,工序对照表!B:C,2,0),"")</f>
        <v/>
      </c>
      <c r="I7738" s="14"/>
      <c r="J7738" s="14"/>
    </row>
    <row r="7739" spans="1:10">
      <c r="A7739" t="str">
        <f>IF(AND(C7739&lt;=员工工序明细查询!$I$3,C7739&gt;=员工工序明细查询!$F$3,OR(D7739=员工工序明细查询!$F$2,员工工序明细查询!$F$2=""),OR(G7739=员工工序明细查询!$I$2,员工工序明细查询!$I$2="")),ROW()&amp;"","")</f>
        <v/>
      </c>
      <c r="C7739" s="59"/>
      <c r="D7739" s="14"/>
      <c r="E7739" s="14" t="str">
        <f>IFERROR(VLOOKUP(D7739,员工信息表!B:D,2,0),"")</f>
        <v/>
      </c>
      <c r="F7739" s="14" t="str">
        <f>IFERROR(VLOOKUP(D7739,员工信息表!B:D,3,0),"")</f>
        <v/>
      </c>
      <c r="G7739" s="14"/>
      <c r="H7739" s="14" t="str">
        <f>IFERROR(VLOOKUP(G7739,工序对照表!B:C,2,0),"")</f>
        <v/>
      </c>
      <c r="I7739" s="14"/>
      <c r="J7739" s="14"/>
    </row>
    <row r="7740" spans="1:10">
      <c r="A7740" t="str">
        <f>IF(AND(C7740&lt;=员工工序明细查询!$I$3,C7740&gt;=员工工序明细查询!$F$3,OR(D7740=员工工序明细查询!$F$2,员工工序明细查询!$F$2=""),OR(G7740=员工工序明细查询!$I$2,员工工序明细查询!$I$2="")),ROW()&amp;"","")</f>
        <v/>
      </c>
      <c r="C7740" s="59"/>
      <c r="D7740" s="14"/>
      <c r="E7740" s="14" t="str">
        <f>IFERROR(VLOOKUP(D7740,员工信息表!B:D,2,0),"")</f>
        <v/>
      </c>
      <c r="F7740" s="14" t="str">
        <f>IFERROR(VLOOKUP(D7740,员工信息表!B:D,3,0),"")</f>
        <v/>
      </c>
      <c r="G7740" s="14"/>
      <c r="H7740" s="14" t="str">
        <f>IFERROR(VLOOKUP(G7740,工序对照表!B:C,2,0),"")</f>
        <v/>
      </c>
      <c r="I7740" s="14"/>
      <c r="J7740" s="14"/>
    </row>
    <row r="7741" spans="1:10">
      <c r="A7741" t="str">
        <f>IF(AND(C7741&lt;=员工工序明细查询!$I$3,C7741&gt;=员工工序明细查询!$F$3,OR(D7741=员工工序明细查询!$F$2,员工工序明细查询!$F$2=""),OR(G7741=员工工序明细查询!$I$2,员工工序明细查询!$I$2="")),ROW()&amp;"","")</f>
        <v/>
      </c>
      <c r="C7741" s="59"/>
      <c r="D7741" s="14"/>
      <c r="E7741" s="14" t="str">
        <f>IFERROR(VLOOKUP(D7741,员工信息表!B:D,2,0),"")</f>
        <v/>
      </c>
      <c r="F7741" s="14" t="str">
        <f>IFERROR(VLOOKUP(D7741,员工信息表!B:D,3,0),"")</f>
        <v/>
      </c>
      <c r="G7741" s="14"/>
      <c r="H7741" s="14" t="str">
        <f>IFERROR(VLOOKUP(G7741,工序对照表!B:C,2,0),"")</f>
        <v/>
      </c>
      <c r="I7741" s="14"/>
      <c r="J7741" s="14"/>
    </row>
    <row r="7742" spans="1:10">
      <c r="A7742" t="str">
        <f>IF(AND(C7742&lt;=员工工序明细查询!$I$3,C7742&gt;=员工工序明细查询!$F$3,OR(D7742=员工工序明细查询!$F$2,员工工序明细查询!$F$2=""),OR(G7742=员工工序明细查询!$I$2,员工工序明细查询!$I$2="")),ROW()&amp;"","")</f>
        <v/>
      </c>
      <c r="C7742" s="59"/>
      <c r="D7742" s="14"/>
      <c r="E7742" s="14" t="str">
        <f>IFERROR(VLOOKUP(D7742,员工信息表!B:D,2,0),"")</f>
        <v/>
      </c>
      <c r="F7742" s="14" t="str">
        <f>IFERROR(VLOOKUP(D7742,员工信息表!B:D,3,0),"")</f>
        <v/>
      </c>
      <c r="G7742" s="14"/>
      <c r="H7742" s="14" t="str">
        <f>IFERROR(VLOOKUP(G7742,工序对照表!B:C,2,0),"")</f>
        <v/>
      </c>
      <c r="I7742" s="14"/>
      <c r="J7742" s="14"/>
    </row>
    <row r="7743" spans="1:10">
      <c r="A7743" t="str">
        <f>IF(AND(C7743&lt;=员工工序明细查询!$I$3,C7743&gt;=员工工序明细查询!$F$3,OR(D7743=员工工序明细查询!$F$2,员工工序明细查询!$F$2=""),OR(G7743=员工工序明细查询!$I$2,员工工序明细查询!$I$2="")),ROW()&amp;"","")</f>
        <v/>
      </c>
      <c r="C7743" s="59"/>
      <c r="D7743" s="14"/>
      <c r="E7743" s="14" t="str">
        <f>IFERROR(VLOOKUP(D7743,员工信息表!B:D,2,0),"")</f>
        <v/>
      </c>
      <c r="F7743" s="14" t="str">
        <f>IFERROR(VLOOKUP(D7743,员工信息表!B:D,3,0),"")</f>
        <v/>
      </c>
      <c r="G7743" s="14"/>
      <c r="H7743" s="14" t="str">
        <f>IFERROR(VLOOKUP(G7743,工序对照表!B:C,2,0),"")</f>
        <v/>
      </c>
      <c r="I7743" s="14"/>
      <c r="J7743" s="14"/>
    </row>
    <row r="7744" spans="1:10">
      <c r="A7744" t="str">
        <f>IF(AND(C7744&lt;=员工工序明细查询!$I$3,C7744&gt;=员工工序明细查询!$F$3,OR(D7744=员工工序明细查询!$F$2,员工工序明细查询!$F$2=""),OR(G7744=员工工序明细查询!$I$2,员工工序明细查询!$I$2="")),ROW()&amp;"","")</f>
        <v/>
      </c>
      <c r="C7744" s="59"/>
      <c r="D7744" s="14"/>
      <c r="E7744" s="14" t="str">
        <f>IFERROR(VLOOKUP(D7744,员工信息表!B:D,2,0),"")</f>
        <v/>
      </c>
      <c r="F7744" s="14" t="str">
        <f>IFERROR(VLOOKUP(D7744,员工信息表!B:D,3,0),"")</f>
        <v/>
      </c>
      <c r="G7744" s="14"/>
      <c r="H7744" s="14" t="str">
        <f>IFERROR(VLOOKUP(G7744,工序对照表!B:C,2,0),"")</f>
        <v/>
      </c>
      <c r="I7744" s="14"/>
      <c r="J7744" s="14"/>
    </row>
    <row r="7745" spans="1:10">
      <c r="A7745" t="str">
        <f>IF(AND(C7745&lt;=员工工序明细查询!$I$3,C7745&gt;=员工工序明细查询!$F$3,OR(D7745=员工工序明细查询!$F$2,员工工序明细查询!$F$2=""),OR(G7745=员工工序明细查询!$I$2,员工工序明细查询!$I$2="")),ROW()&amp;"","")</f>
        <v/>
      </c>
      <c r="C7745" s="59"/>
      <c r="D7745" s="14"/>
      <c r="E7745" s="14" t="str">
        <f>IFERROR(VLOOKUP(D7745,员工信息表!B:D,2,0),"")</f>
        <v/>
      </c>
      <c r="F7745" s="14" t="str">
        <f>IFERROR(VLOOKUP(D7745,员工信息表!B:D,3,0),"")</f>
        <v/>
      </c>
      <c r="G7745" s="14"/>
      <c r="H7745" s="14" t="str">
        <f>IFERROR(VLOOKUP(G7745,工序对照表!B:C,2,0),"")</f>
        <v/>
      </c>
      <c r="I7745" s="14"/>
      <c r="J7745" s="14"/>
    </row>
    <row r="7746" spans="1:10">
      <c r="A7746" t="str">
        <f>IF(AND(C7746&lt;=员工工序明细查询!$I$3,C7746&gt;=员工工序明细查询!$F$3,OR(D7746=员工工序明细查询!$F$2,员工工序明细查询!$F$2=""),OR(G7746=员工工序明细查询!$I$2,员工工序明细查询!$I$2="")),ROW()&amp;"","")</f>
        <v/>
      </c>
      <c r="C7746" s="59"/>
      <c r="D7746" s="14"/>
      <c r="E7746" s="14" t="str">
        <f>IFERROR(VLOOKUP(D7746,员工信息表!B:D,2,0),"")</f>
        <v/>
      </c>
      <c r="F7746" s="14" t="str">
        <f>IFERROR(VLOOKUP(D7746,员工信息表!B:D,3,0),"")</f>
        <v/>
      </c>
      <c r="G7746" s="14"/>
      <c r="H7746" s="14" t="str">
        <f>IFERROR(VLOOKUP(G7746,工序对照表!B:C,2,0),"")</f>
        <v/>
      </c>
      <c r="I7746" s="14"/>
      <c r="J7746" s="14"/>
    </row>
    <row r="7747" spans="1:10">
      <c r="A7747" t="str">
        <f>IF(AND(C7747&lt;=员工工序明细查询!$I$3,C7747&gt;=员工工序明细查询!$F$3,OR(D7747=员工工序明细查询!$F$2,员工工序明细查询!$F$2=""),OR(G7747=员工工序明细查询!$I$2,员工工序明细查询!$I$2="")),ROW()&amp;"","")</f>
        <v/>
      </c>
      <c r="C7747" s="59"/>
      <c r="D7747" s="14"/>
      <c r="E7747" s="14" t="str">
        <f>IFERROR(VLOOKUP(D7747,员工信息表!B:D,2,0),"")</f>
        <v/>
      </c>
      <c r="F7747" s="14" t="str">
        <f>IFERROR(VLOOKUP(D7747,员工信息表!B:D,3,0),"")</f>
        <v/>
      </c>
      <c r="G7747" s="14"/>
      <c r="H7747" s="14" t="str">
        <f>IFERROR(VLOOKUP(G7747,工序对照表!B:C,2,0),"")</f>
        <v/>
      </c>
      <c r="I7747" s="14"/>
      <c r="J7747" s="14"/>
    </row>
    <row r="7748" spans="1:10">
      <c r="A7748" t="str">
        <f>IF(AND(C7748&lt;=员工工序明细查询!$I$3,C7748&gt;=员工工序明细查询!$F$3,OR(D7748=员工工序明细查询!$F$2,员工工序明细查询!$F$2=""),OR(G7748=员工工序明细查询!$I$2,员工工序明细查询!$I$2="")),ROW()&amp;"","")</f>
        <v/>
      </c>
      <c r="C7748" s="59"/>
      <c r="D7748" s="14"/>
      <c r="E7748" s="14" t="str">
        <f>IFERROR(VLOOKUP(D7748,员工信息表!B:D,2,0),"")</f>
        <v/>
      </c>
      <c r="F7748" s="14" t="str">
        <f>IFERROR(VLOOKUP(D7748,员工信息表!B:D,3,0),"")</f>
        <v/>
      </c>
      <c r="G7748" s="14"/>
      <c r="H7748" s="14" t="str">
        <f>IFERROR(VLOOKUP(G7748,工序对照表!B:C,2,0),"")</f>
        <v/>
      </c>
      <c r="I7748" s="14"/>
      <c r="J7748" s="14"/>
    </row>
    <row r="7749" spans="1:10">
      <c r="A7749" t="str">
        <f>IF(AND(C7749&lt;=员工工序明细查询!$I$3,C7749&gt;=员工工序明细查询!$F$3,OR(D7749=员工工序明细查询!$F$2,员工工序明细查询!$F$2=""),OR(G7749=员工工序明细查询!$I$2,员工工序明细查询!$I$2="")),ROW()&amp;"","")</f>
        <v/>
      </c>
      <c r="C7749" s="59"/>
      <c r="D7749" s="14"/>
      <c r="E7749" s="14" t="str">
        <f>IFERROR(VLOOKUP(D7749,员工信息表!B:D,2,0),"")</f>
        <v/>
      </c>
      <c r="F7749" s="14" t="str">
        <f>IFERROR(VLOOKUP(D7749,员工信息表!B:D,3,0),"")</f>
        <v/>
      </c>
      <c r="G7749" s="14"/>
      <c r="H7749" s="14" t="str">
        <f>IFERROR(VLOOKUP(G7749,工序对照表!B:C,2,0),"")</f>
        <v/>
      </c>
      <c r="I7749" s="14"/>
      <c r="J7749" s="14"/>
    </row>
    <row r="7750" spans="1:10">
      <c r="A7750" t="str">
        <f>IF(AND(C7750&lt;=员工工序明细查询!$I$3,C7750&gt;=员工工序明细查询!$F$3,OR(D7750=员工工序明细查询!$F$2,员工工序明细查询!$F$2=""),OR(G7750=员工工序明细查询!$I$2,员工工序明细查询!$I$2="")),ROW()&amp;"","")</f>
        <v/>
      </c>
      <c r="C7750" s="59"/>
      <c r="D7750" s="14"/>
      <c r="E7750" s="14" t="str">
        <f>IFERROR(VLOOKUP(D7750,员工信息表!B:D,2,0),"")</f>
        <v/>
      </c>
      <c r="F7750" s="14" t="str">
        <f>IFERROR(VLOOKUP(D7750,员工信息表!B:D,3,0),"")</f>
        <v/>
      </c>
      <c r="G7750" s="14"/>
      <c r="H7750" s="14" t="str">
        <f>IFERROR(VLOOKUP(G7750,工序对照表!B:C,2,0),"")</f>
        <v/>
      </c>
      <c r="I7750" s="14"/>
      <c r="J7750" s="14"/>
    </row>
    <row r="7751" spans="1:10">
      <c r="A7751" t="str">
        <f>IF(AND(C7751&lt;=员工工序明细查询!$I$3,C7751&gt;=员工工序明细查询!$F$3,OR(D7751=员工工序明细查询!$F$2,员工工序明细查询!$F$2=""),OR(G7751=员工工序明细查询!$I$2,员工工序明细查询!$I$2="")),ROW()&amp;"","")</f>
        <v/>
      </c>
      <c r="C7751" s="59"/>
      <c r="D7751" s="14"/>
      <c r="E7751" s="14" t="str">
        <f>IFERROR(VLOOKUP(D7751,员工信息表!B:D,2,0),"")</f>
        <v/>
      </c>
      <c r="F7751" s="14" t="str">
        <f>IFERROR(VLOOKUP(D7751,员工信息表!B:D,3,0),"")</f>
        <v/>
      </c>
      <c r="G7751" s="14"/>
      <c r="H7751" s="14" t="str">
        <f>IFERROR(VLOOKUP(G7751,工序对照表!B:C,2,0),"")</f>
        <v/>
      </c>
      <c r="I7751" s="14"/>
      <c r="J7751" s="14"/>
    </row>
    <row r="7752" spans="1:10">
      <c r="A7752" t="str">
        <f>IF(AND(C7752&lt;=员工工序明细查询!$I$3,C7752&gt;=员工工序明细查询!$F$3,OR(D7752=员工工序明细查询!$F$2,员工工序明细查询!$F$2=""),OR(G7752=员工工序明细查询!$I$2,员工工序明细查询!$I$2="")),ROW()&amp;"","")</f>
        <v/>
      </c>
      <c r="C7752" s="59"/>
      <c r="D7752" s="14"/>
      <c r="E7752" s="14" t="str">
        <f>IFERROR(VLOOKUP(D7752,员工信息表!B:D,2,0),"")</f>
        <v/>
      </c>
      <c r="F7752" s="14" t="str">
        <f>IFERROR(VLOOKUP(D7752,员工信息表!B:D,3,0),"")</f>
        <v/>
      </c>
      <c r="G7752" s="14"/>
      <c r="H7752" s="14" t="str">
        <f>IFERROR(VLOOKUP(G7752,工序对照表!B:C,2,0),"")</f>
        <v/>
      </c>
      <c r="I7752" s="14"/>
      <c r="J7752" s="14"/>
    </row>
    <row r="7753" spans="1:10">
      <c r="A7753" t="str">
        <f>IF(AND(C7753&lt;=员工工序明细查询!$I$3,C7753&gt;=员工工序明细查询!$F$3,OR(D7753=员工工序明细查询!$F$2,员工工序明细查询!$F$2=""),OR(G7753=员工工序明细查询!$I$2,员工工序明细查询!$I$2="")),ROW()&amp;"","")</f>
        <v/>
      </c>
      <c r="C7753" s="59"/>
      <c r="D7753" s="14"/>
      <c r="E7753" s="14" t="str">
        <f>IFERROR(VLOOKUP(D7753,员工信息表!B:D,2,0),"")</f>
        <v/>
      </c>
      <c r="F7753" s="14" t="str">
        <f>IFERROR(VLOOKUP(D7753,员工信息表!B:D,3,0),"")</f>
        <v/>
      </c>
      <c r="G7753" s="14"/>
      <c r="H7753" s="14" t="str">
        <f>IFERROR(VLOOKUP(G7753,工序对照表!B:C,2,0),"")</f>
        <v/>
      </c>
      <c r="I7753" s="14"/>
      <c r="J7753" s="14"/>
    </row>
    <row r="7754" spans="1:10">
      <c r="A7754" t="str">
        <f>IF(AND(C7754&lt;=员工工序明细查询!$I$3,C7754&gt;=员工工序明细查询!$F$3,OR(D7754=员工工序明细查询!$F$2,员工工序明细查询!$F$2=""),OR(G7754=员工工序明细查询!$I$2,员工工序明细查询!$I$2="")),ROW()&amp;"","")</f>
        <v/>
      </c>
      <c r="C7754" s="59"/>
      <c r="D7754" s="14"/>
      <c r="E7754" s="14" t="str">
        <f>IFERROR(VLOOKUP(D7754,员工信息表!B:D,2,0),"")</f>
        <v/>
      </c>
      <c r="F7754" s="14" t="str">
        <f>IFERROR(VLOOKUP(D7754,员工信息表!B:D,3,0),"")</f>
        <v/>
      </c>
      <c r="G7754" s="14"/>
      <c r="H7754" s="14" t="str">
        <f>IFERROR(VLOOKUP(G7754,工序对照表!B:C,2,0),"")</f>
        <v/>
      </c>
      <c r="I7754" s="14"/>
      <c r="J7754" s="14"/>
    </row>
    <row r="7755" spans="1:10">
      <c r="A7755" t="str">
        <f>IF(AND(C7755&lt;=员工工序明细查询!$I$3,C7755&gt;=员工工序明细查询!$F$3,OR(D7755=员工工序明细查询!$F$2,员工工序明细查询!$F$2=""),OR(G7755=员工工序明细查询!$I$2,员工工序明细查询!$I$2="")),ROW()&amp;"","")</f>
        <v/>
      </c>
      <c r="C7755" s="59"/>
      <c r="D7755" s="14"/>
      <c r="E7755" s="14" t="str">
        <f>IFERROR(VLOOKUP(D7755,员工信息表!B:D,2,0),"")</f>
        <v/>
      </c>
      <c r="F7755" s="14" t="str">
        <f>IFERROR(VLOOKUP(D7755,员工信息表!B:D,3,0),"")</f>
        <v/>
      </c>
      <c r="G7755" s="14"/>
      <c r="H7755" s="14" t="str">
        <f>IFERROR(VLOOKUP(G7755,工序对照表!B:C,2,0),"")</f>
        <v/>
      </c>
      <c r="I7755" s="14"/>
      <c r="J7755" s="14"/>
    </row>
    <row r="7756" spans="1:10">
      <c r="A7756" t="str">
        <f>IF(AND(C7756&lt;=员工工序明细查询!$I$3,C7756&gt;=员工工序明细查询!$F$3,OR(D7756=员工工序明细查询!$F$2,员工工序明细查询!$F$2=""),OR(G7756=员工工序明细查询!$I$2,员工工序明细查询!$I$2="")),ROW()&amp;"","")</f>
        <v/>
      </c>
      <c r="C7756" s="59"/>
      <c r="D7756" s="14"/>
      <c r="E7756" s="14" t="str">
        <f>IFERROR(VLOOKUP(D7756,员工信息表!B:D,2,0),"")</f>
        <v/>
      </c>
      <c r="F7756" s="14" t="str">
        <f>IFERROR(VLOOKUP(D7756,员工信息表!B:D,3,0),"")</f>
        <v/>
      </c>
      <c r="G7756" s="14"/>
      <c r="H7756" s="14" t="str">
        <f>IFERROR(VLOOKUP(G7756,工序对照表!B:C,2,0),"")</f>
        <v/>
      </c>
      <c r="I7756" s="14"/>
      <c r="J7756" s="14"/>
    </row>
    <row r="7757" spans="1:10">
      <c r="A7757" t="str">
        <f>IF(AND(C7757&lt;=员工工序明细查询!$I$3,C7757&gt;=员工工序明细查询!$F$3,OR(D7757=员工工序明细查询!$F$2,员工工序明细查询!$F$2=""),OR(G7757=员工工序明细查询!$I$2,员工工序明细查询!$I$2="")),ROW()&amp;"","")</f>
        <v/>
      </c>
      <c r="C7757" s="59"/>
      <c r="D7757" s="14"/>
      <c r="E7757" s="14" t="str">
        <f>IFERROR(VLOOKUP(D7757,员工信息表!B:D,2,0),"")</f>
        <v/>
      </c>
      <c r="F7757" s="14" t="str">
        <f>IFERROR(VLOOKUP(D7757,员工信息表!B:D,3,0),"")</f>
        <v/>
      </c>
      <c r="G7757" s="14"/>
      <c r="H7757" s="14" t="str">
        <f>IFERROR(VLOOKUP(G7757,工序对照表!B:C,2,0),"")</f>
        <v/>
      </c>
      <c r="I7757" s="14"/>
      <c r="J7757" s="14"/>
    </row>
    <row r="7758" spans="1:10">
      <c r="A7758" t="str">
        <f>IF(AND(C7758&lt;=员工工序明细查询!$I$3,C7758&gt;=员工工序明细查询!$F$3,OR(D7758=员工工序明细查询!$F$2,员工工序明细查询!$F$2=""),OR(G7758=员工工序明细查询!$I$2,员工工序明细查询!$I$2="")),ROW()&amp;"","")</f>
        <v/>
      </c>
      <c r="C7758" s="59"/>
      <c r="D7758" s="14"/>
      <c r="E7758" s="14" t="str">
        <f>IFERROR(VLOOKUP(D7758,员工信息表!B:D,2,0),"")</f>
        <v/>
      </c>
      <c r="F7758" s="14" t="str">
        <f>IFERROR(VLOOKUP(D7758,员工信息表!B:D,3,0),"")</f>
        <v/>
      </c>
      <c r="G7758" s="14"/>
      <c r="H7758" s="14" t="str">
        <f>IFERROR(VLOOKUP(G7758,工序对照表!B:C,2,0),"")</f>
        <v/>
      </c>
      <c r="I7758" s="14"/>
      <c r="J7758" s="14"/>
    </row>
    <row r="7759" spans="1:10">
      <c r="A7759" t="str">
        <f>IF(AND(C7759&lt;=员工工序明细查询!$I$3,C7759&gt;=员工工序明细查询!$F$3,OR(D7759=员工工序明细查询!$F$2,员工工序明细查询!$F$2=""),OR(G7759=员工工序明细查询!$I$2,员工工序明细查询!$I$2="")),ROW()&amp;"","")</f>
        <v/>
      </c>
      <c r="C7759" s="59"/>
      <c r="D7759" s="14"/>
      <c r="E7759" s="14" t="str">
        <f>IFERROR(VLOOKUP(D7759,员工信息表!B:D,2,0),"")</f>
        <v/>
      </c>
      <c r="F7759" s="14" t="str">
        <f>IFERROR(VLOOKUP(D7759,员工信息表!B:D,3,0),"")</f>
        <v/>
      </c>
      <c r="G7759" s="14"/>
      <c r="H7759" s="14" t="str">
        <f>IFERROR(VLOOKUP(G7759,工序对照表!B:C,2,0),"")</f>
        <v/>
      </c>
      <c r="I7759" s="14"/>
      <c r="J7759" s="14"/>
    </row>
    <row r="7760" spans="1:10">
      <c r="A7760" t="str">
        <f>IF(AND(C7760&lt;=员工工序明细查询!$I$3,C7760&gt;=员工工序明细查询!$F$3,OR(D7760=员工工序明细查询!$F$2,员工工序明细查询!$F$2=""),OR(G7760=员工工序明细查询!$I$2,员工工序明细查询!$I$2="")),ROW()&amp;"","")</f>
        <v/>
      </c>
      <c r="C7760" s="59"/>
      <c r="D7760" s="14"/>
      <c r="E7760" s="14" t="str">
        <f>IFERROR(VLOOKUP(D7760,员工信息表!B:D,2,0),"")</f>
        <v/>
      </c>
      <c r="F7760" s="14" t="str">
        <f>IFERROR(VLOOKUP(D7760,员工信息表!B:D,3,0),"")</f>
        <v/>
      </c>
      <c r="G7760" s="14"/>
      <c r="H7760" s="14" t="str">
        <f>IFERROR(VLOOKUP(G7760,工序对照表!B:C,2,0),"")</f>
        <v/>
      </c>
      <c r="I7760" s="14"/>
      <c r="J7760" s="14"/>
    </row>
    <row r="7761" spans="1:10">
      <c r="A7761" t="str">
        <f>IF(AND(C7761&lt;=员工工序明细查询!$I$3,C7761&gt;=员工工序明细查询!$F$3,OR(D7761=员工工序明细查询!$F$2,员工工序明细查询!$F$2=""),OR(G7761=员工工序明细查询!$I$2,员工工序明细查询!$I$2="")),ROW()&amp;"","")</f>
        <v/>
      </c>
      <c r="C7761" s="59"/>
      <c r="D7761" s="14"/>
      <c r="E7761" s="14" t="str">
        <f>IFERROR(VLOOKUP(D7761,员工信息表!B:D,2,0),"")</f>
        <v/>
      </c>
      <c r="F7761" s="14" t="str">
        <f>IFERROR(VLOOKUP(D7761,员工信息表!B:D,3,0),"")</f>
        <v/>
      </c>
      <c r="G7761" s="14"/>
      <c r="H7761" s="14" t="str">
        <f>IFERROR(VLOOKUP(G7761,工序对照表!B:C,2,0),"")</f>
        <v/>
      </c>
      <c r="I7761" s="14"/>
      <c r="J7761" s="14"/>
    </row>
    <row r="7762" spans="1:10">
      <c r="A7762" t="str">
        <f>IF(AND(C7762&lt;=员工工序明细查询!$I$3,C7762&gt;=员工工序明细查询!$F$3,OR(D7762=员工工序明细查询!$F$2,员工工序明细查询!$F$2=""),OR(G7762=员工工序明细查询!$I$2,员工工序明细查询!$I$2="")),ROW()&amp;"","")</f>
        <v/>
      </c>
      <c r="C7762" s="59"/>
      <c r="D7762" s="14"/>
      <c r="E7762" s="14" t="str">
        <f>IFERROR(VLOOKUP(D7762,员工信息表!B:D,2,0),"")</f>
        <v/>
      </c>
      <c r="F7762" s="14" t="str">
        <f>IFERROR(VLOOKUP(D7762,员工信息表!B:D,3,0),"")</f>
        <v/>
      </c>
      <c r="G7762" s="14"/>
      <c r="H7762" s="14" t="str">
        <f>IFERROR(VLOOKUP(G7762,工序对照表!B:C,2,0),"")</f>
        <v/>
      </c>
      <c r="I7762" s="14"/>
      <c r="J7762" s="14"/>
    </row>
    <row r="7763" spans="1:10">
      <c r="A7763" t="str">
        <f>IF(AND(C7763&lt;=员工工序明细查询!$I$3,C7763&gt;=员工工序明细查询!$F$3,OR(D7763=员工工序明细查询!$F$2,员工工序明细查询!$F$2=""),OR(G7763=员工工序明细查询!$I$2,员工工序明细查询!$I$2="")),ROW()&amp;"","")</f>
        <v/>
      </c>
      <c r="C7763" s="59"/>
      <c r="D7763" s="14"/>
      <c r="E7763" s="14" t="str">
        <f>IFERROR(VLOOKUP(D7763,员工信息表!B:D,2,0),"")</f>
        <v/>
      </c>
      <c r="F7763" s="14" t="str">
        <f>IFERROR(VLOOKUP(D7763,员工信息表!B:D,3,0),"")</f>
        <v/>
      </c>
      <c r="G7763" s="14"/>
      <c r="H7763" s="14" t="str">
        <f>IFERROR(VLOOKUP(G7763,工序对照表!B:C,2,0),"")</f>
        <v/>
      </c>
      <c r="I7763" s="14"/>
      <c r="J7763" s="14"/>
    </row>
    <row r="7764" spans="1:10">
      <c r="A7764" t="str">
        <f>IF(AND(C7764&lt;=员工工序明细查询!$I$3,C7764&gt;=员工工序明细查询!$F$3,OR(D7764=员工工序明细查询!$F$2,员工工序明细查询!$F$2=""),OR(G7764=员工工序明细查询!$I$2,员工工序明细查询!$I$2="")),ROW()&amp;"","")</f>
        <v/>
      </c>
      <c r="C7764" s="59"/>
      <c r="D7764" s="14"/>
      <c r="E7764" s="14" t="str">
        <f>IFERROR(VLOOKUP(D7764,员工信息表!B:D,2,0),"")</f>
        <v/>
      </c>
      <c r="F7764" s="14" t="str">
        <f>IFERROR(VLOOKUP(D7764,员工信息表!B:D,3,0),"")</f>
        <v/>
      </c>
      <c r="G7764" s="14"/>
      <c r="H7764" s="14" t="str">
        <f>IFERROR(VLOOKUP(G7764,工序对照表!B:C,2,0),"")</f>
        <v/>
      </c>
      <c r="I7764" s="14"/>
      <c r="J7764" s="14"/>
    </row>
    <row r="7765" spans="1:10">
      <c r="A7765" t="str">
        <f>IF(AND(C7765&lt;=员工工序明细查询!$I$3,C7765&gt;=员工工序明细查询!$F$3,OR(D7765=员工工序明细查询!$F$2,员工工序明细查询!$F$2=""),OR(G7765=员工工序明细查询!$I$2,员工工序明细查询!$I$2="")),ROW()&amp;"","")</f>
        <v/>
      </c>
      <c r="C7765" s="59"/>
      <c r="D7765" s="14"/>
      <c r="E7765" s="14" t="str">
        <f>IFERROR(VLOOKUP(D7765,员工信息表!B:D,2,0),"")</f>
        <v/>
      </c>
      <c r="F7765" s="14" t="str">
        <f>IFERROR(VLOOKUP(D7765,员工信息表!B:D,3,0),"")</f>
        <v/>
      </c>
      <c r="G7765" s="14"/>
      <c r="H7765" s="14" t="str">
        <f>IFERROR(VLOOKUP(G7765,工序对照表!B:C,2,0),"")</f>
        <v/>
      </c>
      <c r="I7765" s="14"/>
      <c r="J7765" s="14"/>
    </row>
    <row r="7766" spans="1:10">
      <c r="A7766" t="str">
        <f>IF(AND(C7766&lt;=员工工序明细查询!$I$3,C7766&gt;=员工工序明细查询!$F$3,OR(D7766=员工工序明细查询!$F$2,员工工序明细查询!$F$2=""),OR(G7766=员工工序明细查询!$I$2,员工工序明细查询!$I$2="")),ROW()&amp;"","")</f>
        <v/>
      </c>
      <c r="C7766" s="59"/>
      <c r="D7766" s="14"/>
      <c r="E7766" s="14" t="str">
        <f>IFERROR(VLOOKUP(D7766,员工信息表!B:D,2,0),"")</f>
        <v/>
      </c>
      <c r="F7766" s="14" t="str">
        <f>IFERROR(VLOOKUP(D7766,员工信息表!B:D,3,0),"")</f>
        <v/>
      </c>
      <c r="G7766" s="14"/>
      <c r="H7766" s="14" t="str">
        <f>IFERROR(VLOOKUP(G7766,工序对照表!B:C,2,0),"")</f>
        <v/>
      </c>
      <c r="I7766" s="14"/>
      <c r="J7766" s="14"/>
    </row>
    <row r="7767" spans="1:10">
      <c r="A7767" t="str">
        <f>IF(AND(C7767&lt;=员工工序明细查询!$I$3,C7767&gt;=员工工序明细查询!$F$3,OR(D7767=员工工序明细查询!$F$2,员工工序明细查询!$F$2=""),OR(G7767=员工工序明细查询!$I$2,员工工序明细查询!$I$2="")),ROW()&amp;"","")</f>
        <v/>
      </c>
      <c r="C7767" s="59"/>
      <c r="D7767" s="14"/>
      <c r="E7767" s="14" t="str">
        <f>IFERROR(VLOOKUP(D7767,员工信息表!B:D,2,0),"")</f>
        <v/>
      </c>
      <c r="F7767" s="14" t="str">
        <f>IFERROR(VLOOKUP(D7767,员工信息表!B:D,3,0),"")</f>
        <v/>
      </c>
      <c r="G7767" s="14"/>
      <c r="H7767" s="14" t="str">
        <f>IFERROR(VLOOKUP(G7767,工序对照表!B:C,2,0),"")</f>
        <v/>
      </c>
      <c r="I7767" s="14"/>
      <c r="J7767" s="14"/>
    </row>
    <row r="7768" spans="1:10">
      <c r="A7768" t="str">
        <f>IF(AND(C7768&lt;=员工工序明细查询!$I$3,C7768&gt;=员工工序明细查询!$F$3,OR(D7768=员工工序明细查询!$F$2,员工工序明细查询!$F$2=""),OR(G7768=员工工序明细查询!$I$2,员工工序明细查询!$I$2="")),ROW()&amp;"","")</f>
        <v/>
      </c>
      <c r="C7768" s="59"/>
      <c r="D7768" s="14"/>
      <c r="E7768" s="14" t="str">
        <f>IFERROR(VLOOKUP(D7768,员工信息表!B:D,2,0),"")</f>
        <v/>
      </c>
      <c r="F7768" s="14" t="str">
        <f>IFERROR(VLOOKUP(D7768,员工信息表!B:D,3,0),"")</f>
        <v/>
      </c>
      <c r="G7768" s="14"/>
      <c r="H7768" s="14" t="str">
        <f>IFERROR(VLOOKUP(G7768,工序对照表!B:C,2,0),"")</f>
        <v/>
      </c>
      <c r="I7768" s="14"/>
      <c r="J7768" s="14"/>
    </row>
    <row r="7769" spans="1:10">
      <c r="A7769" t="str">
        <f>IF(AND(C7769&lt;=员工工序明细查询!$I$3,C7769&gt;=员工工序明细查询!$F$3,OR(D7769=员工工序明细查询!$F$2,员工工序明细查询!$F$2=""),OR(G7769=员工工序明细查询!$I$2,员工工序明细查询!$I$2="")),ROW()&amp;"","")</f>
        <v/>
      </c>
      <c r="C7769" s="59"/>
      <c r="D7769" s="14"/>
      <c r="E7769" s="14" t="str">
        <f>IFERROR(VLOOKUP(D7769,员工信息表!B:D,2,0),"")</f>
        <v/>
      </c>
      <c r="F7769" s="14" t="str">
        <f>IFERROR(VLOOKUP(D7769,员工信息表!B:D,3,0),"")</f>
        <v/>
      </c>
      <c r="G7769" s="14"/>
      <c r="H7769" s="14" t="str">
        <f>IFERROR(VLOOKUP(G7769,工序对照表!B:C,2,0),"")</f>
        <v/>
      </c>
      <c r="I7769" s="14"/>
      <c r="J7769" s="14"/>
    </row>
    <row r="7770" spans="1:10">
      <c r="A7770" t="str">
        <f>IF(AND(C7770&lt;=员工工序明细查询!$I$3,C7770&gt;=员工工序明细查询!$F$3,OR(D7770=员工工序明细查询!$F$2,员工工序明细查询!$F$2=""),OR(G7770=员工工序明细查询!$I$2,员工工序明细查询!$I$2="")),ROW()&amp;"","")</f>
        <v/>
      </c>
      <c r="C7770" s="59"/>
      <c r="D7770" s="14"/>
      <c r="E7770" s="14" t="str">
        <f>IFERROR(VLOOKUP(D7770,员工信息表!B:D,2,0),"")</f>
        <v/>
      </c>
      <c r="F7770" s="14" t="str">
        <f>IFERROR(VLOOKUP(D7770,员工信息表!B:D,3,0),"")</f>
        <v/>
      </c>
      <c r="G7770" s="14"/>
      <c r="H7770" s="14" t="str">
        <f>IFERROR(VLOOKUP(G7770,工序对照表!B:C,2,0),"")</f>
        <v/>
      </c>
      <c r="I7770" s="14"/>
      <c r="J7770" s="14"/>
    </row>
    <row r="7771" spans="1:10">
      <c r="A7771" t="str">
        <f>IF(AND(C7771&lt;=员工工序明细查询!$I$3,C7771&gt;=员工工序明细查询!$F$3,OR(D7771=员工工序明细查询!$F$2,员工工序明细查询!$F$2=""),OR(G7771=员工工序明细查询!$I$2,员工工序明细查询!$I$2="")),ROW()&amp;"","")</f>
        <v/>
      </c>
      <c r="C7771" s="59"/>
      <c r="D7771" s="14"/>
      <c r="E7771" s="14" t="str">
        <f>IFERROR(VLOOKUP(D7771,员工信息表!B:D,2,0),"")</f>
        <v/>
      </c>
      <c r="F7771" s="14" t="str">
        <f>IFERROR(VLOOKUP(D7771,员工信息表!B:D,3,0),"")</f>
        <v/>
      </c>
      <c r="G7771" s="14"/>
      <c r="H7771" s="14" t="str">
        <f>IFERROR(VLOOKUP(G7771,工序对照表!B:C,2,0),"")</f>
        <v/>
      </c>
      <c r="I7771" s="14"/>
      <c r="J7771" s="14"/>
    </row>
    <row r="7772" spans="1:10">
      <c r="A7772" t="str">
        <f>IF(AND(C7772&lt;=员工工序明细查询!$I$3,C7772&gt;=员工工序明细查询!$F$3,OR(D7772=员工工序明细查询!$F$2,员工工序明细查询!$F$2=""),OR(G7772=员工工序明细查询!$I$2,员工工序明细查询!$I$2="")),ROW()&amp;"","")</f>
        <v/>
      </c>
      <c r="C7772" s="59"/>
      <c r="D7772" s="14"/>
      <c r="E7772" s="14" t="str">
        <f>IFERROR(VLOOKUP(D7772,员工信息表!B:D,2,0),"")</f>
        <v/>
      </c>
      <c r="F7772" s="14" t="str">
        <f>IFERROR(VLOOKUP(D7772,员工信息表!B:D,3,0),"")</f>
        <v/>
      </c>
      <c r="G7772" s="14"/>
      <c r="H7772" s="14" t="str">
        <f>IFERROR(VLOOKUP(G7772,工序对照表!B:C,2,0),"")</f>
        <v/>
      </c>
      <c r="I7772" s="14"/>
      <c r="J7772" s="14"/>
    </row>
    <row r="7773" spans="1:10">
      <c r="A7773" t="str">
        <f>IF(AND(C7773&lt;=员工工序明细查询!$I$3,C7773&gt;=员工工序明细查询!$F$3,OR(D7773=员工工序明细查询!$F$2,员工工序明细查询!$F$2=""),OR(G7773=员工工序明细查询!$I$2,员工工序明细查询!$I$2="")),ROW()&amp;"","")</f>
        <v/>
      </c>
      <c r="C7773" s="59"/>
      <c r="D7773" s="14"/>
      <c r="E7773" s="14" t="str">
        <f>IFERROR(VLOOKUP(D7773,员工信息表!B:D,2,0),"")</f>
        <v/>
      </c>
      <c r="F7773" s="14" t="str">
        <f>IFERROR(VLOOKUP(D7773,员工信息表!B:D,3,0),"")</f>
        <v/>
      </c>
      <c r="G7773" s="14"/>
      <c r="H7773" s="14" t="str">
        <f>IFERROR(VLOOKUP(G7773,工序对照表!B:C,2,0),"")</f>
        <v/>
      </c>
      <c r="I7773" s="14"/>
      <c r="J7773" s="14"/>
    </row>
    <row r="7774" spans="1:10">
      <c r="A7774" t="str">
        <f>IF(AND(C7774&lt;=员工工序明细查询!$I$3,C7774&gt;=员工工序明细查询!$F$3,OR(D7774=员工工序明细查询!$F$2,员工工序明细查询!$F$2=""),OR(G7774=员工工序明细查询!$I$2,员工工序明细查询!$I$2="")),ROW()&amp;"","")</f>
        <v/>
      </c>
      <c r="C7774" s="59"/>
      <c r="D7774" s="14"/>
      <c r="E7774" s="14" t="str">
        <f>IFERROR(VLOOKUP(D7774,员工信息表!B:D,2,0),"")</f>
        <v/>
      </c>
      <c r="F7774" s="14" t="str">
        <f>IFERROR(VLOOKUP(D7774,员工信息表!B:D,3,0),"")</f>
        <v/>
      </c>
      <c r="G7774" s="14"/>
      <c r="H7774" s="14" t="str">
        <f>IFERROR(VLOOKUP(G7774,工序对照表!B:C,2,0),"")</f>
        <v/>
      </c>
      <c r="I7774" s="14"/>
      <c r="J7774" s="14"/>
    </row>
    <row r="7775" spans="1:10">
      <c r="A7775" t="str">
        <f>IF(AND(C7775&lt;=员工工序明细查询!$I$3,C7775&gt;=员工工序明细查询!$F$3,OR(D7775=员工工序明细查询!$F$2,员工工序明细查询!$F$2=""),OR(G7775=员工工序明细查询!$I$2,员工工序明细查询!$I$2="")),ROW()&amp;"","")</f>
        <v/>
      </c>
      <c r="C7775" s="59"/>
      <c r="D7775" s="14"/>
      <c r="E7775" s="14" t="str">
        <f>IFERROR(VLOOKUP(D7775,员工信息表!B:D,2,0),"")</f>
        <v/>
      </c>
      <c r="F7775" s="14" t="str">
        <f>IFERROR(VLOOKUP(D7775,员工信息表!B:D,3,0),"")</f>
        <v/>
      </c>
      <c r="G7775" s="14"/>
      <c r="H7775" s="14" t="str">
        <f>IFERROR(VLOOKUP(G7775,工序对照表!B:C,2,0),"")</f>
        <v/>
      </c>
      <c r="I7775" s="14"/>
      <c r="J7775" s="14"/>
    </row>
    <row r="7776" spans="1:10">
      <c r="A7776" t="str">
        <f>IF(AND(C7776&lt;=员工工序明细查询!$I$3,C7776&gt;=员工工序明细查询!$F$3,OR(D7776=员工工序明细查询!$F$2,员工工序明细查询!$F$2=""),OR(G7776=员工工序明细查询!$I$2,员工工序明细查询!$I$2="")),ROW()&amp;"","")</f>
        <v/>
      </c>
      <c r="C7776" s="59"/>
      <c r="D7776" s="14"/>
      <c r="E7776" s="14" t="str">
        <f>IFERROR(VLOOKUP(D7776,员工信息表!B:D,2,0),"")</f>
        <v/>
      </c>
      <c r="F7776" s="14" t="str">
        <f>IFERROR(VLOOKUP(D7776,员工信息表!B:D,3,0),"")</f>
        <v/>
      </c>
      <c r="G7776" s="14"/>
      <c r="H7776" s="14" t="str">
        <f>IFERROR(VLOOKUP(G7776,工序对照表!B:C,2,0),"")</f>
        <v/>
      </c>
      <c r="I7776" s="14"/>
      <c r="J7776" s="14"/>
    </row>
    <row r="7777" spans="1:10">
      <c r="A7777" t="str">
        <f>IF(AND(C7777&lt;=员工工序明细查询!$I$3,C7777&gt;=员工工序明细查询!$F$3,OR(D7777=员工工序明细查询!$F$2,员工工序明细查询!$F$2=""),OR(G7777=员工工序明细查询!$I$2,员工工序明细查询!$I$2="")),ROW()&amp;"","")</f>
        <v/>
      </c>
      <c r="C7777" s="59"/>
      <c r="D7777" s="14"/>
      <c r="E7777" s="14" t="str">
        <f>IFERROR(VLOOKUP(D7777,员工信息表!B:D,2,0),"")</f>
        <v/>
      </c>
      <c r="F7777" s="14" t="str">
        <f>IFERROR(VLOOKUP(D7777,员工信息表!B:D,3,0),"")</f>
        <v/>
      </c>
      <c r="G7777" s="14"/>
      <c r="H7777" s="14" t="str">
        <f>IFERROR(VLOOKUP(G7777,工序对照表!B:C,2,0),"")</f>
        <v/>
      </c>
      <c r="I7777" s="14"/>
      <c r="J7777" s="14"/>
    </row>
    <row r="7778" spans="1:10">
      <c r="A7778" t="str">
        <f>IF(AND(C7778&lt;=员工工序明细查询!$I$3,C7778&gt;=员工工序明细查询!$F$3,OR(D7778=员工工序明细查询!$F$2,员工工序明细查询!$F$2=""),OR(G7778=员工工序明细查询!$I$2,员工工序明细查询!$I$2="")),ROW()&amp;"","")</f>
        <v/>
      </c>
      <c r="C7778" s="59"/>
      <c r="D7778" s="14"/>
      <c r="E7778" s="14" t="str">
        <f>IFERROR(VLOOKUP(D7778,员工信息表!B:D,2,0),"")</f>
        <v/>
      </c>
      <c r="F7778" s="14" t="str">
        <f>IFERROR(VLOOKUP(D7778,员工信息表!B:D,3,0),"")</f>
        <v/>
      </c>
      <c r="G7778" s="14"/>
      <c r="H7778" s="14" t="str">
        <f>IFERROR(VLOOKUP(G7778,工序对照表!B:C,2,0),"")</f>
        <v/>
      </c>
      <c r="I7778" s="14"/>
      <c r="J7778" s="14"/>
    </row>
    <row r="7779" spans="1:10">
      <c r="A7779" t="str">
        <f>IF(AND(C7779&lt;=员工工序明细查询!$I$3,C7779&gt;=员工工序明细查询!$F$3,OR(D7779=员工工序明细查询!$F$2,员工工序明细查询!$F$2=""),OR(G7779=员工工序明细查询!$I$2,员工工序明细查询!$I$2="")),ROW()&amp;"","")</f>
        <v/>
      </c>
      <c r="C7779" s="59"/>
      <c r="D7779" s="14"/>
      <c r="E7779" s="14" t="str">
        <f>IFERROR(VLOOKUP(D7779,员工信息表!B:D,2,0),"")</f>
        <v/>
      </c>
      <c r="F7779" s="14" t="str">
        <f>IFERROR(VLOOKUP(D7779,员工信息表!B:D,3,0),"")</f>
        <v/>
      </c>
      <c r="G7779" s="14"/>
      <c r="H7779" s="14" t="str">
        <f>IFERROR(VLOOKUP(G7779,工序对照表!B:C,2,0),"")</f>
        <v/>
      </c>
      <c r="I7779" s="14"/>
      <c r="J7779" s="14"/>
    </row>
    <row r="7780" spans="1:10">
      <c r="A7780" t="str">
        <f>IF(AND(C7780&lt;=员工工序明细查询!$I$3,C7780&gt;=员工工序明细查询!$F$3,OR(D7780=员工工序明细查询!$F$2,员工工序明细查询!$F$2=""),OR(G7780=员工工序明细查询!$I$2,员工工序明细查询!$I$2="")),ROW()&amp;"","")</f>
        <v/>
      </c>
      <c r="C7780" s="59"/>
      <c r="D7780" s="14"/>
      <c r="E7780" s="14" t="str">
        <f>IFERROR(VLOOKUP(D7780,员工信息表!B:D,2,0),"")</f>
        <v/>
      </c>
      <c r="F7780" s="14" t="str">
        <f>IFERROR(VLOOKUP(D7780,员工信息表!B:D,3,0),"")</f>
        <v/>
      </c>
      <c r="G7780" s="14"/>
      <c r="H7780" s="14" t="str">
        <f>IFERROR(VLOOKUP(G7780,工序对照表!B:C,2,0),"")</f>
        <v/>
      </c>
      <c r="I7780" s="14"/>
      <c r="J7780" s="14"/>
    </row>
    <row r="7781" spans="1:10">
      <c r="A7781" t="str">
        <f>IF(AND(C7781&lt;=员工工序明细查询!$I$3,C7781&gt;=员工工序明细查询!$F$3,OR(D7781=员工工序明细查询!$F$2,员工工序明细查询!$F$2=""),OR(G7781=员工工序明细查询!$I$2,员工工序明细查询!$I$2="")),ROW()&amp;"","")</f>
        <v/>
      </c>
      <c r="C7781" s="59"/>
      <c r="D7781" s="14"/>
      <c r="E7781" s="14" t="str">
        <f>IFERROR(VLOOKUP(D7781,员工信息表!B:D,2,0),"")</f>
        <v/>
      </c>
      <c r="F7781" s="14" t="str">
        <f>IFERROR(VLOOKUP(D7781,员工信息表!B:D,3,0),"")</f>
        <v/>
      </c>
      <c r="G7781" s="14"/>
      <c r="H7781" s="14" t="str">
        <f>IFERROR(VLOOKUP(G7781,工序对照表!B:C,2,0),"")</f>
        <v/>
      </c>
      <c r="I7781" s="14"/>
      <c r="J7781" s="14"/>
    </row>
    <row r="7782" spans="1:10">
      <c r="A7782" t="str">
        <f>IF(AND(C7782&lt;=员工工序明细查询!$I$3,C7782&gt;=员工工序明细查询!$F$3,OR(D7782=员工工序明细查询!$F$2,员工工序明细查询!$F$2=""),OR(G7782=员工工序明细查询!$I$2,员工工序明细查询!$I$2="")),ROW()&amp;"","")</f>
        <v/>
      </c>
      <c r="C7782" s="59"/>
      <c r="D7782" s="14"/>
      <c r="E7782" s="14" t="str">
        <f>IFERROR(VLOOKUP(D7782,员工信息表!B:D,2,0),"")</f>
        <v/>
      </c>
      <c r="F7782" s="14" t="str">
        <f>IFERROR(VLOOKUP(D7782,员工信息表!B:D,3,0),"")</f>
        <v/>
      </c>
      <c r="G7782" s="14"/>
      <c r="H7782" s="14" t="str">
        <f>IFERROR(VLOOKUP(G7782,工序对照表!B:C,2,0),"")</f>
        <v/>
      </c>
      <c r="I7782" s="14"/>
      <c r="J7782" s="14"/>
    </row>
    <row r="7783" spans="1:10">
      <c r="A7783" t="str">
        <f>IF(AND(C7783&lt;=员工工序明细查询!$I$3,C7783&gt;=员工工序明细查询!$F$3,OR(D7783=员工工序明细查询!$F$2,员工工序明细查询!$F$2=""),OR(G7783=员工工序明细查询!$I$2,员工工序明细查询!$I$2="")),ROW()&amp;"","")</f>
        <v/>
      </c>
      <c r="C7783" s="59"/>
      <c r="D7783" s="14"/>
      <c r="E7783" s="14" t="str">
        <f>IFERROR(VLOOKUP(D7783,员工信息表!B:D,2,0),"")</f>
        <v/>
      </c>
      <c r="F7783" s="14" t="str">
        <f>IFERROR(VLOOKUP(D7783,员工信息表!B:D,3,0),"")</f>
        <v/>
      </c>
      <c r="G7783" s="14"/>
      <c r="H7783" s="14" t="str">
        <f>IFERROR(VLOOKUP(G7783,工序对照表!B:C,2,0),"")</f>
        <v/>
      </c>
      <c r="I7783" s="14"/>
      <c r="J7783" s="14"/>
    </row>
    <row r="7784" spans="1:10">
      <c r="A7784" t="str">
        <f>IF(AND(C7784&lt;=员工工序明细查询!$I$3,C7784&gt;=员工工序明细查询!$F$3,OR(D7784=员工工序明细查询!$F$2,员工工序明细查询!$F$2=""),OR(G7784=员工工序明细查询!$I$2,员工工序明细查询!$I$2="")),ROW()&amp;"","")</f>
        <v/>
      </c>
      <c r="C7784" s="59"/>
      <c r="D7784" s="14"/>
      <c r="E7784" s="14" t="str">
        <f>IFERROR(VLOOKUP(D7784,员工信息表!B:D,2,0),"")</f>
        <v/>
      </c>
      <c r="F7784" s="14" t="str">
        <f>IFERROR(VLOOKUP(D7784,员工信息表!B:D,3,0),"")</f>
        <v/>
      </c>
      <c r="G7784" s="14"/>
      <c r="H7784" s="14" t="str">
        <f>IFERROR(VLOOKUP(G7784,工序对照表!B:C,2,0),"")</f>
        <v/>
      </c>
      <c r="I7784" s="14"/>
      <c r="J7784" s="14"/>
    </row>
    <row r="7785" spans="1:10">
      <c r="A7785" t="str">
        <f>IF(AND(C7785&lt;=员工工序明细查询!$I$3,C7785&gt;=员工工序明细查询!$F$3,OR(D7785=员工工序明细查询!$F$2,员工工序明细查询!$F$2=""),OR(G7785=员工工序明细查询!$I$2,员工工序明细查询!$I$2="")),ROW()&amp;"","")</f>
        <v/>
      </c>
      <c r="C7785" s="59"/>
      <c r="D7785" s="14"/>
      <c r="E7785" s="14" t="str">
        <f>IFERROR(VLOOKUP(D7785,员工信息表!B:D,2,0),"")</f>
        <v/>
      </c>
      <c r="F7785" s="14" t="str">
        <f>IFERROR(VLOOKUP(D7785,员工信息表!B:D,3,0),"")</f>
        <v/>
      </c>
      <c r="G7785" s="14"/>
      <c r="H7785" s="14" t="str">
        <f>IFERROR(VLOOKUP(G7785,工序对照表!B:C,2,0),"")</f>
        <v/>
      </c>
      <c r="I7785" s="14"/>
      <c r="J7785" s="14"/>
    </row>
    <row r="7786" spans="1:10">
      <c r="A7786" t="str">
        <f>IF(AND(C7786&lt;=员工工序明细查询!$I$3,C7786&gt;=员工工序明细查询!$F$3,OR(D7786=员工工序明细查询!$F$2,员工工序明细查询!$F$2=""),OR(G7786=员工工序明细查询!$I$2,员工工序明细查询!$I$2="")),ROW()&amp;"","")</f>
        <v/>
      </c>
      <c r="C7786" s="59"/>
      <c r="D7786" s="14"/>
      <c r="E7786" s="14" t="str">
        <f>IFERROR(VLOOKUP(D7786,员工信息表!B:D,2,0),"")</f>
        <v/>
      </c>
      <c r="F7786" s="14" t="str">
        <f>IFERROR(VLOOKUP(D7786,员工信息表!B:D,3,0),"")</f>
        <v/>
      </c>
      <c r="G7786" s="14"/>
      <c r="H7786" s="14" t="str">
        <f>IFERROR(VLOOKUP(G7786,工序对照表!B:C,2,0),"")</f>
        <v/>
      </c>
      <c r="I7786" s="14"/>
      <c r="J7786" s="14"/>
    </row>
    <row r="7787" spans="1:10">
      <c r="A7787" t="str">
        <f>IF(AND(C7787&lt;=员工工序明细查询!$I$3,C7787&gt;=员工工序明细查询!$F$3,OR(D7787=员工工序明细查询!$F$2,员工工序明细查询!$F$2=""),OR(G7787=员工工序明细查询!$I$2,员工工序明细查询!$I$2="")),ROW()&amp;"","")</f>
        <v/>
      </c>
      <c r="C7787" s="59"/>
      <c r="D7787" s="14"/>
      <c r="E7787" s="14" t="str">
        <f>IFERROR(VLOOKUP(D7787,员工信息表!B:D,2,0),"")</f>
        <v/>
      </c>
      <c r="F7787" s="14" t="str">
        <f>IFERROR(VLOOKUP(D7787,员工信息表!B:D,3,0),"")</f>
        <v/>
      </c>
      <c r="G7787" s="14"/>
      <c r="H7787" s="14" t="str">
        <f>IFERROR(VLOOKUP(G7787,工序对照表!B:C,2,0),"")</f>
        <v/>
      </c>
      <c r="I7787" s="14"/>
      <c r="J7787" s="14"/>
    </row>
    <row r="7788" spans="1:10">
      <c r="A7788" t="str">
        <f>IF(AND(C7788&lt;=员工工序明细查询!$I$3,C7788&gt;=员工工序明细查询!$F$3,OR(D7788=员工工序明细查询!$F$2,员工工序明细查询!$F$2=""),OR(G7788=员工工序明细查询!$I$2,员工工序明细查询!$I$2="")),ROW()&amp;"","")</f>
        <v/>
      </c>
      <c r="C7788" s="59"/>
      <c r="D7788" s="14"/>
      <c r="E7788" s="14" t="str">
        <f>IFERROR(VLOOKUP(D7788,员工信息表!B:D,2,0),"")</f>
        <v/>
      </c>
      <c r="F7788" s="14" t="str">
        <f>IFERROR(VLOOKUP(D7788,员工信息表!B:D,3,0),"")</f>
        <v/>
      </c>
      <c r="G7788" s="14"/>
      <c r="H7788" s="14" t="str">
        <f>IFERROR(VLOOKUP(G7788,工序对照表!B:C,2,0),"")</f>
        <v/>
      </c>
      <c r="I7788" s="14"/>
      <c r="J7788" s="14"/>
    </row>
    <row r="7789" spans="1:10">
      <c r="A7789" t="str">
        <f>IF(AND(C7789&lt;=员工工序明细查询!$I$3,C7789&gt;=员工工序明细查询!$F$3,OR(D7789=员工工序明细查询!$F$2,员工工序明细查询!$F$2=""),OR(G7789=员工工序明细查询!$I$2,员工工序明细查询!$I$2="")),ROW()&amp;"","")</f>
        <v/>
      </c>
      <c r="C7789" s="59"/>
      <c r="D7789" s="14"/>
      <c r="E7789" s="14" t="str">
        <f>IFERROR(VLOOKUP(D7789,员工信息表!B:D,2,0),"")</f>
        <v/>
      </c>
      <c r="F7789" s="14" t="str">
        <f>IFERROR(VLOOKUP(D7789,员工信息表!B:D,3,0),"")</f>
        <v/>
      </c>
      <c r="G7789" s="14"/>
      <c r="H7789" s="14" t="str">
        <f>IFERROR(VLOOKUP(G7789,工序对照表!B:C,2,0),"")</f>
        <v/>
      </c>
      <c r="I7789" s="14"/>
      <c r="J7789" s="14"/>
    </row>
    <row r="7790" spans="1:10">
      <c r="A7790" t="str">
        <f>IF(AND(C7790&lt;=员工工序明细查询!$I$3,C7790&gt;=员工工序明细查询!$F$3,OR(D7790=员工工序明细查询!$F$2,员工工序明细查询!$F$2=""),OR(G7790=员工工序明细查询!$I$2,员工工序明细查询!$I$2="")),ROW()&amp;"","")</f>
        <v/>
      </c>
      <c r="C7790" s="59"/>
      <c r="D7790" s="14"/>
      <c r="E7790" s="14" t="str">
        <f>IFERROR(VLOOKUP(D7790,员工信息表!B:D,2,0),"")</f>
        <v/>
      </c>
      <c r="F7790" s="14" t="str">
        <f>IFERROR(VLOOKUP(D7790,员工信息表!B:D,3,0),"")</f>
        <v/>
      </c>
      <c r="G7790" s="14"/>
      <c r="H7790" s="14" t="str">
        <f>IFERROR(VLOOKUP(G7790,工序对照表!B:C,2,0),"")</f>
        <v/>
      </c>
      <c r="I7790" s="14"/>
      <c r="J7790" s="14"/>
    </row>
    <row r="7791" spans="1:10">
      <c r="A7791" t="str">
        <f>IF(AND(C7791&lt;=员工工序明细查询!$I$3,C7791&gt;=员工工序明细查询!$F$3,OR(D7791=员工工序明细查询!$F$2,员工工序明细查询!$F$2=""),OR(G7791=员工工序明细查询!$I$2,员工工序明细查询!$I$2="")),ROW()&amp;"","")</f>
        <v/>
      </c>
      <c r="C7791" s="59"/>
      <c r="D7791" s="14"/>
      <c r="E7791" s="14" t="str">
        <f>IFERROR(VLOOKUP(D7791,员工信息表!B:D,2,0),"")</f>
        <v/>
      </c>
      <c r="F7791" s="14" t="str">
        <f>IFERROR(VLOOKUP(D7791,员工信息表!B:D,3,0),"")</f>
        <v/>
      </c>
      <c r="G7791" s="14"/>
      <c r="H7791" s="14" t="str">
        <f>IFERROR(VLOOKUP(G7791,工序对照表!B:C,2,0),"")</f>
        <v/>
      </c>
      <c r="I7791" s="14"/>
      <c r="J7791" s="14"/>
    </row>
    <row r="7792" spans="1:10">
      <c r="A7792" t="str">
        <f>IF(AND(C7792&lt;=员工工序明细查询!$I$3,C7792&gt;=员工工序明细查询!$F$3,OR(D7792=员工工序明细查询!$F$2,员工工序明细查询!$F$2=""),OR(G7792=员工工序明细查询!$I$2,员工工序明细查询!$I$2="")),ROW()&amp;"","")</f>
        <v/>
      </c>
      <c r="C7792" s="59"/>
      <c r="D7792" s="14"/>
      <c r="E7792" s="14" t="str">
        <f>IFERROR(VLOOKUP(D7792,员工信息表!B:D,2,0),"")</f>
        <v/>
      </c>
      <c r="F7792" s="14" t="str">
        <f>IFERROR(VLOOKUP(D7792,员工信息表!B:D,3,0),"")</f>
        <v/>
      </c>
      <c r="G7792" s="14"/>
      <c r="H7792" s="14" t="str">
        <f>IFERROR(VLOOKUP(G7792,工序对照表!B:C,2,0),"")</f>
        <v/>
      </c>
      <c r="I7792" s="14"/>
      <c r="J7792" s="14"/>
    </row>
    <row r="7793" spans="1:10">
      <c r="A7793" t="str">
        <f>IF(AND(C7793&lt;=员工工序明细查询!$I$3,C7793&gt;=员工工序明细查询!$F$3,OR(D7793=员工工序明细查询!$F$2,员工工序明细查询!$F$2=""),OR(G7793=员工工序明细查询!$I$2,员工工序明细查询!$I$2="")),ROW()&amp;"","")</f>
        <v/>
      </c>
      <c r="C7793" s="59"/>
      <c r="D7793" s="14"/>
      <c r="E7793" s="14" t="str">
        <f>IFERROR(VLOOKUP(D7793,员工信息表!B:D,2,0),"")</f>
        <v/>
      </c>
      <c r="F7793" s="14" t="str">
        <f>IFERROR(VLOOKUP(D7793,员工信息表!B:D,3,0),"")</f>
        <v/>
      </c>
      <c r="G7793" s="14"/>
      <c r="H7793" s="14" t="str">
        <f>IFERROR(VLOOKUP(G7793,工序对照表!B:C,2,0),"")</f>
        <v/>
      </c>
      <c r="I7793" s="14"/>
      <c r="J7793" s="14"/>
    </row>
    <row r="7794" spans="1:10">
      <c r="A7794" t="str">
        <f>IF(AND(C7794&lt;=员工工序明细查询!$I$3,C7794&gt;=员工工序明细查询!$F$3,OR(D7794=员工工序明细查询!$F$2,员工工序明细查询!$F$2=""),OR(G7794=员工工序明细查询!$I$2,员工工序明细查询!$I$2="")),ROW()&amp;"","")</f>
        <v/>
      </c>
      <c r="C7794" s="59"/>
      <c r="D7794" s="14"/>
      <c r="E7794" s="14" t="str">
        <f>IFERROR(VLOOKUP(D7794,员工信息表!B:D,2,0),"")</f>
        <v/>
      </c>
      <c r="F7794" s="14" t="str">
        <f>IFERROR(VLOOKUP(D7794,员工信息表!B:D,3,0),"")</f>
        <v/>
      </c>
      <c r="G7794" s="14"/>
      <c r="H7794" s="14" t="str">
        <f>IFERROR(VLOOKUP(G7794,工序对照表!B:C,2,0),"")</f>
        <v/>
      </c>
      <c r="I7794" s="14"/>
      <c r="J7794" s="14"/>
    </row>
    <row r="7795" spans="1:10">
      <c r="A7795" t="str">
        <f>IF(AND(C7795&lt;=员工工序明细查询!$I$3,C7795&gt;=员工工序明细查询!$F$3,OR(D7795=员工工序明细查询!$F$2,员工工序明细查询!$F$2=""),OR(G7795=员工工序明细查询!$I$2,员工工序明细查询!$I$2="")),ROW()&amp;"","")</f>
        <v/>
      </c>
      <c r="C7795" s="59"/>
      <c r="D7795" s="14"/>
      <c r="E7795" s="14" t="str">
        <f>IFERROR(VLOOKUP(D7795,员工信息表!B:D,2,0),"")</f>
        <v/>
      </c>
      <c r="F7795" s="14" t="str">
        <f>IFERROR(VLOOKUP(D7795,员工信息表!B:D,3,0),"")</f>
        <v/>
      </c>
      <c r="G7795" s="14"/>
      <c r="H7795" s="14" t="str">
        <f>IFERROR(VLOOKUP(G7795,工序对照表!B:C,2,0),"")</f>
        <v/>
      </c>
      <c r="I7795" s="14"/>
      <c r="J7795" s="14"/>
    </row>
    <row r="7796" spans="1:10">
      <c r="A7796" t="str">
        <f>IF(AND(C7796&lt;=员工工序明细查询!$I$3,C7796&gt;=员工工序明细查询!$F$3,OR(D7796=员工工序明细查询!$F$2,员工工序明细查询!$F$2=""),OR(G7796=员工工序明细查询!$I$2,员工工序明细查询!$I$2="")),ROW()&amp;"","")</f>
        <v/>
      </c>
      <c r="C7796" s="59"/>
      <c r="D7796" s="14"/>
      <c r="E7796" s="14" t="str">
        <f>IFERROR(VLOOKUP(D7796,员工信息表!B:D,2,0),"")</f>
        <v/>
      </c>
      <c r="F7796" s="14" t="str">
        <f>IFERROR(VLOOKUP(D7796,员工信息表!B:D,3,0),"")</f>
        <v/>
      </c>
      <c r="G7796" s="14"/>
      <c r="H7796" s="14" t="str">
        <f>IFERROR(VLOOKUP(G7796,工序对照表!B:C,2,0),"")</f>
        <v/>
      </c>
      <c r="I7796" s="14"/>
      <c r="J7796" s="14"/>
    </row>
    <row r="7797" spans="1:10">
      <c r="A7797" t="str">
        <f>IF(AND(C7797&lt;=员工工序明细查询!$I$3,C7797&gt;=员工工序明细查询!$F$3,OR(D7797=员工工序明细查询!$F$2,员工工序明细查询!$F$2=""),OR(G7797=员工工序明细查询!$I$2,员工工序明细查询!$I$2="")),ROW()&amp;"","")</f>
        <v/>
      </c>
      <c r="C7797" s="59"/>
      <c r="D7797" s="14"/>
      <c r="E7797" s="14" t="str">
        <f>IFERROR(VLOOKUP(D7797,员工信息表!B:D,2,0),"")</f>
        <v/>
      </c>
      <c r="F7797" s="14" t="str">
        <f>IFERROR(VLOOKUP(D7797,员工信息表!B:D,3,0),"")</f>
        <v/>
      </c>
      <c r="G7797" s="14"/>
      <c r="H7797" s="14" t="str">
        <f>IFERROR(VLOOKUP(G7797,工序对照表!B:C,2,0),"")</f>
        <v/>
      </c>
      <c r="I7797" s="14"/>
      <c r="J7797" s="14"/>
    </row>
    <row r="7798" spans="1:10">
      <c r="A7798" t="str">
        <f>IF(AND(C7798&lt;=员工工序明细查询!$I$3,C7798&gt;=员工工序明细查询!$F$3,OR(D7798=员工工序明细查询!$F$2,员工工序明细查询!$F$2=""),OR(G7798=员工工序明细查询!$I$2,员工工序明细查询!$I$2="")),ROW()&amp;"","")</f>
        <v/>
      </c>
      <c r="C7798" s="59"/>
      <c r="D7798" s="14"/>
      <c r="E7798" s="14" t="str">
        <f>IFERROR(VLOOKUP(D7798,员工信息表!B:D,2,0),"")</f>
        <v/>
      </c>
      <c r="F7798" s="14" t="str">
        <f>IFERROR(VLOOKUP(D7798,员工信息表!B:D,3,0),"")</f>
        <v/>
      </c>
      <c r="G7798" s="14"/>
      <c r="H7798" s="14" t="str">
        <f>IFERROR(VLOOKUP(G7798,工序对照表!B:C,2,0),"")</f>
        <v/>
      </c>
      <c r="I7798" s="14"/>
      <c r="J7798" s="14"/>
    </row>
    <row r="7799" spans="1:10">
      <c r="A7799" t="str">
        <f>IF(AND(C7799&lt;=员工工序明细查询!$I$3,C7799&gt;=员工工序明细查询!$F$3,OR(D7799=员工工序明细查询!$F$2,员工工序明细查询!$F$2=""),OR(G7799=员工工序明细查询!$I$2,员工工序明细查询!$I$2="")),ROW()&amp;"","")</f>
        <v/>
      </c>
      <c r="C7799" s="59"/>
      <c r="D7799" s="14"/>
      <c r="E7799" s="14" t="str">
        <f>IFERROR(VLOOKUP(D7799,员工信息表!B:D,2,0),"")</f>
        <v/>
      </c>
      <c r="F7799" s="14" t="str">
        <f>IFERROR(VLOOKUP(D7799,员工信息表!B:D,3,0),"")</f>
        <v/>
      </c>
      <c r="G7799" s="14"/>
      <c r="H7799" s="14" t="str">
        <f>IFERROR(VLOOKUP(G7799,工序对照表!B:C,2,0),"")</f>
        <v/>
      </c>
      <c r="I7799" s="14"/>
      <c r="J7799" s="14"/>
    </row>
    <row r="7800" spans="1:10">
      <c r="A7800" t="str">
        <f>IF(AND(C7800&lt;=员工工序明细查询!$I$3,C7800&gt;=员工工序明细查询!$F$3,OR(D7800=员工工序明细查询!$F$2,员工工序明细查询!$F$2=""),OR(G7800=员工工序明细查询!$I$2,员工工序明细查询!$I$2="")),ROW()&amp;"","")</f>
        <v/>
      </c>
      <c r="C7800" s="59"/>
      <c r="D7800" s="14"/>
      <c r="E7800" s="14" t="str">
        <f>IFERROR(VLOOKUP(D7800,员工信息表!B:D,2,0),"")</f>
        <v/>
      </c>
      <c r="F7800" s="14" t="str">
        <f>IFERROR(VLOOKUP(D7800,员工信息表!B:D,3,0),"")</f>
        <v/>
      </c>
      <c r="G7800" s="14"/>
      <c r="H7800" s="14" t="str">
        <f>IFERROR(VLOOKUP(G7800,工序对照表!B:C,2,0),"")</f>
        <v/>
      </c>
      <c r="I7800" s="14"/>
      <c r="J7800" s="14"/>
    </row>
    <row r="7801" spans="1:10">
      <c r="A7801" t="str">
        <f>IF(AND(C7801&lt;=员工工序明细查询!$I$3,C7801&gt;=员工工序明细查询!$F$3,OR(D7801=员工工序明细查询!$F$2,员工工序明细查询!$F$2=""),OR(G7801=员工工序明细查询!$I$2,员工工序明细查询!$I$2="")),ROW()&amp;"","")</f>
        <v/>
      </c>
      <c r="C7801" s="59"/>
      <c r="D7801" s="14"/>
      <c r="E7801" s="14" t="str">
        <f>IFERROR(VLOOKUP(D7801,员工信息表!B:D,2,0),"")</f>
        <v/>
      </c>
      <c r="F7801" s="14" t="str">
        <f>IFERROR(VLOOKUP(D7801,员工信息表!B:D,3,0),"")</f>
        <v/>
      </c>
      <c r="G7801" s="14"/>
      <c r="H7801" s="14" t="str">
        <f>IFERROR(VLOOKUP(G7801,工序对照表!B:C,2,0),"")</f>
        <v/>
      </c>
      <c r="I7801" s="14"/>
      <c r="J7801" s="14"/>
    </row>
    <row r="7802" spans="1:10">
      <c r="A7802" t="str">
        <f>IF(AND(C7802&lt;=员工工序明细查询!$I$3,C7802&gt;=员工工序明细查询!$F$3,OR(D7802=员工工序明细查询!$F$2,员工工序明细查询!$F$2=""),OR(G7802=员工工序明细查询!$I$2,员工工序明细查询!$I$2="")),ROW()&amp;"","")</f>
        <v/>
      </c>
      <c r="C7802" s="59"/>
      <c r="D7802" s="14"/>
      <c r="E7802" s="14" t="str">
        <f>IFERROR(VLOOKUP(D7802,员工信息表!B:D,2,0),"")</f>
        <v/>
      </c>
      <c r="F7802" s="14" t="str">
        <f>IFERROR(VLOOKUP(D7802,员工信息表!B:D,3,0),"")</f>
        <v/>
      </c>
      <c r="G7802" s="14"/>
      <c r="H7802" s="14" t="str">
        <f>IFERROR(VLOOKUP(G7802,工序对照表!B:C,2,0),"")</f>
        <v/>
      </c>
      <c r="I7802" s="14"/>
      <c r="J7802" s="14"/>
    </row>
    <row r="7803" spans="1:10">
      <c r="A7803" t="str">
        <f>IF(AND(C7803&lt;=员工工序明细查询!$I$3,C7803&gt;=员工工序明细查询!$F$3,OR(D7803=员工工序明细查询!$F$2,员工工序明细查询!$F$2=""),OR(G7803=员工工序明细查询!$I$2,员工工序明细查询!$I$2="")),ROW()&amp;"","")</f>
        <v/>
      </c>
      <c r="C7803" s="59"/>
      <c r="D7803" s="14"/>
      <c r="E7803" s="14" t="str">
        <f>IFERROR(VLOOKUP(D7803,员工信息表!B:D,2,0),"")</f>
        <v/>
      </c>
      <c r="F7803" s="14" t="str">
        <f>IFERROR(VLOOKUP(D7803,员工信息表!B:D,3,0),"")</f>
        <v/>
      </c>
      <c r="G7803" s="14"/>
      <c r="H7803" s="14" t="str">
        <f>IFERROR(VLOOKUP(G7803,工序对照表!B:C,2,0),"")</f>
        <v/>
      </c>
      <c r="I7803" s="14"/>
      <c r="J7803" s="14"/>
    </row>
    <row r="7804" spans="1:10">
      <c r="A7804" t="str">
        <f>IF(AND(C7804&lt;=员工工序明细查询!$I$3,C7804&gt;=员工工序明细查询!$F$3,OR(D7804=员工工序明细查询!$F$2,员工工序明细查询!$F$2=""),OR(G7804=员工工序明细查询!$I$2,员工工序明细查询!$I$2="")),ROW()&amp;"","")</f>
        <v/>
      </c>
      <c r="C7804" s="59"/>
      <c r="D7804" s="14"/>
      <c r="E7804" s="14" t="str">
        <f>IFERROR(VLOOKUP(D7804,员工信息表!B:D,2,0),"")</f>
        <v/>
      </c>
      <c r="F7804" s="14" t="str">
        <f>IFERROR(VLOOKUP(D7804,员工信息表!B:D,3,0),"")</f>
        <v/>
      </c>
      <c r="G7804" s="14"/>
      <c r="H7804" s="14" t="str">
        <f>IFERROR(VLOOKUP(G7804,工序对照表!B:C,2,0),"")</f>
        <v/>
      </c>
      <c r="I7804" s="14"/>
      <c r="J7804" s="14"/>
    </row>
    <row r="7805" spans="1:10">
      <c r="A7805" t="str">
        <f>IF(AND(C7805&lt;=员工工序明细查询!$I$3,C7805&gt;=员工工序明细查询!$F$3,OR(D7805=员工工序明细查询!$F$2,员工工序明细查询!$F$2=""),OR(G7805=员工工序明细查询!$I$2,员工工序明细查询!$I$2="")),ROW()&amp;"","")</f>
        <v/>
      </c>
      <c r="C7805" s="59"/>
      <c r="D7805" s="14"/>
      <c r="E7805" s="14" t="str">
        <f>IFERROR(VLOOKUP(D7805,员工信息表!B:D,2,0),"")</f>
        <v/>
      </c>
      <c r="F7805" s="14" t="str">
        <f>IFERROR(VLOOKUP(D7805,员工信息表!B:D,3,0),"")</f>
        <v/>
      </c>
      <c r="G7805" s="14"/>
      <c r="H7805" s="14" t="str">
        <f>IFERROR(VLOOKUP(G7805,工序对照表!B:C,2,0),"")</f>
        <v/>
      </c>
      <c r="I7805" s="14"/>
      <c r="J7805" s="14"/>
    </row>
    <row r="7806" spans="1:10">
      <c r="A7806" t="str">
        <f>IF(AND(C7806&lt;=员工工序明细查询!$I$3,C7806&gt;=员工工序明细查询!$F$3,OR(D7806=员工工序明细查询!$F$2,员工工序明细查询!$F$2=""),OR(G7806=员工工序明细查询!$I$2,员工工序明细查询!$I$2="")),ROW()&amp;"","")</f>
        <v/>
      </c>
      <c r="C7806" s="59"/>
      <c r="D7806" s="14"/>
      <c r="E7806" s="14" t="str">
        <f>IFERROR(VLOOKUP(D7806,员工信息表!B:D,2,0),"")</f>
        <v/>
      </c>
      <c r="F7806" s="14" t="str">
        <f>IFERROR(VLOOKUP(D7806,员工信息表!B:D,3,0),"")</f>
        <v/>
      </c>
      <c r="G7806" s="14"/>
      <c r="H7806" s="14" t="str">
        <f>IFERROR(VLOOKUP(G7806,工序对照表!B:C,2,0),"")</f>
        <v/>
      </c>
      <c r="I7806" s="14"/>
      <c r="J7806" s="14"/>
    </row>
    <row r="7807" spans="1:10">
      <c r="A7807" t="str">
        <f>IF(AND(C7807&lt;=员工工序明细查询!$I$3,C7807&gt;=员工工序明细查询!$F$3,OR(D7807=员工工序明细查询!$F$2,员工工序明细查询!$F$2=""),OR(G7807=员工工序明细查询!$I$2,员工工序明细查询!$I$2="")),ROW()&amp;"","")</f>
        <v/>
      </c>
      <c r="C7807" s="59"/>
      <c r="D7807" s="14"/>
      <c r="E7807" s="14" t="str">
        <f>IFERROR(VLOOKUP(D7807,员工信息表!B:D,2,0),"")</f>
        <v/>
      </c>
      <c r="F7807" s="14" t="str">
        <f>IFERROR(VLOOKUP(D7807,员工信息表!B:D,3,0),"")</f>
        <v/>
      </c>
      <c r="G7807" s="14"/>
      <c r="H7807" s="14" t="str">
        <f>IFERROR(VLOOKUP(G7807,工序对照表!B:C,2,0),"")</f>
        <v/>
      </c>
      <c r="I7807" s="14"/>
      <c r="J7807" s="14"/>
    </row>
    <row r="7808" spans="1:10">
      <c r="A7808" t="str">
        <f>IF(AND(C7808&lt;=员工工序明细查询!$I$3,C7808&gt;=员工工序明细查询!$F$3,OR(D7808=员工工序明细查询!$F$2,员工工序明细查询!$F$2=""),OR(G7808=员工工序明细查询!$I$2,员工工序明细查询!$I$2="")),ROW()&amp;"","")</f>
        <v/>
      </c>
      <c r="C7808" s="59"/>
      <c r="D7808" s="14"/>
      <c r="E7808" s="14" t="str">
        <f>IFERROR(VLOOKUP(D7808,员工信息表!B:D,2,0),"")</f>
        <v/>
      </c>
      <c r="F7808" s="14" t="str">
        <f>IFERROR(VLOOKUP(D7808,员工信息表!B:D,3,0),"")</f>
        <v/>
      </c>
      <c r="G7808" s="14"/>
      <c r="H7808" s="14" t="str">
        <f>IFERROR(VLOOKUP(G7808,工序对照表!B:C,2,0),"")</f>
        <v/>
      </c>
      <c r="I7808" s="14"/>
      <c r="J7808" s="14"/>
    </row>
    <row r="7809" spans="1:10">
      <c r="A7809" t="str">
        <f>IF(AND(C7809&lt;=员工工序明细查询!$I$3,C7809&gt;=员工工序明细查询!$F$3,OR(D7809=员工工序明细查询!$F$2,员工工序明细查询!$F$2=""),OR(G7809=员工工序明细查询!$I$2,员工工序明细查询!$I$2="")),ROW()&amp;"","")</f>
        <v/>
      </c>
      <c r="C7809" s="59"/>
      <c r="D7809" s="14"/>
      <c r="E7809" s="14" t="str">
        <f>IFERROR(VLOOKUP(D7809,员工信息表!B:D,2,0),"")</f>
        <v/>
      </c>
      <c r="F7809" s="14" t="str">
        <f>IFERROR(VLOOKUP(D7809,员工信息表!B:D,3,0),"")</f>
        <v/>
      </c>
      <c r="G7809" s="14"/>
      <c r="H7809" s="14" t="str">
        <f>IFERROR(VLOOKUP(G7809,工序对照表!B:C,2,0),"")</f>
        <v/>
      </c>
      <c r="I7809" s="14"/>
      <c r="J7809" s="14"/>
    </row>
    <row r="7810" spans="1:10">
      <c r="A7810" t="str">
        <f>IF(AND(C7810&lt;=员工工序明细查询!$I$3,C7810&gt;=员工工序明细查询!$F$3,OR(D7810=员工工序明细查询!$F$2,员工工序明细查询!$F$2=""),OR(G7810=员工工序明细查询!$I$2,员工工序明细查询!$I$2="")),ROW()&amp;"","")</f>
        <v/>
      </c>
      <c r="C7810" s="59"/>
      <c r="D7810" s="14"/>
      <c r="E7810" s="14" t="str">
        <f>IFERROR(VLOOKUP(D7810,员工信息表!B:D,2,0),"")</f>
        <v/>
      </c>
      <c r="F7810" s="14" t="str">
        <f>IFERROR(VLOOKUP(D7810,员工信息表!B:D,3,0),"")</f>
        <v/>
      </c>
      <c r="G7810" s="14"/>
      <c r="H7810" s="14" t="str">
        <f>IFERROR(VLOOKUP(G7810,工序对照表!B:C,2,0),"")</f>
        <v/>
      </c>
      <c r="I7810" s="14"/>
      <c r="J7810" s="14"/>
    </row>
    <row r="7811" spans="1:10">
      <c r="A7811" t="str">
        <f>IF(AND(C7811&lt;=员工工序明细查询!$I$3,C7811&gt;=员工工序明细查询!$F$3,OR(D7811=员工工序明细查询!$F$2,员工工序明细查询!$F$2=""),OR(G7811=员工工序明细查询!$I$2,员工工序明细查询!$I$2="")),ROW()&amp;"","")</f>
        <v/>
      </c>
      <c r="C7811" s="59"/>
      <c r="D7811" s="14"/>
      <c r="E7811" s="14" t="str">
        <f>IFERROR(VLOOKUP(D7811,员工信息表!B:D,2,0),"")</f>
        <v/>
      </c>
      <c r="F7811" s="14" t="str">
        <f>IFERROR(VLOOKUP(D7811,员工信息表!B:D,3,0),"")</f>
        <v/>
      </c>
      <c r="G7811" s="14"/>
      <c r="H7811" s="14" t="str">
        <f>IFERROR(VLOOKUP(G7811,工序对照表!B:C,2,0),"")</f>
        <v/>
      </c>
      <c r="I7811" s="14"/>
      <c r="J7811" s="14"/>
    </row>
    <row r="7812" spans="1:10">
      <c r="A7812" t="str">
        <f>IF(AND(C7812&lt;=员工工序明细查询!$I$3,C7812&gt;=员工工序明细查询!$F$3,OR(D7812=员工工序明细查询!$F$2,员工工序明细查询!$F$2=""),OR(G7812=员工工序明细查询!$I$2,员工工序明细查询!$I$2="")),ROW()&amp;"","")</f>
        <v/>
      </c>
      <c r="C7812" s="59"/>
      <c r="D7812" s="14"/>
      <c r="E7812" s="14" t="str">
        <f>IFERROR(VLOOKUP(D7812,员工信息表!B:D,2,0),"")</f>
        <v/>
      </c>
      <c r="F7812" s="14" t="str">
        <f>IFERROR(VLOOKUP(D7812,员工信息表!B:D,3,0),"")</f>
        <v/>
      </c>
      <c r="G7812" s="14"/>
      <c r="H7812" s="14" t="str">
        <f>IFERROR(VLOOKUP(G7812,工序对照表!B:C,2,0),"")</f>
        <v/>
      </c>
      <c r="I7812" s="14"/>
      <c r="J7812" s="14"/>
    </row>
    <row r="7813" spans="1:10">
      <c r="A7813" t="str">
        <f>IF(AND(C7813&lt;=员工工序明细查询!$I$3,C7813&gt;=员工工序明细查询!$F$3,OR(D7813=员工工序明细查询!$F$2,员工工序明细查询!$F$2=""),OR(G7813=员工工序明细查询!$I$2,员工工序明细查询!$I$2="")),ROW()&amp;"","")</f>
        <v/>
      </c>
      <c r="C7813" s="59"/>
      <c r="D7813" s="14"/>
      <c r="E7813" s="14" t="str">
        <f>IFERROR(VLOOKUP(D7813,员工信息表!B:D,2,0),"")</f>
        <v/>
      </c>
      <c r="F7813" s="14" t="str">
        <f>IFERROR(VLOOKUP(D7813,员工信息表!B:D,3,0),"")</f>
        <v/>
      </c>
      <c r="G7813" s="14"/>
      <c r="H7813" s="14" t="str">
        <f>IFERROR(VLOOKUP(G7813,工序对照表!B:C,2,0),"")</f>
        <v/>
      </c>
      <c r="I7813" s="14"/>
      <c r="J7813" s="14"/>
    </row>
    <row r="7814" spans="1:10">
      <c r="A7814" t="str">
        <f>IF(AND(C7814&lt;=员工工序明细查询!$I$3,C7814&gt;=员工工序明细查询!$F$3,OR(D7814=员工工序明细查询!$F$2,员工工序明细查询!$F$2=""),OR(G7814=员工工序明细查询!$I$2,员工工序明细查询!$I$2="")),ROW()&amp;"","")</f>
        <v/>
      </c>
      <c r="C7814" s="59"/>
      <c r="D7814" s="14"/>
      <c r="E7814" s="14" t="str">
        <f>IFERROR(VLOOKUP(D7814,员工信息表!B:D,2,0),"")</f>
        <v/>
      </c>
      <c r="F7814" s="14" t="str">
        <f>IFERROR(VLOOKUP(D7814,员工信息表!B:D,3,0),"")</f>
        <v/>
      </c>
      <c r="G7814" s="14"/>
      <c r="H7814" s="14" t="str">
        <f>IFERROR(VLOOKUP(G7814,工序对照表!B:C,2,0),"")</f>
        <v/>
      </c>
      <c r="I7814" s="14"/>
      <c r="J7814" s="14"/>
    </row>
    <row r="7815" spans="1:10">
      <c r="A7815" t="str">
        <f>IF(AND(C7815&lt;=员工工序明细查询!$I$3,C7815&gt;=员工工序明细查询!$F$3,OR(D7815=员工工序明细查询!$F$2,员工工序明细查询!$F$2=""),OR(G7815=员工工序明细查询!$I$2,员工工序明细查询!$I$2="")),ROW()&amp;"","")</f>
        <v/>
      </c>
      <c r="C7815" s="59"/>
      <c r="D7815" s="14"/>
      <c r="E7815" s="14" t="str">
        <f>IFERROR(VLOOKUP(D7815,员工信息表!B:D,2,0),"")</f>
        <v/>
      </c>
      <c r="F7815" s="14" t="str">
        <f>IFERROR(VLOOKUP(D7815,员工信息表!B:D,3,0),"")</f>
        <v/>
      </c>
      <c r="G7815" s="14"/>
      <c r="H7815" s="14" t="str">
        <f>IFERROR(VLOOKUP(G7815,工序对照表!B:C,2,0),"")</f>
        <v/>
      </c>
      <c r="I7815" s="14"/>
      <c r="J7815" s="14"/>
    </row>
    <row r="7816" spans="1:10">
      <c r="A7816" t="str">
        <f>IF(AND(C7816&lt;=员工工序明细查询!$I$3,C7816&gt;=员工工序明细查询!$F$3,OR(D7816=员工工序明细查询!$F$2,员工工序明细查询!$F$2=""),OR(G7816=员工工序明细查询!$I$2,员工工序明细查询!$I$2="")),ROW()&amp;"","")</f>
        <v/>
      </c>
      <c r="C7816" s="59"/>
      <c r="D7816" s="14"/>
      <c r="E7816" s="14" t="str">
        <f>IFERROR(VLOOKUP(D7816,员工信息表!B:D,2,0),"")</f>
        <v/>
      </c>
      <c r="F7816" s="14" t="str">
        <f>IFERROR(VLOOKUP(D7816,员工信息表!B:D,3,0),"")</f>
        <v/>
      </c>
      <c r="G7816" s="14"/>
      <c r="H7816" s="14" t="str">
        <f>IFERROR(VLOOKUP(G7816,工序对照表!B:C,2,0),"")</f>
        <v/>
      </c>
      <c r="I7816" s="14"/>
      <c r="J7816" s="14"/>
    </row>
    <row r="7817" spans="1:10">
      <c r="A7817" t="str">
        <f>IF(AND(C7817&lt;=员工工序明细查询!$I$3,C7817&gt;=员工工序明细查询!$F$3,OR(D7817=员工工序明细查询!$F$2,员工工序明细查询!$F$2=""),OR(G7817=员工工序明细查询!$I$2,员工工序明细查询!$I$2="")),ROW()&amp;"","")</f>
        <v/>
      </c>
      <c r="C7817" s="59"/>
      <c r="D7817" s="14"/>
      <c r="E7817" s="14" t="str">
        <f>IFERROR(VLOOKUP(D7817,员工信息表!B:D,2,0),"")</f>
        <v/>
      </c>
      <c r="F7817" s="14" t="str">
        <f>IFERROR(VLOOKUP(D7817,员工信息表!B:D,3,0),"")</f>
        <v/>
      </c>
      <c r="G7817" s="14"/>
      <c r="H7817" s="14" t="str">
        <f>IFERROR(VLOOKUP(G7817,工序对照表!B:C,2,0),"")</f>
        <v/>
      </c>
      <c r="I7817" s="14"/>
      <c r="J7817" s="14"/>
    </row>
    <row r="7818" spans="1:10">
      <c r="A7818" t="str">
        <f>IF(AND(C7818&lt;=员工工序明细查询!$I$3,C7818&gt;=员工工序明细查询!$F$3,OR(D7818=员工工序明细查询!$F$2,员工工序明细查询!$F$2=""),OR(G7818=员工工序明细查询!$I$2,员工工序明细查询!$I$2="")),ROW()&amp;"","")</f>
        <v/>
      </c>
      <c r="C7818" s="59"/>
      <c r="D7818" s="14"/>
      <c r="E7818" s="14" t="str">
        <f>IFERROR(VLOOKUP(D7818,员工信息表!B:D,2,0),"")</f>
        <v/>
      </c>
      <c r="F7818" s="14" t="str">
        <f>IFERROR(VLOOKUP(D7818,员工信息表!B:D,3,0),"")</f>
        <v/>
      </c>
      <c r="G7818" s="14"/>
      <c r="H7818" s="14" t="str">
        <f>IFERROR(VLOOKUP(G7818,工序对照表!B:C,2,0),"")</f>
        <v/>
      </c>
      <c r="I7818" s="14"/>
      <c r="J7818" s="14"/>
    </row>
    <row r="7819" spans="1:10">
      <c r="A7819" t="str">
        <f>IF(AND(C7819&lt;=员工工序明细查询!$I$3,C7819&gt;=员工工序明细查询!$F$3,OR(D7819=员工工序明细查询!$F$2,员工工序明细查询!$F$2=""),OR(G7819=员工工序明细查询!$I$2,员工工序明细查询!$I$2="")),ROW()&amp;"","")</f>
        <v/>
      </c>
      <c r="C7819" s="59"/>
      <c r="D7819" s="14"/>
      <c r="E7819" s="14" t="str">
        <f>IFERROR(VLOOKUP(D7819,员工信息表!B:D,2,0),"")</f>
        <v/>
      </c>
      <c r="F7819" s="14" t="str">
        <f>IFERROR(VLOOKUP(D7819,员工信息表!B:D,3,0),"")</f>
        <v/>
      </c>
      <c r="G7819" s="14"/>
      <c r="H7819" s="14" t="str">
        <f>IFERROR(VLOOKUP(G7819,工序对照表!B:C,2,0),"")</f>
        <v/>
      </c>
      <c r="I7819" s="14"/>
      <c r="J7819" s="14"/>
    </row>
    <row r="7820" spans="1:10">
      <c r="A7820" t="str">
        <f>IF(AND(C7820&lt;=员工工序明细查询!$I$3,C7820&gt;=员工工序明细查询!$F$3,OR(D7820=员工工序明细查询!$F$2,员工工序明细查询!$F$2=""),OR(G7820=员工工序明细查询!$I$2,员工工序明细查询!$I$2="")),ROW()&amp;"","")</f>
        <v/>
      </c>
      <c r="C7820" s="59"/>
      <c r="D7820" s="14"/>
      <c r="E7820" s="14" t="str">
        <f>IFERROR(VLOOKUP(D7820,员工信息表!B:D,2,0),"")</f>
        <v/>
      </c>
      <c r="F7820" s="14" t="str">
        <f>IFERROR(VLOOKUP(D7820,员工信息表!B:D,3,0),"")</f>
        <v/>
      </c>
      <c r="G7820" s="14"/>
      <c r="H7820" s="14" t="str">
        <f>IFERROR(VLOOKUP(G7820,工序对照表!B:C,2,0),"")</f>
        <v/>
      </c>
      <c r="I7820" s="14"/>
      <c r="J7820" s="14"/>
    </row>
    <row r="7821" spans="1:10">
      <c r="A7821" t="str">
        <f>IF(AND(C7821&lt;=员工工序明细查询!$I$3,C7821&gt;=员工工序明细查询!$F$3,OR(D7821=员工工序明细查询!$F$2,员工工序明细查询!$F$2=""),OR(G7821=员工工序明细查询!$I$2,员工工序明细查询!$I$2="")),ROW()&amp;"","")</f>
        <v/>
      </c>
      <c r="C7821" s="59"/>
      <c r="D7821" s="14"/>
      <c r="E7821" s="14" t="str">
        <f>IFERROR(VLOOKUP(D7821,员工信息表!B:D,2,0),"")</f>
        <v/>
      </c>
      <c r="F7821" s="14" t="str">
        <f>IFERROR(VLOOKUP(D7821,员工信息表!B:D,3,0),"")</f>
        <v/>
      </c>
      <c r="G7821" s="14"/>
      <c r="H7821" s="14" t="str">
        <f>IFERROR(VLOOKUP(G7821,工序对照表!B:C,2,0),"")</f>
        <v/>
      </c>
      <c r="I7821" s="14"/>
      <c r="J7821" s="14"/>
    </row>
    <row r="7822" spans="1:10">
      <c r="A7822" t="str">
        <f>IF(AND(C7822&lt;=员工工序明细查询!$I$3,C7822&gt;=员工工序明细查询!$F$3,OR(D7822=员工工序明细查询!$F$2,员工工序明细查询!$F$2=""),OR(G7822=员工工序明细查询!$I$2,员工工序明细查询!$I$2="")),ROW()&amp;"","")</f>
        <v/>
      </c>
      <c r="C7822" s="59"/>
      <c r="D7822" s="14"/>
      <c r="E7822" s="14" t="str">
        <f>IFERROR(VLOOKUP(D7822,员工信息表!B:D,2,0),"")</f>
        <v/>
      </c>
      <c r="F7822" s="14" t="str">
        <f>IFERROR(VLOOKUP(D7822,员工信息表!B:D,3,0),"")</f>
        <v/>
      </c>
      <c r="G7822" s="14"/>
      <c r="H7822" s="14" t="str">
        <f>IFERROR(VLOOKUP(G7822,工序对照表!B:C,2,0),"")</f>
        <v/>
      </c>
      <c r="I7822" s="14"/>
      <c r="J7822" s="14"/>
    </row>
    <row r="7823" spans="1:10">
      <c r="A7823" t="str">
        <f>IF(AND(C7823&lt;=员工工序明细查询!$I$3,C7823&gt;=员工工序明细查询!$F$3,OR(D7823=员工工序明细查询!$F$2,员工工序明细查询!$F$2=""),OR(G7823=员工工序明细查询!$I$2,员工工序明细查询!$I$2="")),ROW()&amp;"","")</f>
        <v/>
      </c>
      <c r="C7823" s="59"/>
      <c r="D7823" s="14"/>
      <c r="E7823" s="14" t="str">
        <f>IFERROR(VLOOKUP(D7823,员工信息表!B:D,2,0),"")</f>
        <v/>
      </c>
      <c r="F7823" s="14" t="str">
        <f>IFERROR(VLOOKUP(D7823,员工信息表!B:D,3,0),"")</f>
        <v/>
      </c>
      <c r="G7823" s="14"/>
      <c r="H7823" s="14" t="str">
        <f>IFERROR(VLOOKUP(G7823,工序对照表!B:C,2,0),"")</f>
        <v/>
      </c>
      <c r="I7823" s="14"/>
      <c r="J7823" s="14"/>
    </row>
    <row r="7824" spans="1:10">
      <c r="A7824" t="str">
        <f>IF(AND(C7824&lt;=员工工序明细查询!$I$3,C7824&gt;=员工工序明细查询!$F$3,OR(D7824=员工工序明细查询!$F$2,员工工序明细查询!$F$2=""),OR(G7824=员工工序明细查询!$I$2,员工工序明细查询!$I$2="")),ROW()&amp;"","")</f>
        <v/>
      </c>
      <c r="C7824" s="59"/>
      <c r="D7824" s="14"/>
      <c r="E7824" s="14" t="str">
        <f>IFERROR(VLOOKUP(D7824,员工信息表!B:D,2,0),"")</f>
        <v/>
      </c>
      <c r="F7824" s="14" t="str">
        <f>IFERROR(VLOOKUP(D7824,员工信息表!B:D,3,0),"")</f>
        <v/>
      </c>
      <c r="G7824" s="14"/>
      <c r="H7824" s="14" t="str">
        <f>IFERROR(VLOOKUP(G7824,工序对照表!B:C,2,0),"")</f>
        <v/>
      </c>
      <c r="I7824" s="14"/>
      <c r="J7824" s="14"/>
    </row>
    <row r="7825" spans="1:10">
      <c r="A7825" t="str">
        <f>IF(AND(C7825&lt;=员工工序明细查询!$I$3,C7825&gt;=员工工序明细查询!$F$3,OR(D7825=员工工序明细查询!$F$2,员工工序明细查询!$F$2=""),OR(G7825=员工工序明细查询!$I$2,员工工序明细查询!$I$2="")),ROW()&amp;"","")</f>
        <v/>
      </c>
      <c r="C7825" s="59"/>
      <c r="D7825" s="14"/>
      <c r="E7825" s="14" t="str">
        <f>IFERROR(VLOOKUP(D7825,员工信息表!B:D,2,0),"")</f>
        <v/>
      </c>
      <c r="F7825" s="14" t="str">
        <f>IFERROR(VLOOKUP(D7825,员工信息表!B:D,3,0),"")</f>
        <v/>
      </c>
      <c r="G7825" s="14"/>
      <c r="H7825" s="14" t="str">
        <f>IFERROR(VLOOKUP(G7825,工序对照表!B:C,2,0),"")</f>
        <v/>
      </c>
      <c r="I7825" s="14"/>
      <c r="J7825" s="14"/>
    </row>
    <row r="7826" spans="1:10">
      <c r="A7826" t="str">
        <f>IF(AND(C7826&lt;=员工工序明细查询!$I$3,C7826&gt;=员工工序明细查询!$F$3,OR(D7826=员工工序明细查询!$F$2,员工工序明细查询!$F$2=""),OR(G7826=员工工序明细查询!$I$2,员工工序明细查询!$I$2="")),ROW()&amp;"","")</f>
        <v/>
      </c>
      <c r="C7826" s="59"/>
      <c r="D7826" s="14"/>
      <c r="E7826" s="14" t="str">
        <f>IFERROR(VLOOKUP(D7826,员工信息表!B:D,2,0),"")</f>
        <v/>
      </c>
      <c r="F7826" s="14" t="str">
        <f>IFERROR(VLOOKUP(D7826,员工信息表!B:D,3,0),"")</f>
        <v/>
      </c>
      <c r="G7826" s="14"/>
      <c r="H7826" s="14" t="str">
        <f>IFERROR(VLOOKUP(G7826,工序对照表!B:C,2,0),"")</f>
        <v/>
      </c>
      <c r="I7826" s="14"/>
      <c r="J7826" s="14"/>
    </row>
    <row r="7827" spans="1:10">
      <c r="A7827" t="str">
        <f>IF(AND(C7827&lt;=员工工序明细查询!$I$3,C7827&gt;=员工工序明细查询!$F$3,OR(D7827=员工工序明细查询!$F$2,员工工序明细查询!$F$2=""),OR(G7827=员工工序明细查询!$I$2,员工工序明细查询!$I$2="")),ROW()&amp;"","")</f>
        <v/>
      </c>
      <c r="C7827" s="59"/>
      <c r="D7827" s="14"/>
      <c r="E7827" s="14" t="str">
        <f>IFERROR(VLOOKUP(D7827,员工信息表!B:D,2,0),"")</f>
        <v/>
      </c>
      <c r="F7827" s="14" t="str">
        <f>IFERROR(VLOOKUP(D7827,员工信息表!B:D,3,0),"")</f>
        <v/>
      </c>
      <c r="G7827" s="14"/>
      <c r="H7827" s="14" t="str">
        <f>IFERROR(VLOOKUP(G7827,工序对照表!B:C,2,0),"")</f>
        <v/>
      </c>
      <c r="I7827" s="14"/>
      <c r="J7827" s="14"/>
    </row>
    <row r="7828" spans="1:10">
      <c r="A7828" t="str">
        <f>IF(AND(C7828&lt;=员工工序明细查询!$I$3,C7828&gt;=员工工序明细查询!$F$3,OR(D7828=员工工序明细查询!$F$2,员工工序明细查询!$F$2=""),OR(G7828=员工工序明细查询!$I$2,员工工序明细查询!$I$2="")),ROW()&amp;"","")</f>
        <v/>
      </c>
      <c r="C7828" s="59"/>
      <c r="D7828" s="14"/>
      <c r="E7828" s="14" t="str">
        <f>IFERROR(VLOOKUP(D7828,员工信息表!B:D,2,0),"")</f>
        <v/>
      </c>
      <c r="F7828" s="14" t="str">
        <f>IFERROR(VLOOKUP(D7828,员工信息表!B:D,3,0),"")</f>
        <v/>
      </c>
      <c r="G7828" s="14"/>
      <c r="H7828" s="14" t="str">
        <f>IFERROR(VLOOKUP(G7828,工序对照表!B:C,2,0),"")</f>
        <v/>
      </c>
      <c r="I7828" s="14"/>
      <c r="J7828" s="14"/>
    </row>
    <row r="7829" spans="1:10">
      <c r="A7829" t="str">
        <f>IF(AND(C7829&lt;=员工工序明细查询!$I$3,C7829&gt;=员工工序明细查询!$F$3,OR(D7829=员工工序明细查询!$F$2,员工工序明细查询!$F$2=""),OR(G7829=员工工序明细查询!$I$2,员工工序明细查询!$I$2="")),ROW()&amp;"","")</f>
        <v/>
      </c>
      <c r="C7829" s="59"/>
      <c r="D7829" s="14"/>
      <c r="E7829" s="14" t="str">
        <f>IFERROR(VLOOKUP(D7829,员工信息表!B:D,2,0),"")</f>
        <v/>
      </c>
      <c r="F7829" s="14" t="str">
        <f>IFERROR(VLOOKUP(D7829,员工信息表!B:D,3,0),"")</f>
        <v/>
      </c>
      <c r="G7829" s="14"/>
      <c r="H7829" s="14" t="str">
        <f>IFERROR(VLOOKUP(G7829,工序对照表!B:C,2,0),"")</f>
        <v/>
      </c>
      <c r="I7829" s="14"/>
      <c r="J7829" s="14"/>
    </row>
    <row r="7830" spans="1:10">
      <c r="A7830" t="str">
        <f>IF(AND(C7830&lt;=员工工序明细查询!$I$3,C7830&gt;=员工工序明细查询!$F$3,OR(D7830=员工工序明细查询!$F$2,员工工序明细查询!$F$2=""),OR(G7830=员工工序明细查询!$I$2,员工工序明细查询!$I$2="")),ROW()&amp;"","")</f>
        <v/>
      </c>
      <c r="C7830" s="59"/>
      <c r="D7830" s="14"/>
      <c r="E7830" s="14" t="str">
        <f>IFERROR(VLOOKUP(D7830,员工信息表!B:D,2,0),"")</f>
        <v/>
      </c>
      <c r="F7830" s="14" t="str">
        <f>IFERROR(VLOOKUP(D7830,员工信息表!B:D,3,0),"")</f>
        <v/>
      </c>
      <c r="G7830" s="14"/>
      <c r="H7830" s="14" t="str">
        <f>IFERROR(VLOOKUP(G7830,工序对照表!B:C,2,0),"")</f>
        <v/>
      </c>
      <c r="I7830" s="14"/>
      <c r="J7830" s="14"/>
    </row>
    <row r="7831" spans="1:10">
      <c r="A7831" t="str">
        <f>IF(AND(C7831&lt;=员工工序明细查询!$I$3,C7831&gt;=员工工序明细查询!$F$3,OR(D7831=员工工序明细查询!$F$2,员工工序明细查询!$F$2=""),OR(G7831=员工工序明细查询!$I$2,员工工序明细查询!$I$2="")),ROW()&amp;"","")</f>
        <v/>
      </c>
      <c r="C7831" s="59"/>
      <c r="D7831" s="14"/>
      <c r="E7831" s="14" t="str">
        <f>IFERROR(VLOOKUP(D7831,员工信息表!B:D,2,0),"")</f>
        <v/>
      </c>
      <c r="F7831" s="14" t="str">
        <f>IFERROR(VLOOKUP(D7831,员工信息表!B:D,3,0),"")</f>
        <v/>
      </c>
      <c r="G7831" s="14"/>
      <c r="H7831" s="14" t="str">
        <f>IFERROR(VLOOKUP(G7831,工序对照表!B:C,2,0),"")</f>
        <v/>
      </c>
      <c r="I7831" s="14"/>
      <c r="J7831" s="14"/>
    </row>
    <row r="7832" spans="1:10">
      <c r="A7832" t="str">
        <f>IF(AND(C7832&lt;=员工工序明细查询!$I$3,C7832&gt;=员工工序明细查询!$F$3,OR(D7832=员工工序明细查询!$F$2,员工工序明细查询!$F$2=""),OR(G7832=员工工序明细查询!$I$2,员工工序明细查询!$I$2="")),ROW()&amp;"","")</f>
        <v/>
      </c>
      <c r="C7832" s="59"/>
      <c r="D7832" s="14"/>
      <c r="E7832" s="14" t="str">
        <f>IFERROR(VLOOKUP(D7832,员工信息表!B:D,2,0),"")</f>
        <v/>
      </c>
      <c r="F7832" s="14" t="str">
        <f>IFERROR(VLOOKUP(D7832,员工信息表!B:D,3,0),"")</f>
        <v/>
      </c>
      <c r="G7832" s="14"/>
      <c r="H7832" s="14" t="str">
        <f>IFERROR(VLOOKUP(G7832,工序对照表!B:C,2,0),"")</f>
        <v/>
      </c>
      <c r="I7832" s="14"/>
      <c r="J7832" s="14"/>
    </row>
    <row r="7833" spans="1:10">
      <c r="A7833" t="str">
        <f>IF(AND(C7833&lt;=员工工序明细查询!$I$3,C7833&gt;=员工工序明细查询!$F$3,OR(D7833=员工工序明细查询!$F$2,员工工序明细查询!$F$2=""),OR(G7833=员工工序明细查询!$I$2,员工工序明细查询!$I$2="")),ROW()&amp;"","")</f>
        <v/>
      </c>
      <c r="C7833" s="59"/>
      <c r="D7833" s="14"/>
      <c r="E7833" s="14" t="str">
        <f>IFERROR(VLOOKUP(D7833,员工信息表!B:D,2,0),"")</f>
        <v/>
      </c>
      <c r="F7833" s="14" t="str">
        <f>IFERROR(VLOOKUP(D7833,员工信息表!B:D,3,0),"")</f>
        <v/>
      </c>
      <c r="G7833" s="14"/>
      <c r="H7833" s="14" t="str">
        <f>IFERROR(VLOOKUP(G7833,工序对照表!B:C,2,0),"")</f>
        <v/>
      </c>
      <c r="I7833" s="14"/>
      <c r="J7833" s="14"/>
    </row>
    <row r="7834" spans="1:10">
      <c r="A7834" t="str">
        <f>IF(AND(C7834&lt;=员工工序明细查询!$I$3,C7834&gt;=员工工序明细查询!$F$3,OR(D7834=员工工序明细查询!$F$2,员工工序明细查询!$F$2=""),OR(G7834=员工工序明细查询!$I$2,员工工序明细查询!$I$2="")),ROW()&amp;"","")</f>
        <v/>
      </c>
      <c r="C7834" s="59"/>
      <c r="D7834" s="14"/>
      <c r="E7834" s="14" t="str">
        <f>IFERROR(VLOOKUP(D7834,员工信息表!B:D,2,0),"")</f>
        <v/>
      </c>
      <c r="F7834" s="14" t="str">
        <f>IFERROR(VLOOKUP(D7834,员工信息表!B:D,3,0),"")</f>
        <v/>
      </c>
      <c r="G7834" s="14"/>
      <c r="H7834" s="14" t="str">
        <f>IFERROR(VLOOKUP(G7834,工序对照表!B:C,2,0),"")</f>
        <v/>
      </c>
      <c r="I7834" s="14"/>
      <c r="J7834" s="14"/>
    </row>
    <row r="7835" spans="1:10">
      <c r="A7835" t="str">
        <f>IF(AND(C7835&lt;=员工工序明细查询!$I$3,C7835&gt;=员工工序明细查询!$F$3,OR(D7835=员工工序明细查询!$F$2,员工工序明细查询!$F$2=""),OR(G7835=员工工序明细查询!$I$2,员工工序明细查询!$I$2="")),ROW()&amp;"","")</f>
        <v/>
      </c>
      <c r="C7835" s="59"/>
      <c r="D7835" s="14"/>
      <c r="E7835" s="14" t="str">
        <f>IFERROR(VLOOKUP(D7835,员工信息表!B:D,2,0),"")</f>
        <v/>
      </c>
      <c r="F7835" s="14" t="str">
        <f>IFERROR(VLOOKUP(D7835,员工信息表!B:D,3,0),"")</f>
        <v/>
      </c>
      <c r="G7835" s="14"/>
      <c r="H7835" s="14" t="str">
        <f>IFERROR(VLOOKUP(G7835,工序对照表!B:C,2,0),"")</f>
        <v/>
      </c>
      <c r="I7835" s="14"/>
      <c r="J7835" s="14"/>
    </row>
    <row r="7836" spans="1:10">
      <c r="A7836" t="str">
        <f>IF(AND(C7836&lt;=员工工序明细查询!$I$3,C7836&gt;=员工工序明细查询!$F$3,OR(D7836=员工工序明细查询!$F$2,员工工序明细查询!$F$2=""),OR(G7836=员工工序明细查询!$I$2,员工工序明细查询!$I$2="")),ROW()&amp;"","")</f>
        <v/>
      </c>
      <c r="C7836" s="59"/>
      <c r="D7836" s="14"/>
      <c r="E7836" s="14" t="str">
        <f>IFERROR(VLOOKUP(D7836,员工信息表!B:D,2,0),"")</f>
        <v/>
      </c>
      <c r="F7836" s="14" t="str">
        <f>IFERROR(VLOOKUP(D7836,员工信息表!B:D,3,0),"")</f>
        <v/>
      </c>
      <c r="G7836" s="14"/>
      <c r="H7836" s="14" t="str">
        <f>IFERROR(VLOOKUP(G7836,工序对照表!B:C,2,0),"")</f>
        <v/>
      </c>
      <c r="I7836" s="14"/>
      <c r="J7836" s="14"/>
    </row>
    <row r="7837" spans="1:10">
      <c r="A7837" t="str">
        <f>IF(AND(C7837&lt;=员工工序明细查询!$I$3,C7837&gt;=员工工序明细查询!$F$3,OR(D7837=员工工序明细查询!$F$2,员工工序明细查询!$F$2=""),OR(G7837=员工工序明细查询!$I$2,员工工序明细查询!$I$2="")),ROW()&amp;"","")</f>
        <v/>
      </c>
      <c r="C7837" s="59"/>
      <c r="D7837" s="14"/>
      <c r="E7837" s="14" t="str">
        <f>IFERROR(VLOOKUP(D7837,员工信息表!B:D,2,0),"")</f>
        <v/>
      </c>
      <c r="F7837" s="14" t="str">
        <f>IFERROR(VLOOKUP(D7837,员工信息表!B:D,3,0),"")</f>
        <v/>
      </c>
      <c r="G7837" s="14"/>
      <c r="H7837" s="14" t="str">
        <f>IFERROR(VLOOKUP(G7837,工序对照表!B:C,2,0),"")</f>
        <v/>
      </c>
      <c r="I7837" s="14"/>
      <c r="J7837" s="14"/>
    </row>
    <row r="7838" spans="1:10">
      <c r="A7838" t="str">
        <f>IF(AND(C7838&lt;=员工工序明细查询!$I$3,C7838&gt;=员工工序明细查询!$F$3,OR(D7838=员工工序明细查询!$F$2,员工工序明细查询!$F$2=""),OR(G7838=员工工序明细查询!$I$2,员工工序明细查询!$I$2="")),ROW()&amp;"","")</f>
        <v/>
      </c>
      <c r="C7838" s="59"/>
      <c r="D7838" s="14"/>
      <c r="E7838" s="14" t="str">
        <f>IFERROR(VLOOKUP(D7838,员工信息表!B:D,2,0),"")</f>
        <v/>
      </c>
      <c r="F7838" s="14" t="str">
        <f>IFERROR(VLOOKUP(D7838,员工信息表!B:D,3,0),"")</f>
        <v/>
      </c>
      <c r="G7838" s="14"/>
      <c r="H7838" s="14" t="str">
        <f>IFERROR(VLOOKUP(G7838,工序对照表!B:C,2,0),"")</f>
        <v/>
      </c>
      <c r="I7838" s="14"/>
      <c r="J7838" s="14"/>
    </row>
    <row r="7839" spans="1:10">
      <c r="A7839" t="str">
        <f>IF(AND(C7839&lt;=员工工序明细查询!$I$3,C7839&gt;=员工工序明细查询!$F$3,OR(D7839=员工工序明细查询!$F$2,员工工序明细查询!$F$2=""),OR(G7839=员工工序明细查询!$I$2,员工工序明细查询!$I$2="")),ROW()&amp;"","")</f>
        <v/>
      </c>
      <c r="C7839" s="59"/>
      <c r="D7839" s="14"/>
      <c r="E7839" s="14" t="str">
        <f>IFERROR(VLOOKUP(D7839,员工信息表!B:D,2,0),"")</f>
        <v/>
      </c>
      <c r="F7839" s="14" t="str">
        <f>IFERROR(VLOOKUP(D7839,员工信息表!B:D,3,0),"")</f>
        <v/>
      </c>
      <c r="G7839" s="14"/>
      <c r="H7839" s="14" t="str">
        <f>IFERROR(VLOOKUP(G7839,工序对照表!B:C,2,0),"")</f>
        <v/>
      </c>
      <c r="I7839" s="14"/>
      <c r="J7839" s="14"/>
    </row>
    <row r="7840" spans="1:10">
      <c r="A7840" t="str">
        <f>IF(AND(C7840&lt;=员工工序明细查询!$I$3,C7840&gt;=员工工序明细查询!$F$3,OR(D7840=员工工序明细查询!$F$2,员工工序明细查询!$F$2=""),OR(G7840=员工工序明细查询!$I$2,员工工序明细查询!$I$2="")),ROW()&amp;"","")</f>
        <v/>
      </c>
      <c r="C7840" s="59"/>
      <c r="D7840" s="14"/>
      <c r="E7840" s="14" t="str">
        <f>IFERROR(VLOOKUP(D7840,员工信息表!B:D,2,0),"")</f>
        <v/>
      </c>
      <c r="F7840" s="14" t="str">
        <f>IFERROR(VLOOKUP(D7840,员工信息表!B:D,3,0),"")</f>
        <v/>
      </c>
      <c r="G7840" s="14"/>
      <c r="H7840" s="14" t="str">
        <f>IFERROR(VLOOKUP(G7840,工序对照表!B:C,2,0),"")</f>
        <v/>
      </c>
      <c r="I7840" s="14"/>
      <c r="J7840" s="14"/>
    </row>
    <row r="7841" spans="1:10">
      <c r="A7841" t="str">
        <f>IF(AND(C7841&lt;=员工工序明细查询!$I$3,C7841&gt;=员工工序明细查询!$F$3,OR(D7841=员工工序明细查询!$F$2,员工工序明细查询!$F$2=""),OR(G7841=员工工序明细查询!$I$2,员工工序明细查询!$I$2="")),ROW()&amp;"","")</f>
        <v/>
      </c>
      <c r="C7841" s="59"/>
      <c r="D7841" s="14"/>
      <c r="E7841" s="14" t="str">
        <f>IFERROR(VLOOKUP(D7841,员工信息表!B:D,2,0),"")</f>
        <v/>
      </c>
      <c r="F7841" s="14" t="str">
        <f>IFERROR(VLOOKUP(D7841,员工信息表!B:D,3,0),"")</f>
        <v/>
      </c>
      <c r="G7841" s="14"/>
      <c r="H7841" s="14" t="str">
        <f>IFERROR(VLOOKUP(G7841,工序对照表!B:C,2,0),"")</f>
        <v/>
      </c>
      <c r="I7841" s="14"/>
      <c r="J7841" s="14"/>
    </row>
    <row r="7842" spans="1:10">
      <c r="A7842" t="str">
        <f>IF(AND(C7842&lt;=员工工序明细查询!$I$3,C7842&gt;=员工工序明细查询!$F$3,OR(D7842=员工工序明细查询!$F$2,员工工序明细查询!$F$2=""),OR(G7842=员工工序明细查询!$I$2,员工工序明细查询!$I$2="")),ROW()&amp;"","")</f>
        <v/>
      </c>
      <c r="C7842" s="59"/>
      <c r="D7842" s="14"/>
      <c r="E7842" s="14" t="str">
        <f>IFERROR(VLOOKUP(D7842,员工信息表!B:D,2,0),"")</f>
        <v/>
      </c>
      <c r="F7842" s="14" t="str">
        <f>IFERROR(VLOOKUP(D7842,员工信息表!B:D,3,0),"")</f>
        <v/>
      </c>
      <c r="G7842" s="14"/>
      <c r="H7842" s="14" t="str">
        <f>IFERROR(VLOOKUP(G7842,工序对照表!B:C,2,0),"")</f>
        <v/>
      </c>
      <c r="I7842" s="14"/>
      <c r="J7842" s="14"/>
    </row>
    <row r="7843" spans="1:10">
      <c r="A7843" t="str">
        <f>IF(AND(C7843&lt;=员工工序明细查询!$I$3,C7843&gt;=员工工序明细查询!$F$3,OR(D7843=员工工序明细查询!$F$2,员工工序明细查询!$F$2=""),OR(G7843=员工工序明细查询!$I$2,员工工序明细查询!$I$2="")),ROW()&amp;"","")</f>
        <v/>
      </c>
      <c r="C7843" s="59"/>
      <c r="D7843" s="14"/>
      <c r="E7843" s="14" t="str">
        <f>IFERROR(VLOOKUP(D7843,员工信息表!B:D,2,0),"")</f>
        <v/>
      </c>
      <c r="F7843" s="14" t="str">
        <f>IFERROR(VLOOKUP(D7843,员工信息表!B:D,3,0),"")</f>
        <v/>
      </c>
      <c r="G7843" s="14"/>
      <c r="H7843" s="14" t="str">
        <f>IFERROR(VLOOKUP(G7843,工序对照表!B:C,2,0),"")</f>
        <v/>
      </c>
      <c r="I7843" s="14"/>
      <c r="J7843" s="14"/>
    </row>
    <row r="7844" spans="1:10">
      <c r="A7844" t="str">
        <f>IF(AND(C7844&lt;=员工工序明细查询!$I$3,C7844&gt;=员工工序明细查询!$F$3,OR(D7844=员工工序明细查询!$F$2,员工工序明细查询!$F$2=""),OR(G7844=员工工序明细查询!$I$2,员工工序明细查询!$I$2="")),ROW()&amp;"","")</f>
        <v/>
      </c>
      <c r="C7844" s="59"/>
      <c r="D7844" s="14"/>
      <c r="E7844" s="14" t="str">
        <f>IFERROR(VLOOKUP(D7844,员工信息表!B:D,2,0),"")</f>
        <v/>
      </c>
      <c r="F7844" s="14" t="str">
        <f>IFERROR(VLOOKUP(D7844,员工信息表!B:D,3,0),"")</f>
        <v/>
      </c>
      <c r="G7844" s="14"/>
      <c r="H7844" s="14" t="str">
        <f>IFERROR(VLOOKUP(G7844,工序对照表!B:C,2,0),"")</f>
        <v/>
      </c>
      <c r="I7844" s="14"/>
      <c r="J7844" s="14"/>
    </row>
    <row r="7845" spans="1:10">
      <c r="A7845" t="str">
        <f>IF(AND(C7845&lt;=员工工序明细查询!$I$3,C7845&gt;=员工工序明细查询!$F$3,OR(D7845=员工工序明细查询!$F$2,员工工序明细查询!$F$2=""),OR(G7845=员工工序明细查询!$I$2,员工工序明细查询!$I$2="")),ROW()&amp;"","")</f>
        <v/>
      </c>
      <c r="C7845" s="59"/>
      <c r="D7845" s="14"/>
      <c r="E7845" s="14" t="str">
        <f>IFERROR(VLOOKUP(D7845,员工信息表!B:D,2,0),"")</f>
        <v/>
      </c>
      <c r="F7845" s="14" t="str">
        <f>IFERROR(VLOOKUP(D7845,员工信息表!B:D,3,0),"")</f>
        <v/>
      </c>
      <c r="G7845" s="14"/>
      <c r="H7845" s="14" t="str">
        <f>IFERROR(VLOOKUP(G7845,工序对照表!B:C,2,0),"")</f>
        <v/>
      </c>
      <c r="I7845" s="14"/>
      <c r="J7845" s="14"/>
    </row>
    <row r="7846" spans="1:10">
      <c r="A7846" t="str">
        <f>IF(AND(C7846&lt;=员工工序明细查询!$I$3,C7846&gt;=员工工序明细查询!$F$3,OR(D7846=员工工序明细查询!$F$2,员工工序明细查询!$F$2=""),OR(G7846=员工工序明细查询!$I$2,员工工序明细查询!$I$2="")),ROW()&amp;"","")</f>
        <v/>
      </c>
      <c r="C7846" s="59"/>
      <c r="D7846" s="14"/>
      <c r="E7846" s="14" t="str">
        <f>IFERROR(VLOOKUP(D7846,员工信息表!B:D,2,0),"")</f>
        <v/>
      </c>
      <c r="F7846" s="14" t="str">
        <f>IFERROR(VLOOKUP(D7846,员工信息表!B:D,3,0),"")</f>
        <v/>
      </c>
      <c r="G7846" s="14"/>
      <c r="H7846" s="14" t="str">
        <f>IFERROR(VLOOKUP(G7846,工序对照表!B:C,2,0),"")</f>
        <v/>
      </c>
      <c r="I7846" s="14"/>
      <c r="J7846" s="14"/>
    </row>
    <row r="7847" spans="1:10">
      <c r="A7847" t="str">
        <f>IF(AND(C7847&lt;=员工工序明细查询!$I$3,C7847&gt;=员工工序明细查询!$F$3,OR(D7847=员工工序明细查询!$F$2,员工工序明细查询!$F$2=""),OR(G7847=员工工序明细查询!$I$2,员工工序明细查询!$I$2="")),ROW()&amp;"","")</f>
        <v/>
      </c>
      <c r="C7847" s="59"/>
      <c r="D7847" s="14"/>
      <c r="E7847" s="14" t="str">
        <f>IFERROR(VLOOKUP(D7847,员工信息表!B:D,2,0),"")</f>
        <v/>
      </c>
      <c r="F7847" s="14" t="str">
        <f>IFERROR(VLOOKUP(D7847,员工信息表!B:D,3,0),"")</f>
        <v/>
      </c>
      <c r="G7847" s="14"/>
      <c r="H7847" s="14" t="str">
        <f>IFERROR(VLOOKUP(G7847,工序对照表!B:C,2,0),"")</f>
        <v/>
      </c>
      <c r="I7847" s="14"/>
      <c r="J7847" s="14"/>
    </row>
    <row r="7848" spans="1:10">
      <c r="A7848" t="str">
        <f>IF(AND(C7848&lt;=员工工序明细查询!$I$3,C7848&gt;=员工工序明细查询!$F$3,OR(D7848=员工工序明细查询!$F$2,员工工序明细查询!$F$2=""),OR(G7848=员工工序明细查询!$I$2,员工工序明细查询!$I$2="")),ROW()&amp;"","")</f>
        <v/>
      </c>
      <c r="C7848" s="59"/>
      <c r="D7848" s="14"/>
      <c r="E7848" s="14" t="str">
        <f>IFERROR(VLOOKUP(D7848,员工信息表!B:D,2,0),"")</f>
        <v/>
      </c>
      <c r="F7848" s="14" t="str">
        <f>IFERROR(VLOOKUP(D7848,员工信息表!B:D,3,0),"")</f>
        <v/>
      </c>
      <c r="G7848" s="14"/>
      <c r="H7848" s="14" t="str">
        <f>IFERROR(VLOOKUP(G7848,工序对照表!B:C,2,0),"")</f>
        <v/>
      </c>
      <c r="I7848" s="14"/>
      <c r="J7848" s="14"/>
    </row>
    <row r="7849" spans="1:10">
      <c r="A7849" t="str">
        <f>IF(AND(C7849&lt;=员工工序明细查询!$I$3,C7849&gt;=员工工序明细查询!$F$3,OR(D7849=员工工序明细查询!$F$2,员工工序明细查询!$F$2=""),OR(G7849=员工工序明细查询!$I$2,员工工序明细查询!$I$2="")),ROW()&amp;"","")</f>
        <v/>
      </c>
      <c r="C7849" s="59"/>
      <c r="D7849" s="14"/>
      <c r="E7849" s="14" t="str">
        <f>IFERROR(VLOOKUP(D7849,员工信息表!B:D,2,0),"")</f>
        <v/>
      </c>
      <c r="F7849" s="14" t="str">
        <f>IFERROR(VLOOKUP(D7849,员工信息表!B:D,3,0),"")</f>
        <v/>
      </c>
      <c r="G7849" s="14"/>
      <c r="H7849" s="14" t="str">
        <f>IFERROR(VLOOKUP(G7849,工序对照表!B:C,2,0),"")</f>
        <v/>
      </c>
      <c r="I7849" s="14"/>
      <c r="J7849" s="14"/>
    </row>
    <row r="7850" spans="1:10">
      <c r="A7850" t="str">
        <f>IF(AND(C7850&lt;=员工工序明细查询!$I$3,C7850&gt;=员工工序明细查询!$F$3,OR(D7850=员工工序明细查询!$F$2,员工工序明细查询!$F$2=""),OR(G7850=员工工序明细查询!$I$2,员工工序明细查询!$I$2="")),ROW()&amp;"","")</f>
        <v/>
      </c>
      <c r="C7850" s="59"/>
      <c r="D7850" s="14"/>
      <c r="E7850" s="14" t="str">
        <f>IFERROR(VLOOKUP(D7850,员工信息表!B:D,2,0),"")</f>
        <v/>
      </c>
      <c r="F7850" s="14" t="str">
        <f>IFERROR(VLOOKUP(D7850,员工信息表!B:D,3,0),"")</f>
        <v/>
      </c>
      <c r="G7850" s="14"/>
      <c r="H7850" s="14" t="str">
        <f>IFERROR(VLOOKUP(G7850,工序对照表!B:C,2,0),"")</f>
        <v/>
      </c>
      <c r="I7850" s="14"/>
      <c r="J7850" s="14"/>
    </row>
    <row r="7851" spans="1:10">
      <c r="A7851" t="str">
        <f>IF(AND(C7851&lt;=员工工序明细查询!$I$3,C7851&gt;=员工工序明细查询!$F$3,OR(D7851=员工工序明细查询!$F$2,员工工序明细查询!$F$2=""),OR(G7851=员工工序明细查询!$I$2,员工工序明细查询!$I$2="")),ROW()&amp;"","")</f>
        <v/>
      </c>
      <c r="C7851" s="59"/>
      <c r="D7851" s="14"/>
      <c r="E7851" s="14" t="str">
        <f>IFERROR(VLOOKUP(D7851,员工信息表!B:D,2,0),"")</f>
        <v/>
      </c>
      <c r="F7851" s="14" t="str">
        <f>IFERROR(VLOOKUP(D7851,员工信息表!B:D,3,0),"")</f>
        <v/>
      </c>
      <c r="G7851" s="14"/>
      <c r="H7851" s="14" t="str">
        <f>IFERROR(VLOOKUP(G7851,工序对照表!B:C,2,0),"")</f>
        <v/>
      </c>
      <c r="I7851" s="14"/>
      <c r="J7851" s="14"/>
    </row>
    <row r="7852" spans="1:10">
      <c r="A7852" t="str">
        <f>IF(AND(C7852&lt;=员工工序明细查询!$I$3,C7852&gt;=员工工序明细查询!$F$3,OR(D7852=员工工序明细查询!$F$2,员工工序明细查询!$F$2=""),OR(G7852=员工工序明细查询!$I$2,员工工序明细查询!$I$2="")),ROW()&amp;"","")</f>
        <v/>
      </c>
      <c r="C7852" s="59"/>
      <c r="D7852" s="14"/>
      <c r="E7852" s="14" t="str">
        <f>IFERROR(VLOOKUP(D7852,员工信息表!B:D,2,0),"")</f>
        <v/>
      </c>
      <c r="F7852" s="14" t="str">
        <f>IFERROR(VLOOKUP(D7852,员工信息表!B:D,3,0),"")</f>
        <v/>
      </c>
      <c r="G7852" s="14"/>
      <c r="H7852" s="14" t="str">
        <f>IFERROR(VLOOKUP(G7852,工序对照表!B:C,2,0),"")</f>
        <v/>
      </c>
      <c r="I7852" s="14"/>
      <c r="J7852" s="14"/>
    </row>
    <row r="7853" spans="1:10">
      <c r="A7853" t="str">
        <f>IF(AND(C7853&lt;=员工工序明细查询!$I$3,C7853&gt;=员工工序明细查询!$F$3,OR(D7853=员工工序明细查询!$F$2,员工工序明细查询!$F$2=""),OR(G7853=员工工序明细查询!$I$2,员工工序明细查询!$I$2="")),ROW()&amp;"","")</f>
        <v/>
      </c>
      <c r="C7853" s="59"/>
      <c r="D7853" s="14"/>
      <c r="E7853" s="14" t="str">
        <f>IFERROR(VLOOKUP(D7853,员工信息表!B:D,2,0),"")</f>
        <v/>
      </c>
      <c r="F7853" s="14" t="str">
        <f>IFERROR(VLOOKUP(D7853,员工信息表!B:D,3,0),"")</f>
        <v/>
      </c>
      <c r="G7853" s="14"/>
      <c r="H7853" s="14" t="str">
        <f>IFERROR(VLOOKUP(G7853,工序对照表!B:C,2,0),"")</f>
        <v/>
      </c>
      <c r="I7853" s="14"/>
      <c r="J7853" s="14"/>
    </row>
    <row r="7854" spans="1:10">
      <c r="A7854" t="str">
        <f>IF(AND(C7854&lt;=员工工序明细查询!$I$3,C7854&gt;=员工工序明细查询!$F$3,OR(D7854=员工工序明细查询!$F$2,员工工序明细查询!$F$2=""),OR(G7854=员工工序明细查询!$I$2,员工工序明细查询!$I$2="")),ROW()&amp;"","")</f>
        <v/>
      </c>
      <c r="C7854" s="59"/>
      <c r="D7854" s="14"/>
      <c r="E7854" s="14" t="str">
        <f>IFERROR(VLOOKUP(D7854,员工信息表!B:D,2,0),"")</f>
        <v/>
      </c>
      <c r="F7854" s="14" t="str">
        <f>IFERROR(VLOOKUP(D7854,员工信息表!B:D,3,0),"")</f>
        <v/>
      </c>
      <c r="G7854" s="14"/>
      <c r="H7854" s="14" t="str">
        <f>IFERROR(VLOOKUP(G7854,工序对照表!B:C,2,0),"")</f>
        <v/>
      </c>
      <c r="I7854" s="14"/>
      <c r="J7854" s="14"/>
    </row>
    <row r="7855" spans="1:10">
      <c r="A7855" t="str">
        <f>IF(AND(C7855&lt;=员工工序明细查询!$I$3,C7855&gt;=员工工序明细查询!$F$3,OR(D7855=员工工序明细查询!$F$2,员工工序明细查询!$F$2=""),OR(G7855=员工工序明细查询!$I$2,员工工序明细查询!$I$2="")),ROW()&amp;"","")</f>
        <v/>
      </c>
      <c r="C7855" s="59"/>
      <c r="D7855" s="14"/>
      <c r="E7855" s="14" t="str">
        <f>IFERROR(VLOOKUP(D7855,员工信息表!B:D,2,0),"")</f>
        <v/>
      </c>
      <c r="F7855" s="14" t="str">
        <f>IFERROR(VLOOKUP(D7855,员工信息表!B:D,3,0),"")</f>
        <v/>
      </c>
      <c r="G7855" s="14"/>
      <c r="H7855" s="14" t="str">
        <f>IFERROR(VLOOKUP(G7855,工序对照表!B:C,2,0),"")</f>
        <v/>
      </c>
      <c r="I7855" s="14"/>
      <c r="J7855" s="14"/>
    </row>
    <row r="7856" spans="1:10">
      <c r="A7856" t="str">
        <f>IF(AND(C7856&lt;=员工工序明细查询!$I$3,C7856&gt;=员工工序明细查询!$F$3,OR(D7856=员工工序明细查询!$F$2,员工工序明细查询!$F$2=""),OR(G7856=员工工序明细查询!$I$2,员工工序明细查询!$I$2="")),ROW()&amp;"","")</f>
        <v/>
      </c>
      <c r="C7856" s="59"/>
      <c r="D7856" s="14"/>
      <c r="E7856" s="14" t="str">
        <f>IFERROR(VLOOKUP(D7856,员工信息表!B:D,2,0),"")</f>
        <v/>
      </c>
      <c r="F7856" s="14" t="str">
        <f>IFERROR(VLOOKUP(D7856,员工信息表!B:D,3,0),"")</f>
        <v/>
      </c>
      <c r="G7856" s="14"/>
      <c r="H7856" s="14" t="str">
        <f>IFERROR(VLOOKUP(G7856,工序对照表!B:C,2,0),"")</f>
        <v/>
      </c>
      <c r="I7856" s="14"/>
      <c r="J7856" s="14"/>
    </row>
    <row r="7857" spans="1:10">
      <c r="A7857" t="str">
        <f>IF(AND(C7857&lt;=员工工序明细查询!$I$3,C7857&gt;=员工工序明细查询!$F$3,OR(D7857=员工工序明细查询!$F$2,员工工序明细查询!$F$2=""),OR(G7857=员工工序明细查询!$I$2,员工工序明细查询!$I$2="")),ROW()&amp;"","")</f>
        <v/>
      </c>
      <c r="C7857" s="59"/>
      <c r="D7857" s="14"/>
      <c r="E7857" s="14" t="str">
        <f>IFERROR(VLOOKUP(D7857,员工信息表!B:D,2,0),"")</f>
        <v/>
      </c>
      <c r="F7857" s="14" t="str">
        <f>IFERROR(VLOOKUP(D7857,员工信息表!B:D,3,0),"")</f>
        <v/>
      </c>
      <c r="G7857" s="14"/>
      <c r="H7857" s="14" t="str">
        <f>IFERROR(VLOOKUP(G7857,工序对照表!B:C,2,0),"")</f>
        <v/>
      </c>
      <c r="I7857" s="14"/>
      <c r="J7857" s="14"/>
    </row>
    <row r="7858" spans="1:10">
      <c r="A7858" t="str">
        <f>IF(AND(C7858&lt;=员工工序明细查询!$I$3,C7858&gt;=员工工序明细查询!$F$3,OR(D7858=员工工序明细查询!$F$2,员工工序明细查询!$F$2=""),OR(G7858=员工工序明细查询!$I$2,员工工序明细查询!$I$2="")),ROW()&amp;"","")</f>
        <v/>
      </c>
      <c r="C7858" s="59"/>
      <c r="D7858" s="14"/>
      <c r="E7858" s="14" t="str">
        <f>IFERROR(VLOOKUP(D7858,员工信息表!B:D,2,0),"")</f>
        <v/>
      </c>
      <c r="F7858" s="14" t="str">
        <f>IFERROR(VLOOKUP(D7858,员工信息表!B:D,3,0),"")</f>
        <v/>
      </c>
      <c r="G7858" s="14"/>
      <c r="H7858" s="14" t="str">
        <f>IFERROR(VLOOKUP(G7858,工序对照表!B:C,2,0),"")</f>
        <v/>
      </c>
      <c r="I7858" s="14"/>
      <c r="J7858" s="14"/>
    </row>
    <row r="7859" spans="1:10">
      <c r="A7859" t="str">
        <f>IF(AND(C7859&lt;=员工工序明细查询!$I$3,C7859&gt;=员工工序明细查询!$F$3,OR(D7859=员工工序明细查询!$F$2,员工工序明细查询!$F$2=""),OR(G7859=员工工序明细查询!$I$2,员工工序明细查询!$I$2="")),ROW()&amp;"","")</f>
        <v/>
      </c>
      <c r="C7859" s="59"/>
      <c r="D7859" s="14"/>
      <c r="E7859" s="14" t="str">
        <f>IFERROR(VLOOKUP(D7859,员工信息表!B:D,2,0),"")</f>
        <v/>
      </c>
      <c r="F7859" s="14" t="str">
        <f>IFERROR(VLOOKUP(D7859,员工信息表!B:D,3,0),"")</f>
        <v/>
      </c>
      <c r="G7859" s="14"/>
      <c r="H7859" s="14" t="str">
        <f>IFERROR(VLOOKUP(G7859,工序对照表!B:C,2,0),"")</f>
        <v/>
      </c>
      <c r="I7859" s="14"/>
      <c r="J7859" s="14"/>
    </row>
    <row r="7860" spans="1:10">
      <c r="A7860" t="str">
        <f>IF(AND(C7860&lt;=员工工序明细查询!$I$3,C7860&gt;=员工工序明细查询!$F$3,OR(D7860=员工工序明细查询!$F$2,员工工序明细查询!$F$2=""),OR(G7860=员工工序明细查询!$I$2,员工工序明细查询!$I$2="")),ROW()&amp;"","")</f>
        <v/>
      </c>
      <c r="C7860" s="59"/>
      <c r="D7860" s="14"/>
      <c r="E7860" s="14" t="str">
        <f>IFERROR(VLOOKUP(D7860,员工信息表!B:D,2,0),"")</f>
        <v/>
      </c>
      <c r="F7860" s="14" t="str">
        <f>IFERROR(VLOOKUP(D7860,员工信息表!B:D,3,0),"")</f>
        <v/>
      </c>
      <c r="G7860" s="14"/>
      <c r="H7860" s="14" t="str">
        <f>IFERROR(VLOOKUP(G7860,工序对照表!B:C,2,0),"")</f>
        <v/>
      </c>
      <c r="I7860" s="14"/>
      <c r="J7860" s="14"/>
    </row>
    <row r="7861" spans="1:10">
      <c r="A7861" t="str">
        <f>IF(AND(C7861&lt;=员工工序明细查询!$I$3,C7861&gt;=员工工序明细查询!$F$3,OR(D7861=员工工序明细查询!$F$2,员工工序明细查询!$F$2=""),OR(G7861=员工工序明细查询!$I$2,员工工序明细查询!$I$2="")),ROW()&amp;"","")</f>
        <v/>
      </c>
      <c r="C7861" s="59"/>
      <c r="D7861" s="14"/>
      <c r="E7861" s="14" t="str">
        <f>IFERROR(VLOOKUP(D7861,员工信息表!B:D,2,0),"")</f>
        <v/>
      </c>
      <c r="F7861" s="14" t="str">
        <f>IFERROR(VLOOKUP(D7861,员工信息表!B:D,3,0),"")</f>
        <v/>
      </c>
      <c r="G7861" s="14"/>
      <c r="H7861" s="14" t="str">
        <f>IFERROR(VLOOKUP(G7861,工序对照表!B:C,2,0),"")</f>
        <v/>
      </c>
      <c r="I7861" s="14"/>
      <c r="J7861" s="14"/>
    </row>
    <row r="7862" spans="1:10">
      <c r="A7862" t="str">
        <f>IF(AND(C7862&lt;=员工工序明细查询!$I$3,C7862&gt;=员工工序明细查询!$F$3,OR(D7862=员工工序明细查询!$F$2,员工工序明细查询!$F$2=""),OR(G7862=员工工序明细查询!$I$2,员工工序明细查询!$I$2="")),ROW()&amp;"","")</f>
        <v/>
      </c>
      <c r="C7862" s="59"/>
      <c r="D7862" s="14"/>
      <c r="E7862" s="14" t="str">
        <f>IFERROR(VLOOKUP(D7862,员工信息表!B:D,2,0),"")</f>
        <v/>
      </c>
      <c r="F7862" s="14" t="str">
        <f>IFERROR(VLOOKUP(D7862,员工信息表!B:D,3,0),"")</f>
        <v/>
      </c>
      <c r="G7862" s="14"/>
      <c r="H7862" s="14" t="str">
        <f>IFERROR(VLOOKUP(G7862,工序对照表!B:C,2,0),"")</f>
        <v/>
      </c>
      <c r="I7862" s="14"/>
      <c r="J7862" s="14"/>
    </row>
    <row r="7863" spans="1:10">
      <c r="A7863" t="str">
        <f>IF(AND(C7863&lt;=员工工序明细查询!$I$3,C7863&gt;=员工工序明细查询!$F$3,OR(D7863=员工工序明细查询!$F$2,员工工序明细查询!$F$2=""),OR(G7863=员工工序明细查询!$I$2,员工工序明细查询!$I$2="")),ROW()&amp;"","")</f>
        <v/>
      </c>
      <c r="C7863" s="59"/>
      <c r="D7863" s="14"/>
      <c r="E7863" s="14" t="str">
        <f>IFERROR(VLOOKUP(D7863,员工信息表!B:D,2,0),"")</f>
        <v/>
      </c>
      <c r="F7863" s="14" t="str">
        <f>IFERROR(VLOOKUP(D7863,员工信息表!B:D,3,0),"")</f>
        <v/>
      </c>
      <c r="G7863" s="14"/>
      <c r="H7863" s="14" t="str">
        <f>IFERROR(VLOOKUP(G7863,工序对照表!B:C,2,0),"")</f>
        <v/>
      </c>
      <c r="I7863" s="14"/>
      <c r="J7863" s="14"/>
    </row>
    <row r="7864" spans="1:10">
      <c r="A7864" t="str">
        <f>IF(AND(C7864&lt;=员工工序明细查询!$I$3,C7864&gt;=员工工序明细查询!$F$3,OR(D7864=员工工序明细查询!$F$2,员工工序明细查询!$F$2=""),OR(G7864=员工工序明细查询!$I$2,员工工序明细查询!$I$2="")),ROW()&amp;"","")</f>
        <v/>
      </c>
      <c r="C7864" s="59"/>
      <c r="D7864" s="14"/>
      <c r="E7864" s="14" t="str">
        <f>IFERROR(VLOOKUP(D7864,员工信息表!B:D,2,0),"")</f>
        <v/>
      </c>
      <c r="F7864" s="14" t="str">
        <f>IFERROR(VLOOKUP(D7864,员工信息表!B:D,3,0),"")</f>
        <v/>
      </c>
      <c r="G7864" s="14"/>
      <c r="H7864" s="14" t="str">
        <f>IFERROR(VLOOKUP(G7864,工序对照表!B:C,2,0),"")</f>
        <v/>
      </c>
      <c r="I7864" s="14"/>
      <c r="J7864" s="14"/>
    </row>
    <row r="7865" spans="1:10">
      <c r="A7865" t="str">
        <f>IF(AND(C7865&lt;=员工工序明细查询!$I$3,C7865&gt;=员工工序明细查询!$F$3,OR(D7865=员工工序明细查询!$F$2,员工工序明细查询!$F$2=""),OR(G7865=员工工序明细查询!$I$2,员工工序明细查询!$I$2="")),ROW()&amp;"","")</f>
        <v/>
      </c>
      <c r="C7865" s="59"/>
      <c r="D7865" s="14"/>
      <c r="E7865" s="14" t="str">
        <f>IFERROR(VLOOKUP(D7865,员工信息表!B:D,2,0),"")</f>
        <v/>
      </c>
      <c r="F7865" s="14" t="str">
        <f>IFERROR(VLOOKUP(D7865,员工信息表!B:D,3,0),"")</f>
        <v/>
      </c>
      <c r="G7865" s="14"/>
      <c r="H7865" s="14" t="str">
        <f>IFERROR(VLOOKUP(G7865,工序对照表!B:C,2,0),"")</f>
        <v/>
      </c>
      <c r="I7865" s="14"/>
      <c r="J7865" s="14"/>
    </row>
    <row r="7866" spans="1:10">
      <c r="A7866" t="str">
        <f>IF(AND(C7866&lt;=员工工序明细查询!$I$3,C7866&gt;=员工工序明细查询!$F$3,OR(D7866=员工工序明细查询!$F$2,员工工序明细查询!$F$2=""),OR(G7866=员工工序明细查询!$I$2,员工工序明细查询!$I$2="")),ROW()&amp;"","")</f>
        <v/>
      </c>
      <c r="C7866" s="59"/>
      <c r="D7866" s="14"/>
      <c r="E7866" s="14" t="str">
        <f>IFERROR(VLOOKUP(D7866,员工信息表!B:D,2,0),"")</f>
        <v/>
      </c>
      <c r="F7866" s="14" t="str">
        <f>IFERROR(VLOOKUP(D7866,员工信息表!B:D,3,0),"")</f>
        <v/>
      </c>
      <c r="G7866" s="14"/>
      <c r="H7866" s="14" t="str">
        <f>IFERROR(VLOOKUP(G7866,工序对照表!B:C,2,0),"")</f>
        <v/>
      </c>
      <c r="I7866" s="14"/>
      <c r="J7866" s="14"/>
    </row>
    <row r="7867" spans="1:10">
      <c r="A7867" t="str">
        <f>IF(AND(C7867&lt;=员工工序明细查询!$I$3,C7867&gt;=员工工序明细查询!$F$3,OR(D7867=员工工序明细查询!$F$2,员工工序明细查询!$F$2=""),OR(G7867=员工工序明细查询!$I$2,员工工序明细查询!$I$2="")),ROW()&amp;"","")</f>
        <v/>
      </c>
      <c r="C7867" s="59"/>
      <c r="D7867" s="14"/>
      <c r="E7867" s="14" t="str">
        <f>IFERROR(VLOOKUP(D7867,员工信息表!B:D,2,0),"")</f>
        <v/>
      </c>
      <c r="F7867" s="14" t="str">
        <f>IFERROR(VLOOKUP(D7867,员工信息表!B:D,3,0),"")</f>
        <v/>
      </c>
      <c r="G7867" s="14"/>
      <c r="H7867" s="14" t="str">
        <f>IFERROR(VLOOKUP(G7867,工序对照表!B:C,2,0),"")</f>
        <v/>
      </c>
      <c r="I7867" s="14"/>
      <c r="J7867" s="14"/>
    </row>
    <row r="7868" spans="1:10">
      <c r="A7868" t="str">
        <f>IF(AND(C7868&lt;=员工工序明细查询!$I$3,C7868&gt;=员工工序明细查询!$F$3,OR(D7868=员工工序明细查询!$F$2,员工工序明细查询!$F$2=""),OR(G7868=员工工序明细查询!$I$2,员工工序明细查询!$I$2="")),ROW()&amp;"","")</f>
        <v/>
      </c>
      <c r="C7868" s="59"/>
      <c r="D7868" s="14"/>
      <c r="E7868" s="14" t="str">
        <f>IFERROR(VLOOKUP(D7868,员工信息表!B:D,2,0),"")</f>
        <v/>
      </c>
      <c r="F7868" s="14" t="str">
        <f>IFERROR(VLOOKUP(D7868,员工信息表!B:D,3,0),"")</f>
        <v/>
      </c>
      <c r="G7868" s="14"/>
      <c r="H7868" s="14" t="str">
        <f>IFERROR(VLOOKUP(G7868,工序对照表!B:C,2,0),"")</f>
        <v/>
      </c>
      <c r="I7868" s="14"/>
      <c r="J7868" s="14"/>
    </row>
    <row r="7869" spans="1:10">
      <c r="A7869" t="str">
        <f>IF(AND(C7869&lt;=员工工序明细查询!$I$3,C7869&gt;=员工工序明细查询!$F$3,OR(D7869=员工工序明细查询!$F$2,员工工序明细查询!$F$2=""),OR(G7869=员工工序明细查询!$I$2,员工工序明细查询!$I$2="")),ROW()&amp;"","")</f>
        <v/>
      </c>
      <c r="C7869" s="59"/>
      <c r="D7869" s="14"/>
      <c r="E7869" s="14" t="str">
        <f>IFERROR(VLOOKUP(D7869,员工信息表!B:D,2,0),"")</f>
        <v/>
      </c>
      <c r="F7869" s="14" t="str">
        <f>IFERROR(VLOOKUP(D7869,员工信息表!B:D,3,0),"")</f>
        <v/>
      </c>
      <c r="G7869" s="14"/>
      <c r="H7869" s="14" t="str">
        <f>IFERROR(VLOOKUP(G7869,工序对照表!B:C,2,0),"")</f>
        <v/>
      </c>
      <c r="I7869" s="14"/>
      <c r="J7869" s="14"/>
    </row>
    <row r="7870" spans="1:10">
      <c r="A7870" t="str">
        <f>IF(AND(C7870&lt;=员工工序明细查询!$I$3,C7870&gt;=员工工序明细查询!$F$3,OR(D7870=员工工序明细查询!$F$2,员工工序明细查询!$F$2=""),OR(G7870=员工工序明细查询!$I$2,员工工序明细查询!$I$2="")),ROW()&amp;"","")</f>
        <v/>
      </c>
      <c r="C7870" s="59"/>
      <c r="D7870" s="14"/>
      <c r="E7870" s="14" t="str">
        <f>IFERROR(VLOOKUP(D7870,员工信息表!B:D,2,0),"")</f>
        <v/>
      </c>
      <c r="F7870" s="14" t="str">
        <f>IFERROR(VLOOKUP(D7870,员工信息表!B:D,3,0),"")</f>
        <v/>
      </c>
      <c r="G7870" s="14"/>
      <c r="H7870" s="14" t="str">
        <f>IFERROR(VLOOKUP(G7870,工序对照表!B:C,2,0),"")</f>
        <v/>
      </c>
      <c r="I7870" s="14"/>
      <c r="J7870" s="14"/>
    </row>
    <row r="7871" spans="1:10">
      <c r="A7871" t="str">
        <f>IF(AND(C7871&lt;=员工工序明细查询!$I$3,C7871&gt;=员工工序明细查询!$F$3,OR(D7871=员工工序明细查询!$F$2,员工工序明细查询!$F$2=""),OR(G7871=员工工序明细查询!$I$2,员工工序明细查询!$I$2="")),ROW()&amp;"","")</f>
        <v/>
      </c>
      <c r="C7871" s="59"/>
      <c r="D7871" s="14"/>
      <c r="E7871" s="14" t="str">
        <f>IFERROR(VLOOKUP(D7871,员工信息表!B:D,2,0),"")</f>
        <v/>
      </c>
      <c r="F7871" s="14" t="str">
        <f>IFERROR(VLOOKUP(D7871,员工信息表!B:D,3,0),"")</f>
        <v/>
      </c>
      <c r="G7871" s="14"/>
      <c r="H7871" s="14" t="str">
        <f>IFERROR(VLOOKUP(G7871,工序对照表!B:C,2,0),"")</f>
        <v/>
      </c>
      <c r="I7871" s="14"/>
      <c r="J7871" s="14"/>
    </row>
    <row r="7872" spans="1:10">
      <c r="A7872" t="str">
        <f>IF(AND(C7872&lt;=员工工序明细查询!$I$3,C7872&gt;=员工工序明细查询!$F$3,OR(D7872=员工工序明细查询!$F$2,员工工序明细查询!$F$2=""),OR(G7872=员工工序明细查询!$I$2,员工工序明细查询!$I$2="")),ROW()&amp;"","")</f>
        <v/>
      </c>
      <c r="C7872" s="59"/>
      <c r="D7872" s="14"/>
      <c r="E7872" s="14" t="str">
        <f>IFERROR(VLOOKUP(D7872,员工信息表!B:D,2,0),"")</f>
        <v/>
      </c>
      <c r="F7872" s="14" t="str">
        <f>IFERROR(VLOOKUP(D7872,员工信息表!B:D,3,0),"")</f>
        <v/>
      </c>
      <c r="G7872" s="14"/>
      <c r="H7872" s="14" t="str">
        <f>IFERROR(VLOOKUP(G7872,工序对照表!B:C,2,0),"")</f>
        <v/>
      </c>
      <c r="I7872" s="14"/>
      <c r="J7872" s="14"/>
    </row>
    <row r="7873" spans="1:10">
      <c r="A7873" t="str">
        <f>IF(AND(C7873&lt;=员工工序明细查询!$I$3,C7873&gt;=员工工序明细查询!$F$3,OR(D7873=员工工序明细查询!$F$2,员工工序明细查询!$F$2=""),OR(G7873=员工工序明细查询!$I$2,员工工序明细查询!$I$2="")),ROW()&amp;"","")</f>
        <v/>
      </c>
      <c r="C7873" s="59"/>
      <c r="D7873" s="14"/>
      <c r="E7873" s="14" t="str">
        <f>IFERROR(VLOOKUP(D7873,员工信息表!B:D,2,0),"")</f>
        <v/>
      </c>
      <c r="F7873" s="14" t="str">
        <f>IFERROR(VLOOKUP(D7873,员工信息表!B:D,3,0),"")</f>
        <v/>
      </c>
      <c r="G7873" s="14"/>
      <c r="H7873" s="14" t="str">
        <f>IFERROR(VLOOKUP(G7873,工序对照表!B:C,2,0),"")</f>
        <v/>
      </c>
      <c r="I7873" s="14"/>
      <c r="J7873" s="14"/>
    </row>
    <row r="7874" spans="1:10">
      <c r="A7874" t="str">
        <f>IF(AND(C7874&lt;=员工工序明细查询!$I$3,C7874&gt;=员工工序明细查询!$F$3,OR(D7874=员工工序明细查询!$F$2,员工工序明细查询!$F$2=""),OR(G7874=员工工序明细查询!$I$2,员工工序明细查询!$I$2="")),ROW()&amp;"","")</f>
        <v/>
      </c>
      <c r="C7874" s="59"/>
      <c r="D7874" s="14"/>
      <c r="E7874" s="14" t="str">
        <f>IFERROR(VLOOKUP(D7874,员工信息表!B:D,2,0),"")</f>
        <v/>
      </c>
      <c r="F7874" s="14" t="str">
        <f>IFERROR(VLOOKUP(D7874,员工信息表!B:D,3,0),"")</f>
        <v/>
      </c>
      <c r="G7874" s="14"/>
      <c r="H7874" s="14" t="str">
        <f>IFERROR(VLOOKUP(G7874,工序对照表!B:C,2,0),"")</f>
        <v/>
      </c>
      <c r="I7874" s="14"/>
      <c r="J7874" s="14"/>
    </row>
    <row r="7875" spans="1:10">
      <c r="A7875" t="str">
        <f>IF(AND(C7875&lt;=员工工序明细查询!$I$3,C7875&gt;=员工工序明细查询!$F$3,OR(D7875=员工工序明细查询!$F$2,员工工序明细查询!$F$2=""),OR(G7875=员工工序明细查询!$I$2,员工工序明细查询!$I$2="")),ROW()&amp;"","")</f>
        <v/>
      </c>
      <c r="C7875" s="59"/>
      <c r="D7875" s="14"/>
      <c r="E7875" s="14" t="str">
        <f>IFERROR(VLOOKUP(D7875,员工信息表!B:D,2,0),"")</f>
        <v/>
      </c>
      <c r="F7875" s="14" t="str">
        <f>IFERROR(VLOOKUP(D7875,员工信息表!B:D,3,0),"")</f>
        <v/>
      </c>
      <c r="G7875" s="14"/>
      <c r="H7875" s="14" t="str">
        <f>IFERROR(VLOOKUP(G7875,工序对照表!B:C,2,0),"")</f>
        <v/>
      </c>
      <c r="I7875" s="14"/>
      <c r="J7875" s="14"/>
    </row>
    <row r="7876" spans="1:10">
      <c r="A7876" t="str">
        <f>IF(AND(C7876&lt;=员工工序明细查询!$I$3,C7876&gt;=员工工序明细查询!$F$3,OR(D7876=员工工序明细查询!$F$2,员工工序明细查询!$F$2=""),OR(G7876=员工工序明细查询!$I$2,员工工序明细查询!$I$2="")),ROW()&amp;"","")</f>
        <v/>
      </c>
      <c r="C7876" s="59"/>
      <c r="D7876" s="14"/>
      <c r="E7876" s="14" t="str">
        <f>IFERROR(VLOOKUP(D7876,员工信息表!B:D,2,0),"")</f>
        <v/>
      </c>
      <c r="F7876" s="14" t="str">
        <f>IFERROR(VLOOKUP(D7876,员工信息表!B:D,3,0),"")</f>
        <v/>
      </c>
      <c r="G7876" s="14"/>
      <c r="H7876" s="14" t="str">
        <f>IFERROR(VLOOKUP(G7876,工序对照表!B:C,2,0),"")</f>
        <v/>
      </c>
      <c r="I7876" s="14"/>
      <c r="J7876" s="14"/>
    </row>
    <row r="7877" spans="1:10">
      <c r="A7877" t="str">
        <f>IF(AND(C7877&lt;=员工工序明细查询!$I$3,C7877&gt;=员工工序明细查询!$F$3,OR(D7877=员工工序明细查询!$F$2,员工工序明细查询!$F$2=""),OR(G7877=员工工序明细查询!$I$2,员工工序明细查询!$I$2="")),ROW()&amp;"","")</f>
        <v/>
      </c>
      <c r="C7877" s="59"/>
      <c r="D7877" s="14"/>
      <c r="E7877" s="14" t="str">
        <f>IFERROR(VLOOKUP(D7877,员工信息表!B:D,2,0),"")</f>
        <v/>
      </c>
      <c r="F7877" s="14" t="str">
        <f>IFERROR(VLOOKUP(D7877,员工信息表!B:D,3,0),"")</f>
        <v/>
      </c>
      <c r="G7877" s="14"/>
      <c r="H7877" s="14" t="str">
        <f>IFERROR(VLOOKUP(G7877,工序对照表!B:C,2,0),"")</f>
        <v/>
      </c>
      <c r="I7877" s="14"/>
      <c r="J7877" s="14"/>
    </row>
    <row r="7878" spans="1:10">
      <c r="A7878" t="str">
        <f>IF(AND(C7878&lt;=员工工序明细查询!$I$3,C7878&gt;=员工工序明细查询!$F$3,OR(D7878=员工工序明细查询!$F$2,员工工序明细查询!$F$2=""),OR(G7878=员工工序明细查询!$I$2,员工工序明细查询!$I$2="")),ROW()&amp;"","")</f>
        <v/>
      </c>
      <c r="C7878" s="59"/>
      <c r="D7878" s="14"/>
      <c r="E7878" s="14" t="str">
        <f>IFERROR(VLOOKUP(D7878,员工信息表!B:D,2,0),"")</f>
        <v/>
      </c>
      <c r="F7878" s="14" t="str">
        <f>IFERROR(VLOOKUP(D7878,员工信息表!B:D,3,0),"")</f>
        <v/>
      </c>
      <c r="G7878" s="14"/>
      <c r="H7878" s="14" t="str">
        <f>IFERROR(VLOOKUP(G7878,工序对照表!B:C,2,0),"")</f>
        <v/>
      </c>
      <c r="I7878" s="14"/>
      <c r="J7878" s="14"/>
    </row>
    <row r="7879" spans="1:10">
      <c r="A7879" t="str">
        <f>IF(AND(C7879&lt;=员工工序明细查询!$I$3,C7879&gt;=员工工序明细查询!$F$3,OR(D7879=员工工序明细查询!$F$2,员工工序明细查询!$F$2=""),OR(G7879=员工工序明细查询!$I$2,员工工序明细查询!$I$2="")),ROW()&amp;"","")</f>
        <v/>
      </c>
      <c r="C7879" s="59"/>
      <c r="D7879" s="14"/>
      <c r="E7879" s="14" t="str">
        <f>IFERROR(VLOOKUP(D7879,员工信息表!B:D,2,0),"")</f>
        <v/>
      </c>
      <c r="F7879" s="14" t="str">
        <f>IFERROR(VLOOKUP(D7879,员工信息表!B:D,3,0),"")</f>
        <v/>
      </c>
      <c r="G7879" s="14"/>
      <c r="H7879" s="14" t="str">
        <f>IFERROR(VLOOKUP(G7879,工序对照表!B:C,2,0),"")</f>
        <v/>
      </c>
      <c r="I7879" s="14"/>
      <c r="J7879" s="14"/>
    </row>
    <row r="7880" spans="1:10">
      <c r="A7880" t="str">
        <f>IF(AND(C7880&lt;=员工工序明细查询!$I$3,C7880&gt;=员工工序明细查询!$F$3,OR(D7880=员工工序明细查询!$F$2,员工工序明细查询!$F$2=""),OR(G7880=员工工序明细查询!$I$2,员工工序明细查询!$I$2="")),ROW()&amp;"","")</f>
        <v/>
      </c>
      <c r="C7880" s="59"/>
      <c r="D7880" s="14"/>
      <c r="E7880" s="14" t="str">
        <f>IFERROR(VLOOKUP(D7880,员工信息表!B:D,2,0),"")</f>
        <v/>
      </c>
      <c r="F7880" s="14" t="str">
        <f>IFERROR(VLOOKUP(D7880,员工信息表!B:D,3,0),"")</f>
        <v/>
      </c>
      <c r="G7880" s="14"/>
      <c r="H7880" s="14" t="str">
        <f>IFERROR(VLOOKUP(G7880,工序对照表!B:C,2,0),"")</f>
        <v/>
      </c>
      <c r="I7880" s="14"/>
      <c r="J7880" s="14"/>
    </row>
    <row r="7881" spans="1:10">
      <c r="A7881" t="str">
        <f>IF(AND(C7881&lt;=员工工序明细查询!$I$3,C7881&gt;=员工工序明细查询!$F$3,OR(D7881=员工工序明细查询!$F$2,员工工序明细查询!$F$2=""),OR(G7881=员工工序明细查询!$I$2,员工工序明细查询!$I$2="")),ROW()&amp;"","")</f>
        <v/>
      </c>
      <c r="C7881" s="59"/>
      <c r="D7881" s="14"/>
      <c r="E7881" s="14" t="str">
        <f>IFERROR(VLOOKUP(D7881,员工信息表!B:D,2,0),"")</f>
        <v/>
      </c>
      <c r="F7881" s="14" t="str">
        <f>IFERROR(VLOOKUP(D7881,员工信息表!B:D,3,0),"")</f>
        <v/>
      </c>
      <c r="G7881" s="14"/>
      <c r="H7881" s="14" t="str">
        <f>IFERROR(VLOOKUP(G7881,工序对照表!B:C,2,0),"")</f>
        <v/>
      </c>
      <c r="I7881" s="14"/>
      <c r="J7881" s="14"/>
    </row>
    <row r="7882" spans="1:10">
      <c r="A7882" t="str">
        <f>IF(AND(C7882&lt;=员工工序明细查询!$I$3,C7882&gt;=员工工序明细查询!$F$3,OR(D7882=员工工序明细查询!$F$2,员工工序明细查询!$F$2=""),OR(G7882=员工工序明细查询!$I$2,员工工序明细查询!$I$2="")),ROW()&amp;"","")</f>
        <v/>
      </c>
      <c r="C7882" s="59"/>
      <c r="D7882" s="14"/>
      <c r="E7882" s="14" t="str">
        <f>IFERROR(VLOOKUP(D7882,员工信息表!B:D,2,0),"")</f>
        <v/>
      </c>
      <c r="F7882" s="14" t="str">
        <f>IFERROR(VLOOKUP(D7882,员工信息表!B:D,3,0),"")</f>
        <v/>
      </c>
      <c r="G7882" s="14"/>
      <c r="H7882" s="14" t="str">
        <f>IFERROR(VLOOKUP(G7882,工序对照表!B:C,2,0),"")</f>
        <v/>
      </c>
      <c r="I7882" s="14"/>
      <c r="J7882" s="14"/>
    </row>
    <row r="7883" spans="1:10">
      <c r="A7883" t="str">
        <f>IF(AND(C7883&lt;=员工工序明细查询!$I$3,C7883&gt;=员工工序明细查询!$F$3,OR(D7883=员工工序明细查询!$F$2,员工工序明细查询!$F$2=""),OR(G7883=员工工序明细查询!$I$2,员工工序明细查询!$I$2="")),ROW()&amp;"","")</f>
        <v/>
      </c>
      <c r="C7883" s="59"/>
      <c r="D7883" s="14"/>
      <c r="E7883" s="14" t="str">
        <f>IFERROR(VLOOKUP(D7883,员工信息表!B:D,2,0),"")</f>
        <v/>
      </c>
      <c r="F7883" s="14" t="str">
        <f>IFERROR(VLOOKUP(D7883,员工信息表!B:D,3,0),"")</f>
        <v/>
      </c>
      <c r="G7883" s="14"/>
      <c r="H7883" s="14" t="str">
        <f>IFERROR(VLOOKUP(G7883,工序对照表!B:C,2,0),"")</f>
        <v/>
      </c>
      <c r="I7883" s="14"/>
      <c r="J7883" s="14"/>
    </row>
    <row r="7884" spans="1:10">
      <c r="A7884" t="str">
        <f>IF(AND(C7884&lt;=员工工序明细查询!$I$3,C7884&gt;=员工工序明细查询!$F$3,OR(D7884=员工工序明细查询!$F$2,员工工序明细查询!$F$2=""),OR(G7884=员工工序明细查询!$I$2,员工工序明细查询!$I$2="")),ROW()&amp;"","")</f>
        <v/>
      </c>
      <c r="C7884" s="59"/>
      <c r="D7884" s="14"/>
      <c r="E7884" s="14" t="str">
        <f>IFERROR(VLOOKUP(D7884,员工信息表!B:D,2,0),"")</f>
        <v/>
      </c>
      <c r="F7884" s="14" t="str">
        <f>IFERROR(VLOOKUP(D7884,员工信息表!B:D,3,0),"")</f>
        <v/>
      </c>
      <c r="G7884" s="14"/>
      <c r="H7884" s="14" t="str">
        <f>IFERROR(VLOOKUP(G7884,工序对照表!B:C,2,0),"")</f>
        <v/>
      </c>
      <c r="I7884" s="14"/>
      <c r="J7884" s="14"/>
    </row>
    <row r="7885" spans="1:10">
      <c r="A7885" t="str">
        <f>IF(AND(C7885&lt;=员工工序明细查询!$I$3,C7885&gt;=员工工序明细查询!$F$3,OR(D7885=员工工序明细查询!$F$2,员工工序明细查询!$F$2=""),OR(G7885=员工工序明细查询!$I$2,员工工序明细查询!$I$2="")),ROW()&amp;"","")</f>
        <v/>
      </c>
      <c r="C7885" s="59"/>
      <c r="D7885" s="14"/>
      <c r="E7885" s="14" t="str">
        <f>IFERROR(VLOOKUP(D7885,员工信息表!B:D,2,0),"")</f>
        <v/>
      </c>
      <c r="F7885" s="14" t="str">
        <f>IFERROR(VLOOKUP(D7885,员工信息表!B:D,3,0),"")</f>
        <v/>
      </c>
      <c r="G7885" s="14"/>
      <c r="H7885" s="14" t="str">
        <f>IFERROR(VLOOKUP(G7885,工序对照表!B:C,2,0),"")</f>
        <v/>
      </c>
      <c r="I7885" s="14"/>
      <c r="J7885" s="14"/>
    </row>
    <row r="7886" spans="1:10">
      <c r="A7886" t="str">
        <f>IF(AND(C7886&lt;=员工工序明细查询!$I$3,C7886&gt;=员工工序明细查询!$F$3,OR(D7886=员工工序明细查询!$F$2,员工工序明细查询!$F$2=""),OR(G7886=员工工序明细查询!$I$2,员工工序明细查询!$I$2="")),ROW()&amp;"","")</f>
        <v/>
      </c>
      <c r="C7886" s="59"/>
      <c r="D7886" s="14"/>
      <c r="E7886" s="14" t="str">
        <f>IFERROR(VLOOKUP(D7886,员工信息表!B:D,2,0),"")</f>
        <v/>
      </c>
      <c r="F7886" s="14" t="str">
        <f>IFERROR(VLOOKUP(D7886,员工信息表!B:D,3,0),"")</f>
        <v/>
      </c>
      <c r="G7886" s="14"/>
      <c r="H7886" s="14" t="str">
        <f>IFERROR(VLOOKUP(G7886,工序对照表!B:C,2,0),"")</f>
        <v/>
      </c>
      <c r="I7886" s="14"/>
      <c r="J7886" s="14"/>
    </row>
    <row r="7887" spans="1:10">
      <c r="A7887" t="str">
        <f>IF(AND(C7887&lt;=员工工序明细查询!$I$3,C7887&gt;=员工工序明细查询!$F$3,OR(D7887=员工工序明细查询!$F$2,员工工序明细查询!$F$2=""),OR(G7887=员工工序明细查询!$I$2,员工工序明细查询!$I$2="")),ROW()&amp;"","")</f>
        <v/>
      </c>
      <c r="C7887" s="59"/>
      <c r="D7887" s="14"/>
      <c r="E7887" s="14" t="str">
        <f>IFERROR(VLOOKUP(D7887,员工信息表!B:D,2,0),"")</f>
        <v/>
      </c>
      <c r="F7887" s="14" t="str">
        <f>IFERROR(VLOOKUP(D7887,员工信息表!B:D,3,0),"")</f>
        <v/>
      </c>
      <c r="G7887" s="14"/>
      <c r="H7887" s="14" t="str">
        <f>IFERROR(VLOOKUP(G7887,工序对照表!B:C,2,0),"")</f>
        <v/>
      </c>
      <c r="I7887" s="14"/>
      <c r="J7887" s="14"/>
    </row>
    <row r="7888" spans="1:10">
      <c r="A7888" t="str">
        <f>IF(AND(C7888&lt;=员工工序明细查询!$I$3,C7888&gt;=员工工序明细查询!$F$3,OR(D7888=员工工序明细查询!$F$2,员工工序明细查询!$F$2=""),OR(G7888=员工工序明细查询!$I$2,员工工序明细查询!$I$2="")),ROW()&amp;"","")</f>
        <v/>
      </c>
      <c r="C7888" s="59"/>
      <c r="D7888" s="14"/>
      <c r="E7888" s="14" t="str">
        <f>IFERROR(VLOOKUP(D7888,员工信息表!B:D,2,0),"")</f>
        <v/>
      </c>
      <c r="F7888" s="14" t="str">
        <f>IFERROR(VLOOKUP(D7888,员工信息表!B:D,3,0),"")</f>
        <v/>
      </c>
      <c r="G7888" s="14"/>
      <c r="H7888" s="14" t="str">
        <f>IFERROR(VLOOKUP(G7888,工序对照表!B:C,2,0),"")</f>
        <v/>
      </c>
      <c r="I7888" s="14"/>
      <c r="J7888" s="14"/>
    </row>
    <row r="7889" spans="1:10">
      <c r="A7889" t="str">
        <f>IF(AND(C7889&lt;=员工工序明细查询!$I$3,C7889&gt;=员工工序明细查询!$F$3,OR(D7889=员工工序明细查询!$F$2,员工工序明细查询!$F$2=""),OR(G7889=员工工序明细查询!$I$2,员工工序明细查询!$I$2="")),ROW()&amp;"","")</f>
        <v/>
      </c>
      <c r="C7889" s="59"/>
      <c r="D7889" s="14"/>
      <c r="E7889" s="14" t="str">
        <f>IFERROR(VLOOKUP(D7889,员工信息表!B:D,2,0),"")</f>
        <v/>
      </c>
      <c r="F7889" s="14" t="str">
        <f>IFERROR(VLOOKUP(D7889,员工信息表!B:D,3,0),"")</f>
        <v/>
      </c>
      <c r="G7889" s="14"/>
      <c r="H7889" s="14" t="str">
        <f>IFERROR(VLOOKUP(G7889,工序对照表!B:C,2,0),"")</f>
        <v/>
      </c>
      <c r="I7889" s="14"/>
      <c r="J7889" s="14"/>
    </row>
    <row r="7890" spans="1:10">
      <c r="A7890" t="str">
        <f>IF(AND(C7890&lt;=员工工序明细查询!$I$3,C7890&gt;=员工工序明细查询!$F$3,OR(D7890=员工工序明细查询!$F$2,员工工序明细查询!$F$2=""),OR(G7890=员工工序明细查询!$I$2,员工工序明细查询!$I$2="")),ROW()&amp;"","")</f>
        <v/>
      </c>
      <c r="C7890" s="59"/>
      <c r="D7890" s="14"/>
      <c r="E7890" s="14" t="str">
        <f>IFERROR(VLOOKUP(D7890,员工信息表!B:D,2,0),"")</f>
        <v/>
      </c>
      <c r="F7890" s="14" t="str">
        <f>IFERROR(VLOOKUP(D7890,员工信息表!B:D,3,0),"")</f>
        <v/>
      </c>
      <c r="G7890" s="14"/>
      <c r="H7890" s="14" t="str">
        <f>IFERROR(VLOOKUP(G7890,工序对照表!B:C,2,0),"")</f>
        <v/>
      </c>
      <c r="I7890" s="14"/>
      <c r="J7890" s="14"/>
    </row>
    <row r="7891" spans="1:10">
      <c r="A7891" t="str">
        <f>IF(AND(C7891&lt;=员工工序明细查询!$I$3,C7891&gt;=员工工序明细查询!$F$3,OR(D7891=员工工序明细查询!$F$2,员工工序明细查询!$F$2=""),OR(G7891=员工工序明细查询!$I$2,员工工序明细查询!$I$2="")),ROW()&amp;"","")</f>
        <v/>
      </c>
      <c r="C7891" s="59"/>
      <c r="D7891" s="14"/>
      <c r="E7891" s="14" t="str">
        <f>IFERROR(VLOOKUP(D7891,员工信息表!B:D,2,0),"")</f>
        <v/>
      </c>
      <c r="F7891" s="14" t="str">
        <f>IFERROR(VLOOKUP(D7891,员工信息表!B:D,3,0),"")</f>
        <v/>
      </c>
      <c r="G7891" s="14"/>
      <c r="H7891" s="14" t="str">
        <f>IFERROR(VLOOKUP(G7891,工序对照表!B:C,2,0),"")</f>
        <v/>
      </c>
      <c r="I7891" s="14"/>
      <c r="J7891" s="14"/>
    </row>
    <row r="7892" spans="1:10">
      <c r="A7892" t="str">
        <f>IF(AND(C7892&lt;=员工工序明细查询!$I$3,C7892&gt;=员工工序明细查询!$F$3,OR(D7892=员工工序明细查询!$F$2,员工工序明细查询!$F$2=""),OR(G7892=员工工序明细查询!$I$2,员工工序明细查询!$I$2="")),ROW()&amp;"","")</f>
        <v/>
      </c>
      <c r="C7892" s="59"/>
      <c r="D7892" s="14"/>
      <c r="E7892" s="14" t="str">
        <f>IFERROR(VLOOKUP(D7892,员工信息表!B:D,2,0),"")</f>
        <v/>
      </c>
      <c r="F7892" s="14" t="str">
        <f>IFERROR(VLOOKUP(D7892,员工信息表!B:D,3,0),"")</f>
        <v/>
      </c>
      <c r="G7892" s="14"/>
      <c r="H7892" s="14" t="str">
        <f>IFERROR(VLOOKUP(G7892,工序对照表!B:C,2,0),"")</f>
        <v/>
      </c>
      <c r="I7892" s="14"/>
      <c r="J7892" s="14"/>
    </row>
    <row r="7893" spans="1:10">
      <c r="A7893" t="str">
        <f>IF(AND(C7893&lt;=员工工序明细查询!$I$3,C7893&gt;=员工工序明细查询!$F$3,OR(D7893=员工工序明细查询!$F$2,员工工序明细查询!$F$2=""),OR(G7893=员工工序明细查询!$I$2,员工工序明细查询!$I$2="")),ROW()&amp;"","")</f>
        <v/>
      </c>
      <c r="C7893" s="59"/>
      <c r="D7893" s="14"/>
      <c r="E7893" s="14" t="str">
        <f>IFERROR(VLOOKUP(D7893,员工信息表!B:D,2,0),"")</f>
        <v/>
      </c>
      <c r="F7893" s="14" t="str">
        <f>IFERROR(VLOOKUP(D7893,员工信息表!B:D,3,0),"")</f>
        <v/>
      </c>
      <c r="G7893" s="14"/>
      <c r="H7893" s="14" t="str">
        <f>IFERROR(VLOOKUP(G7893,工序对照表!B:C,2,0),"")</f>
        <v/>
      </c>
      <c r="I7893" s="14"/>
      <c r="J7893" s="14"/>
    </row>
    <row r="7894" spans="1:10">
      <c r="A7894" t="str">
        <f>IF(AND(C7894&lt;=员工工序明细查询!$I$3,C7894&gt;=员工工序明细查询!$F$3,OR(D7894=员工工序明细查询!$F$2,员工工序明细查询!$F$2=""),OR(G7894=员工工序明细查询!$I$2,员工工序明细查询!$I$2="")),ROW()&amp;"","")</f>
        <v/>
      </c>
      <c r="C7894" s="59"/>
      <c r="D7894" s="14"/>
      <c r="E7894" s="14" t="str">
        <f>IFERROR(VLOOKUP(D7894,员工信息表!B:D,2,0),"")</f>
        <v/>
      </c>
      <c r="F7894" s="14" t="str">
        <f>IFERROR(VLOOKUP(D7894,员工信息表!B:D,3,0),"")</f>
        <v/>
      </c>
      <c r="G7894" s="14"/>
      <c r="H7894" s="14" t="str">
        <f>IFERROR(VLOOKUP(G7894,工序对照表!B:C,2,0),"")</f>
        <v/>
      </c>
      <c r="I7894" s="14"/>
      <c r="J7894" s="14"/>
    </row>
    <row r="7895" spans="1:10">
      <c r="A7895" t="str">
        <f>IF(AND(C7895&lt;=员工工序明细查询!$I$3,C7895&gt;=员工工序明细查询!$F$3,OR(D7895=员工工序明细查询!$F$2,员工工序明细查询!$F$2=""),OR(G7895=员工工序明细查询!$I$2,员工工序明细查询!$I$2="")),ROW()&amp;"","")</f>
        <v/>
      </c>
      <c r="C7895" s="59"/>
      <c r="D7895" s="14"/>
      <c r="E7895" s="14" t="str">
        <f>IFERROR(VLOOKUP(D7895,员工信息表!B:D,2,0),"")</f>
        <v/>
      </c>
      <c r="F7895" s="14" t="str">
        <f>IFERROR(VLOOKUP(D7895,员工信息表!B:D,3,0),"")</f>
        <v/>
      </c>
      <c r="G7895" s="14"/>
      <c r="H7895" s="14" t="str">
        <f>IFERROR(VLOOKUP(G7895,工序对照表!B:C,2,0),"")</f>
        <v/>
      </c>
      <c r="I7895" s="14"/>
      <c r="J7895" s="14"/>
    </row>
    <row r="7896" spans="1:10">
      <c r="A7896" t="str">
        <f>IF(AND(C7896&lt;=员工工序明细查询!$I$3,C7896&gt;=员工工序明细查询!$F$3,OR(D7896=员工工序明细查询!$F$2,员工工序明细查询!$F$2=""),OR(G7896=员工工序明细查询!$I$2,员工工序明细查询!$I$2="")),ROW()&amp;"","")</f>
        <v/>
      </c>
      <c r="C7896" s="59"/>
      <c r="D7896" s="14"/>
      <c r="E7896" s="14" t="str">
        <f>IFERROR(VLOOKUP(D7896,员工信息表!B:D,2,0),"")</f>
        <v/>
      </c>
      <c r="F7896" s="14" t="str">
        <f>IFERROR(VLOOKUP(D7896,员工信息表!B:D,3,0),"")</f>
        <v/>
      </c>
      <c r="G7896" s="14"/>
      <c r="H7896" s="14" t="str">
        <f>IFERROR(VLOOKUP(G7896,工序对照表!B:C,2,0),"")</f>
        <v/>
      </c>
      <c r="I7896" s="14"/>
      <c r="J7896" s="14"/>
    </row>
    <row r="7897" spans="1:10">
      <c r="A7897" t="str">
        <f>IF(AND(C7897&lt;=员工工序明细查询!$I$3,C7897&gt;=员工工序明细查询!$F$3,OR(D7897=员工工序明细查询!$F$2,员工工序明细查询!$F$2=""),OR(G7897=员工工序明细查询!$I$2,员工工序明细查询!$I$2="")),ROW()&amp;"","")</f>
        <v/>
      </c>
      <c r="C7897" s="59"/>
      <c r="D7897" s="14"/>
      <c r="E7897" s="14" t="str">
        <f>IFERROR(VLOOKUP(D7897,员工信息表!B:D,2,0),"")</f>
        <v/>
      </c>
      <c r="F7897" s="14" t="str">
        <f>IFERROR(VLOOKUP(D7897,员工信息表!B:D,3,0),"")</f>
        <v/>
      </c>
      <c r="G7897" s="14"/>
      <c r="H7897" s="14" t="str">
        <f>IFERROR(VLOOKUP(G7897,工序对照表!B:C,2,0),"")</f>
        <v/>
      </c>
      <c r="I7897" s="14"/>
      <c r="J7897" s="14"/>
    </row>
    <row r="7898" spans="1:10">
      <c r="A7898" t="str">
        <f>IF(AND(C7898&lt;=员工工序明细查询!$I$3,C7898&gt;=员工工序明细查询!$F$3,OR(D7898=员工工序明细查询!$F$2,员工工序明细查询!$F$2=""),OR(G7898=员工工序明细查询!$I$2,员工工序明细查询!$I$2="")),ROW()&amp;"","")</f>
        <v/>
      </c>
      <c r="C7898" s="59"/>
      <c r="D7898" s="14"/>
      <c r="E7898" s="14" t="str">
        <f>IFERROR(VLOOKUP(D7898,员工信息表!B:D,2,0),"")</f>
        <v/>
      </c>
      <c r="F7898" s="14" t="str">
        <f>IFERROR(VLOOKUP(D7898,员工信息表!B:D,3,0),"")</f>
        <v/>
      </c>
      <c r="G7898" s="14"/>
      <c r="H7898" s="14" t="str">
        <f>IFERROR(VLOOKUP(G7898,工序对照表!B:C,2,0),"")</f>
        <v/>
      </c>
      <c r="I7898" s="14"/>
      <c r="J7898" s="14"/>
    </row>
    <row r="7899" spans="1:10">
      <c r="A7899" t="str">
        <f>IF(AND(C7899&lt;=员工工序明细查询!$I$3,C7899&gt;=员工工序明细查询!$F$3,OR(D7899=员工工序明细查询!$F$2,员工工序明细查询!$F$2=""),OR(G7899=员工工序明细查询!$I$2,员工工序明细查询!$I$2="")),ROW()&amp;"","")</f>
        <v/>
      </c>
      <c r="C7899" s="59"/>
      <c r="D7899" s="14"/>
      <c r="E7899" s="14" t="str">
        <f>IFERROR(VLOOKUP(D7899,员工信息表!B:D,2,0),"")</f>
        <v/>
      </c>
      <c r="F7899" s="14" t="str">
        <f>IFERROR(VLOOKUP(D7899,员工信息表!B:D,3,0),"")</f>
        <v/>
      </c>
      <c r="G7899" s="14"/>
      <c r="H7899" s="14" t="str">
        <f>IFERROR(VLOOKUP(G7899,工序对照表!B:C,2,0),"")</f>
        <v/>
      </c>
      <c r="I7899" s="14"/>
      <c r="J7899" s="14"/>
    </row>
    <row r="7900" spans="1:10">
      <c r="A7900" t="str">
        <f>IF(AND(C7900&lt;=员工工序明细查询!$I$3,C7900&gt;=员工工序明细查询!$F$3,OR(D7900=员工工序明细查询!$F$2,员工工序明细查询!$F$2=""),OR(G7900=员工工序明细查询!$I$2,员工工序明细查询!$I$2="")),ROW()&amp;"","")</f>
        <v/>
      </c>
      <c r="C7900" s="59"/>
      <c r="D7900" s="14"/>
      <c r="E7900" s="14" t="str">
        <f>IFERROR(VLOOKUP(D7900,员工信息表!B:D,2,0),"")</f>
        <v/>
      </c>
      <c r="F7900" s="14" t="str">
        <f>IFERROR(VLOOKUP(D7900,员工信息表!B:D,3,0),"")</f>
        <v/>
      </c>
      <c r="G7900" s="14"/>
      <c r="H7900" s="14" t="str">
        <f>IFERROR(VLOOKUP(G7900,工序对照表!B:C,2,0),"")</f>
        <v/>
      </c>
      <c r="I7900" s="14"/>
      <c r="J7900" s="14"/>
    </row>
    <row r="7901" spans="1:10">
      <c r="A7901" t="str">
        <f>IF(AND(C7901&lt;=员工工序明细查询!$I$3,C7901&gt;=员工工序明细查询!$F$3,OR(D7901=员工工序明细查询!$F$2,员工工序明细查询!$F$2=""),OR(G7901=员工工序明细查询!$I$2,员工工序明细查询!$I$2="")),ROW()&amp;"","")</f>
        <v/>
      </c>
      <c r="C7901" s="59"/>
      <c r="D7901" s="14"/>
      <c r="E7901" s="14" t="str">
        <f>IFERROR(VLOOKUP(D7901,员工信息表!B:D,2,0),"")</f>
        <v/>
      </c>
      <c r="F7901" s="14" t="str">
        <f>IFERROR(VLOOKUP(D7901,员工信息表!B:D,3,0),"")</f>
        <v/>
      </c>
      <c r="G7901" s="14"/>
      <c r="H7901" s="14" t="str">
        <f>IFERROR(VLOOKUP(G7901,工序对照表!B:C,2,0),"")</f>
        <v/>
      </c>
      <c r="I7901" s="14"/>
      <c r="J7901" s="14"/>
    </row>
    <row r="7902" spans="1:10">
      <c r="A7902" t="str">
        <f>IF(AND(C7902&lt;=员工工序明细查询!$I$3,C7902&gt;=员工工序明细查询!$F$3,OR(D7902=员工工序明细查询!$F$2,员工工序明细查询!$F$2=""),OR(G7902=员工工序明细查询!$I$2,员工工序明细查询!$I$2="")),ROW()&amp;"","")</f>
        <v/>
      </c>
      <c r="C7902" s="59"/>
      <c r="D7902" s="14"/>
      <c r="E7902" s="14" t="str">
        <f>IFERROR(VLOOKUP(D7902,员工信息表!B:D,2,0),"")</f>
        <v/>
      </c>
      <c r="F7902" s="14" t="str">
        <f>IFERROR(VLOOKUP(D7902,员工信息表!B:D,3,0),"")</f>
        <v/>
      </c>
      <c r="G7902" s="14"/>
      <c r="H7902" s="14" t="str">
        <f>IFERROR(VLOOKUP(G7902,工序对照表!B:C,2,0),"")</f>
        <v/>
      </c>
      <c r="I7902" s="14"/>
      <c r="J7902" s="14"/>
    </row>
    <row r="7903" spans="1:10">
      <c r="A7903" t="str">
        <f>IF(AND(C7903&lt;=员工工序明细查询!$I$3,C7903&gt;=员工工序明细查询!$F$3,OR(D7903=员工工序明细查询!$F$2,员工工序明细查询!$F$2=""),OR(G7903=员工工序明细查询!$I$2,员工工序明细查询!$I$2="")),ROW()&amp;"","")</f>
        <v/>
      </c>
      <c r="C7903" s="59"/>
      <c r="D7903" s="14"/>
      <c r="E7903" s="14" t="str">
        <f>IFERROR(VLOOKUP(D7903,员工信息表!B:D,2,0),"")</f>
        <v/>
      </c>
      <c r="F7903" s="14" t="str">
        <f>IFERROR(VLOOKUP(D7903,员工信息表!B:D,3,0),"")</f>
        <v/>
      </c>
      <c r="G7903" s="14"/>
      <c r="H7903" s="14" t="str">
        <f>IFERROR(VLOOKUP(G7903,工序对照表!B:C,2,0),"")</f>
        <v/>
      </c>
      <c r="I7903" s="14"/>
      <c r="J7903" s="14"/>
    </row>
    <row r="7904" spans="1:10">
      <c r="A7904" t="str">
        <f>IF(AND(C7904&lt;=员工工序明细查询!$I$3,C7904&gt;=员工工序明细查询!$F$3,OR(D7904=员工工序明细查询!$F$2,员工工序明细查询!$F$2=""),OR(G7904=员工工序明细查询!$I$2,员工工序明细查询!$I$2="")),ROW()&amp;"","")</f>
        <v/>
      </c>
      <c r="C7904" s="59"/>
      <c r="D7904" s="14"/>
      <c r="E7904" s="14" t="str">
        <f>IFERROR(VLOOKUP(D7904,员工信息表!B:D,2,0),"")</f>
        <v/>
      </c>
      <c r="F7904" s="14" t="str">
        <f>IFERROR(VLOOKUP(D7904,员工信息表!B:D,3,0),"")</f>
        <v/>
      </c>
      <c r="G7904" s="14"/>
      <c r="H7904" s="14" t="str">
        <f>IFERROR(VLOOKUP(G7904,工序对照表!B:C,2,0),"")</f>
        <v/>
      </c>
      <c r="I7904" s="14"/>
      <c r="J7904" s="14"/>
    </row>
    <row r="7905" spans="1:10">
      <c r="A7905" t="str">
        <f>IF(AND(C7905&lt;=员工工序明细查询!$I$3,C7905&gt;=员工工序明细查询!$F$3,OR(D7905=员工工序明细查询!$F$2,员工工序明细查询!$F$2=""),OR(G7905=员工工序明细查询!$I$2,员工工序明细查询!$I$2="")),ROW()&amp;"","")</f>
        <v/>
      </c>
      <c r="C7905" s="59"/>
      <c r="D7905" s="14"/>
      <c r="E7905" s="14" t="str">
        <f>IFERROR(VLOOKUP(D7905,员工信息表!B:D,2,0),"")</f>
        <v/>
      </c>
      <c r="F7905" s="14" t="str">
        <f>IFERROR(VLOOKUP(D7905,员工信息表!B:D,3,0),"")</f>
        <v/>
      </c>
      <c r="G7905" s="14"/>
      <c r="H7905" s="14" t="str">
        <f>IFERROR(VLOOKUP(G7905,工序对照表!B:C,2,0),"")</f>
        <v/>
      </c>
      <c r="I7905" s="14"/>
      <c r="J7905" s="14"/>
    </row>
    <row r="7906" spans="1:10">
      <c r="A7906" t="str">
        <f>IF(AND(C7906&lt;=员工工序明细查询!$I$3,C7906&gt;=员工工序明细查询!$F$3,OR(D7906=员工工序明细查询!$F$2,员工工序明细查询!$F$2=""),OR(G7906=员工工序明细查询!$I$2,员工工序明细查询!$I$2="")),ROW()&amp;"","")</f>
        <v/>
      </c>
      <c r="C7906" s="59"/>
      <c r="D7906" s="14"/>
      <c r="E7906" s="14" t="str">
        <f>IFERROR(VLOOKUP(D7906,员工信息表!B:D,2,0),"")</f>
        <v/>
      </c>
      <c r="F7906" s="14" t="str">
        <f>IFERROR(VLOOKUP(D7906,员工信息表!B:D,3,0),"")</f>
        <v/>
      </c>
      <c r="G7906" s="14"/>
      <c r="H7906" s="14" t="str">
        <f>IFERROR(VLOOKUP(G7906,工序对照表!B:C,2,0),"")</f>
        <v/>
      </c>
      <c r="I7906" s="14"/>
      <c r="J7906" s="14"/>
    </row>
    <row r="7907" spans="1:10">
      <c r="A7907" t="str">
        <f>IF(AND(C7907&lt;=员工工序明细查询!$I$3,C7907&gt;=员工工序明细查询!$F$3,OR(D7907=员工工序明细查询!$F$2,员工工序明细查询!$F$2=""),OR(G7907=员工工序明细查询!$I$2,员工工序明细查询!$I$2="")),ROW()&amp;"","")</f>
        <v/>
      </c>
      <c r="C7907" s="59"/>
      <c r="D7907" s="14"/>
      <c r="E7907" s="14" t="str">
        <f>IFERROR(VLOOKUP(D7907,员工信息表!B:D,2,0),"")</f>
        <v/>
      </c>
      <c r="F7907" s="14" t="str">
        <f>IFERROR(VLOOKUP(D7907,员工信息表!B:D,3,0),"")</f>
        <v/>
      </c>
      <c r="G7907" s="14"/>
      <c r="H7907" s="14" t="str">
        <f>IFERROR(VLOOKUP(G7907,工序对照表!B:C,2,0),"")</f>
        <v/>
      </c>
      <c r="I7907" s="14"/>
      <c r="J7907" s="14"/>
    </row>
    <row r="7908" spans="1:10">
      <c r="A7908" t="str">
        <f>IF(AND(C7908&lt;=员工工序明细查询!$I$3,C7908&gt;=员工工序明细查询!$F$3,OR(D7908=员工工序明细查询!$F$2,员工工序明细查询!$F$2=""),OR(G7908=员工工序明细查询!$I$2,员工工序明细查询!$I$2="")),ROW()&amp;"","")</f>
        <v/>
      </c>
      <c r="C7908" s="59"/>
      <c r="D7908" s="14"/>
      <c r="E7908" s="14" t="str">
        <f>IFERROR(VLOOKUP(D7908,员工信息表!B:D,2,0),"")</f>
        <v/>
      </c>
      <c r="F7908" s="14" t="str">
        <f>IFERROR(VLOOKUP(D7908,员工信息表!B:D,3,0),"")</f>
        <v/>
      </c>
      <c r="G7908" s="14"/>
      <c r="H7908" s="14" t="str">
        <f>IFERROR(VLOOKUP(G7908,工序对照表!B:C,2,0),"")</f>
        <v/>
      </c>
      <c r="I7908" s="14"/>
      <c r="J7908" s="14"/>
    </row>
    <row r="7909" spans="1:10">
      <c r="A7909" t="str">
        <f>IF(AND(C7909&lt;=员工工序明细查询!$I$3,C7909&gt;=员工工序明细查询!$F$3,OR(D7909=员工工序明细查询!$F$2,员工工序明细查询!$F$2=""),OR(G7909=员工工序明细查询!$I$2,员工工序明细查询!$I$2="")),ROW()&amp;"","")</f>
        <v/>
      </c>
      <c r="C7909" s="59"/>
      <c r="D7909" s="14"/>
      <c r="E7909" s="14" t="str">
        <f>IFERROR(VLOOKUP(D7909,员工信息表!B:D,2,0),"")</f>
        <v/>
      </c>
      <c r="F7909" s="14" t="str">
        <f>IFERROR(VLOOKUP(D7909,员工信息表!B:D,3,0),"")</f>
        <v/>
      </c>
      <c r="G7909" s="14"/>
      <c r="H7909" s="14" t="str">
        <f>IFERROR(VLOOKUP(G7909,工序对照表!B:C,2,0),"")</f>
        <v/>
      </c>
      <c r="I7909" s="14"/>
      <c r="J7909" s="14"/>
    </row>
    <row r="7910" spans="1:10">
      <c r="A7910" t="str">
        <f>IF(AND(C7910&lt;=员工工序明细查询!$I$3,C7910&gt;=员工工序明细查询!$F$3,OR(D7910=员工工序明细查询!$F$2,员工工序明细查询!$F$2=""),OR(G7910=员工工序明细查询!$I$2,员工工序明细查询!$I$2="")),ROW()&amp;"","")</f>
        <v/>
      </c>
      <c r="C7910" s="59"/>
      <c r="D7910" s="14"/>
      <c r="E7910" s="14" t="str">
        <f>IFERROR(VLOOKUP(D7910,员工信息表!B:D,2,0),"")</f>
        <v/>
      </c>
      <c r="F7910" s="14" t="str">
        <f>IFERROR(VLOOKUP(D7910,员工信息表!B:D,3,0),"")</f>
        <v/>
      </c>
      <c r="G7910" s="14"/>
      <c r="H7910" s="14" t="str">
        <f>IFERROR(VLOOKUP(G7910,工序对照表!B:C,2,0),"")</f>
        <v/>
      </c>
      <c r="I7910" s="14"/>
      <c r="J7910" s="14"/>
    </row>
    <row r="7911" spans="1:10">
      <c r="A7911" t="str">
        <f>IF(AND(C7911&lt;=员工工序明细查询!$I$3,C7911&gt;=员工工序明细查询!$F$3,OR(D7911=员工工序明细查询!$F$2,员工工序明细查询!$F$2=""),OR(G7911=员工工序明细查询!$I$2,员工工序明细查询!$I$2="")),ROW()&amp;"","")</f>
        <v/>
      </c>
      <c r="C7911" s="59"/>
      <c r="D7911" s="14"/>
      <c r="E7911" s="14" t="str">
        <f>IFERROR(VLOOKUP(D7911,员工信息表!B:D,2,0),"")</f>
        <v/>
      </c>
      <c r="F7911" s="14" t="str">
        <f>IFERROR(VLOOKUP(D7911,员工信息表!B:D,3,0),"")</f>
        <v/>
      </c>
      <c r="G7911" s="14"/>
      <c r="H7911" s="14" t="str">
        <f>IFERROR(VLOOKUP(G7911,工序对照表!B:C,2,0),"")</f>
        <v/>
      </c>
      <c r="I7911" s="14"/>
      <c r="J7911" s="14"/>
    </row>
    <row r="7912" spans="1:10">
      <c r="A7912" t="str">
        <f>IF(AND(C7912&lt;=员工工序明细查询!$I$3,C7912&gt;=员工工序明细查询!$F$3,OR(D7912=员工工序明细查询!$F$2,员工工序明细查询!$F$2=""),OR(G7912=员工工序明细查询!$I$2,员工工序明细查询!$I$2="")),ROW()&amp;"","")</f>
        <v/>
      </c>
      <c r="C7912" s="59"/>
      <c r="D7912" s="14"/>
      <c r="E7912" s="14" t="str">
        <f>IFERROR(VLOOKUP(D7912,员工信息表!B:D,2,0),"")</f>
        <v/>
      </c>
      <c r="F7912" s="14" t="str">
        <f>IFERROR(VLOOKUP(D7912,员工信息表!B:D,3,0),"")</f>
        <v/>
      </c>
      <c r="G7912" s="14"/>
      <c r="H7912" s="14" t="str">
        <f>IFERROR(VLOOKUP(G7912,工序对照表!B:C,2,0),"")</f>
        <v/>
      </c>
      <c r="I7912" s="14"/>
      <c r="J7912" s="14"/>
    </row>
    <row r="7913" spans="1:10">
      <c r="A7913" t="str">
        <f>IF(AND(C7913&lt;=员工工序明细查询!$I$3,C7913&gt;=员工工序明细查询!$F$3,OR(D7913=员工工序明细查询!$F$2,员工工序明细查询!$F$2=""),OR(G7913=员工工序明细查询!$I$2,员工工序明细查询!$I$2="")),ROW()&amp;"","")</f>
        <v/>
      </c>
      <c r="C7913" s="59"/>
      <c r="D7913" s="14"/>
      <c r="E7913" s="14" t="str">
        <f>IFERROR(VLOOKUP(D7913,员工信息表!B:D,2,0),"")</f>
        <v/>
      </c>
      <c r="F7913" s="14" t="str">
        <f>IFERROR(VLOOKUP(D7913,员工信息表!B:D,3,0),"")</f>
        <v/>
      </c>
      <c r="G7913" s="14"/>
      <c r="H7913" s="14" t="str">
        <f>IFERROR(VLOOKUP(G7913,工序对照表!B:C,2,0),"")</f>
        <v/>
      </c>
      <c r="I7913" s="14"/>
      <c r="J7913" s="14"/>
    </row>
    <row r="7914" spans="1:10">
      <c r="A7914" t="str">
        <f>IF(AND(C7914&lt;=员工工序明细查询!$I$3,C7914&gt;=员工工序明细查询!$F$3,OR(D7914=员工工序明细查询!$F$2,员工工序明细查询!$F$2=""),OR(G7914=员工工序明细查询!$I$2,员工工序明细查询!$I$2="")),ROW()&amp;"","")</f>
        <v/>
      </c>
      <c r="C7914" s="59"/>
      <c r="D7914" s="14"/>
      <c r="E7914" s="14" t="str">
        <f>IFERROR(VLOOKUP(D7914,员工信息表!B:D,2,0),"")</f>
        <v/>
      </c>
      <c r="F7914" s="14" t="str">
        <f>IFERROR(VLOOKUP(D7914,员工信息表!B:D,3,0),"")</f>
        <v/>
      </c>
      <c r="G7914" s="14"/>
      <c r="H7914" s="14" t="str">
        <f>IFERROR(VLOOKUP(G7914,工序对照表!B:C,2,0),"")</f>
        <v/>
      </c>
      <c r="I7914" s="14"/>
      <c r="J7914" s="14"/>
    </row>
    <row r="7915" spans="1:10">
      <c r="A7915" t="str">
        <f>IF(AND(C7915&lt;=员工工序明细查询!$I$3,C7915&gt;=员工工序明细查询!$F$3,OR(D7915=员工工序明细查询!$F$2,员工工序明细查询!$F$2=""),OR(G7915=员工工序明细查询!$I$2,员工工序明细查询!$I$2="")),ROW()&amp;"","")</f>
        <v/>
      </c>
      <c r="C7915" s="59"/>
      <c r="D7915" s="14"/>
      <c r="E7915" s="14" t="str">
        <f>IFERROR(VLOOKUP(D7915,员工信息表!B:D,2,0),"")</f>
        <v/>
      </c>
      <c r="F7915" s="14" t="str">
        <f>IFERROR(VLOOKUP(D7915,员工信息表!B:D,3,0),"")</f>
        <v/>
      </c>
      <c r="G7915" s="14"/>
      <c r="H7915" s="14" t="str">
        <f>IFERROR(VLOOKUP(G7915,工序对照表!B:C,2,0),"")</f>
        <v/>
      </c>
      <c r="I7915" s="14"/>
      <c r="J7915" s="14"/>
    </row>
    <row r="7916" spans="1:10">
      <c r="A7916" t="str">
        <f>IF(AND(C7916&lt;=员工工序明细查询!$I$3,C7916&gt;=员工工序明细查询!$F$3,OR(D7916=员工工序明细查询!$F$2,员工工序明细查询!$F$2=""),OR(G7916=员工工序明细查询!$I$2,员工工序明细查询!$I$2="")),ROW()&amp;"","")</f>
        <v/>
      </c>
      <c r="C7916" s="59"/>
      <c r="D7916" s="14"/>
      <c r="E7916" s="14" t="str">
        <f>IFERROR(VLOOKUP(D7916,员工信息表!B:D,2,0),"")</f>
        <v/>
      </c>
      <c r="F7916" s="14" t="str">
        <f>IFERROR(VLOOKUP(D7916,员工信息表!B:D,3,0),"")</f>
        <v/>
      </c>
      <c r="G7916" s="14"/>
      <c r="H7916" s="14" t="str">
        <f>IFERROR(VLOOKUP(G7916,工序对照表!B:C,2,0),"")</f>
        <v/>
      </c>
      <c r="I7916" s="14"/>
      <c r="J7916" s="14"/>
    </row>
    <row r="7917" spans="1:10">
      <c r="A7917" t="str">
        <f>IF(AND(C7917&lt;=员工工序明细查询!$I$3,C7917&gt;=员工工序明细查询!$F$3,OR(D7917=员工工序明细查询!$F$2,员工工序明细查询!$F$2=""),OR(G7917=员工工序明细查询!$I$2,员工工序明细查询!$I$2="")),ROW()&amp;"","")</f>
        <v/>
      </c>
      <c r="C7917" s="59"/>
      <c r="D7917" s="14"/>
      <c r="E7917" s="14" t="str">
        <f>IFERROR(VLOOKUP(D7917,员工信息表!B:D,2,0),"")</f>
        <v/>
      </c>
      <c r="F7917" s="14" t="str">
        <f>IFERROR(VLOOKUP(D7917,员工信息表!B:D,3,0),"")</f>
        <v/>
      </c>
      <c r="G7917" s="14"/>
      <c r="H7917" s="14" t="str">
        <f>IFERROR(VLOOKUP(G7917,工序对照表!B:C,2,0),"")</f>
        <v/>
      </c>
      <c r="I7917" s="14"/>
      <c r="J7917" s="14"/>
    </row>
    <row r="7918" spans="1:10">
      <c r="A7918" t="str">
        <f>IF(AND(C7918&lt;=员工工序明细查询!$I$3,C7918&gt;=员工工序明细查询!$F$3,OR(D7918=员工工序明细查询!$F$2,员工工序明细查询!$F$2=""),OR(G7918=员工工序明细查询!$I$2,员工工序明细查询!$I$2="")),ROW()&amp;"","")</f>
        <v/>
      </c>
      <c r="C7918" s="59"/>
      <c r="D7918" s="14"/>
      <c r="E7918" s="14" t="str">
        <f>IFERROR(VLOOKUP(D7918,员工信息表!B:D,2,0),"")</f>
        <v/>
      </c>
      <c r="F7918" s="14" t="str">
        <f>IFERROR(VLOOKUP(D7918,员工信息表!B:D,3,0),"")</f>
        <v/>
      </c>
      <c r="G7918" s="14"/>
      <c r="H7918" s="14" t="str">
        <f>IFERROR(VLOOKUP(G7918,工序对照表!B:C,2,0),"")</f>
        <v/>
      </c>
      <c r="I7918" s="14"/>
      <c r="J7918" s="14"/>
    </row>
    <row r="7919" spans="1:10">
      <c r="A7919" t="str">
        <f>IF(AND(C7919&lt;=员工工序明细查询!$I$3,C7919&gt;=员工工序明细查询!$F$3,OR(D7919=员工工序明细查询!$F$2,员工工序明细查询!$F$2=""),OR(G7919=员工工序明细查询!$I$2,员工工序明细查询!$I$2="")),ROW()&amp;"","")</f>
        <v/>
      </c>
      <c r="C7919" s="59"/>
      <c r="D7919" s="14"/>
      <c r="E7919" s="14" t="str">
        <f>IFERROR(VLOOKUP(D7919,员工信息表!B:D,2,0),"")</f>
        <v/>
      </c>
      <c r="F7919" s="14" t="str">
        <f>IFERROR(VLOOKUP(D7919,员工信息表!B:D,3,0),"")</f>
        <v/>
      </c>
      <c r="G7919" s="14"/>
      <c r="H7919" s="14" t="str">
        <f>IFERROR(VLOOKUP(G7919,工序对照表!B:C,2,0),"")</f>
        <v/>
      </c>
      <c r="I7919" s="14"/>
      <c r="J7919" s="14"/>
    </row>
    <row r="7920" spans="1:10">
      <c r="A7920" t="str">
        <f>IF(AND(C7920&lt;=员工工序明细查询!$I$3,C7920&gt;=员工工序明细查询!$F$3,OR(D7920=员工工序明细查询!$F$2,员工工序明细查询!$F$2=""),OR(G7920=员工工序明细查询!$I$2,员工工序明细查询!$I$2="")),ROW()&amp;"","")</f>
        <v/>
      </c>
      <c r="C7920" s="59"/>
      <c r="D7920" s="14"/>
      <c r="E7920" s="14" t="str">
        <f>IFERROR(VLOOKUP(D7920,员工信息表!B:D,2,0),"")</f>
        <v/>
      </c>
      <c r="F7920" s="14" t="str">
        <f>IFERROR(VLOOKUP(D7920,员工信息表!B:D,3,0),"")</f>
        <v/>
      </c>
      <c r="G7920" s="14"/>
      <c r="H7920" s="14" t="str">
        <f>IFERROR(VLOOKUP(G7920,工序对照表!B:C,2,0),"")</f>
        <v/>
      </c>
      <c r="I7920" s="14"/>
      <c r="J7920" s="14"/>
    </row>
    <row r="7921" spans="1:10">
      <c r="A7921" t="str">
        <f>IF(AND(C7921&lt;=员工工序明细查询!$I$3,C7921&gt;=员工工序明细查询!$F$3,OR(D7921=员工工序明细查询!$F$2,员工工序明细查询!$F$2=""),OR(G7921=员工工序明细查询!$I$2,员工工序明细查询!$I$2="")),ROW()&amp;"","")</f>
        <v/>
      </c>
      <c r="C7921" s="59"/>
      <c r="D7921" s="14"/>
      <c r="E7921" s="14" t="str">
        <f>IFERROR(VLOOKUP(D7921,员工信息表!B:D,2,0),"")</f>
        <v/>
      </c>
      <c r="F7921" s="14" t="str">
        <f>IFERROR(VLOOKUP(D7921,员工信息表!B:D,3,0),"")</f>
        <v/>
      </c>
      <c r="G7921" s="14"/>
      <c r="H7921" s="14" t="str">
        <f>IFERROR(VLOOKUP(G7921,工序对照表!B:C,2,0),"")</f>
        <v/>
      </c>
      <c r="I7921" s="14"/>
      <c r="J7921" s="14"/>
    </row>
    <row r="7922" spans="1:10">
      <c r="A7922" t="str">
        <f>IF(AND(C7922&lt;=员工工序明细查询!$I$3,C7922&gt;=员工工序明细查询!$F$3,OR(D7922=员工工序明细查询!$F$2,员工工序明细查询!$F$2=""),OR(G7922=员工工序明细查询!$I$2,员工工序明细查询!$I$2="")),ROW()&amp;"","")</f>
        <v/>
      </c>
      <c r="C7922" s="59"/>
      <c r="D7922" s="14"/>
      <c r="E7922" s="14" t="str">
        <f>IFERROR(VLOOKUP(D7922,员工信息表!B:D,2,0),"")</f>
        <v/>
      </c>
      <c r="F7922" s="14" t="str">
        <f>IFERROR(VLOOKUP(D7922,员工信息表!B:D,3,0),"")</f>
        <v/>
      </c>
      <c r="G7922" s="14"/>
      <c r="H7922" s="14" t="str">
        <f>IFERROR(VLOOKUP(G7922,工序对照表!B:C,2,0),"")</f>
        <v/>
      </c>
      <c r="I7922" s="14"/>
      <c r="J7922" s="14"/>
    </row>
    <row r="7923" spans="1:10">
      <c r="A7923" t="str">
        <f>IF(AND(C7923&lt;=员工工序明细查询!$I$3,C7923&gt;=员工工序明细查询!$F$3,OR(D7923=员工工序明细查询!$F$2,员工工序明细查询!$F$2=""),OR(G7923=员工工序明细查询!$I$2,员工工序明细查询!$I$2="")),ROW()&amp;"","")</f>
        <v/>
      </c>
      <c r="C7923" s="59"/>
      <c r="D7923" s="14"/>
      <c r="E7923" s="14" t="str">
        <f>IFERROR(VLOOKUP(D7923,员工信息表!B:D,2,0),"")</f>
        <v/>
      </c>
      <c r="F7923" s="14" t="str">
        <f>IFERROR(VLOOKUP(D7923,员工信息表!B:D,3,0),"")</f>
        <v/>
      </c>
      <c r="G7923" s="14"/>
      <c r="H7923" s="14" t="str">
        <f>IFERROR(VLOOKUP(G7923,工序对照表!B:C,2,0),"")</f>
        <v/>
      </c>
      <c r="I7923" s="14"/>
      <c r="J7923" s="14"/>
    </row>
    <row r="7924" spans="1:10">
      <c r="A7924" t="str">
        <f>IF(AND(C7924&lt;=员工工序明细查询!$I$3,C7924&gt;=员工工序明细查询!$F$3,OR(D7924=员工工序明细查询!$F$2,员工工序明细查询!$F$2=""),OR(G7924=员工工序明细查询!$I$2,员工工序明细查询!$I$2="")),ROW()&amp;"","")</f>
        <v/>
      </c>
      <c r="C7924" s="59"/>
      <c r="D7924" s="14"/>
      <c r="E7924" s="14" t="str">
        <f>IFERROR(VLOOKUP(D7924,员工信息表!B:D,2,0),"")</f>
        <v/>
      </c>
      <c r="F7924" s="14" t="str">
        <f>IFERROR(VLOOKUP(D7924,员工信息表!B:D,3,0),"")</f>
        <v/>
      </c>
      <c r="G7924" s="14"/>
      <c r="H7924" s="14" t="str">
        <f>IFERROR(VLOOKUP(G7924,工序对照表!B:C,2,0),"")</f>
        <v/>
      </c>
      <c r="I7924" s="14"/>
      <c r="J7924" s="14"/>
    </row>
    <row r="7925" spans="1:10">
      <c r="A7925" t="str">
        <f>IF(AND(C7925&lt;=员工工序明细查询!$I$3,C7925&gt;=员工工序明细查询!$F$3,OR(D7925=员工工序明细查询!$F$2,员工工序明细查询!$F$2=""),OR(G7925=员工工序明细查询!$I$2,员工工序明细查询!$I$2="")),ROW()&amp;"","")</f>
        <v/>
      </c>
      <c r="C7925" s="59"/>
      <c r="D7925" s="14"/>
      <c r="E7925" s="14" t="str">
        <f>IFERROR(VLOOKUP(D7925,员工信息表!B:D,2,0),"")</f>
        <v/>
      </c>
      <c r="F7925" s="14" t="str">
        <f>IFERROR(VLOOKUP(D7925,员工信息表!B:D,3,0),"")</f>
        <v/>
      </c>
      <c r="G7925" s="14"/>
      <c r="H7925" s="14" t="str">
        <f>IFERROR(VLOOKUP(G7925,工序对照表!B:C,2,0),"")</f>
        <v/>
      </c>
      <c r="I7925" s="14"/>
      <c r="J7925" s="14"/>
    </row>
    <row r="7926" spans="1:10">
      <c r="A7926" t="str">
        <f>IF(AND(C7926&lt;=员工工序明细查询!$I$3,C7926&gt;=员工工序明细查询!$F$3,OR(D7926=员工工序明细查询!$F$2,员工工序明细查询!$F$2=""),OR(G7926=员工工序明细查询!$I$2,员工工序明细查询!$I$2="")),ROW()&amp;"","")</f>
        <v/>
      </c>
      <c r="C7926" s="59"/>
      <c r="D7926" s="14"/>
      <c r="E7926" s="14" t="str">
        <f>IFERROR(VLOOKUP(D7926,员工信息表!B:D,2,0),"")</f>
        <v/>
      </c>
      <c r="F7926" s="14" t="str">
        <f>IFERROR(VLOOKUP(D7926,员工信息表!B:D,3,0),"")</f>
        <v/>
      </c>
      <c r="G7926" s="14"/>
      <c r="H7926" s="14" t="str">
        <f>IFERROR(VLOOKUP(G7926,工序对照表!B:C,2,0),"")</f>
        <v/>
      </c>
      <c r="I7926" s="14"/>
      <c r="J7926" s="14"/>
    </row>
    <row r="7927" spans="1:10">
      <c r="A7927" t="str">
        <f>IF(AND(C7927&lt;=员工工序明细查询!$I$3,C7927&gt;=员工工序明细查询!$F$3,OR(D7927=员工工序明细查询!$F$2,员工工序明细查询!$F$2=""),OR(G7927=员工工序明细查询!$I$2,员工工序明细查询!$I$2="")),ROW()&amp;"","")</f>
        <v/>
      </c>
      <c r="C7927" s="59"/>
      <c r="D7927" s="14"/>
      <c r="E7927" s="14" t="str">
        <f>IFERROR(VLOOKUP(D7927,员工信息表!B:D,2,0),"")</f>
        <v/>
      </c>
      <c r="F7927" s="14" t="str">
        <f>IFERROR(VLOOKUP(D7927,员工信息表!B:D,3,0),"")</f>
        <v/>
      </c>
      <c r="G7927" s="14"/>
      <c r="H7927" s="14" t="str">
        <f>IFERROR(VLOOKUP(G7927,工序对照表!B:C,2,0),"")</f>
        <v/>
      </c>
      <c r="I7927" s="14"/>
      <c r="J7927" s="14"/>
    </row>
    <row r="7928" spans="1:10">
      <c r="A7928" t="str">
        <f>IF(AND(C7928&lt;=员工工序明细查询!$I$3,C7928&gt;=员工工序明细查询!$F$3,OR(D7928=员工工序明细查询!$F$2,员工工序明细查询!$F$2=""),OR(G7928=员工工序明细查询!$I$2,员工工序明细查询!$I$2="")),ROW()&amp;"","")</f>
        <v/>
      </c>
      <c r="C7928" s="59"/>
      <c r="D7928" s="14"/>
      <c r="E7928" s="14" t="str">
        <f>IFERROR(VLOOKUP(D7928,员工信息表!B:D,2,0),"")</f>
        <v/>
      </c>
      <c r="F7928" s="14" t="str">
        <f>IFERROR(VLOOKUP(D7928,员工信息表!B:D,3,0),"")</f>
        <v/>
      </c>
      <c r="G7928" s="14"/>
      <c r="H7928" s="14" t="str">
        <f>IFERROR(VLOOKUP(G7928,工序对照表!B:C,2,0),"")</f>
        <v/>
      </c>
      <c r="I7928" s="14"/>
      <c r="J7928" s="14"/>
    </row>
    <row r="7929" spans="1:10">
      <c r="A7929" t="str">
        <f>IF(AND(C7929&lt;=员工工序明细查询!$I$3,C7929&gt;=员工工序明细查询!$F$3,OR(D7929=员工工序明细查询!$F$2,员工工序明细查询!$F$2=""),OR(G7929=员工工序明细查询!$I$2,员工工序明细查询!$I$2="")),ROW()&amp;"","")</f>
        <v/>
      </c>
      <c r="C7929" s="59"/>
      <c r="D7929" s="14"/>
      <c r="E7929" s="14" t="str">
        <f>IFERROR(VLOOKUP(D7929,员工信息表!B:D,2,0),"")</f>
        <v/>
      </c>
      <c r="F7929" s="14" t="str">
        <f>IFERROR(VLOOKUP(D7929,员工信息表!B:D,3,0),"")</f>
        <v/>
      </c>
      <c r="G7929" s="14"/>
      <c r="H7929" s="14" t="str">
        <f>IFERROR(VLOOKUP(G7929,工序对照表!B:C,2,0),"")</f>
        <v/>
      </c>
      <c r="I7929" s="14"/>
      <c r="J7929" s="14"/>
    </row>
    <row r="7930" spans="1:10">
      <c r="A7930" t="str">
        <f>IF(AND(C7930&lt;=员工工序明细查询!$I$3,C7930&gt;=员工工序明细查询!$F$3,OR(D7930=员工工序明细查询!$F$2,员工工序明细查询!$F$2=""),OR(G7930=员工工序明细查询!$I$2,员工工序明细查询!$I$2="")),ROW()&amp;"","")</f>
        <v/>
      </c>
      <c r="C7930" s="59"/>
      <c r="D7930" s="14"/>
      <c r="E7930" s="14" t="str">
        <f>IFERROR(VLOOKUP(D7930,员工信息表!B:D,2,0),"")</f>
        <v/>
      </c>
      <c r="F7930" s="14" t="str">
        <f>IFERROR(VLOOKUP(D7930,员工信息表!B:D,3,0),"")</f>
        <v/>
      </c>
      <c r="G7930" s="14"/>
      <c r="H7930" s="14" t="str">
        <f>IFERROR(VLOOKUP(G7930,工序对照表!B:C,2,0),"")</f>
        <v/>
      </c>
      <c r="I7930" s="14"/>
      <c r="J7930" s="14"/>
    </row>
    <row r="7931" spans="1:10">
      <c r="A7931" t="str">
        <f>IF(AND(C7931&lt;=员工工序明细查询!$I$3,C7931&gt;=员工工序明细查询!$F$3,OR(D7931=员工工序明细查询!$F$2,员工工序明细查询!$F$2=""),OR(G7931=员工工序明细查询!$I$2,员工工序明细查询!$I$2="")),ROW()&amp;"","")</f>
        <v/>
      </c>
      <c r="C7931" s="59"/>
      <c r="D7931" s="14"/>
      <c r="E7931" s="14" t="str">
        <f>IFERROR(VLOOKUP(D7931,员工信息表!B:D,2,0),"")</f>
        <v/>
      </c>
      <c r="F7931" s="14" t="str">
        <f>IFERROR(VLOOKUP(D7931,员工信息表!B:D,3,0),"")</f>
        <v/>
      </c>
      <c r="G7931" s="14"/>
      <c r="H7931" s="14" t="str">
        <f>IFERROR(VLOOKUP(G7931,工序对照表!B:C,2,0),"")</f>
        <v/>
      </c>
      <c r="I7931" s="14"/>
      <c r="J7931" s="14"/>
    </row>
    <row r="7932" spans="1:10">
      <c r="A7932" t="str">
        <f>IF(AND(C7932&lt;=员工工序明细查询!$I$3,C7932&gt;=员工工序明细查询!$F$3,OR(D7932=员工工序明细查询!$F$2,员工工序明细查询!$F$2=""),OR(G7932=员工工序明细查询!$I$2,员工工序明细查询!$I$2="")),ROW()&amp;"","")</f>
        <v/>
      </c>
      <c r="C7932" s="59"/>
      <c r="D7932" s="14"/>
      <c r="E7932" s="14" t="str">
        <f>IFERROR(VLOOKUP(D7932,员工信息表!B:D,2,0),"")</f>
        <v/>
      </c>
      <c r="F7932" s="14" t="str">
        <f>IFERROR(VLOOKUP(D7932,员工信息表!B:D,3,0),"")</f>
        <v/>
      </c>
      <c r="G7932" s="14"/>
      <c r="H7932" s="14" t="str">
        <f>IFERROR(VLOOKUP(G7932,工序对照表!B:C,2,0),"")</f>
        <v/>
      </c>
      <c r="I7932" s="14"/>
      <c r="J7932" s="14"/>
    </row>
    <row r="7933" spans="1:10">
      <c r="A7933" t="str">
        <f>IF(AND(C7933&lt;=员工工序明细查询!$I$3,C7933&gt;=员工工序明细查询!$F$3,OR(D7933=员工工序明细查询!$F$2,员工工序明细查询!$F$2=""),OR(G7933=员工工序明细查询!$I$2,员工工序明细查询!$I$2="")),ROW()&amp;"","")</f>
        <v/>
      </c>
      <c r="C7933" s="59"/>
      <c r="D7933" s="14"/>
      <c r="E7933" s="14" t="str">
        <f>IFERROR(VLOOKUP(D7933,员工信息表!B:D,2,0),"")</f>
        <v/>
      </c>
      <c r="F7933" s="14" t="str">
        <f>IFERROR(VLOOKUP(D7933,员工信息表!B:D,3,0),"")</f>
        <v/>
      </c>
      <c r="G7933" s="14"/>
      <c r="H7933" s="14" t="str">
        <f>IFERROR(VLOOKUP(G7933,工序对照表!B:C,2,0),"")</f>
        <v/>
      </c>
      <c r="I7933" s="14"/>
      <c r="J7933" s="14"/>
    </row>
    <row r="7934" spans="1:10">
      <c r="A7934" t="str">
        <f>IF(AND(C7934&lt;=员工工序明细查询!$I$3,C7934&gt;=员工工序明细查询!$F$3,OR(D7934=员工工序明细查询!$F$2,员工工序明细查询!$F$2=""),OR(G7934=员工工序明细查询!$I$2,员工工序明细查询!$I$2="")),ROW()&amp;"","")</f>
        <v/>
      </c>
      <c r="C7934" s="59"/>
      <c r="D7934" s="14"/>
      <c r="E7934" s="14" t="str">
        <f>IFERROR(VLOOKUP(D7934,员工信息表!B:D,2,0),"")</f>
        <v/>
      </c>
      <c r="F7934" s="14" t="str">
        <f>IFERROR(VLOOKUP(D7934,员工信息表!B:D,3,0),"")</f>
        <v/>
      </c>
      <c r="G7934" s="14"/>
      <c r="H7934" s="14" t="str">
        <f>IFERROR(VLOOKUP(G7934,工序对照表!B:C,2,0),"")</f>
        <v/>
      </c>
      <c r="I7934" s="14"/>
      <c r="J7934" s="14"/>
    </row>
    <row r="7935" spans="1:10">
      <c r="A7935" t="str">
        <f>IF(AND(C7935&lt;=员工工序明细查询!$I$3,C7935&gt;=员工工序明细查询!$F$3,OR(D7935=员工工序明细查询!$F$2,员工工序明细查询!$F$2=""),OR(G7935=员工工序明细查询!$I$2,员工工序明细查询!$I$2="")),ROW()&amp;"","")</f>
        <v/>
      </c>
      <c r="C7935" s="59"/>
      <c r="D7935" s="14"/>
      <c r="E7935" s="14" t="str">
        <f>IFERROR(VLOOKUP(D7935,员工信息表!B:D,2,0),"")</f>
        <v/>
      </c>
      <c r="F7935" s="14" t="str">
        <f>IFERROR(VLOOKUP(D7935,员工信息表!B:D,3,0),"")</f>
        <v/>
      </c>
      <c r="G7935" s="14"/>
      <c r="H7935" s="14" t="str">
        <f>IFERROR(VLOOKUP(G7935,工序对照表!B:C,2,0),"")</f>
        <v/>
      </c>
      <c r="I7935" s="14"/>
      <c r="J7935" s="14"/>
    </row>
    <row r="7936" spans="1:10">
      <c r="A7936" t="str">
        <f>IF(AND(C7936&lt;=员工工序明细查询!$I$3,C7936&gt;=员工工序明细查询!$F$3,OR(D7936=员工工序明细查询!$F$2,员工工序明细查询!$F$2=""),OR(G7936=员工工序明细查询!$I$2,员工工序明细查询!$I$2="")),ROW()&amp;"","")</f>
        <v/>
      </c>
      <c r="C7936" s="59"/>
      <c r="D7936" s="14"/>
      <c r="E7936" s="14" t="str">
        <f>IFERROR(VLOOKUP(D7936,员工信息表!B:D,2,0),"")</f>
        <v/>
      </c>
      <c r="F7936" s="14" t="str">
        <f>IFERROR(VLOOKUP(D7936,员工信息表!B:D,3,0),"")</f>
        <v/>
      </c>
      <c r="G7936" s="14"/>
      <c r="H7936" s="14" t="str">
        <f>IFERROR(VLOOKUP(G7936,工序对照表!B:C,2,0),"")</f>
        <v/>
      </c>
      <c r="I7936" s="14"/>
      <c r="J7936" s="14"/>
    </row>
    <row r="7937" spans="1:10">
      <c r="A7937" t="str">
        <f>IF(AND(C7937&lt;=员工工序明细查询!$I$3,C7937&gt;=员工工序明细查询!$F$3,OR(D7937=员工工序明细查询!$F$2,员工工序明细查询!$F$2=""),OR(G7937=员工工序明细查询!$I$2,员工工序明细查询!$I$2="")),ROW()&amp;"","")</f>
        <v/>
      </c>
      <c r="C7937" s="59"/>
      <c r="D7937" s="14"/>
      <c r="E7937" s="14" t="str">
        <f>IFERROR(VLOOKUP(D7937,员工信息表!B:D,2,0),"")</f>
        <v/>
      </c>
      <c r="F7937" s="14" t="str">
        <f>IFERROR(VLOOKUP(D7937,员工信息表!B:D,3,0),"")</f>
        <v/>
      </c>
      <c r="G7937" s="14"/>
      <c r="H7937" s="14" t="str">
        <f>IFERROR(VLOOKUP(G7937,工序对照表!B:C,2,0),"")</f>
        <v/>
      </c>
      <c r="I7937" s="14"/>
      <c r="J7937" s="14"/>
    </row>
    <row r="7938" spans="1:10">
      <c r="A7938" t="str">
        <f>IF(AND(C7938&lt;=员工工序明细查询!$I$3,C7938&gt;=员工工序明细查询!$F$3,OR(D7938=员工工序明细查询!$F$2,员工工序明细查询!$F$2=""),OR(G7938=员工工序明细查询!$I$2,员工工序明细查询!$I$2="")),ROW()&amp;"","")</f>
        <v/>
      </c>
      <c r="C7938" s="59"/>
      <c r="D7938" s="14"/>
      <c r="E7938" s="14" t="str">
        <f>IFERROR(VLOOKUP(D7938,员工信息表!B:D,2,0),"")</f>
        <v/>
      </c>
      <c r="F7938" s="14" t="str">
        <f>IFERROR(VLOOKUP(D7938,员工信息表!B:D,3,0),"")</f>
        <v/>
      </c>
      <c r="G7938" s="14"/>
      <c r="H7938" s="14" t="str">
        <f>IFERROR(VLOOKUP(G7938,工序对照表!B:C,2,0),"")</f>
        <v/>
      </c>
      <c r="I7938" s="14"/>
      <c r="J7938" s="14"/>
    </row>
    <row r="7939" spans="1:10">
      <c r="A7939" t="str">
        <f>IF(AND(C7939&lt;=员工工序明细查询!$I$3,C7939&gt;=员工工序明细查询!$F$3,OR(D7939=员工工序明细查询!$F$2,员工工序明细查询!$F$2=""),OR(G7939=员工工序明细查询!$I$2,员工工序明细查询!$I$2="")),ROW()&amp;"","")</f>
        <v/>
      </c>
      <c r="C7939" s="59"/>
      <c r="D7939" s="14"/>
      <c r="E7939" s="14" t="str">
        <f>IFERROR(VLOOKUP(D7939,员工信息表!B:D,2,0),"")</f>
        <v/>
      </c>
      <c r="F7939" s="14" t="str">
        <f>IFERROR(VLOOKUP(D7939,员工信息表!B:D,3,0),"")</f>
        <v/>
      </c>
      <c r="G7939" s="14"/>
      <c r="H7939" s="14" t="str">
        <f>IFERROR(VLOOKUP(G7939,工序对照表!B:C,2,0),"")</f>
        <v/>
      </c>
      <c r="I7939" s="14"/>
      <c r="J7939" s="14"/>
    </row>
    <row r="7940" spans="1:10">
      <c r="A7940" t="str">
        <f>IF(AND(C7940&lt;=员工工序明细查询!$I$3,C7940&gt;=员工工序明细查询!$F$3,OR(D7940=员工工序明细查询!$F$2,员工工序明细查询!$F$2=""),OR(G7940=员工工序明细查询!$I$2,员工工序明细查询!$I$2="")),ROW()&amp;"","")</f>
        <v/>
      </c>
      <c r="C7940" s="59"/>
      <c r="D7940" s="14"/>
      <c r="E7940" s="14" t="str">
        <f>IFERROR(VLOOKUP(D7940,员工信息表!B:D,2,0),"")</f>
        <v/>
      </c>
      <c r="F7940" s="14" t="str">
        <f>IFERROR(VLOOKUP(D7940,员工信息表!B:D,3,0),"")</f>
        <v/>
      </c>
      <c r="G7940" s="14"/>
      <c r="H7940" s="14" t="str">
        <f>IFERROR(VLOOKUP(G7940,工序对照表!B:C,2,0),"")</f>
        <v/>
      </c>
      <c r="I7940" s="14"/>
      <c r="J7940" s="14"/>
    </row>
    <row r="7941" spans="1:10">
      <c r="A7941" t="str">
        <f>IF(AND(C7941&lt;=员工工序明细查询!$I$3,C7941&gt;=员工工序明细查询!$F$3,OR(D7941=员工工序明细查询!$F$2,员工工序明细查询!$F$2=""),OR(G7941=员工工序明细查询!$I$2,员工工序明细查询!$I$2="")),ROW()&amp;"","")</f>
        <v/>
      </c>
      <c r="C7941" s="59"/>
      <c r="D7941" s="14"/>
      <c r="E7941" s="14" t="str">
        <f>IFERROR(VLOOKUP(D7941,员工信息表!B:D,2,0),"")</f>
        <v/>
      </c>
      <c r="F7941" s="14" t="str">
        <f>IFERROR(VLOOKUP(D7941,员工信息表!B:D,3,0),"")</f>
        <v/>
      </c>
      <c r="G7941" s="14"/>
      <c r="H7941" s="14" t="str">
        <f>IFERROR(VLOOKUP(G7941,工序对照表!B:C,2,0),"")</f>
        <v/>
      </c>
      <c r="I7941" s="14"/>
      <c r="J7941" s="14"/>
    </row>
    <row r="7942" spans="1:10">
      <c r="A7942" t="str">
        <f>IF(AND(C7942&lt;=员工工序明细查询!$I$3,C7942&gt;=员工工序明细查询!$F$3,OR(D7942=员工工序明细查询!$F$2,员工工序明细查询!$F$2=""),OR(G7942=员工工序明细查询!$I$2,员工工序明细查询!$I$2="")),ROW()&amp;"","")</f>
        <v/>
      </c>
      <c r="C7942" s="59"/>
      <c r="D7942" s="14"/>
      <c r="E7942" s="14" t="str">
        <f>IFERROR(VLOOKUP(D7942,员工信息表!B:D,2,0),"")</f>
        <v/>
      </c>
      <c r="F7942" s="14" t="str">
        <f>IFERROR(VLOOKUP(D7942,员工信息表!B:D,3,0),"")</f>
        <v/>
      </c>
      <c r="G7942" s="14"/>
      <c r="H7942" s="14" t="str">
        <f>IFERROR(VLOOKUP(G7942,工序对照表!B:C,2,0),"")</f>
        <v/>
      </c>
      <c r="I7942" s="14"/>
      <c r="J7942" s="14"/>
    </row>
    <row r="7943" spans="1:10">
      <c r="A7943" t="str">
        <f>IF(AND(C7943&lt;=员工工序明细查询!$I$3,C7943&gt;=员工工序明细查询!$F$3,OR(D7943=员工工序明细查询!$F$2,员工工序明细查询!$F$2=""),OR(G7943=员工工序明细查询!$I$2,员工工序明细查询!$I$2="")),ROW()&amp;"","")</f>
        <v/>
      </c>
      <c r="C7943" s="59"/>
      <c r="D7943" s="14"/>
      <c r="E7943" s="14" t="str">
        <f>IFERROR(VLOOKUP(D7943,员工信息表!B:D,2,0),"")</f>
        <v/>
      </c>
      <c r="F7943" s="14" t="str">
        <f>IFERROR(VLOOKUP(D7943,员工信息表!B:D,3,0),"")</f>
        <v/>
      </c>
      <c r="G7943" s="14"/>
      <c r="H7943" s="14" t="str">
        <f>IFERROR(VLOOKUP(G7943,工序对照表!B:C,2,0),"")</f>
        <v/>
      </c>
      <c r="I7943" s="14"/>
      <c r="J7943" s="14"/>
    </row>
    <row r="7944" spans="1:10">
      <c r="A7944" t="str">
        <f>IF(AND(C7944&lt;=员工工序明细查询!$I$3,C7944&gt;=员工工序明细查询!$F$3,OR(D7944=员工工序明细查询!$F$2,员工工序明细查询!$F$2=""),OR(G7944=员工工序明细查询!$I$2,员工工序明细查询!$I$2="")),ROW()&amp;"","")</f>
        <v/>
      </c>
      <c r="C7944" s="59"/>
      <c r="D7944" s="14"/>
      <c r="E7944" s="14" t="str">
        <f>IFERROR(VLOOKUP(D7944,员工信息表!B:D,2,0),"")</f>
        <v/>
      </c>
      <c r="F7944" s="14" t="str">
        <f>IFERROR(VLOOKUP(D7944,员工信息表!B:D,3,0),"")</f>
        <v/>
      </c>
      <c r="G7944" s="14"/>
      <c r="H7944" s="14" t="str">
        <f>IFERROR(VLOOKUP(G7944,工序对照表!B:C,2,0),"")</f>
        <v/>
      </c>
      <c r="I7944" s="14"/>
      <c r="J7944" s="14"/>
    </row>
    <row r="7945" spans="1:10">
      <c r="A7945" t="str">
        <f>IF(AND(C7945&lt;=员工工序明细查询!$I$3,C7945&gt;=员工工序明细查询!$F$3,OR(D7945=员工工序明细查询!$F$2,员工工序明细查询!$F$2=""),OR(G7945=员工工序明细查询!$I$2,员工工序明细查询!$I$2="")),ROW()&amp;"","")</f>
        <v/>
      </c>
      <c r="C7945" s="59"/>
      <c r="D7945" s="14"/>
      <c r="E7945" s="14" t="str">
        <f>IFERROR(VLOOKUP(D7945,员工信息表!B:D,2,0),"")</f>
        <v/>
      </c>
      <c r="F7945" s="14" t="str">
        <f>IFERROR(VLOOKUP(D7945,员工信息表!B:D,3,0),"")</f>
        <v/>
      </c>
      <c r="G7945" s="14"/>
      <c r="H7945" s="14" t="str">
        <f>IFERROR(VLOOKUP(G7945,工序对照表!B:C,2,0),"")</f>
        <v/>
      </c>
      <c r="I7945" s="14"/>
      <c r="J7945" s="14"/>
    </row>
    <row r="7946" spans="1:10">
      <c r="A7946" t="str">
        <f>IF(AND(C7946&lt;=员工工序明细查询!$I$3,C7946&gt;=员工工序明细查询!$F$3,OR(D7946=员工工序明细查询!$F$2,员工工序明细查询!$F$2=""),OR(G7946=员工工序明细查询!$I$2,员工工序明细查询!$I$2="")),ROW()&amp;"","")</f>
        <v/>
      </c>
      <c r="C7946" s="59"/>
      <c r="D7946" s="14"/>
      <c r="E7946" s="14" t="str">
        <f>IFERROR(VLOOKUP(D7946,员工信息表!B:D,2,0),"")</f>
        <v/>
      </c>
      <c r="F7946" s="14" t="str">
        <f>IFERROR(VLOOKUP(D7946,员工信息表!B:D,3,0),"")</f>
        <v/>
      </c>
      <c r="G7946" s="14"/>
      <c r="H7946" s="14" t="str">
        <f>IFERROR(VLOOKUP(G7946,工序对照表!B:C,2,0),"")</f>
        <v/>
      </c>
      <c r="I7946" s="14"/>
      <c r="J7946" s="14"/>
    </row>
    <row r="7947" spans="1:10">
      <c r="A7947" t="str">
        <f>IF(AND(C7947&lt;=员工工序明细查询!$I$3,C7947&gt;=员工工序明细查询!$F$3,OR(D7947=员工工序明细查询!$F$2,员工工序明细查询!$F$2=""),OR(G7947=员工工序明细查询!$I$2,员工工序明细查询!$I$2="")),ROW()&amp;"","")</f>
        <v/>
      </c>
      <c r="C7947" s="59"/>
      <c r="D7947" s="14"/>
      <c r="E7947" s="14" t="str">
        <f>IFERROR(VLOOKUP(D7947,员工信息表!B:D,2,0),"")</f>
        <v/>
      </c>
      <c r="F7947" s="14" t="str">
        <f>IFERROR(VLOOKUP(D7947,员工信息表!B:D,3,0),"")</f>
        <v/>
      </c>
      <c r="G7947" s="14"/>
      <c r="H7947" s="14" t="str">
        <f>IFERROR(VLOOKUP(G7947,工序对照表!B:C,2,0),"")</f>
        <v/>
      </c>
      <c r="I7947" s="14"/>
      <c r="J7947" s="14"/>
    </row>
    <row r="7948" spans="1:10">
      <c r="A7948" t="str">
        <f>IF(AND(C7948&lt;=员工工序明细查询!$I$3,C7948&gt;=员工工序明细查询!$F$3,OR(D7948=员工工序明细查询!$F$2,员工工序明细查询!$F$2=""),OR(G7948=员工工序明细查询!$I$2,员工工序明细查询!$I$2="")),ROW()&amp;"","")</f>
        <v/>
      </c>
      <c r="C7948" s="59"/>
      <c r="D7948" s="14"/>
      <c r="E7948" s="14" t="str">
        <f>IFERROR(VLOOKUP(D7948,员工信息表!B:D,2,0),"")</f>
        <v/>
      </c>
      <c r="F7948" s="14" t="str">
        <f>IFERROR(VLOOKUP(D7948,员工信息表!B:D,3,0),"")</f>
        <v/>
      </c>
      <c r="G7948" s="14"/>
      <c r="H7948" s="14" t="str">
        <f>IFERROR(VLOOKUP(G7948,工序对照表!B:C,2,0),"")</f>
        <v/>
      </c>
      <c r="I7948" s="14"/>
      <c r="J7948" s="14"/>
    </row>
    <row r="7949" spans="1:10">
      <c r="A7949" t="str">
        <f>IF(AND(C7949&lt;=员工工序明细查询!$I$3,C7949&gt;=员工工序明细查询!$F$3,OR(D7949=员工工序明细查询!$F$2,员工工序明细查询!$F$2=""),OR(G7949=员工工序明细查询!$I$2,员工工序明细查询!$I$2="")),ROW()&amp;"","")</f>
        <v/>
      </c>
      <c r="C7949" s="59"/>
      <c r="D7949" s="14"/>
      <c r="E7949" s="14" t="str">
        <f>IFERROR(VLOOKUP(D7949,员工信息表!B:D,2,0),"")</f>
        <v/>
      </c>
      <c r="F7949" s="14" t="str">
        <f>IFERROR(VLOOKUP(D7949,员工信息表!B:D,3,0),"")</f>
        <v/>
      </c>
      <c r="G7949" s="14"/>
      <c r="H7949" s="14" t="str">
        <f>IFERROR(VLOOKUP(G7949,工序对照表!B:C,2,0),"")</f>
        <v/>
      </c>
      <c r="I7949" s="14"/>
      <c r="J7949" s="14"/>
    </row>
    <row r="7950" spans="1:10">
      <c r="A7950" t="str">
        <f>IF(AND(C7950&lt;=员工工序明细查询!$I$3,C7950&gt;=员工工序明细查询!$F$3,OR(D7950=员工工序明细查询!$F$2,员工工序明细查询!$F$2=""),OR(G7950=员工工序明细查询!$I$2,员工工序明细查询!$I$2="")),ROW()&amp;"","")</f>
        <v/>
      </c>
      <c r="C7950" s="59"/>
      <c r="D7950" s="14"/>
      <c r="E7950" s="14" t="str">
        <f>IFERROR(VLOOKUP(D7950,员工信息表!B:D,2,0),"")</f>
        <v/>
      </c>
      <c r="F7950" s="14" t="str">
        <f>IFERROR(VLOOKUP(D7950,员工信息表!B:D,3,0),"")</f>
        <v/>
      </c>
      <c r="G7950" s="14"/>
      <c r="H7950" s="14" t="str">
        <f>IFERROR(VLOOKUP(G7950,工序对照表!B:C,2,0),"")</f>
        <v/>
      </c>
      <c r="I7950" s="14"/>
      <c r="J7950" s="14"/>
    </row>
    <row r="7951" spans="1:10">
      <c r="A7951" t="str">
        <f>IF(AND(C7951&lt;=员工工序明细查询!$I$3,C7951&gt;=员工工序明细查询!$F$3,OR(D7951=员工工序明细查询!$F$2,员工工序明细查询!$F$2=""),OR(G7951=员工工序明细查询!$I$2,员工工序明细查询!$I$2="")),ROW()&amp;"","")</f>
        <v/>
      </c>
      <c r="C7951" s="59"/>
      <c r="D7951" s="14"/>
      <c r="E7951" s="14" t="str">
        <f>IFERROR(VLOOKUP(D7951,员工信息表!B:D,2,0),"")</f>
        <v/>
      </c>
      <c r="F7951" s="14" t="str">
        <f>IFERROR(VLOOKUP(D7951,员工信息表!B:D,3,0),"")</f>
        <v/>
      </c>
      <c r="G7951" s="14"/>
      <c r="H7951" s="14" t="str">
        <f>IFERROR(VLOOKUP(G7951,工序对照表!B:C,2,0),"")</f>
        <v/>
      </c>
      <c r="I7951" s="14"/>
      <c r="J7951" s="14"/>
    </row>
    <row r="7952" spans="1:10">
      <c r="A7952" t="str">
        <f>IF(AND(C7952&lt;=员工工序明细查询!$I$3,C7952&gt;=员工工序明细查询!$F$3,OR(D7952=员工工序明细查询!$F$2,员工工序明细查询!$F$2=""),OR(G7952=员工工序明细查询!$I$2,员工工序明细查询!$I$2="")),ROW()&amp;"","")</f>
        <v/>
      </c>
      <c r="C7952" s="59"/>
      <c r="D7952" s="14"/>
      <c r="E7952" s="14" t="str">
        <f>IFERROR(VLOOKUP(D7952,员工信息表!B:D,2,0),"")</f>
        <v/>
      </c>
      <c r="F7952" s="14" t="str">
        <f>IFERROR(VLOOKUP(D7952,员工信息表!B:D,3,0),"")</f>
        <v/>
      </c>
      <c r="G7952" s="14"/>
      <c r="H7952" s="14" t="str">
        <f>IFERROR(VLOOKUP(G7952,工序对照表!B:C,2,0),"")</f>
        <v/>
      </c>
      <c r="I7952" s="14"/>
      <c r="J7952" s="14"/>
    </row>
    <row r="7953" spans="1:10">
      <c r="A7953" t="str">
        <f>IF(AND(C7953&lt;=员工工序明细查询!$I$3,C7953&gt;=员工工序明细查询!$F$3,OR(D7953=员工工序明细查询!$F$2,员工工序明细查询!$F$2=""),OR(G7953=员工工序明细查询!$I$2,员工工序明细查询!$I$2="")),ROW()&amp;"","")</f>
        <v/>
      </c>
      <c r="C7953" s="59"/>
      <c r="D7953" s="14"/>
      <c r="E7953" s="14" t="str">
        <f>IFERROR(VLOOKUP(D7953,员工信息表!B:D,2,0),"")</f>
        <v/>
      </c>
      <c r="F7953" s="14" t="str">
        <f>IFERROR(VLOOKUP(D7953,员工信息表!B:D,3,0),"")</f>
        <v/>
      </c>
      <c r="G7953" s="14"/>
      <c r="H7953" s="14" t="str">
        <f>IFERROR(VLOOKUP(G7953,工序对照表!B:C,2,0),"")</f>
        <v/>
      </c>
      <c r="I7953" s="14"/>
      <c r="J7953" s="14"/>
    </row>
    <row r="7954" spans="1:10">
      <c r="A7954" t="str">
        <f>IF(AND(C7954&lt;=员工工序明细查询!$I$3,C7954&gt;=员工工序明细查询!$F$3,OR(D7954=员工工序明细查询!$F$2,员工工序明细查询!$F$2=""),OR(G7954=员工工序明细查询!$I$2,员工工序明细查询!$I$2="")),ROW()&amp;"","")</f>
        <v/>
      </c>
      <c r="C7954" s="59"/>
      <c r="D7954" s="14"/>
      <c r="E7954" s="14" t="str">
        <f>IFERROR(VLOOKUP(D7954,员工信息表!B:D,2,0),"")</f>
        <v/>
      </c>
      <c r="F7954" s="14" t="str">
        <f>IFERROR(VLOOKUP(D7954,员工信息表!B:D,3,0),"")</f>
        <v/>
      </c>
      <c r="G7954" s="14"/>
      <c r="H7954" s="14" t="str">
        <f>IFERROR(VLOOKUP(G7954,工序对照表!B:C,2,0),"")</f>
        <v/>
      </c>
      <c r="I7954" s="14"/>
      <c r="J7954" s="14"/>
    </row>
    <row r="7955" spans="1:10">
      <c r="A7955" t="str">
        <f>IF(AND(C7955&lt;=员工工序明细查询!$I$3,C7955&gt;=员工工序明细查询!$F$3,OR(D7955=员工工序明细查询!$F$2,员工工序明细查询!$F$2=""),OR(G7955=员工工序明细查询!$I$2,员工工序明细查询!$I$2="")),ROW()&amp;"","")</f>
        <v/>
      </c>
      <c r="C7955" s="59"/>
      <c r="D7955" s="14"/>
      <c r="E7955" s="14" t="str">
        <f>IFERROR(VLOOKUP(D7955,员工信息表!B:D,2,0),"")</f>
        <v/>
      </c>
      <c r="F7955" s="14" t="str">
        <f>IFERROR(VLOOKUP(D7955,员工信息表!B:D,3,0),"")</f>
        <v/>
      </c>
      <c r="G7955" s="14"/>
      <c r="H7955" s="14" t="str">
        <f>IFERROR(VLOOKUP(G7955,工序对照表!B:C,2,0),"")</f>
        <v/>
      </c>
      <c r="I7955" s="14"/>
      <c r="J7955" s="14"/>
    </row>
    <row r="7956" spans="1:10">
      <c r="A7956" t="str">
        <f>IF(AND(C7956&lt;=员工工序明细查询!$I$3,C7956&gt;=员工工序明细查询!$F$3,OR(D7956=员工工序明细查询!$F$2,员工工序明细查询!$F$2=""),OR(G7956=员工工序明细查询!$I$2,员工工序明细查询!$I$2="")),ROW()&amp;"","")</f>
        <v/>
      </c>
      <c r="C7956" s="59"/>
      <c r="D7956" s="14"/>
      <c r="E7956" s="14" t="str">
        <f>IFERROR(VLOOKUP(D7956,员工信息表!B:D,2,0),"")</f>
        <v/>
      </c>
      <c r="F7956" s="14" t="str">
        <f>IFERROR(VLOOKUP(D7956,员工信息表!B:D,3,0),"")</f>
        <v/>
      </c>
      <c r="G7956" s="14"/>
      <c r="H7956" s="14" t="str">
        <f>IFERROR(VLOOKUP(G7956,工序对照表!B:C,2,0),"")</f>
        <v/>
      </c>
      <c r="I7956" s="14"/>
      <c r="J7956" s="14"/>
    </row>
    <row r="7957" spans="1:10">
      <c r="A7957" t="str">
        <f>IF(AND(C7957&lt;=员工工序明细查询!$I$3,C7957&gt;=员工工序明细查询!$F$3,OR(D7957=员工工序明细查询!$F$2,员工工序明细查询!$F$2=""),OR(G7957=员工工序明细查询!$I$2,员工工序明细查询!$I$2="")),ROW()&amp;"","")</f>
        <v/>
      </c>
      <c r="C7957" s="59"/>
      <c r="D7957" s="14"/>
      <c r="E7957" s="14" t="str">
        <f>IFERROR(VLOOKUP(D7957,员工信息表!B:D,2,0),"")</f>
        <v/>
      </c>
      <c r="F7957" s="14" t="str">
        <f>IFERROR(VLOOKUP(D7957,员工信息表!B:D,3,0),"")</f>
        <v/>
      </c>
      <c r="G7957" s="14"/>
      <c r="H7957" s="14" t="str">
        <f>IFERROR(VLOOKUP(G7957,工序对照表!B:C,2,0),"")</f>
        <v/>
      </c>
      <c r="I7957" s="14"/>
      <c r="J7957" s="14"/>
    </row>
    <row r="7958" spans="1:10">
      <c r="A7958" t="str">
        <f>IF(AND(C7958&lt;=员工工序明细查询!$I$3,C7958&gt;=员工工序明细查询!$F$3,OR(D7958=员工工序明细查询!$F$2,员工工序明细查询!$F$2=""),OR(G7958=员工工序明细查询!$I$2,员工工序明细查询!$I$2="")),ROW()&amp;"","")</f>
        <v/>
      </c>
      <c r="C7958" s="59"/>
      <c r="D7958" s="14"/>
      <c r="E7958" s="14" t="str">
        <f>IFERROR(VLOOKUP(D7958,员工信息表!B:D,2,0),"")</f>
        <v/>
      </c>
      <c r="F7958" s="14" t="str">
        <f>IFERROR(VLOOKUP(D7958,员工信息表!B:D,3,0),"")</f>
        <v/>
      </c>
      <c r="G7958" s="14"/>
      <c r="H7958" s="14" t="str">
        <f>IFERROR(VLOOKUP(G7958,工序对照表!B:C,2,0),"")</f>
        <v/>
      </c>
      <c r="I7958" s="14"/>
      <c r="J7958" s="14"/>
    </row>
    <row r="7959" spans="1:10">
      <c r="A7959" t="str">
        <f>IF(AND(C7959&lt;=员工工序明细查询!$I$3,C7959&gt;=员工工序明细查询!$F$3,OR(D7959=员工工序明细查询!$F$2,员工工序明细查询!$F$2=""),OR(G7959=员工工序明细查询!$I$2,员工工序明细查询!$I$2="")),ROW()&amp;"","")</f>
        <v/>
      </c>
      <c r="C7959" s="59"/>
      <c r="D7959" s="14"/>
      <c r="E7959" s="14" t="str">
        <f>IFERROR(VLOOKUP(D7959,员工信息表!B:D,2,0),"")</f>
        <v/>
      </c>
      <c r="F7959" s="14" t="str">
        <f>IFERROR(VLOOKUP(D7959,员工信息表!B:D,3,0),"")</f>
        <v/>
      </c>
      <c r="G7959" s="14"/>
      <c r="H7959" s="14" t="str">
        <f>IFERROR(VLOOKUP(G7959,工序对照表!B:C,2,0),"")</f>
        <v/>
      </c>
      <c r="I7959" s="14"/>
      <c r="J7959" s="14"/>
    </row>
    <row r="7960" spans="1:10">
      <c r="A7960" t="str">
        <f>IF(AND(C7960&lt;=员工工序明细查询!$I$3,C7960&gt;=员工工序明细查询!$F$3,OR(D7960=员工工序明细查询!$F$2,员工工序明细查询!$F$2=""),OR(G7960=员工工序明细查询!$I$2,员工工序明细查询!$I$2="")),ROW()&amp;"","")</f>
        <v/>
      </c>
      <c r="C7960" s="59"/>
      <c r="D7960" s="14"/>
      <c r="E7960" s="14" t="str">
        <f>IFERROR(VLOOKUP(D7960,员工信息表!B:D,2,0),"")</f>
        <v/>
      </c>
      <c r="F7960" s="14" t="str">
        <f>IFERROR(VLOOKUP(D7960,员工信息表!B:D,3,0),"")</f>
        <v/>
      </c>
      <c r="G7960" s="14"/>
      <c r="H7960" s="14" t="str">
        <f>IFERROR(VLOOKUP(G7960,工序对照表!B:C,2,0),"")</f>
        <v/>
      </c>
      <c r="I7960" s="14"/>
      <c r="J7960" s="14"/>
    </row>
    <row r="7961" spans="1:10">
      <c r="A7961" t="str">
        <f>IF(AND(C7961&lt;=员工工序明细查询!$I$3,C7961&gt;=员工工序明细查询!$F$3,OR(D7961=员工工序明细查询!$F$2,员工工序明细查询!$F$2=""),OR(G7961=员工工序明细查询!$I$2,员工工序明细查询!$I$2="")),ROW()&amp;"","")</f>
        <v/>
      </c>
      <c r="C7961" s="59"/>
      <c r="D7961" s="14"/>
      <c r="E7961" s="14" t="str">
        <f>IFERROR(VLOOKUP(D7961,员工信息表!B:D,2,0),"")</f>
        <v/>
      </c>
      <c r="F7961" s="14" t="str">
        <f>IFERROR(VLOOKUP(D7961,员工信息表!B:D,3,0),"")</f>
        <v/>
      </c>
      <c r="G7961" s="14"/>
      <c r="H7961" s="14" t="str">
        <f>IFERROR(VLOOKUP(G7961,工序对照表!B:C,2,0),"")</f>
        <v/>
      </c>
      <c r="I7961" s="14"/>
      <c r="J7961" s="14"/>
    </row>
    <row r="7962" spans="1:10">
      <c r="A7962" t="str">
        <f>IF(AND(C7962&lt;=员工工序明细查询!$I$3,C7962&gt;=员工工序明细查询!$F$3,OR(D7962=员工工序明细查询!$F$2,员工工序明细查询!$F$2=""),OR(G7962=员工工序明细查询!$I$2,员工工序明细查询!$I$2="")),ROW()&amp;"","")</f>
        <v/>
      </c>
      <c r="C7962" s="59"/>
      <c r="D7962" s="14"/>
      <c r="E7962" s="14" t="str">
        <f>IFERROR(VLOOKUP(D7962,员工信息表!B:D,2,0),"")</f>
        <v/>
      </c>
      <c r="F7962" s="14" t="str">
        <f>IFERROR(VLOOKUP(D7962,员工信息表!B:D,3,0),"")</f>
        <v/>
      </c>
      <c r="G7962" s="14"/>
      <c r="H7962" s="14" t="str">
        <f>IFERROR(VLOOKUP(G7962,工序对照表!B:C,2,0),"")</f>
        <v/>
      </c>
      <c r="I7962" s="14"/>
      <c r="J7962" s="14"/>
    </row>
    <row r="7963" spans="1:10">
      <c r="A7963" t="str">
        <f>IF(AND(C7963&lt;=员工工序明细查询!$I$3,C7963&gt;=员工工序明细查询!$F$3,OR(D7963=员工工序明细查询!$F$2,员工工序明细查询!$F$2=""),OR(G7963=员工工序明细查询!$I$2,员工工序明细查询!$I$2="")),ROW()&amp;"","")</f>
        <v/>
      </c>
      <c r="C7963" s="59"/>
      <c r="D7963" s="14"/>
      <c r="E7963" s="14" t="str">
        <f>IFERROR(VLOOKUP(D7963,员工信息表!B:D,2,0),"")</f>
        <v/>
      </c>
      <c r="F7963" s="14" t="str">
        <f>IFERROR(VLOOKUP(D7963,员工信息表!B:D,3,0),"")</f>
        <v/>
      </c>
      <c r="G7963" s="14"/>
      <c r="H7963" s="14" t="str">
        <f>IFERROR(VLOOKUP(G7963,工序对照表!B:C,2,0),"")</f>
        <v/>
      </c>
      <c r="I7963" s="14"/>
      <c r="J7963" s="14"/>
    </row>
    <row r="7964" spans="1:10">
      <c r="A7964" t="str">
        <f>IF(AND(C7964&lt;=员工工序明细查询!$I$3,C7964&gt;=员工工序明细查询!$F$3,OR(D7964=员工工序明细查询!$F$2,员工工序明细查询!$F$2=""),OR(G7964=员工工序明细查询!$I$2,员工工序明细查询!$I$2="")),ROW()&amp;"","")</f>
        <v/>
      </c>
      <c r="C7964" s="59"/>
      <c r="D7964" s="14"/>
      <c r="E7964" s="14" t="str">
        <f>IFERROR(VLOOKUP(D7964,员工信息表!B:D,2,0),"")</f>
        <v/>
      </c>
      <c r="F7964" s="14" t="str">
        <f>IFERROR(VLOOKUP(D7964,员工信息表!B:D,3,0),"")</f>
        <v/>
      </c>
      <c r="G7964" s="14"/>
      <c r="H7964" s="14" t="str">
        <f>IFERROR(VLOOKUP(G7964,工序对照表!B:C,2,0),"")</f>
        <v/>
      </c>
      <c r="I7964" s="14"/>
      <c r="J7964" s="14"/>
    </row>
    <row r="7965" spans="1:10">
      <c r="A7965" t="str">
        <f>IF(AND(C7965&lt;=员工工序明细查询!$I$3,C7965&gt;=员工工序明细查询!$F$3,OR(D7965=员工工序明细查询!$F$2,员工工序明细查询!$F$2=""),OR(G7965=员工工序明细查询!$I$2,员工工序明细查询!$I$2="")),ROW()&amp;"","")</f>
        <v/>
      </c>
      <c r="C7965" s="59"/>
      <c r="D7965" s="14"/>
      <c r="E7965" s="14" t="str">
        <f>IFERROR(VLOOKUP(D7965,员工信息表!B:D,2,0),"")</f>
        <v/>
      </c>
      <c r="F7965" s="14" t="str">
        <f>IFERROR(VLOOKUP(D7965,员工信息表!B:D,3,0),"")</f>
        <v/>
      </c>
      <c r="G7965" s="14"/>
      <c r="H7965" s="14" t="str">
        <f>IFERROR(VLOOKUP(G7965,工序对照表!B:C,2,0),"")</f>
        <v/>
      </c>
      <c r="I7965" s="14"/>
      <c r="J7965" s="14"/>
    </row>
    <row r="7966" spans="1:10">
      <c r="A7966" t="str">
        <f>IF(AND(C7966&lt;=员工工序明细查询!$I$3,C7966&gt;=员工工序明细查询!$F$3,OR(D7966=员工工序明细查询!$F$2,员工工序明细查询!$F$2=""),OR(G7966=员工工序明细查询!$I$2,员工工序明细查询!$I$2="")),ROW()&amp;"","")</f>
        <v/>
      </c>
      <c r="C7966" s="59"/>
      <c r="D7966" s="14"/>
      <c r="E7966" s="14" t="str">
        <f>IFERROR(VLOOKUP(D7966,员工信息表!B:D,2,0),"")</f>
        <v/>
      </c>
      <c r="F7966" s="14" t="str">
        <f>IFERROR(VLOOKUP(D7966,员工信息表!B:D,3,0),"")</f>
        <v/>
      </c>
      <c r="G7966" s="14"/>
      <c r="H7966" s="14" t="str">
        <f>IFERROR(VLOOKUP(G7966,工序对照表!B:C,2,0),"")</f>
        <v/>
      </c>
      <c r="I7966" s="14"/>
      <c r="J7966" s="14"/>
    </row>
    <row r="7967" spans="1:10">
      <c r="A7967" t="str">
        <f>IF(AND(C7967&lt;=员工工序明细查询!$I$3,C7967&gt;=员工工序明细查询!$F$3,OR(D7967=员工工序明细查询!$F$2,员工工序明细查询!$F$2=""),OR(G7967=员工工序明细查询!$I$2,员工工序明细查询!$I$2="")),ROW()&amp;"","")</f>
        <v/>
      </c>
      <c r="C7967" s="59"/>
      <c r="D7967" s="14"/>
      <c r="E7967" s="14" t="str">
        <f>IFERROR(VLOOKUP(D7967,员工信息表!B:D,2,0),"")</f>
        <v/>
      </c>
      <c r="F7967" s="14" t="str">
        <f>IFERROR(VLOOKUP(D7967,员工信息表!B:D,3,0),"")</f>
        <v/>
      </c>
      <c r="G7967" s="14"/>
      <c r="H7967" s="14" t="str">
        <f>IFERROR(VLOOKUP(G7967,工序对照表!B:C,2,0),"")</f>
        <v/>
      </c>
      <c r="I7967" s="14"/>
      <c r="J7967" s="14"/>
    </row>
    <row r="7968" spans="1:10">
      <c r="A7968" t="str">
        <f>IF(AND(C7968&lt;=员工工序明细查询!$I$3,C7968&gt;=员工工序明细查询!$F$3,OR(D7968=员工工序明细查询!$F$2,员工工序明细查询!$F$2=""),OR(G7968=员工工序明细查询!$I$2,员工工序明细查询!$I$2="")),ROW()&amp;"","")</f>
        <v/>
      </c>
      <c r="C7968" s="59"/>
      <c r="D7968" s="14"/>
      <c r="E7968" s="14" t="str">
        <f>IFERROR(VLOOKUP(D7968,员工信息表!B:D,2,0),"")</f>
        <v/>
      </c>
      <c r="F7968" s="14" t="str">
        <f>IFERROR(VLOOKUP(D7968,员工信息表!B:D,3,0),"")</f>
        <v/>
      </c>
      <c r="G7968" s="14"/>
      <c r="H7968" s="14" t="str">
        <f>IFERROR(VLOOKUP(G7968,工序对照表!B:C,2,0),"")</f>
        <v/>
      </c>
      <c r="I7968" s="14"/>
      <c r="J7968" s="14"/>
    </row>
    <row r="7969" spans="1:10">
      <c r="A7969" t="str">
        <f>IF(AND(C7969&lt;=员工工序明细查询!$I$3,C7969&gt;=员工工序明细查询!$F$3,OR(D7969=员工工序明细查询!$F$2,员工工序明细查询!$F$2=""),OR(G7969=员工工序明细查询!$I$2,员工工序明细查询!$I$2="")),ROW()&amp;"","")</f>
        <v/>
      </c>
      <c r="C7969" s="59"/>
      <c r="D7969" s="14"/>
      <c r="E7969" s="14" t="str">
        <f>IFERROR(VLOOKUP(D7969,员工信息表!B:D,2,0),"")</f>
        <v/>
      </c>
      <c r="F7969" s="14" t="str">
        <f>IFERROR(VLOOKUP(D7969,员工信息表!B:D,3,0),"")</f>
        <v/>
      </c>
      <c r="G7969" s="14"/>
      <c r="H7969" s="14" t="str">
        <f>IFERROR(VLOOKUP(G7969,工序对照表!B:C,2,0),"")</f>
        <v/>
      </c>
      <c r="I7969" s="14"/>
      <c r="J7969" s="14"/>
    </row>
    <row r="7970" spans="1:10">
      <c r="A7970" t="str">
        <f>IF(AND(C7970&lt;=员工工序明细查询!$I$3,C7970&gt;=员工工序明细查询!$F$3,OR(D7970=员工工序明细查询!$F$2,员工工序明细查询!$F$2=""),OR(G7970=员工工序明细查询!$I$2,员工工序明细查询!$I$2="")),ROW()&amp;"","")</f>
        <v/>
      </c>
      <c r="C7970" s="59"/>
      <c r="D7970" s="14"/>
      <c r="E7970" s="14" t="str">
        <f>IFERROR(VLOOKUP(D7970,员工信息表!B:D,2,0),"")</f>
        <v/>
      </c>
      <c r="F7970" s="14" t="str">
        <f>IFERROR(VLOOKUP(D7970,员工信息表!B:D,3,0),"")</f>
        <v/>
      </c>
      <c r="G7970" s="14"/>
      <c r="H7970" s="14" t="str">
        <f>IFERROR(VLOOKUP(G7970,工序对照表!B:C,2,0),"")</f>
        <v/>
      </c>
      <c r="I7970" s="14"/>
      <c r="J7970" s="14"/>
    </row>
    <row r="7971" spans="1:10">
      <c r="A7971" t="str">
        <f>IF(AND(C7971&lt;=员工工序明细查询!$I$3,C7971&gt;=员工工序明细查询!$F$3,OR(D7971=员工工序明细查询!$F$2,员工工序明细查询!$F$2=""),OR(G7971=员工工序明细查询!$I$2,员工工序明细查询!$I$2="")),ROW()&amp;"","")</f>
        <v/>
      </c>
      <c r="C7971" s="59"/>
      <c r="D7971" s="14"/>
      <c r="E7971" s="14" t="str">
        <f>IFERROR(VLOOKUP(D7971,员工信息表!B:D,2,0),"")</f>
        <v/>
      </c>
      <c r="F7971" s="14" t="str">
        <f>IFERROR(VLOOKUP(D7971,员工信息表!B:D,3,0),"")</f>
        <v/>
      </c>
      <c r="G7971" s="14"/>
      <c r="H7971" s="14" t="str">
        <f>IFERROR(VLOOKUP(G7971,工序对照表!B:C,2,0),"")</f>
        <v/>
      </c>
      <c r="I7971" s="14"/>
      <c r="J7971" s="14"/>
    </row>
    <row r="7972" spans="1:10">
      <c r="A7972" t="str">
        <f>IF(AND(C7972&lt;=员工工序明细查询!$I$3,C7972&gt;=员工工序明细查询!$F$3,OR(D7972=员工工序明细查询!$F$2,员工工序明细查询!$F$2=""),OR(G7972=员工工序明细查询!$I$2,员工工序明细查询!$I$2="")),ROW()&amp;"","")</f>
        <v/>
      </c>
      <c r="C7972" s="59"/>
      <c r="D7972" s="14"/>
      <c r="E7972" s="14" t="str">
        <f>IFERROR(VLOOKUP(D7972,员工信息表!B:D,2,0),"")</f>
        <v/>
      </c>
      <c r="F7972" s="14" t="str">
        <f>IFERROR(VLOOKUP(D7972,员工信息表!B:D,3,0),"")</f>
        <v/>
      </c>
      <c r="G7972" s="14"/>
      <c r="H7972" s="14" t="str">
        <f>IFERROR(VLOOKUP(G7972,工序对照表!B:C,2,0),"")</f>
        <v/>
      </c>
      <c r="I7972" s="14"/>
      <c r="J7972" s="14"/>
    </row>
    <row r="7973" spans="1:10">
      <c r="A7973" t="str">
        <f>IF(AND(C7973&lt;=员工工序明细查询!$I$3,C7973&gt;=员工工序明细查询!$F$3,OR(D7973=员工工序明细查询!$F$2,员工工序明细查询!$F$2=""),OR(G7973=员工工序明细查询!$I$2,员工工序明细查询!$I$2="")),ROW()&amp;"","")</f>
        <v/>
      </c>
      <c r="C7973" s="59"/>
      <c r="D7973" s="14"/>
      <c r="E7973" s="14" t="str">
        <f>IFERROR(VLOOKUP(D7973,员工信息表!B:D,2,0),"")</f>
        <v/>
      </c>
      <c r="F7973" s="14" t="str">
        <f>IFERROR(VLOOKUP(D7973,员工信息表!B:D,3,0),"")</f>
        <v/>
      </c>
      <c r="G7973" s="14"/>
      <c r="H7973" s="14" t="str">
        <f>IFERROR(VLOOKUP(G7973,工序对照表!B:C,2,0),"")</f>
        <v/>
      </c>
      <c r="I7973" s="14"/>
      <c r="J7973" s="14"/>
    </row>
    <row r="7974" spans="1:10">
      <c r="A7974" t="str">
        <f>IF(AND(C7974&lt;=员工工序明细查询!$I$3,C7974&gt;=员工工序明细查询!$F$3,OR(D7974=员工工序明细查询!$F$2,员工工序明细查询!$F$2=""),OR(G7974=员工工序明细查询!$I$2,员工工序明细查询!$I$2="")),ROW()&amp;"","")</f>
        <v/>
      </c>
      <c r="C7974" s="59"/>
      <c r="D7974" s="14"/>
      <c r="E7974" s="14" t="str">
        <f>IFERROR(VLOOKUP(D7974,员工信息表!B:D,2,0),"")</f>
        <v/>
      </c>
      <c r="F7974" s="14" t="str">
        <f>IFERROR(VLOOKUP(D7974,员工信息表!B:D,3,0),"")</f>
        <v/>
      </c>
      <c r="G7974" s="14"/>
      <c r="H7974" s="14" t="str">
        <f>IFERROR(VLOOKUP(G7974,工序对照表!B:C,2,0),"")</f>
        <v/>
      </c>
      <c r="I7974" s="14"/>
      <c r="J7974" s="14"/>
    </row>
    <row r="7975" spans="1:10">
      <c r="A7975" t="str">
        <f>IF(AND(C7975&lt;=员工工序明细查询!$I$3,C7975&gt;=员工工序明细查询!$F$3,OR(D7975=员工工序明细查询!$F$2,员工工序明细查询!$F$2=""),OR(G7975=员工工序明细查询!$I$2,员工工序明细查询!$I$2="")),ROW()&amp;"","")</f>
        <v/>
      </c>
      <c r="C7975" s="59"/>
      <c r="D7975" s="14"/>
      <c r="E7975" s="14" t="str">
        <f>IFERROR(VLOOKUP(D7975,员工信息表!B:D,2,0),"")</f>
        <v/>
      </c>
      <c r="F7975" s="14" t="str">
        <f>IFERROR(VLOOKUP(D7975,员工信息表!B:D,3,0),"")</f>
        <v/>
      </c>
      <c r="G7975" s="14"/>
      <c r="H7975" s="14" t="str">
        <f>IFERROR(VLOOKUP(G7975,工序对照表!B:C,2,0),"")</f>
        <v/>
      </c>
      <c r="I7975" s="14"/>
      <c r="J7975" s="14"/>
    </row>
    <row r="7976" spans="1:10">
      <c r="A7976" t="str">
        <f>IF(AND(C7976&lt;=员工工序明细查询!$I$3,C7976&gt;=员工工序明细查询!$F$3,OR(D7976=员工工序明细查询!$F$2,员工工序明细查询!$F$2=""),OR(G7976=员工工序明细查询!$I$2,员工工序明细查询!$I$2="")),ROW()&amp;"","")</f>
        <v/>
      </c>
      <c r="C7976" s="59"/>
      <c r="D7976" s="14"/>
      <c r="E7976" s="14" t="str">
        <f>IFERROR(VLOOKUP(D7976,员工信息表!B:D,2,0),"")</f>
        <v/>
      </c>
      <c r="F7976" s="14" t="str">
        <f>IFERROR(VLOOKUP(D7976,员工信息表!B:D,3,0),"")</f>
        <v/>
      </c>
      <c r="G7976" s="14"/>
      <c r="H7976" s="14" t="str">
        <f>IFERROR(VLOOKUP(G7976,工序对照表!B:C,2,0),"")</f>
        <v/>
      </c>
      <c r="I7976" s="14"/>
      <c r="J7976" s="14"/>
    </row>
    <row r="7977" spans="1:10">
      <c r="A7977" t="str">
        <f>IF(AND(C7977&lt;=员工工序明细查询!$I$3,C7977&gt;=员工工序明细查询!$F$3,OR(D7977=员工工序明细查询!$F$2,员工工序明细查询!$F$2=""),OR(G7977=员工工序明细查询!$I$2,员工工序明细查询!$I$2="")),ROW()&amp;"","")</f>
        <v/>
      </c>
      <c r="C7977" s="59"/>
      <c r="D7977" s="14"/>
      <c r="E7977" s="14" t="str">
        <f>IFERROR(VLOOKUP(D7977,员工信息表!B:D,2,0),"")</f>
        <v/>
      </c>
      <c r="F7977" s="14" t="str">
        <f>IFERROR(VLOOKUP(D7977,员工信息表!B:D,3,0),"")</f>
        <v/>
      </c>
      <c r="G7977" s="14"/>
      <c r="H7977" s="14" t="str">
        <f>IFERROR(VLOOKUP(G7977,工序对照表!B:C,2,0),"")</f>
        <v/>
      </c>
      <c r="I7977" s="14"/>
      <c r="J7977" s="14"/>
    </row>
    <row r="7978" spans="1:10">
      <c r="A7978" t="str">
        <f>IF(AND(C7978&lt;=员工工序明细查询!$I$3,C7978&gt;=员工工序明细查询!$F$3,OR(D7978=员工工序明细查询!$F$2,员工工序明细查询!$F$2=""),OR(G7978=员工工序明细查询!$I$2,员工工序明细查询!$I$2="")),ROW()&amp;"","")</f>
        <v/>
      </c>
      <c r="C7978" s="59"/>
      <c r="D7978" s="14"/>
      <c r="E7978" s="14" t="str">
        <f>IFERROR(VLOOKUP(D7978,员工信息表!B:D,2,0),"")</f>
        <v/>
      </c>
      <c r="F7978" s="14" t="str">
        <f>IFERROR(VLOOKUP(D7978,员工信息表!B:D,3,0),"")</f>
        <v/>
      </c>
      <c r="G7978" s="14"/>
      <c r="H7978" s="14" t="str">
        <f>IFERROR(VLOOKUP(G7978,工序对照表!B:C,2,0),"")</f>
        <v/>
      </c>
      <c r="I7978" s="14"/>
      <c r="J7978" s="14"/>
    </row>
    <row r="7979" spans="1:10">
      <c r="A7979" t="str">
        <f>IF(AND(C7979&lt;=员工工序明细查询!$I$3,C7979&gt;=员工工序明细查询!$F$3,OR(D7979=员工工序明细查询!$F$2,员工工序明细查询!$F$2=""),OR(G7979=员工工序明细查询!$I$2,员工工序明细查询!$I$2="")),ROW()&amp;"","")</f>
        <v/>
      </c>
      <c r="C7979" s="59"/>
      <c r="D7979" s="14"/>
      <c r="E7979" s="14" t="str">
        <f>IFERROR(VLOOKUP(D7979,员工信息表!B:D,2,0),"")</f>
        <v/>
      </c>
      <c r="F7979" s="14" t="str">
        <f>IFERROR(VLOOKUP(D7979,员工信息表!B:D,3,0),"")</f>
        <v/>
      </c>
      <c r="G7979" s="14"/>
      <c r="H7979" s="14" t="str">
        <f>IFERROR(VLOOKUP(G7979,工序对照表!B:C,2,0),"")</f>
        <v/>
      </c>
      <c r="I7979" s="14"/>
      <c r="J7979" s="14"/>
    </row>
    <row r="7980" spans="1:10">
      <c r="A7980" t="str">
        <f>IF(AND(C7980&lt;=员工工序明细查询!$I$3,C7980&gt;=员工工序明细查询!$F$3,OR(D7980=员工工序明细查询!$F$2,员工工序明细查询!$F$2=""),OR(G7980=员工工序明细查询!$I$2,员工工序明细查询!$I$2="")),ROW()&amp;"","")</f>
        <v/>
      </c>
      <c r="C7980" s="59"/>
      <c r="D7980" s="14"/>
      <c r="E7980" s="14" t="str">
        <f>IFERROR(VLOOKUP(D7980,员工信息表!B:D,2,0),"")</f>
        <v/>
      </c>
      <c r="F7980" s="14" t="str">
        <f>IFERROR(VLOOKUP(D7980,员工信息表!B:D,3,0),"")</f>
        <v/>
      </c>
      <c r="G7980" s="14"/>
      <c r="H7980" s="14" t="str">
        <f>IFERROR(VLOOKUP(G7980,工序对照表!B:C,2,0),"")</f>
        <v/>
      </c>
      <c r="I7980" s="14"/>
      <c r="J7980" s="14"/>
    </row>
    <row r="7981" spans="1:10">
      <c r="A7981" t="str">
        <f>IF(AND(C7981&lt;=员工工序明细查询!$I$3,C7981&gt;=员工工序明细查询!$F$3,OR(D7981=员工工序明细查询!$F$2,员工工序明细查询!$F$2=""),OR(G7981=员工工序明细查询!$I$2,员工工序明细查询!$I$2="")),ROW()&amp;"","")</f>
        <v/>
      </c>
      <c r="C7981" s="59"/>
      <c r="D7981" s="14"/>
      <c r="E7981" s="14" t="str">
        <f>IFERROR(VLOOKUP(D7981,员工信息表!B:D,2,0),"")</f>
        <v/>
      </c>
      <c r="F7981" s="14" t="str">
        <f>IFERROR(VLOOKUP(D7981,员工信息表!B:D,3,0),"")</f>
        <v/>
      </c>
      <c r="G7981" s="14"/>
      <c r="H7981" s="14" t="str">
        <f>IFERROR(VLOOKUP(G7981,工序对照表!B:C,2,0),"")</f>
        <v/>
      </c>
      <c r="I7981" s="14"/>
      <c r="J7981" s="14"/>
    </row>
    <row r="7982" spans="1:10">
      <c r="A7982" t="str">
        <f>IF(AND(C7982&lt;=员工工序明细查询!$I$3,C7982&gt;=员工工序明细查询!$F$3,OR(D7982=员工工序明细查询!$F$2,员工工序明细查询!$F$2=""),OR(G7982=员工工序明细查询!$I$2,员工工序明细查询!$I$2="")),ROW()&amp;"","")</f>
        <v/>
      </c>
      <c r="C7982" s="59"/>
      <c r="D7982" s="14"/>
      <c r="E7982" s="14" t="str">
        <f>IFERROR(VLOOKUP(D7982,员工信息表!B:D,2,0),"")</f>
        <v/>
      </c>
      <c r="F7982" s="14" t="str">
        <f>IFERROR(VLOOKUP(D7982,员工信息表!B:D,3,0),"")</f>
        <v/>
      </c>
      <c r="G7982" s="14"/>
      <c r="H7982" s="14" t="str">
        <f>IFERROR(VLOOKUP(G7982,工序对照表!B:C,2,0),"")</f>
        <v/>
      </c>
      <c r="I7982" s="14"/>
      <c r="J7982" s="14"/>
    </row>
    <row r="7983" spans="1:10">
      <c r="A7983" t="str">
        <f>IF(AND(C7983&lt;=员工工序明细查询!$I$3,C7983&gt;=员工工序明细查询!$F$3,OR(D7983=员工工序明细查询!$F$2,员工工序明细查询!$F$2=""),OR(G7983=员工工序明细查询!$I$2,员工工序明细查询!$I$2="")),ROW()&amp;"","")</f>
        <v/>
      </c>
      <c r="C7983" s="59"/>
      <c r="D7983" s="14"/>
      <c r="E7983" s="14" t="str">
        <f>IFERROR(VLOOKUP(D7983,员工信息表!B:D,2,0),"")</f>
        <v/>
      </c>
      <c r="F7983" s="14" t="str">
        <f>IFERROR(VLOOKUP(D7983,员工信息表!B:D,3,0),"")</f>
        <v/>
      </c>
      <c r="G7983" s="14"/>
      <c r="H7983" s="14" t="str">
        <f>IFERROR(VLOOKUP(G7983,工序对照表!B:C,2,0),"")</f>
        <v/>
      </c>
      <c r="I7983" s="14"/>
      <c r="J7983" s="14"/>
    </row>
    <row r="7984" spans="1:10">
      <c r="A7984" t="str">
        <f>IF(AND(C7984&lt;=员工工序明细查询!$I$3,C7984&gt;=员工工序明细查询!$F$3,OR(D7984=员工工序明细查询!$F$2,员工工序明细查询!$F$2=""),OR(G7984=员工工序明细查询!$I$2,员工工序明细查询!$I$2="")),ROW()&amp;"","")</f>
        <v/>
      </c>
      <c r="C7984" s="59"/>
      <c r="D7984" s="14"/>
      <c r="E7984" s="14" t="str">
        <f>IFERROR(VLOOKUP(D7984,员工信息表!B:D,2,0),"")</f>
        <v/>
      </c>
      <c r="F7984" s="14" t="str">
        <f>IFERROR(VLOOKUP(D7984,员工信息表!B:D,3,0),"")</f>
        <v/>
      </c>
      <c r="G7984" s="14"/>
      <c r="H7984" s="14" t="str">
        <f>IFERROR(VLOOKUP(G7984,工序对照表!B:C,2,0),"")</f>
        <v/>
      </c>
      <c r="I7984" s="14"/>
      <c r="J7984" s="14"/>
    </row>
    <row r="7985" spans="1:10">
      <c r="A7985" t="str">
        <f>IF(AND(C7985&lt;=员工工序明细查询!$I$3,C7985&gt;=员工工序明细查询!$F$3,OR(D7985=员工工序明细查询!$F$2,员工工序明细查询!$F$2=""),OR(G7985=员工工序明细查询!$I$2,员工工序明细查询!$I$2="")),ROW()&amp;"","")</f>
        <v/>
      </c>
      <c r="C7985" s="59"/>
      <c r="D7985" s="14"/>
      <c r="E7985" s="14" t="str">
        <f>IFERROR(VLOOKUP(D7985,员工信息表!B:D,2,0),"")</f>
        <v/>
      </c>
      <c r="F7985" s="14" t="str">
        <f>IFERROR(VLOOKUP(D7985,员工信息表!B:D,3,0),"")</f>
        <v/>
      </c>
      <c r="G7985" s="14"/>
      <c r="H7985" s="14" t="str">
        <f>IFERROR(VLOOKUP(G7985,工序对照表!B:C,2,0),"")</f>
        <v/>
      </c>
      <c r="I7985" s="14"/>
      <c r="J7985" s="14"/>
    </row>
    <row r="7986" spans="1:10">
      <c r="A7986" t="str">
        <f>IF(AND(C7986&lt;=员工工序明细查询!$I$3,C7986&gt;=员工工序明细查询!$F$3,OR(D7986=员工工序明细查询!$F$2,员工工序明细查询!$F$2=""),OR(G7986=员工工序明细查询!$I$2,员工工序明细查询!$I$2="")),ROW()&amp;"","")</f>
        <v/>
      </c>
      <c r="C7986" s="59"/>
      <c r="D7986" s="14"/>
      <c r="E7986" s="14" t="str">
        <f>IFERROR(VLOOKUP(D7986,员工信息表!B:D,2,0),"")</f>
        <v/>
      </c>
      <c r="F7986" s="14" t="str">
        <f>IFERROR(VLOOKUP(D7986,员工信息表!B:D,3,0),"")</f>
        <v/>
      </c>
      <c r="G7986" s="14"/>
      <c r="H7986" s="14" t="str">
        <f>IFERROR(VLOOKUP(G7986,工序对照表!B:C,2,0),"")</f>
        <v/>
      </c>
      <c r="I7986" s="14"/>
      <c r="J7986" s="14"/>
    </row>
    <row r="7987" spans="1:10">
      <c r="A7987" t="str">
        <f>IF(AND(C7987&lt;=员工工序明细查询!$I$3,C7987&gt;=员工工序明细查询!$F$3,OR(D7987=员工工序明细查询!$F$2,员工工序明细查询!$F$2=""),OR(G7987=员工工序明细查询!$I$2,员工工序明细查询!$I$2="")),ROW()&amp;"","")</f>
        <v/>
      </c>
      <c r="C7987" s="59"/>
      <c r="D7987" s="14"/>
      <c r="E7987" s="14" t="str">
        <f>IFERROR(VLOOKUP(D7987,员工信息表!B:D,2,0),"")</f>
        <v/>
      </c>
      <c r="F7987" s="14" t="str">
        <f>IFERROR(VLOOKUP(D7987,员工信息表!B:D,3,0),"")</f>
        <v/>
      </c>
      <c r="G7987" s="14"/>
      <c r="H7987" s="14" t="str">
        <f>IFERROR(VLOOKUP(G7987,工序对照表!B:C,2,0),"")</f>
        <v/>
      </c>
      <c r="I7987" s="14"/>
      <c r="J7987" s="14"/>
    </row>
    <row r="7988" spans="1:10">
      <c r="A7988" t="str">
        <f>IF(AND(C7988&lt;=员工工序明细查询!$I$3,C7988&gt;=员工工序明细查询!$F$3,OR(D7988=员工工序明细查询!$F$2,员工工序明细查询!$F$2=""),OR(G7988=员工工序明细查询!$I$2,员工工序明细查询!$I$2="")),ROW()&amp;"","")</f>
        <v/>
      </c>
      <c r="C7988" s="59"/>
      <c r="D7988" s="14"/>
      <c r="E7988" s="14" t="str">
        <f>IFERROR(VLOOKUP(D7988,员工信息表!B:D,2,0),"")</f>
        <v/>
      </c>
      <c r="F7988" s="14" t="str">
        <f>IFERROR(VLOOKUP(D7988,员工信息表!B:D,3,0),"")</f>
        <v/>
      </c>
      <c r="G7988" s="14"/>
      <c r="H7988" s="14" t="str">
        <f>IFERROR(VLOOKUP(G7988,工序对照表!B:C,2,0),"")</f>
        <v/>
      </c>
      <c r="I7988" s="14"/>
      <c r="J7988" s="14"/>
    </row>
    <row r="7989" spans="1:10">
      <c r="A7989" t="str">
        <f>IF(AND(C7989&lt;=员工工序明细查询!$I$3,C7989&gt;=员工工序明细查询!$F$3,OR(D7989=员工工序明细查询!$F$2,员工工序明细查询!$F$2=""),OR(G7989=员工工序明细查询!$I$2,员工工序明细查询!$I$2="")),ROW()&amp;"","")</f>
        <v/>
      </c>
      <c r="C7989" s="59"/>
      <c r="D7989" s="14"/>
      <c r="E7989" s="14" t="str">
        <f>IFERROR(VLOOKUP(D7989,员工信息表!B:D,2,0),"")</f>
        <v/>
      </c>
      <c r="F7989" s="14" t="str">
        <f>IFERROR(VLOOKUP(D7989,员工信息表!B:D,3,0),"")</f>
        <v/>
      </c>
      <c r="G7989" s="14"/>
      <c r="H7989" s="14" t="str">
        <f>IFERROR(VLOOKUP(G7989,工序对照表!B:C,2,0),"")</f>
        <v/>
      </c>
      <c r="I7989" s="14"/>
      <c r="J7989" s="14"/>
    </row>
    <row r="7990" spans="1:10">
      <c r="A7990" t="str">
        <f>IF(AND(C7990&lt;=员工工序明细查询!$I$3,C7990&gt;=员工工序明细查询!$F$3,OR(D7990=员工工序明细查询!$F$2,员工工序明细查询!$F$2=""),OR(G7990=员工工序明细查询!$I$2,员工工序明细查询!$I$2="")),ROW()&amp;"","")</f>
        <v/>
      </c>
      <c r="C7990" s="59"/>
      <c r="D7990" s="14"/>
      <c r="E7990" s="14" t="str">
        <f>IFERROR(VLOOKUP(D7990,员工信息表!B:D,2,0),"")</f>
        <v/>
      </c>
      <c r="F7990" s="14" t="str">
        <f>IFERROR(VLOOKUP(D7990,员工信息表!B:D,3,0),"")</f>
        <v/>
      </c>
      <c r="G7990" s="14"/>
      <c r="H7990" s="14" t="str">
        <f>IFERROR(VLOOKUP(G7990,工序对照表!B:C,2,0),"")</f>
        <v/>
      </c>
      <c r="I7990" s="14"/>
      <c r="J7990" s="14"/>
    </row>
    <row r="7991" spans="1:10">
      <c r="A7991" t="str">
        <f>IF(AND(C7991&lt;=员工工序明细查询!$I$3,C7991&gt;=员工工序明细查询!$F$3,OR(D7991=员工工序明细查询!$F$2,员工工序明细查询!$F$2=""),OR(G7991=员工工序明细查询!$I$2,员工工序明细查询!$I$2="")),ROW()&amp;"","")</f>
        <v/>
      </c>
      <c r="C7991" s="59"/>
      <c r="D7991" s="14"/>
      <c r="E7991" s="14" t="str">
        <f>IFERROR(VLOOKUP(D7991,员工信息表!B:D,2,0),"")</f>
        <v/>
      </c>
      <c r="F7991" s="14" t="str">
        <f>IFERROR(VLOOKUP(D7991,员工信息表!B:D,3,0),"")</f>
        <v/>
      </c>
      <c r="G7991" s="14"/>
      <c r="H7991" s="14" t="str">
        <f>IFERROR(VLOOKUP(G7991,工序对照表!B:C,2,0),"")</f>
        <v/>
      </c>
      <c r="I7991" s="14"/>
      <c r="J7991" s="14"/>
    </row>
    <row r="7992" spans="1:10">
      <c r="A7992" t="str">
        <f>IF(AND(C7992&lt;=员工工序明细查询!$I$3,C7992&gt;=员工工序明细查询!$F$3,OR(D7992=员工工序明细查询!$F$2,员工工序明细查询!$F$2=""),OR(G7992=员工工序明细查询!$I$2,员工工序明细查询!$I$2="")),ROW()&amp;"","")</f>
        <v/>
      </c>
      <c r="C7992" s="59"/>
      <c r="D7992" s="14"/>
      <c r="E7992" s="14" t="str">
        <f>IFERROR(VLOOKUP(D7992,员工信息表!B:D,2,0),"")</f>
        <v/>
      </c>
      <c r="F7992" s="14" t="str">
        <f>IFERROR(VLOOKUP(D7992,员工信息表!B:D,3,0),"")</f>
        <v/>
      </c>
      <c r="G7992" s="14"/>
      <c r="H7992" s="14" t="str">
        <f>IFERROR(VLOOKUP(G7992,工序对照表!B:C,2,0),"")</f>
        <v/>
      </c>
      <c r="I7992" s="14"/>
      <c r="J7992" s="14"/>
    </row>
    <row r="7993" spans="1:10">
      <c r="A7993" t="str">
        <f>IF(AND(C7993&lt;=员工工序明细查询!$I$3,C7993&gt;=员工工序明细查询!$F$3,OR(D7993=员工工序明细查询!$F$2,员工工序明细查询!$F$2=""),OR(G7993=员工工序明细查询!$I$2,员工工序明细查询!$I$2="")),ROW()&amp;"","")</f>
        <v/>
      </c>
      <c r="C7993" s="59"/>
      <c r="D7993" s="14"/>
      <c r="E7993" s="14" t="str">
        <f>IFERROR(VLOOKUP(D7993,员工信息表!B:D,2,0),"")</f>
        <v/>
      </c>
      <c r="F7993" s="14" t="str">
        <f>IFERROR(VLOOKUP(D7993,员工信息表!B:D,3,0),"")</f>
        <v/>
      </c>
      <c r="G7993" s="14"/>
      <c r="H7993" s="14" t="str">
        <f>IFERROR(VLOOKUP(G7993,工序对照表!B:C,2,0),"")</f>
        <v/>
      </c>
      <c r="I7993" s="14"/>
      <c r="J7993" s="14"/>
    </row>
    <row r="7994" spans="1:10">
      <c r="A7994" t="str">
        <f>IF(AND(C7994&lt;=员工工序明细查询!$I$3,C7994&gt;=员工工序明细查询!$F$3,OR(D7994=员工工序明细查询!$F$2,员工工序明细查询!$F$2=""),OR(G7994=员工工序明细查询!$I$2,员工工序明细查询!$I$2="")),ROW()&amp;"","")</f>
        <v/>
      </c>
      <c r="C7994" s="59"/>
      <c r="D7994" s="14"/>
      <c r="E7994" s="14" t="str">
        <f>IFERROR(VLOOKUP(D7994,员工信息表!B:D,2,0),"")</f>
        <v/>
      </c>
      <c r="F7994" s="14" t="str">
        <f>IFERROR(VLOOKUP(D7994,员工信息表!B:D,3,0),"")</f>
        <v/>
      </c>
      <c r="G7994" s="14"/>
      <c r="H7994" s="14" t="str">
        <f>IFERROR(VLOOKUP(G7994,工序对照表!B:C,2,0),"")</f>
        <v/>
      </c>
      <c r="I7994" s="14"/>
      <c r="J7994" s="14"/>
    </row>
    <row r="7995" spans="1:10">
      <c r="A7995" t="str">
        <f>IF(AND(C7995&lt;=员工工序明细查询!$I$3,C7995&gt;=员工工序明细查询!$F$3,OR(D7995=员工工序明细查询!$F$2,员工工序明细查询!$F$2=""),OR(G7995=员工工序明细查询!$I$2,员工工序明细查询!$I$2="")),ROW()&amp;"","")</f>
        <v/>
      </c>
      <c r="C7995" s="59"/>
      <c r="D7995" s="14"/>
      <c r="E7995" s="14" t="str">
        <f>IFERROR(VLOOKUP(D7995,员工信息表!B:D,2,0),"")</f>
        <v/>
      </c>
      <c r="F7995" s="14" t="str">
        <f>IFERROR(VLOOKUP(D7995,员工信息表!B:D,3,0),"")</f>
        <v/>
      </c>
      <c r="G7995" s="14"/>
      <c r="H7995" s="14" t="str">
        <f>IFERROR(VLOOKUP(G7995,工序对照表!B:C,2,0),"")</f>
        <v/>
      </c>
      <c r="I7995" s="14"/>
      <c r="J7995" s="14"/>
    </row>
    <row r="7996" spans="1:10">
      <c r="A7996" t="str">
        <f>IF(AND(C7996&lt;=员工工序明细查询!$I$3,C7996&gt;=员工工序明细查询!$F$3,OR(D7996=员工工序明细查询!$F$2,员工工序明细查询!$F$2=""),OR(G7996=员工工序明细查询!$I$2,员工工序明细查询!$I$2="")),ROW()&amp;"","")</f>
        <v/>
      </c>
      <c r="C7996" s="59"/>
      <c r="D7996" s="14"/>
      <c r="E7996" s="14" t="str">
        <f>IFERROR(VLOOKUP(D7996,员工信息表!B:D,2,0),"")</f>
        <v/>
      </c>
      <c r="F7996" s="14" t="str">
        <f>IFERROR(VLOOKUP(D7996,员工信息表!B:D,3,0),"")</f>
        <v/>
      </c>
      <c r="G7996" s="14"/>
      <c r="H7996" s="14" t="str">
        <f>IFERROR(VLOOKUP(G7996,工序对照表!B:C,2,0),"")</f>
        <v/>
      </c>
      <c r="I7996" s="14"/>
      <c r="J7996" s="14"/>
    </row>
    <row r="7997" spans="1:10">
      <c r="A7997" t="str">
        <f>IF(AND(C7997&lt;=员工工序明细查询!$I$3,C7997&gt;=员工工序明细查询!$F$3,OR(D7997=员工工序明细查询!$F$2,员工工序明细查询!$F$2=""),OR(G7997=员工工序明细查询!$I$2,员工工序明细查询!$I$2="")),ROW()&amp;"","")</f>
        <v/>
      </c>
      <c r="C7997" s="59"/>
      <c r="D7997" s="14"/>
      <c r="E7997" s="14" t="str">
        <f>IFERROR(VLOOKUP(D7997,员工信息表!B:D,2,0),"")</f>
        <v/>
      </c>
      <c r="F7997" s="14" t="str">
        <f>IFERROR(VLOOKUP(D7997,员工信息表!B:D,3,0),"")</f>
        <v/>
      </c>
      <c r="G7997" s="14"/>
      <c r="H7997" s="14" t="str">
        <f>IFERROR(VLOOKUP(G7997,工序对照表!B:C,2,0),"")</f>
        <v/>
      </c>
      <c r="I7997" s="14"/>
      <c r="J7997" s="14"/>
    </row>
    <row r="7998" spans="1:10">
      <c r="A7998" t="str">
        <f>IF(AND(C7998&lt;=员工工序明细查询!$I$3,C7998&gt;=员工工序明细查询!$F$3,OR(D7998=员工工序明细查询!$F$2,员工工序明细查询!$F$2=""),OR(G7998=员工工序明细查询!$I$2,员工工序明细查询!$I$2="")),ROW()&amp;"","")</f>
        <v/>
      </c>
      <c r="C7998" s="59"/>
      <c r="D7998" s="14"/>
      <c r="E7998" s="14" t="str">
        <f>IFERROR(VLOOKUP(D7998,员工信息表!B:D,2,0),"")</f>
        <v/>
      </c>
      <c r="F7998" s="14" t="str">
        <f>IFERROR(VLOOKUP(D7998,员工信息表!B:D,3,0),"")</f>
        <v/>
      </c>
      <c r="G7998" s="14"/>
      <c r="H7998" s="14" t="str">
        <f>IFERROR(VLOOKUP(G7998,工序对照表!B:C,2,0),"")</f>
        <v/>
      </c>
      <c r="I7998" s="14"/>
      <c r="J7998" s="14"/>
    </row>
    <row r="7999" spans="1:10">
      <c r="A7999" t="str">
        <f>IF(AND(C7999&lt;=员工工序明细查询!$I$3,C7999&gt;=员工工序明细查询!$F$3,OR(D7999=员工工序明细查询!$F$2,员工工序明细查询!$F$2=""),OR(G7999=员工工序明细查询!$I$2,员工工序明细查询!$I$2="")),ROW()&amp;"","")</f>
        <v/>
      </c>
      <c r="C7999" s="59"/>
      <c r="D7999" s="14"/>
      <c r="E7999" s="14" t="str">
        <f>IFERROR(VLOOKUP(D7999,员工信息表!B:D,2,0),"")</f>
        <v/>
      </c>
      <c r="F7999" s="14" t="str">
        <f>IFERROR(VLOOKUP(D7999,员工信息表!B:D,3,0),"")</f>
        <v/>
      </c>
      <c r="G7999" s="14"/>
      <c r="H7999" s="14" t="str">
        <f>IFERROR(VLOOKUP(G7999,工序对照表!B:C,2,0),"")</f>
        <v/>
      </c>
      <c r="I7999" s="14"/>
      <c r="J7999" s="14"/>
    </row>
    <row r="8000" spans="1:10">
      <c r="A8000" t="str">
        <f>IF(AND(C8000&lt;=员工工序明细查询!$I$3,C8000&gt;=员工工序明细查询!$F$3,OR(D8000=员工工序明细查询!$F$2,员工工序明细查询!$F$2=""),OR(G8000=员工工序明细查询!$I$2,员工工序明细查询!$I$2="")),ROW()&amp;"","")</f>
        <v/>
      </c>
      <c r="C8000" s="59"/>
      <c r="D8000" s="14"/>
      <c r="E8000" s="14" t="str">
        <f>IFERROR(VLOOKUP(D8000,员工信息表!B:D,2,0),"")</f>
        <v/>
      </c>
      <c r="F8000" s="14" t="str">
        <f>IFERROR(VLOOKUP(D8000,员工信息表!B:D,3,0),"")</f>
        <v/>
      </c>
      <c r="G8000" s="14"/>
      <c r="H8000" s="14" t="str">
        <f>IFERROR(VLOOKUP(G8000,工序对照表!B:C,2,0),"")</f>
        <v/>
      </c>
      <c r="I8000" s="14"/>
      <c r="J8000" s="14"/>
    </row>
    <row r="8001" spans="1:10">
      <c r="A8001" t="str">
        <f>IF(AND(C8001&lt;=员工工序明细查询!$I$3,C8001&gt;=员工工序明细查询!$F$3,OR(D8001=员工工序明细查询!$F$2,员工工序明细查询!$F$2=""),OR(G8001=员工工序明细查询!$I$2,员工工序明细查询!$I$2="")),ROW()&amp;"","")</f>
        <v/>
      </c>
      <c r="C8001" s="59"/>
      <c r="D8001" s="14"/>
      <c r="E8001" s="14" t="str">
        <f>IFERROR(VLOOKUP(D8001,员工信息表!B:D,2,0),"")</f>
        <v/>
      </c>
      <c r="F8001" s="14" t="str">
        <f>IFERROR(VLOOKUP(D8001,员工信息表!B:D,3,0),"")</f>
        <v/>
      </c>
      <c r="G8001" s="14"/>
      <c r="H8001" s="14" t="str">
        <f>IFERROR(VLOOKUP(G8001,工序对照表!B:C,2,0),"")</f>
        <v/>
      </c>
      <c r="I8001" s="14"/>
      <c r="J8001" s="14"/>
    </row>
    <row r="8002" spans="1:10">
      <c r="A8002" t="str">
        <f>IF(AND(C8002&lt;=员工工序明细查询!$I$3,C8002&gt;=员工工序明细查询!$F$3,OR(D8002=员工工序明细查询!$F$2,员工工序明细查询!$F$2=""),OR(G8002=员工工序明细查询!$I$2,员工工序明细查询!$I$2="")),ROW()&amp;"","")</f>
        <v/>
      </c>
      <c r="C8002" s="59"/>
      <c r="D8002" s="14"/>
      <c r="E8002" s="14" t="str">
        <f>IFERROR(VLOOKUP(D8002,员工信息表!B:D,2,0),"")</f>
        <v/>
      </c>
      <c r="F8002" s="14" t="str">
        <f>IFERROR(VLOOKUP(D8002,员工信息表!B:D,3,0),"")</f>
        <v/>
      </c>
      <c r="G8002" s="14"/>
      <c r="H8002" s="14" t="str">
        <f>IFERROR(VLOOKUP(G8002,工序对照表!B:C,2,0),"")</f>
        <v/>
      </c>
      <c r="I8002" s="14"/>
      <c r="J8002" s="14"/>
    </row>
    <row r="8003" spans="1:10">
      <c r="A8003" t="str">
        <f>IF(AND(C8003&lt;=员工工序明细查询!$I$3,C8003&gt;=员工工序明细查询!$F$3,OR(D8003=员工工序明细查询!$F$2,员工工序明细查询!$F$2=""),OR(G8003=员工工序明细查询!$I$2,员工工序明细查询!$I$2="")),ROW()&amp;"","")</f>
        <v/>
      </c>
      <c r="C8003" s="59"/>
      <c r="D8003" s="14"/>
      <c r="E8003" s="14" t="str">
        <f>IFERROR(VLOOKUP(D8003,员工信息表!B:D,2,0),"")</f>
        <v/>
      </c>
      <c r="F8003" s="14" t="str">
        <f>IFERROR(VLOOKUP(D8003,员工信息表!B:D,3,0),"")</f>
        <v/>
      </c>
      <c r="G8003" s="14"/>
      <c r="H8003" s="14" t="str">
        <f>IFERROR(VLOOKUP(G8003,工序对照表!B:C,2,0),"")</f>
        <v/>
      </c>
      <c r="I8003" s="14"/>
      <c r="J8003" s="14"/>
    </row>
    <row r="8004" spans="1:10">
      <c r="A8004" t="str">
        <f>IF(AND(C8004&lt;=员工工序明细查询!$I$3,C8004&gt;=员工工序明细查询!$F$3,OR(D8004=员工工序明细查询!$F$2,员工工序明细查询!$F$2=""),OR(G8004=员工工序明细查询!$I$2,员工工序明细查询!$I$2="")),ROW()&amp;"","")</f>
        <v/>
      </c>
      <c r="C8004" s="59"/>
      <c r="D8004" s="14"/>
      <c r="E8004" s="14" t="str">
        <f>IFERROR(VLOOKUP(D8004,员工信息表!B:D,2,0),"")</f>
        <v/>
      </c>
      <c r="F8004" s="14" t="str">
        <f>IFERROR(VLOOKUP(D8004,员工信息表!B:D,3,0),"")</f>
        <v/>
      </c>
      <c r="G8004" s="14"/>
      <c r="H8004" s="14" t="str">
        <f>IFERROR(VLOOKUP(G8004,工序对照表!B:C,2,0),"")</f>
        <v/>
      </c>
      <c r="I8004" s="14"/>
      <c r="J8004" s="14"/>
    </row>
    <row r="8005" spans="1:10">
      <c r="A8005" t="str">
        <f>IF(AND(C8005&lt;=员工工序明细查询!$I$3,C8005&gt;=员工工序明细查询!$F$3,OR(D8005=员工工序明细查询!$F$2,员工工序明细查询!$F$2=""),OR(G8005=员工工序明细查询!$I$2,员工工序明细查询!$I$2="")),ROW()&amp;"","")</f>
        <v/>
      </c>
      <c r="C8005" s="59"/>
      <c r="D8005" s="14"/>
      <c r="E8005" s="14" t="str">
        <f>IFERROR(VLOOKUP(D8005,员工信息表!B:D,2,0),"")</f>
        <v/>
      </c>
      <c r="F8005" s="14" t="str">
        <f>IFERROR(VLOOKUP(D8005,员工信息表!B:D,3,0),"")</f>
        <v/>
      </c>
      <c r="G8005" s="14"/>
      <c r="H8005" s="14" t="str">
        <f>IFERROR(VLOOKUP(G8005,工序对照表!B:C,2,0),"")</f>
        <v/>
      </c>
      <c r="I8005" s="14"/>
      <c r="J8005" s="14"/>
    </row>
    <row r="8006" spans="1:10">
      <c r="A8006" t="str">
        <f>IF(AND(C8006&lt;=员工工序明细查询!$I$3,C8006&gt;=员工工序明细查询!$F$3,OR(D8006=员工工序明细查询!$F$2,员工工序明细查询!$F$2=""),OR(G8006=员工工序明细查询!$I$2,员工工序明细查询!$I$2="")),ROW()&amp;"","")</f>
        <v/>
      </c>
      <c r="C8006" s="59"/>
      <c r="D8006" s="14"/>
      <c r="E8006" s="14" t="str">
        <f>IFERROR(VLOOKUP(D8006,员工信息表!B:D,2,0),"")</f>
        <v/>
      </c>
      <c r="F8006" s="14" t="str">
        <f>IFERROR(VLOOKUP(D8006,员工信息表!B:D,3,0),"")</f>
        <v/>
      </c>
      <c r="G8006" s="14"/>
      <c r="H8006" s="14" t="str">
        <f>IFERROR(VLOOKUP(G8006,工序对照表!B:C,2,0),"")</f>
        <v/>
      </c>
      <c r="I8006" s="14"/>
      <c r="J8006" s="14"/>
    </row>
    <row r="8007" spans="1:10">
      <c r="A8007" t="str">
        <f>IF(AND(C8007&lt;=员工工序明细查询!$I$3,C8007&gt;=员工工序明细查询!$F$3,OR(D8007=员工工序明细查询!$F$2,员工工序明细查询!$F$2=""),OR(G8007=员工工序明细查询!$I$2,员工工序明细查询!$I$2="")),ROW()&amp;"","")</f>
        <v/>
      </c>
      <c r="C8007" s="59"/>
      <c r="D8007" s="14"/>
      <c r="E8007" s="14" t="str">
        <f>IFERROR(VLOOKUP(D8007,员工信息表!B:D,2,0),"")</f>
        <v/>
      </c>
      <c r="F8007" s="14" t="str">
        <f>IFERROR(VLOOKUP(D8007,员工信息表!B:D,3,0),"")</f>
        <v/>
      </c>
      <c r="G8007" s="14"/>
      <c r="H8007" s="14" t="str">
        <f>IFERROR(VLOOKUP(G8007,工序对照表!B:C,2,0),"")</f>
        <v/>
      </c>
      <c r="I8007" s="14"/>
      <c r="J8007" s="14"/>
    </row>
    <row r="8008" spans="1:10">
      <c r="A8008" t="str">
        <f>IF(AND(C8008&lt;=员工工序明细查询!$I$3,C8008&gt;=员工工序明细查询!$F$3,OR(D8008=员工工序明细查询!$F$2,员工工序明细查询!$F$2=""),OR(G8008=员工工序明细查询!$I$2,员工工序明细查询!$I$2="")),ROW()&amp;"","")</f>
        <v/>
      </c>
      <c r="C8008" s="59"/>
      <c r="D8008" s="14"/>
      <c r="E8008" s="14" t="str">
        <f>IFERROR(VLOOKUP(D8008,员工信息表!B:D,2,0),"")</f>
        <v/>
      </c>
      <c r="F8008" s="14" t="str">
        <f>IFERROR(VLOOKUP(D8008,员工信息表!B:D,3,0),"")</f>
        <v/>
      </c>
      <c r="G8008" s="14"/>
      <c r="H8008" s="14" t="str">
        <f>IFERROR(VLOOKUP(G8008,工序对照表!B:C,2,0),"")</f>
        <v/>
      </c>
      <c r="I8008" s="14"/>
      <c r="J8008" s="14"/>
    </row>
    <row r="8009" spans="1:10">
      <c r="A8009" t="str">
        <f>IF(AND(C8009&lt;=员工工序明细查询!$I$3,C8009&gt;=员工工序明细查询!$F$3,OR(D8009=员工工序明细查询!$F$2,员工工序明细查询!$F$2=""),OR(G8009=员工工序明细查询!$I$2,员工工序明细查询!$I$2="")),ROW()&amp;"","")</f>
        <v/>
      </c>
      <c r="C8009" s="59"/>
      <c r="D8009" s="14"/>
      <c r="E8009" s="14" t="str">
        <f>IFERROR(VLOOKUP(D8009,员工信息表!B:D,2,0),"")</f>
        <v/>
      </c>
      <c r="F8009" s="14" t="str">
        <f>IFERROR(VLOOKUP(D8009,员工信息表!B:D,3,0),"")</f>
        <v/>
      </c>
      <c r="G8009" s="14"/>
      <c r="H8009" s="14" t="str">
        <f>IFERROR(VLOOKUP(G8009,工序对照表!B:C,2,0),"")</f>
        <v/>
      </c>
      <c r="I8009" s="14"/>
      <c r="J8009" s="14"/>
    </row>
    <row r="8010" spans="1:10">
      <c r="A8010" t="str">
        <f>IF(AND(C8010&lt;=员工工序明细查询!$I$3,C8010&gt;=员工工序明细查询!$F$3,OR(D8010=员工工序明细查询!$F$2,员工工序明细查询!$F$2=""),OR(G8010=员工工序明细查询!$I$2,员工工序明细查询!$I$2="")),ROW()&amp;"","")</f>
        <v/>
      </c>
      <c r="C8010" s="59"/>
      <c r="D8010" s="14"/>
      <c r="E8010" s="14" t="str">
        <f>IFERROR(VLOOKUP(D8010,员工信息表!B:D,2,0),"")</f>
        <v/>
      </c>
      <c r="F8010" s="14" t="str">
        <f>IFERROR(VLOOKUP(D8010,员工信息表!B:D,3,0),"")</f>
        <v/>
      </c>
      <c r="G8010" s="14"/>
      <c r="H8010" s="14" t="str">
        <f>IFERROR(VLOOKUP(G8010,工序对照表!B:C,2,0),"")</f>
        <v/>
      </c>
      <c r="I8010" s="14"/>
      <c r="J8010" s="14"/>
    </row>
    <row r="8011" spans="1:10">
      <c r="A8011" t="str">
        <f>IF(AND(C8011&lt;=员工工序明细查询!$I$3,C8011&gt;=员工工序明细查询!$F$3,OR(D8011=员工工序明细查询!$F$2,员工工序明细查询!$F$2=""),OR(G8011=员工工序明细查询!$I$2,员工工序明细查询!$I$2="")),ROW()&amp;"","")</f>
        <v/>
      </c>
      <c r="C8011" s="59"/>
      <c r="D8011" s="14"/>
      <c r="E8011" s="14" t="str">
        <f>IFERROR(VLOOKUP(D8011,员工信息表!B:D,2,0),"")</f>
        <v/>
      </c>
      <c r="F8011" s="14" t="str">
        <f>IFERROR(VLOOKUP(D8011,员工信息表!B:D,3,0),"")</f>
        <v/>
      </c>
      <c r="G8011" s="14"/>
      <c r="H8011" s="14" t="str">
        <f>IFERROR(VLOOKUP(G8011,工序对照表!B:C,2,0),"")</f>
        <v/>
      </c>
      <c r="I8011" s="14"/>
      <c r="J8011" s="14"/>
    </row>
    <row r="8012" spans="1:10">
      <c r="A8012" t="str">
        <f>IF(AND(C8012&lt;=员工工序明细查询!$I$3,C8012&gt;=员工工序明细查询!$F$3,OR(D8012=员工工序明细查询!$F$2,员工工序明细查询!$F$2=""),OR(G8012=员工工序明细查询!$I$2,员工工序明细查询!$I$2="")),ROW()&amp;"","")</f>
        <v/>
      </c>
      <c r="C8012" s="59"/>
      <c r="D8012" s="14"/>
      <c r="E8012" s="14" t="str">
        <f>IFERROR(VLOOKUP(D8012,员工信息表!B:D,2,0),"")</f>
        <v/>
      </c>
      <c r="F8012" s="14" t="str">
        <f>IFERROR(VLOOKUP(D8012,员工信息表!B:D,3,0),"")</f>
        <v/>
      </c>
      <c r="G8012" s="14"/>
      <c r="H8012" s="14" t="str">
        <f>IFERROR(VLOOKUP(G8012,工序对照表!B:C,2,0),"")</f>
        <v/>
      </c>
      <c r="I8012" s="14"/>
      <c r="J8012" s="14"/>
    </row>
    <row r="8013" spans="1:10">
      <c r="A8013" t="str">
        <f>IF(AND(C8013&lt;=员工工序明细查询!$I$3,C8013&gt;=员工工序明细查询!$F$3,OR(D8013=员工工序明细查询!$F$2,员工工序明细查询!$F$2=""),OR(G8013=员工工序明细查询!$I$2,员工工序明细查询!$I$2="")),ROW()&amp;"","")</f>
        <v/>
      </c>
      <c r="C8013" s="59"/>
      <c r="D8013" s="14"/>
      <c r="E8013" s="14" t="str">
        <f>IFERROR(VLOOKUP(D8013,员工信息表!B:D,2,0),"")</f>
        <v/>
      </c>
      <c r="F8013" s="14" t="str">
        <f>IFERROR(VLOOKUP(D8013,员工信息表!B:D,3,0),"")</f>
        <v/>
      </c>
      <c r="G8013" s="14"/>
      <c r="H8013" s="14" t="str">
        <f>IFERROR(VLOOKUP(G8013,工序对照表!B:C,2,0),"")</f>
        <v/>
      </c>
      <c r="I8013" s="14"/>
      <c r="J8013" s="14"/>
    </row>
    <row r="8014" spans="1:10">
      <c r="A8014" t="str">
        <f>IF(AND(C8014&lt;=员工工序明细查询!$I$3,C8014&gt;=员工工序明细查询!$F$3,OR(D8014=员工工序明细查询!$F$2,员工工序明细查询!$F$2=""),OR(G8014=员工工序明细查询!$I$2,员工工序明细查询!$I$2="")),ROW()&amp;"","")</f>
        <v/>
      </c>
      <c r="C8014" s="59"/>
      <c r="D8014" s="14"/>
      <c r="E8014" s="14" t="str">
        <f>IFERROR(VLOOKUP(D8014,员工信息表!B:D,2,0),"")</f>
        <v/>
      </c>
      <c r="F8014" s="14" t="str">
        <f>IFERROR(VLOOKUP(D8014,员工信息表!B:D,3,0),"")</f>
        <v/>
      </c>
      <c r="G8014" s="14"/>
      <c r="H8014" s="14" t="str">
        <f>IFERROR(VLOOKUP(G8014,工序对照表!B:C,2,0),"")</f>
        <v/>
      </c>
      <c r="I8014" s="14"/>
      <c r="J8014" s="14"/>
    </row>
    <row r="8015" spans="1:10">
      <c r="A8015" t="str">
        <f>IF(AND(C8015&lt;=员工工序明细查询!$I$3,C8015&gt;=员工工序明细查询!$F$3,OR(D8015=员工工序明细查询!$F$2,员工工序明细查询!$F$2=""),OR(G8015=员工工序明细查询!$I$2,员工工序明细查询!$I$2="")),ROW()&amp;"","")</f>
        <v/>
      </c>
      <c r="C8015" s="59"/>
      <c r="D8015" s="14"/>
      <c r="E8015" s="14" t="str">
        <f>IFERROR(VLOOKUP(D8015,员工信息表!B:D,2,0),"")</f>
        <v/>
      </c>
      <c r="F8015" s="14" t="str">
        <f>IFERROR(VLOOKUP(D8015,员工信息表!B:D,3,0),"")</f>
        <v/>
      </c>
      <c r="G8015" s="14"/>
      <c r="H8015" s="14" t="str">
        <f>IFERROR(VLOOKUP(G8015,工序对照表!B:C,2,0),"")</f>
        <v/>
      </c>
      <c r="I8015" s="14"/>
      <c r="J8015" s="14"/>
    </row>
    <row r="8016" spans="1:10">
      <c r="A8016" t="str">
        <f>IF(AND(C8016&lt;=员工工序明细查询!$I$3,C8016&gt;=员工工序明细查询!$F$3,OR(D8016=员工工序明细查询!$F$2,员工工序明细查询!$F$2=""),OR(G8016=员工工序明细查询!$I$2,员工工序明细查询!$I$2="")),ROW()&amp;"","")</f>
        <v/>
      </c>
      <c r="C8016" s="59"/>
      <c r="D8016" s="14"/>
      <c r="E8016" s="14" t="str">
        <f>IFERROR(VLOOKUP(D8016,员工信息表!B:D,2,0),"")</f>
        <v/>
      </c>
      <c r="F8016" s="14" t="str">
        <f>IFERROR(VLOOKUP(D8016,员工信息表!B:D,3,0),"")</f>
        <v/>
      </c>
      <c r="G8016" s="14"/>
      <c r="H8016" s="14" t="str">
        <f>IFERROR(VLOOKUP(G8016,工序对照表!B:C,2,0),"")</f>
        <v/>
      </c>
      <c r="I8016" s="14"/>
      <c r="J8016" s="14"/>
    </row>
    <row r="8017" spans="1:10">
      <c r="A8017" t="str">
        <f>IF(AND(C8017&lt;=员工工序明细查询!$I$3,C8017&gt;=员工工序明细查询!$F$3,OR(D8017=员工工序明细查询!$F$2,员工工序明细查询!$F$2=""),OR(G8017=员工工序明细查询!$I$2,员工工序明细查询!$I$2="")),ROW()&amp;"","")</f>
        <v/>
      </c>
      <c r="C8017" s="59"/>
      <c r="D8017" s="14"/>
      <c r="E8017" s="14" t="str">
        <f>IFERROR(VLOOKUP(D8017,员工信息表!B:D,2,0),"")</f>
        <v/>
      </c>
      <c r="F8017" s="14" t="str">
        <f>IFERROR(VLOOKUP(D8017,员工信息表!B:D,3,0),"")</f>
        <v/>
      </c>
      <c r="G8017" s="14"/>
      <c r="H8017" s="14" t="str">
        <f>IFERROR(VLOOKUP(G8017,工序对照表!B:C,2,0),"")</f>
        <v/>
      </c>
      <c r="I8017" s="14"/>
      <c r="J8017" s="14"/>
    </row>
    <row r="8018" spans="1:10">
      <c r="A8018" t="str">
        <f>IF(AND(C8018&lt;=员工工序明细查询!$I$3,C8018&gt;=员工工序明细查询!$F$3,OR(D8018=员工工序明细查询!$F$2,员工工序明细查询!$F$2=""),OR(G8018=员工工序明细查询!$I$2,员工工序明细查询!$I$2="")),ROW()&amp;"","")</f>
        <v/>
      </c>
      <c r="C8018" s="59"/>
      <c r="D8018" s="14"/>
      <c r="E8018" s="14" t="str">
        <f>IFERROR(VLOOKUP(D8018,员工信息表!B:D,2,0),"")</f>
        <v/>
      </c>
      <c r="F8018" s="14" t="str">
        <f>IFERROR(VLOOKUP(D8018,员工信息表!B:D,3,0),"")</f>
        <v/>
      </c>
      <c r="G8018" s="14"/>
      <c r="H8018" s="14" t="str">
        <f>IFERROR(VLOOKUP(G8018,工序对照表!B:C,2,0),"")</f>
        <v/>
      </c>
      <c r="I8018" s="14"/>
      <c r="J8018" s="14"/>
    </row>
    <row r="8019" spans="1:10">
      <c r="A8019" t="str">
        <f>IF(AND(C8019&lt;=员工工序明细查询!$I$3,C8019&gt;=员工工序明细查询!$F$3,OR(D8019=员工工序明细查询!$F$2,员工工序明细查询!$F$2=""),OR(G8019=员工工序明细查询!$I$2,员工工序明细查询!$I$2="")),ROW()&amp;"","")</f>
        <v/>
      </c>
      <c r="C8019" s="59"/>
      <c r="D8019" s="14"/>
      <c r="E8019" s="14" t="str">
        <f>IFERROR(VLOOKUP(D8019,员工信息表!B:D,2,0),"")</f>
        <v/>
      </c>
      <c r="F8019" s="14" t="str">
        <f>IFERROR(VLOOKUP(D8019,员工信息表!B:D,3,0),"")</f>
        <v/>
      </c>
      <c r="G8019" s="14"/>
      <c r="H8019" s="14" t="str">
        <f>IFERROR(VLOOKUP(G8019,工序对照表!B:C,2,0),"")</f>
        <v/>
      </c>
      <c r="I8019" s="14"/>
      <c r="J8019" s="14"/>
    </row>
    <row r="8020" spans="1:10">
      <c r="A8020" t="str">
        <f>IF(AND(C8020&lt;=员工工序明细查询!$I$3,C8020&gt;=员工工序明细查询!$F$3,OR(D8020=员工工序明细查询!$F$2,员工工序明细查询!$F$2=""),OR(G8020=员工工序明细查询!$I$2,员工工序明细查询!$I$2="")),ROW()&amp;"","")</f>
        <v/>
      </c>
      <c r="C8020" s="59"/>
      <c r="D8020" s="14"/>
      <c r="E8020" s="14" t="str">
        <f>IFERROR(VLOOKUP(D8020,员工信息表!B:D,2,0),"")</f>
        <v/>
      </c>
      <c r="F8020" s="14" t="str">
        <f>IFERROR(VLOOKUP(D8020,员工信息表!B:D,3,0),"")</f>
        <v/>
      </c>
      <c r="G8020" s="14"/>
      <c r="H8020" s="14" t="str">
        <f>IFERROR(VLOOKUP(G8020,工序对照表!B:C,2,0),"")</f>
        <v/>
      </c>
      <c r="I8020" s="14"/>
      <c r="J8020" s="14"/>
    </row>
    <row r="8021" spans="1:10">
      <c r="A8021" t="str">
        <f>IF(AND(C8021&lt;=员工工序明细查询!$I$3,C8021&gt;=员工工序明细查询!$F$3,OR(D8021=员工工序明细查询!$F$2,员工工序明细查询!$F$2=""),OR(G8021=员工工序明细查询!$I$2,员工工序明细查询!$I$2="")),ROW()&amp;"","")</f>
        <v/>
      </c>
      <c r="C8021" s="59"/>
      <c r="D8021" s="14"/>
      <c r="E8021" s="14" t="str">
        <f>IFERROR(VLOOKUP(D8021,员工信息表!B:D,2,0),"")</f>
        <v/>
      </c>
      <c r="F8021" s="14" t="str">
        <f>IFERROR(VLOOKUP(D8021,员工信息表!B:D,3,0),"")</f>
        <v/>
      </c>
      <c r="G8021" s="14"/>
      <c r="H8021" s="14" t="str">
        <f>IFERROR(VLOOKUP(G8021,工序对照表!B:C,2,0),"")</f>
        <v/>
      </c>
      <c r="I8021" s="14"/>
      <c r="J8021" s="14"/>
    </row>
    <row r="8022" spans="1:10">
      <c r="A8022" t="str">
        <f>IF(AND(C8022&lt;=员工工序明细查询!$I$3,C8022&gt;=员工工序明细查询!$F$3,OR(D8022=员工工序明细查询!$F$2,员工工序明细查询!$F$2=""),OR(G8022=员工工序明细查询!$I$2,员工工序明细查询!$I$2="")),ROW()&amp;"","")</f>
        <v/>
      </c>
      <c r="C8022" s="59"/>
      <c r="D8022" s="14"/>
      <c r="E8022" s="14" t="str">
        <f>IFERROR(VLOOKUP(D8022,员工信息表!B:D,2,0),"")</f>
        <v/>
      </c>
      <c r="F8022" s="14" t="str">
        <f>IFERROR(VLOOKUP(D8022,员工信息表!B:D,3,0),"")</f>
        <v/>
      </c>
      <c r="G8022" s="14"/>
      <c r="H8022" s="14" t="str">
        <f>IFERROR(VLOOKUP(G8022,工序对照表!B:C,2,0),"")</f>
        <v/>
      </c>
      <c r="I8022" s="14"/>
      <c r="J8022" s="14"/>
    </row>
    <row r="8023" spans="1:10">
      <c r="A8023" t="str">
        <f>IF(AND(C8023&lt;=员工工序明细查询!$I$3,C8023&gt;=员工工序明细查询!$F$3,OR(D8023=员工工序明细查询!$F$2,员工工序明细查询!$F$2=""),OR(G8023=员工工序明细查询!$I$2,员工工序明细查询!$I$2="")),ROW()&amp;"","")</f>
        <v/>
      </c>
      <c r="C8023" s="59"/>
      <c r="D8023" s="14"/>
      <c r="E8023" s="14" t="str">
        <f>IFERROR(VLOOKUP(D8023,员工信息表!B:D,2,0),"")</f>
        <v/>
      </c>
      <c r="F8023" s="14" t="str">
        <f>IFERROR(VLOOKUP(D8023,员工信息表!B:D,3,0),"")</f>
        <v/>
      </c>
      <c r="G8023" s="14"/>
      <c r="H8023" s="14" t="str">
        <f>IFERROR(VLOOKUP(G8023,工序对照表!B:C,2,0),"")</f>
        <v/>
      </c>
      <c r="I8023" s="14"/>
      <c r="J8023" s="14"/>
    </row>
    <row r="8024" spans="1:10">
      <c r="A8024" t="str">
        <f>IF(AND(C8024&lt;=员工工序明细查询!$I$3,C8024&gt;=员工工序明细查询!$F$3,OR(D8024=员工工序明细查询!$F$2,员工工序明细查询!$F$2=""),OR(G8024=员工工序明细查询!$I$2,员工工序明细查询!$I$2="")),ROW()&amp;"","")</f>
        <v/>
      </c>
      <c r="C8024" s="59"/>
      <c r="D8024" s="14"/>
      <c r="E8024" s="14" t="str">
        <f>IFERROR(VLOOKUP(D8024,员工信息表!B:D,2,0),"")</f>
        <v/>
      </c>
      <c r="F8024" s="14" t="str">
        <f>IFERROR(VLOOKUP(D8024,员工信息表!B:D,3,0),"")</f>
        <v/>
      </c>
      <c r="G8024" s="14"/>
      <c r="H8024" s="14" t="str">
        <f>IFERROR(VLOOKUP(G8024,工序对照表!B:C,2,0),"")</f>
        <v/>
      </c>
      <c r="I8024" s="14"/>
      <c r="J8024" s="14"/>
    </row>
    <row r="8025" spans="1:10">
      <c r="A8025" t="str">
        <f>IF(AND(C8025&lt;=员工工序明细查询!$I$3,C8025&gt;=员工工序明细查询!$F$3,OR(D8025=员工工序明细查询!$F$2,员工工序明细查询!$F$2=""),OR(G8025=员工工序明细查询!$I$2,员工工序明细查询!$I$2="")),ROW()&amp;"","")</f>
        <v/>
      </c>
      <c r="C8025" s="59"/>
      <c r="D8025" s="14"/>
      <c r="E8025" s="14" t="str">
        <f>IFERROR(VLOOKUP(D8025,员工信息表!B:D,2,0),"")</f>
        <v/>
      </c>
      <c r="F8025" s="14" t="str">
        <f>IFERROR(VLOOKUP(D8025,员工信息表!B:D,3,0),"")</f>
        <v/>
      </c>
      <c r="G8025" s="14"/>
      <c r="H8025" s="14" t="str">
        <f>IFERROR(VLOOKUP(G8025,工序对照表!B:C,2,0),"")</f>
        <v/>
      </c>
      <c r="I8025" s="14"/>
      <c r="J8025" s="14"/>
    </row>
    <row r="8026" spans="1:10">
      <c r="A8026" t="str">
        <f>IF(AND(C8026&lt;=员工工序明细查询!$I$3,C8026&gt;=员工工序明细查询!$F$3,OR(D8026=员工工序明细查询!$F$2,员工工序明细查询!$F$2=""),OR(G8026=员工工序明细查询!$I$2,员工工序明细查询!$I$2="")),ROW()&amp;"","")</f>
        <v/>
      </c>
      <c r="C8026" s="59"/>
      <c r="D8026" s="14"/>
      <c r="E8026" s="14" t="str">
        <f>IFERROR(VLOOKUP(D8026,员工信息表!B:D,2,0),"")</f>
        <v/>
      </c>
      <c r="F8026" s="14" t="str">
        <f>IFERROR(VLOOKUP(D8026,员工信息表!B:D,3,0),"")</f>
        <v/>
      </c>
      <c r="G8026" s="14"/>
      <c r="H8026" s="14" t="str">
        <f>IFERROR(VLOOKUP(G8026,工序对照表!B:C,2,0),"")</f>
        <v/>
      </c>
      <c r="I8026" s="14"/>
      <c r="J8026" s="14"/>
    </row>
    <row r="8027" spans="1:10">
      <c r="A8027" t="str">
        <f>IF(AND(C8027&lt;=员工工序明细查询!$I$3,C8027&gt;=员工工序明细查询!$F$3,OR(D8027=员工工序明细查询!$F$2,员工工序明细查询!$F$2=""),OR(G8027=员工工序明细查询!$I$2,员工工序明细查询!$I$2="")),ROW()&amp;"","")</f>
        <v/>
      </c>
      <c r="C8027" s="59"/>
      <c r="D8027" s="14"/>
      <c r="E8027" s="14" t="str">
        <f>IFERROR(VLOOKUP(D8027,员工信息表!B:D,2,0),"")</f>
        <v/>
      </c>
      <c r="F8027" s="14" t="str">
        <f>IFERROR(VLOOKUP(D8027,员工信息表!B:D,3,0),"")</f>
        <v/>
      </c>
      <c r="G8027" s="14"/>
      <c r="H8027" s="14" t="str">
        <f>IFERROR(VLOOKUP(G8027,工序对照表!B:C,2,0),"")</f>
        <v/>
      </c>
      <c r="I8027" s="14"/>
      <c r="J8027" s="14"/>
    </row>
    <row r="8028" spans="1:10">
      <c r="A8028" t="str">
        <f>IF(AND(C8028&lt;=员工工序明细查询!$I$3,C8028&gt;=员工工序明细查询!$F$3,OR(D8028=员工工序明细查询!$F$2,员工工序明细查询!$F$2=""),OR(G8028=员工工序明细查询!$I$2,员工工序明细查询!$I$2="")),ROW()&amp;"","")</f>
        <v/>
      </c>
      <c r="C8028" s="59"/>
      <c r="D8028" s="14"/>
      <c r="E8028" s="14" t="str">
        <f>IFERROR(VLOOKUP(D8028,员工信息表!B:D,2,0),"")</f>
        <v/>
      </c>
      <c r="F8028" s="14" t="str">
        <f>IFERROR(VLOOKUP(D8028,员工信息表!B:D,3,0),"")</f>
        <v/>
      </c>
      <c r="G8028" s="14"/>
      <c r="H8028" s="14" t="str">
        <f>IFERROR(VLOOKUP(G8028,工序对照表!B:C,2,0),"")</f>
        <v/>
      </c>
      <c r="I8028" s="14"/>
      <c r="J8028" s="14"/>
    </row>
    <row r="8029" spans="1:10">
      <c r="A8029" t="str">
        <f>IF(AND(C8029&lt;=员工工序明细查询!$I$3,C8029&gt;=员工工序明细查询!$F$3,OR(D8029=员工工序明细查询!$F$2,员工工序明细查询!$F$2=""),OR(G8029=员工工序明细查询!$I$2,员工工序明细查询!$I$2="")),ROW()&amp;"","")</f>
        <v/>
      </c>
      <c r="C8029" s="59"/>
      <c r="D8029" s="14"/>
      <c r="E8029" s="14" t="str">
        <f>IFERROR(VLOOKUP(D8029,员工信息表!B:D,2,0),"")</f>
        <v/>
      </c>
      <c r="F8029" s="14" t="str">
        <f>IFERROR(VLOOKUP(D8029,员工信息表!B:D,3,0),"")</f>
        <v/>
      </c>
      <c r="G8029" s="14"/>
      <c r="H8029" s="14" t="str">
        <f>IFERROR(VLOOKUP(G8029,工序对照表!B:C,2,0),"")</f>
        <v/>
      </c>
      <c r="I8029" s="14"/>
      <c r="J8029" s="14"/>
    </row>
    <row r="8030" spans="1:10">
      <c r="A8030" t="str">
        <f>IF(AND(C8030&lt;=员工工序明细查询!$I$3,C8030&gt;=员工工序明细查询!$F$3,OR(D8030=员工工序明细查询!$F$2,员工工序明细查询!$F$2=""),OR(G8030=员工工序明细查询!$I$2,员工工序明细查询!$I$2="")),ROW()&amp;"","")</f>
        <v/>
      </c>
      <c r="C8030" s="59"/>
      <c r="D8030" s="14"/>
      <c r="E8030" s="14" t="str">
        <f>IFERROR(VLOOKUP(D8030,员工信息表!B:D,2,0),"")</f>
        <v/>
      </c>
      <c r="F8030" s="14" t="str">
        <f>IFERROR(VLOOKUP(D8030,员工信息表!B:D,3,0),"")</f>
        <v/>
      </c>
      <c r="G8030" s="14"/>
      <c r="H8030" s="14" t="str">
        <f>IFERROR(VLOOKUP(G8030,工序对照表!B:C,2,0),"")</f>
        <v/>
      </c>
      <c r="I8030" s="14"/>
      <c r="J8030" s="14"/>
    </row>
    <row r="8031" spans="1:10">
      <c r="A8031" t="str">
        <f>IF(AND(C8031&lt;=员工工序明细查询!$I$3,C8031&gt;=员工工序明细查询!$F$3,OR(D8031=员工工序明细查询!$F$2,员工工序明细查询!$F$2=""),OR(G8031=员工工序明细查询!$I$2,员工工序明细查询!$I$2="")),ROW()&amp;"","")</f>
        <v/>
      </c>
      <c r="C8031" s="59"/>
      <c r="D8031" s="14"/>
      <c r="E8031" s="14" t="str">
        <f>IFERROR(VLOOKUP(D8031,员工信息表!B:D,2,0),"")</f>
        <v/>
      </c>
      <c r="F8031" s="14" t="str">
        <f>IFERROR(VLOOKUP(D8031,员工信息表!B:D,3,0),"")</f>
        <v/>
      </c>
      <c r="G8031" s="14"/>
      <c r="H8031" s="14" t="str">
        <f>IFERROR(VLOOKUP(G8031,工序对照表!B:C,2,0),"")</f>
        <v/>
      </c>
      <c r="I8031" s="14"/>
      <c r="J8031" s="14"/>
    </row>
    <row r="8032" spans="1:10">
      <c r="A8032" t="str">
        <f>IF(AND(C8032&lt;=员工工序明细查询!$I$3,C8032&gt;=员工工序明细查询!$F$3,OR(D8032=员工工序明细查询!$F$2,员工工序明细查询!$F$2=""),OR(G8032=员工工序明细查询!$I$2,员工工序明细查询!$I$2="")),ROW()&amp;"","")</f>
        <v/>
      </c>
      <c r="C8032" s="59"/>
      <c r="D8032" s="14"/>
      <c r="E8032" s="14" t="str">
        <f>IFERROR(VLOOKUP(D8032,员工信息表!B:D,2,0),"")</f>
        <v/>
      </c>
      <c r="F8032" s="14" t="str">
        <f>IFERROR(VLOOKUP(D8032,员工信息表!B:D,3,0),"")</f>
        <v/>
      </c>
      <c r="G8032" s="14"/>
      <c r="H8032" s="14" t="str">
        <f>IFERROR(VLOOKUP(G8032,工序对照表!B:C,2,0),"")</f>
        <v/>
      </c>
      <c r="I8032" s="14"/>
      <c r="J8032" s="14"/>
    </row>
    <row r="8033" spans="1:10">
      <c r="A8033" t="str">
        <f>IF(AND(C8033&lt;=员工工序明细查询!$I$3,C8033&gt;=员工工序明细查询!$F$3,OR(D8033=员工工序明细查询!$F$2,员工工序明细查询!$F$2=""),OR(G8033=员工工序明细查询!$I$2,员工工序明细查询!$I$2="")),ROW()&amp;"","")</f>
        <v/>
      </c>
      <c r="C8033" s="59"/>
      <c r="D8033" s="14"/>
      <c r="E8033" s="14" t="str">
        <f>IFERROR(VLOOKUP(D8033,员工信息表!B:D,2,0),"")</f>
        <v/>
      </c>
      <c r="F8033" s="14" t="str">
        <f>IFERROR(VLOOKUP(D8033,员工信息表!B:D,3,0),"")</f>
        <v/>
      </c>
      <c r="G8033" s="14"/>
      <c r="H8033" s="14" t="str">
        <f>IFERROR(VLOOKUP(G8033,工序对照表!B:C,2,0),"")</f>
        <v/>
      </c>
      <c r="I8033" s="14"/>
      <c r="J8033" s="14"/>
    </row>
    <row r="8034" spans="1:10">
      <c r="A8034" t="str">
        <f>IF(AND(C8034&lt;=员工工序明细查询!$I$3,C8034&gt;=员工工序明细查询!$F$3,OR(D8034=员工工序明细查询!$F$2,员工工序明细查询!$F$2=""),OR(G8034=员工工序明细查询!$I$2,员工工序明细查询!$I$2="")),ROW()&amp;"","")</f>
        <v/>
      </c>
      <c r="C8034" s="59"/>
      <c r="D8034" s="14"/>
      <c r="E8034" s="14" t="str">
        <f>IFERROR(VLOOKUP(D8034,员工信息表!B:D,2,0),"")</f>
        <v/>
      </c>
      <c r="F8034" s="14" t="str">
        <f>IFERROR(VLOOKUP(D8034,员工信息表!B:D,3,0),"")</f>
        <v/>
      </c>
      <c r="G8034" s="14"/>
      <c r="H8034" s="14" t="str">
        <f>IFERROR(VLOOKUP(G8034,工序对照表!B:C,2,0),"")</f>
        <v/>
      </c>
      <c r="I8034" s="14"/>
      <c r="J8034" s="14"/>
    </row>
    <row r="8035" spans="1:10">
      <c r="A8035" t="str">
        <f>IF(AND(C8035&lt;=员工工序明细查询!$I$3,C8035&gt;=员工工序明细查询!$F$3,OR(D8035=员工工序明细查询!$F$2,员工工序明细查询!$F$2=""),OR(G8035=员工工序明细查询!$I$2,员工工序明细查询!$I$2="")),ROW()&amp;"","")</f>
        <v/>
      </c>
      <c r="C8035" s="59"/>
      <c r="D8035" s="14"/>
      <c r="E8035" s="14" t="str">
        <f>IFERROR(VLOOKUP(D8035,员工信息表!B:D,2,0),"")</f>
        <v/>
      </c>
      <c r="F8035" s="14" t="str">
        <f>IFERROR(VLOOKUP(D8035,员工信息表!B:D,3,0),"")</f>
        <v/>
      </c>
      <c r="G8035" s="14"/>
      <c r="H8035" s="14" t="str">
        <f>IFERROR(VLOOKUP(G8035,工序对照表!B:C,2,0),"")</f>
        <v/>
      </c>
      <c r="I8035" s="14"/>
      <c r="J8035" s="14"/>
    </row>
    <row r="8036" spans="1:10">
      <c r="A8036" t="str">
        <f>IF(AND(C8036&lt;=员工工序明细查询!$I$3,C8036&gt;=员工工序明细查询!$F$3,OR(D8036=员工工序明细查询!$F$2,员工工序明细查询!$F$2=""),OR(G8036=员工工序明细查询!$I$2,员工工序明细查询!$I$2="")),ROW()&amp;"","")</f>
        <v/>
      </c>
      <c r="C8036" s="59"/>
      <c r="D8036" s="14"/>
      <c r="E8036" s="14" t="str">
        <f>IFERROR(VLOOKUP(D8036,员工信息表!B:D,2,0),"")</f>
        <v/>
      </c>
      <c r="F8036" s="14" t="str">
        <f>IFERROR(VLOOKUP(D8036,员工信息表!B:D,3,0),"")</f>
        <v/>
      </c>
      <c r="G8036" s="14"/>
      <c r="H8036" s="14" t="str">
        <f>IFERROR(VLOOKUP(G8036,工序对照表!B:C,2,0),"")</f>
        <v/>
      </c>
      <c r="I8036" s="14"/>
      <c r="J8036" s="14"/>
    </row>
    <row r="8037" spans="1:10">
      <c r="A8037" t="str">
        <f>IF(AND(C8037&lt;=员工工序明细查询!$I$3,C8037&gt;=员工工序明细查询!$F$3,OR(D8037=员工工序明细查询!$F$2,员工工序明细查询!$F$2=""),OR(G8037=员工工序明细查询!$I$2,员工工序明细查询!$I$2="")),ROW()&amp;"","")</f>
        <v/>
      </c>
      <c r="C8037" s="59"/>
      <c r="D8037" s="14"/>
      <c r="E8037" s="14" t="str">
        <f>IFERROR(VLOOKUP(D8037,员工信息表!B:D,2,0),"")</f>
        <v/>
      </c>
      <c r="F8037" s="14" t="str">
        <f>IFERROR(VLOOKUP(D8037,员工信息表!B:D,3,0),"")</f>
        <v/>
      </c>
      <c r="G8037" s="14"/>
      <c r="H8037" s="14" t="str">
        <f>IFERROR(VLOOKUP(G8037,工序对照表!B:C,2,0),"")</f>
        <v/>
      </c>
      <c r="I8037" s="14"/>
      <c r="J8037" s="14"/>
    </row>
    <row r="8038" spans="1:10">
      <c r="A8038" t="str">
        <f>IF(AND(C8038&lt;=员工工序明细查询!$I$3,C8038&gt;=员工工序明细查询!$F$3,OR(D8038=员工工序明细查询!$F$2,员工工序明细查询!$F$2=""),OR(G8038=员工工序明细查询!$I$2,员工工序明细查询!$I$2="")),ROW()&amp;"","")</f>
        <v/>
      </c>
      <c r="C8038" s="59"/>
      <c r="D8038" s="14"/>
      <c r="E8038" s="14" t="str">
        <f>IFERROR(VLOOKUP(D8038,员工信息表!B:D,2,0),"")</f>
        <v/>
      </c>
      <c r="F8038" s="14" t="str">
        <f>IFERROR(VLOOKUP(D8038,员工信息表!B:D,3,0),"")</f>
        <v/>
      </c>
      <c r="G8038" s="14"/>
      <c r="H8038" s="14" t="str">
        <f>IFERROR(VLOOKUP(G8038,工序对照表!B:C,2,0),"")</f>
        <v/>
      </c>
      <c r="I8038" s="14"/>
      <c r="J8038" s="14"/>
    </row>
    <row r="8039" spans="1:10">
      <c r="A8039" t="str">
        <f>IF(AND(C8039&lt;=员工工序明细查询!$I$3,C8039&gt;=员工工序明细查询!$F$3,OR(D8039=员工工序明细查询!$F$2,员工工序明细查询!$F$2=""),OR(G8039=员工工序明细查询!$I$2,员工工序明细查询!$I$2="")),ROW()&amp;"","")</f>
        <v/>
      </c>
      <c r="C8039" s="59"/>
      <c r="D8039" s="14"/>
      <c r="E8039" s="14" t="str">
        <f>IFERROR(VLOOKUP(D8039,员工信息表!B:D,2,0),"")</f>
        <v/>
      </c>
      <c r="F8039" s="14" t="str">
        <f>IFERROR(VLOOKUP(D8039,员工信息表!B:D,3,0),"")</f>
        <v/>
      </c>
      <c r="G8039" s="14"/>
      <c r="H8039" s="14" t="str">
        <f>IFERROR(VLOOKUP(G8039,工序对照表!B:C,2,0),"")</f>
        <v/>
      </c>
      <c r="I8039" s="14"/>
      <c r="J8039" s="14"/>
    </row>
    <row r="8040" spans="1:10">
      <c r="A8040" t="str">
        <f>IF(AND(C8040&lt;=员工工序明细查询!$I$3,C8040&gt;=员工工序明细查询!$F$3,OR(D8040=员工工序明细查询!$F$2,员工工序明细查询!$F$2=""),OR(G8040=员工工序明细查询!$I$2,员工工序明细查询!$I$2="")),ROW()&amp;"","")</f>
        <v/>
      </c>
      <c r="C8040" s="59"/>
      <c r="D8040" s="14"/>
      <c r="E8040" s="14" t="str">
        <f>IFERROR(VLOOKUP(D8040,员工信息表!B:D,2,0),"")</f>
        <v/>
      </c>
      <c r="F8040" s="14" t="str">
        <f>IFERROR(VLOOKUP(D8040,员工信息表!B:D,3,0),"")</f>
        <v/>
      </c>
      <c r="G8040" s="14"/>
      <c r="H8040" s="14" t="str">
        <f>IFERROR(VLOOKUP(G8040,工序对照表!B:C,2,0),"")</f>
        <v/>
      </c>
      <c r="I8040" s="14"/>
      <c r="J8040" s="14"/>
    </row>
    <row r="8041" spans="1:10">
      <c r="A8041" t="str">
        <f>IF(AND(C8041&lt;=员工工序明细查询!$I$3,C8041&gt;=员工工序明细查询!$F$3,OR(D8041=员工工序明细查询!$F$2,员工工序明细查询!$F$2=""),OR(G8041=员工工序明细查询!$I$2,员工工序明细查询!$I$2="")),ROW()&amp;"","")</f>
        <v/>
      </c>
      <c r="C8041" s="59"/>
      <c r="D8041" s="14"/>
      <c r="E8041" s="14" t="str">
        <f>IFERROR(VLOOKUP(D8041,员工信息表!B:D,2,0),"")</f>
        <v/>
      </c>
      <c r="F8041" s="14" t="str">
        <f>IFERROR(VLOOKUP(D8041,员工信息表!B:D,3,0),"")</f>
        <v/>
      </c>
      <c r="G8041" s="14"/>
      <c r="H8041" s="14" t="str">
        <f>IFERROR(VLOOKUP(G8041,工序对照表!B:C,2,0),"")</f>
        <v/>
      </c>
      <c r="I8041" s="14"/>
      <c r="J8041" s="14"/>
    </row>
    <row r="8042" spans="1:10">
      <c r="A8042" t="str">
        <f>IF(AND(C8042&lt;=员工工序明细查询!$I$3,C8042&gt;=员工工序明细查询!$F$3,OR(D8042=员工工序明细查询!$F$2,员工工序明细查询!$F$2=""),OR(G8042=员工工序明细查询!$I$2,员工工序明细查询!$I$2="")),ROW()&amp;"","")</f>
        <v/>
      </c>
      <c r="C8042" s="59"/>
      <c r="D8042" s="14"/>
      <c r="E8042" s="14" t="str">
        <f>IFERROR(VLOOKUP(D8042,员工信息表!B:D,2,0),"")</f>
        <v/>
      </c>
      <c r="F8042" s="14" t="str">
        <f>IFERROR(VLOOKUP(D8042,员工信息表!B:D,3,0),"")</f>
        <v/>
      </c>
      <c r="G8042" s="14"/>
      <c r="H8042" s="14" t="str">
        <f>IFERROR(VLOOKUP(G8042,工序对照表!B:C,2,0),"")</f>
        <v/>
      </c>
      <c r="I8042" s="14"/>
      <c r="J8042" s="14"/>
    </row>
    <row r="8043" spans="1:10">
      <c r="A8043" t="str">
        <f>IF(AND(C8043&lt;=员工工序明细查询!$I$3,C8043&gt;=员工工序明细查询!$F$3,OR(D8043=员工工序明细查询!$F$2,员工工序明细查询!$F$2=""),OR(G8043=员工工序明细查询!$I$2,员工工序明细查询!$I$2="")),ROW()&amp;"","")</f>
        <v/>
      </c>
      <c r="C8043" s="59"/>
      <c r="D8043" s="14"/>
      <c r="E8043" s="14" t="str">
        <f>IFERROR(VLOOKUP(D8043,员工信息表!B:D,2,0),"")</f>
        <v/>
      </c>
      <c r="F8043" s="14" t="str">
        <f>IFERROR(VLOOKUP(D8043,员工信息表!B:D,3,0),"")</f>
        <v/>
      </c>
      <c r="G8043" s="14"/>
      <c r="H8043" s="14" t="str">
        <f>IFERROR(VLOOKUP(G8043,工序对照表!B:C,2,0),"")</f>
        <v/>
      </c>
      <c r="I8043" s="14"/>
      <c r="J8043" s="14"/>
    </row>
    <row r="8044" spans="1:10">
      <c r="A8044" t="str">
        <f>IF(AND(C8044&lt;=员工工序明细查询!$I$3,C8044&gt;=员工工序明细查询!$F$3,OR(D8044=员工工序明细查询!$F$2,员工工序明细查询!$F$2=""),OR(G8044=员工工序明细查询!$I$2,员工工序明细查询!$I$2="")),ROW()&amp;"","")</f>
        <v/>
      </c>
      <c r="C8044" s="59"/>
      <c r="D8044" s="14"/>
      <c r="E8044" s="14" t="str">
        <f>IFERROR(VLOOKUP(D8044,员工信息表!B:D,2,0),"")</f>
        <v/>
      </c>
      <c r="F8044" s="14" t="str">
        <f>IFERROR(VLOOKUP(D8044,员工信息表!B:D,3,0),"")</f>
        <v/>
      </c>
      <c r="G8044" s="14"/>
      <c r="H8044" s="14" t="str">
        <f>IFERROR(VLOOKUP(G8044,工序对照表!B:C,2,0),"")</f>
        <v/>
      </c>
      <c r="I8044" s="14"/>
      <c r="J8044" s="14"/>
    </row>
    <row r="8045" spans="1:10">
      <c r="A8045" t="str">
        <f>IF(AND(C8045&lt;=员工工序明细查询!$I$3,C8045&gt;=员工工序明细查询!$F$3,OR(D8045=员工工序明细查询!$F$2,员工工序明细查询!$F$2=""),OR(G8045=员工工序明细查询!$I$2,员工工序明细查询!$I$2="")),ROW()&amp;"","")</f>
        <v/>
      </c>
      <c r="C8045" s="59"/>
      <c r="D8045" s="14"/>
      <c r="E8045" s="14" t="str">
        <f>IFERROR(VLOOKUP(D8045,员工信息表!B:D,2,0),"")</f>
        <v/>
      </c>
      <c r="F8045" s="14" t="str">
        <f>IFERROR(VLOOKUP(D8045,员工信息表!B:D,3,0),"")</f>
        <v/>
      </c>
      <c r="G8045" s="14"/>
      <c r="H8045" s="14" t="str">
        <f>IFERROR(VLOOKUP(G8045,工序对照表!B:C,2,0),"")</f>
        <v/>
      </c>
      <c r="I8045" s="14"/>
      <c r="J8045" s="14"/>
    </row>
    <row r="8046" spans="1:10">
      <c r="A8046" t="str">
        <f>IF(AND(C8046&lt;=员工工序明细查询!$I$3,C8046&gt;=员工工序明细查询!$F$3,OR(D8046=员工工序明细查询!$F$2,员工工序明细查询!$F$2=""),OR(G8046=员工工序明细查询!$I$2,员工工序明细查询!$I$2="")),ROW()&amp;"","")</f>
        <v/>
      </c>
      <c r="C8046" s="59"/>
      <c r="D8046" s="14"/>
      <c r="E8046" s="14" t="str">
        <f>IFERROR(VLOOKUP(D8046,员工信息表!B:D,2,0),"")</f>
        <v/>
      </c>
      <c r="F8046" s="14" t="str">
        <f>IFERROR(VLOOKUP(D8046,员工信息表!B:D,3,0),"")</f>
        <v/>
      </c>
      <c r="G8046" s="14"/>
      <c r="H8046" s="14" t="str">
        <f>IFERROR(VLOOKUP(G8046,工序对照表!B:C,2,0),"")</f>
        <v/>
      </c>
      <c r="I8046" s="14"/>
      <c r="J8046" s="14"/>
    </row>
    <row r="8047" spans="1:10">
      <c r="A8047" t="str">
        <f>IF(AND(C8047&lt;=员工工序明细查询!$I$3,C8047&gt;=员工工序明细查询!$F$3,OR(D8047=员工工序明细查询!$F$2,员工工序明细查询!$F$2=""),OR(G8047=员工工序明细查询!$I$2,员工工序明细查询!$I$2="")),ROW()&amp;"","")</f>
        <v/>
      </c>
      <c r="C8047" s="59"/>
      <c r="D8047" s="14"/>
      <c r="E8047" s="14" t="str">
        <f>IFERROR(VLOOKUP(D8047,员工信息表!B:D,2,0),"")</f>
        <v/>
      </c>
      <c r="F8047" s="14" t="str">
        <f>IFERROR(VLOOKUP(D8047,员工信息表!B:D,3,0),"")</f>
        <v/>
      </c>
      <c r="G8047" s="14"/>
      <c r="H8047" s="14" t="str">
        <f>IFERROR(VLOOKUP(G8047,工序对照表!B:C,2,0),"")</f>
        <v/>
      </c>
      <c r="I8047" s="14"/>
      <c r="J8047" s="14"/>
    </row>
    <row r="8048" spans="1:10">
      <c r="A8048" t="str">
        <f>IF(AND(C8048&lt;=员工工序明细查询!$I$3,C8048&gt;=员工工序明细查询!$F$3,OR(D8048=员工工序明细查询!$F$2,员工工序明细查询!$F$2=""),OR(G8048=员工工序明细查询!$I$2,员工工序明细查询!$I$2="")),ROW()&amp;"","")</f>
        <v/>
      </c>
      <c r="C8048" s="59"/>
      <c r="D8048" s="14"/>
      <c r="E8048" s="14" t="str">
        <f>IFERROR(VLOOKUP(D8048,员工信息表!B:D,2,0),"")</f>
        <v/>
      </c>
      <c r="F8048" s="14" t="str">
        <f>IFERROR(VLOOKUP(D8048,员工信息表!B:D,3,0),"")</f>
        <v/>
      </c>
      <c r="G8048" s="14"/>
      <c r="H8048" s="14" t="str">
        <f>IFERROR(VLOOKUP(G8048,工序对照表!B:C,2,0),"")</f>
        <v/>
      </c>
      <c r="I8048" s="14"/>
      <c r="J8048" s="14"/>
    </row>
    <row r="8049" spans="1:10">
      <c r="A8049" t="str">
        <f>IF(AND(C8049&lt;=员工工序明细查询!$I$3,C8049&gt;=员工工序明细查询!$F$3,OR(D8049=员工工序明细查询!$F$2,员工工序明细查询!$F$2=""),OR(G8049=员工工序明细查询!$I$2,员工工序明细查询!$I$2="")),ROW()&amp;"","")</f>
        <v/>
      </c>
      <c r="C8049" s="59"/>
      <c r="D8049" s="14"/>
      <c r="E8049" s="14" t="str">
        <f>IFERROR(VLOOKUP(D8049,员工信息表!B:D,2,0),"")</f>
        <v/>
      </c>
      <c r="F8049" s="14" t="str">
        <f>IFERROR(VLOOKUP(D8049,员工信息表!B:D,3,0),"")</f>
        <v/>
      </c>
      <c r="G8049" s="14"/>
      <c r="H8049" s="14" t="str">
        <f>IFERROR(VLOOKUP(G8049,工序对照表!B:C,2,0),"")</f>
        <v/>
      </c>
      <c r="I8049" s="14"/>
      <c r="J8049" s="14"/>
    </row>
    <row r="8050" spans="1:10">
      <c r="A8050" t="str">
        <f>IF(AND(C8050&lt;=员工工序明细查询!$I$3,C8050&gt;=员工工序明细查询!$F$3,OR(D8050=员工工序明细查询!$F$2,员工工序明细查询!$F$2=""),OR(G8050=员工工序明细查询!$I$2,员工工序明细查询!$I$2="")),ROW()&amp;"","")</f>
        <v/>
      </c>
      <c r="C8050" s="59"/>
      <c r="D8050" s="14"/>
      <c r="E8050" s="14" t="str">
        <f>IFERROR(VLOOKUP(D8050,员工信息表!B:D,2,0),"")</f>
        <v/>
      </c>
      <c r="F8050" s="14" t="str">
        <f>IFERROR(VLOOKUP(D8050,员工信息表!B:D,3,0),"")</f>
        <v/>
      </c>
      <c r="G8050" s="14"/>
      <c r="H8050" s="14" t="str">
        <f>IFERROR(VLOOKUP(G8050,工序对照表!B:C,2,0),"")</f>
        <v/>
      </c>
      <c r="I8050" s="14"/>
      <c r="J8050" s="14"/>
    </row>
    <row r="8051" spans="1:10">
      <c r="A8051" t="str">
        <f>IF(AND(C8051&lt;=员工工序明细查询!$I$3,C8051&gt;=员工工序明细查询!$F$3,OR(D8051=员工工序明细查询!$F$2,员工工序明细查询!$F$2=""),OR(G8051=员工工序明细查询!$I$2,员工工序明细查询!$I$2="")),ROW()&amp;"","")</f>
        <v/>
      </c>
      <c r="C8051" s="59"/>
      <c r="D8051" s="14"/>
      <c r="E8051" s="14" t="str">
        <f>IFERROR(VLOOKUP(D8051,员工信息表!B:D,2,0),"")</f>
        <v/>
      </c>
      <c r="F8051" s="14" t="str">
        <f>IFERROR(VLOOKUP(D8051,员工信息表!B:D,3,0),"")</f>
        <v/>
      </c>
      <c r="G8051" s="14"/>
      <c r="H8051" s="14" t="str">
        <f>IFERROR(VLOOKUP(G8051,工序对照表!B:C,2,0),"")</f>
        <v/>
      </c>
      <c r="I8051" s="14"/>
      <c r="J8051" s="14"/>
    </row>
    <row r="8052" spans="1:10">
      <c r="A8052" t="str">
        <f>IF(AND(C8052&lt;=员工工序明细查询!$I$3,C8052&gt;=员工工序明细查询!$F$3,OR(D8052=员工工序明细查询!$F$2,员工工序明细查询!$F$2=""),OR(G8052=员工工序明细查询!$I$2,员工工序明细查询!$I$2="")),ROW()&amp;"","")</f>
        <v/>
      </c>
      <c r="C8052" s="59"/>
      <c r="D8052" s="14"/>
      <c r="E8052" s="14" t="str">
        <f>IFERROR(VLOOKUP(D8052,员工信息表!B:D,2,0),"")</f>
        <v/>
      </c>
      <c r="F8052" s="14" t="str">
        <f>IFERROR(VLOOKUP(D8052,员工信息表!B:D,3,0),"")</f>
        <v/>
      </c>
      <c r="G8052" s="14"/>
      <c r="H8052" s="14" t="str">
        <f>IFERROR(VLOOKUP(G8052,工序对照表!B:C,2,0),"")</f>
        <v/>
      </c>
      <c r="I8052" s="14"/>
      <c r="J8052" s="14"/>
    </row>
    <row r="8053" spans="1:10">
      <c r="A8053" t="str">
        <f>IF(AND(C8053&lt;=员工工序明细查询!$I$3,C8053&gt;=员工工序明细查询!$F$3,OR(D8053=员工工序明细查询!$F$2,员工工序明细查询!$F$2=""),OR(G8053=员工工序明细查询!$I$2,员工工序明细查询!$I$2="")),ROW()&amp;"","")</f>
        <v/>
      </c>
      <c r="C8053" s="59"/>
      <c r="D8053" s="14"/>
      <c r="E8053" s="14" t="str">
        <f>IFERROR(VLOOKUP(D8053,员工信息表!B:D,2,0),"")</f>
        <v/>
      </c>
      <c r="F8053" s="14" t="str">
        <f>IFERROR(VLOOKUP(D8053,员工信息表!B:D,3,0),"")</f>
        <v/>
      </c>
      <c r="G8053" s="14"/>
      <c r="H8053" s="14" t="str">
        <f>IFERROR(VLOOKUP(G8053,工序对照表!B:C,2,0),"")</f>
        <v/>
      </c>
      <c r="I8053" s="14"/>
      <c r="J8053" s="14"/>
    </row>
    <row r="8054" spans="1:10">
      <c r="A8054" t="str">
        <f>IF(AND(C8054&lt;=员工工序明细查询!$I$3,C8054&gt;=员工工序明细查询!$F$3,OR(D8054=员工工序明细查询!$F$2,员工工序明细查询!$F$2=""),OR(G8054=员工工序明细查询!$I$2,员工工序明细查询!$I$2="")),ROW()&amp;"","")</f>
        <v/>
      </c>
      <c r="C8054" s="59"/>
      <c r="D8054" s="14"/>
      <c r="E8054" s="14" t="str">
        <f>IFERROR(VLOOKUP(D8054,员工信息表!B:D,2,0),"")</f>
        <v/>
      </c>
      <c r="F8054" s="14" t="str">
        <f>IFERROR(VLOOKUP(D8054,员工信息表!B:D,3,0),"")</f>
        <v/>
      </c>
      <c r="G8054" s="14"/>
      <c r="H8054" s="14" t="str">
        <f>IFERROR(VLOOKUP(G8054,工序对照表!B:C,2,0),"")</f>
        <v/>
      </c>
      <c r="I8054" s="14"/>
      <c r="J8054" s="14"/>
    </row>
    <row r="8055" spans="1:10">
      <c r="A8055" t="str">
        <f>IF(AND(C8055&lt;=员工工序明细查询!$I$3,C8055&gt;=员工工序明细查询!$F$3,OR(D8055=员工工序明细查询!$F$2,员工工序明细查询!$F$2=""),OR(G8055=员工工序明细查询!$I$2,员工工序明细查询!$I$2="")),ROW()&amp;"","")</f>
        <v/>
      </c>
      <c r="C8055" s="59"/>
      <c r="D8055" s="14"/>
      <c r="E8055" s="14" t="str">
        <f>IFERROR(VLOOKUP(D8055,员工信息表!B:D,2,0),"")</f>
        <v/>
      </c>
      <c r="F8055" s="14" t="str">
        <f>IFERROR(VLOOKUP(D8055,员工信息表!B:D,3,0),"")</f>
        <v/>
      </c>
      <c r="G8055" s="14"/>
      <c r="H8055" s="14" t="str">
        <f>IFERROR(VLOOKUP(G8055,工序对照表!B:C,2,0),"")</f>
        <v/>
      </c>
      <c r="I8055" s="14"/>
      <c r="J8055" s="14"/>
    </row>
    <row r="8056" spans="1:10">
      <c r="A8056" t="str">
        <f>IF(AND(C8056&lt;=员工工序明细查询!$I$3,C8056&gt;=员工工序明细查询!$F$3,OR(D8056=员工工序明细查询!$F$2,员工工序明细查询!$F$2=""),OR(G8056=员工工序明细查询!$I$2,员工工序明细查询!$I$2="")),ROW()&amp;"","")</f>
        <v/>
      </c>
      <c r="C8056" s="59"/>
      <c r="D8056" s="14"/>
      <c r="E8056" s="14" t="str">
        <f>IFERROR(VLOOKUP(D8056,员工信息表!B:D,2,0),"")</f>
        <v/>
      </c>
      <c r="F8056" s="14" t="str">
        <f>IFERROR(VLOOKUP(D8056,员工信息表!B:D,3,0),"")</f>
        <v/>
      </c>
      <c r="G8056" s="14"/>
      <c r="H8056" s="14" t="str">
        <f>IFERROR(VLOOKUP(G8056,工序对照表!B:C,2,0),"")</f>
        <v/>
      </c>
      <c r="I8056" s="14"/>
      <c r="J8056" s="14"/>
    </row>
    <row r="8057" spans="1:10">
      <c r="A8057" t="str">
        <f>IF(AND(C8057&lt;=员工工序明细查询!$I$3,C8057&gt;=员工工序明细查询!$F$3,OR(D8057=员工工序明细查询!$F$2,员工工序明细查询!$F$2=""),OR(G8057=员工工序明细查询!$I$2,员工工序明细查询!$I$2="")),ROW()&amp;"","")</f>
        <v/>
      </c>
      <c r="C8057" s="59"/>
      <c r="D8057" s="14"/>
      <c r="E8057" s="14" t="str">
        <f>IFERROR(VLOOKUP(D8057,员工信息表!B:D,2,0),"")</f>
        <v/>
      </c>
      <c r="F8057" s="14" t="str">
        <f>IFERROR(VLOOKUP(D8057,员工信息表!B:D,3,0),"")</f>
        <v/>
      </c>
      <c r="G8057" s="14"/>
      <c r="H8057" s="14" t="str">
        <f>IFERROR(VLOOKUP(G8057,工序对照表!B:C,2,0),"")</f>
        <v/>
      </c>
      <c r="I8057" s="14"/>
      <c r="J8057" s="14"/>
    </row>
    <row r="8058" spans="1:10">
      <c r="A8058" t="str">
        <f>IF(AND(C8058&lt;=员工工序明细查询!$I$3,C8058&gt;=员工工序明细查询!$F$3,OR(D8058=员工工序明细查询!$F$2,员工工序明细查询!$F$2=""),OR(G8058=员工工序明细查询!$I$2,员工工序明细查询!$I$2="")),ROW()&amp;"","")</f>
        <v/>
      </c>
      <c r="C8058" s="59"/>
      <c r="D8058" s="14"/>
      <c r="E8058" s="14" t="str">
        <f>IFERROR(VLOOKUP(D8058,员工信息表!B:D,2,0),"")</f>
        <v/>
      </c>
      <c r="F8058" s="14" t="str">
        <f>IFERROR(VLOOKUP(D8058,员工信息表!B:D,3,0),"")</f>
        <v/>
      </c>
      <c r="G8058" s="14"/>
      <c r="H8058" s="14" t="str">
        <f>IFERROR(VLOOKUP(G8058,工序对照表!B:C,2,0),"")</f>
        <v/>
      </c>
      <c r="I8058" s="14"/>
      <c r="J8058" s="14"/>
    </row>
    <row r="8059" spans="1:10">
      <c r="A8059" t="str">
        <f>IF(AND(C8059&lt;=员工工序明细查询!$I$3,C8059&gt;=员工工序明细查询!$F$3,OR(D8059=员工工序明细查询!$F$2,员工工序明细查询!$F$2=""),OR(G8059=员工工序明细查询!$I$2,员工工序明细查询!$I$2="")),ROW()&amp;"","")</f>
        <v/>
      </c>
      <c r="C8059" s="59"/>
      <c r="D8059" s="14"/>
      <c r="E8059" s="14" t="str">
        <f>IFERROR(VLOOKUP(D8059,员工信息表!B:D,2,0),"")</f>
        <v/>
      </c>
      <c r="F8059" s="14" t="str">
        <f>IFERROR(VLOOKUP(D8059,员工信息表!B:D,3,0),"")</f>
        <v/>
      </c>
      <c r="G8059" s="14"/>
      <c r="H8059" s="14" t="str">
        <f>IFERROR(VLOOKUP(G8059,工序对照表!B:C,2,0),"")</f>
        <v/>
      </c>
      <c r="I8059" s="14"/>
      <c r="J8059" s="14"/>
    </row>
    <row r="8060" spans="1:10">
      <c r="A8060" t="str">
        <f>IF(AND(C8060&lt;=员工工序明细查询!$I$3,C8060&gt;=员工工序明细查询!$F$3,OR(D8060=员工工序明细查询!$F$2,员工工序明细查询!$F$2=""),OR(G8060=员工工序明细查询!$I$2,员工工序明细查询!$I$2="")),ROW()&amp;"","")</f>
        <v/>
      </c>
      <c r="C8060" s="59"/>
      <c r="D8060" s="14"/>
      <c r="E8060" s="14" t="str">
        <f>IFERROR(VLOOKUP(D8060,员工信息表!B:D,2,0),"")</f>
        <v/>
      </c>
      <c r="F8060" s="14" t="str">
        <f>IFERROR(VLOOKUP(D8060,员工信息表!B:D,3,0),"")</f>
        <v/>
      </c>
      <c r="G8060" s="14"/>
      <c r="H8060" s="14" t="str">
        <f>IFERROR(VLOOKUP(G8060,工序对照表!B:C,2,0),"")</f>
        <v/>
      </c>
      <c r="I8060" s="14"/>
      <c r="J8060" s="14"/>
    </row>
    <row r="8061" spans="1:10">
      <c r="A8061" t="str">
        <f>IF(AND(C8061&lt;=员工工序明细查询!$I$3,C8061&gt;=员工工序明细查询!$F$3,OR(D8061=员工工序明细查询!$F$2,员工工序明细查询!$F$2=""),OR(G8061=员工工序明细查询!$I$2,员工工序明细查询!$I$2="")),ROW()&amp;"","")</f>
        <v/>
      </c>
      <c r="C8061" s="59"/>
      <c r="D8061" s="14"/>
      <c r="E8061" s="14" t="str">
        <f>IFERROR(VLOOKUP(D8061,员工信息表!B:D,2,0),"")</f>
        <v/>
      </c>
      <c r="F8061" s="14" t="str">
        <f>IFERROR(VLOOKUP(D8061,员工信息表!B:D,3,0),"")</f>
        <v/>
      </c>
      <c r="G8061" s="14"/>
      <c r="H8061" s="14" t="str">
        <f>IFERROR(VLOOKUP(G8061,工序对照表!B:C,2,0),"")</f>
        <v/>
      </c>
      <c r="I8061" s="14"/>
      <c r="J8061" s="14"/>
    </row>
    <row r="8062" spans="1:10">
      <c r="A8062" t="str">
        <f>IF(AND(C8062&lt;=员工工序明细查询!$I$3,C8062&gt;=员工工序明细查询!$F$3,OR(D8062=员工工序明细查询!$F$2,员工工序明细查询!$F$2=""),OR(G8062=员工工序明细查询!$I$2,员工工序明细查询!$I$2="")),ROW()&amp;"","")</f>
        <v/>
      </c>
      <c r="C8062" s="59"/>
      <c r="D8062" s="14"/>
      <c r="E8062" s="14" t="str">
        <f>IFERROR(VLOOKUP(D8062,员工信息表!B:D,2,0),"")</f>
        <v/>
      </c>
      <c r="F8062" s="14" t="str">
        <f>IFERROR(VLOOKUP(D8062,员工信息表!B:D,3,0),"")</f>
        <v/>
      </c>
      <c r="G8062" s="14"/>
      <c r="H8062" s="14" t="str">
        <f>IFERROR(VLOOKUP(G8062,工序对照表!B:C,2,0),"")</f>
        <v/>
      </c>
      <c r="I8062" s="14"/>
      <c r="J8062" s="14"/>
    </row>
    <row r="8063" spans="1:10">
      <c r="A8063" t="str">
        <f>IF(AND(C8063&lt;=员工工序明细查询!$I$3,C8063&gt;=员工工序明细查询!$F$3,OR(D8063=员工工序明细查询!$F$2,员工工序明细查询!$F$2=""),OR(G8063=员工工序明细查询!$I$2,员工工序明细查询!$I$2="")),ROW()&amp;"","")</f>
        <v/>
      </c>
      <c r="C8063" s="59"/>
      <c r="D8063" s="14"/>
      <c r="E8063" s="14" t="str">
        <f>IFERROR(VLOOKUP(D8063,员工信息表!B:D,2,0),"")</f>
        <v/>
      </c>
      <c r="F8063" s="14" t="str">
        <f>IFERROR(VLOOKUP(D8063,员工信息表!B:D,3,0),"")</f>
        <v/>
      </c>
      <c r="G8063" s="14"/>
      <c r="H8063" s="14" t="str">
        <f>IFERROR(VLOOKUP(G8063,工序对照表!B:C,2,0),"")</f>
        <v/>
      </c>
      <c r="I8063" s="14"/>
      <c r="J8063" s="14"/>
    </row>
    <row r="8064" spans="1:10">
      <c r="A8064" t="str">
        <f>IF(AND(C8064&lt;=员工工序明细查询!$I$3,C8064&gt;=员工工序明细查询!$F$3,OR(D8064=员工工序明细查询!$F$2,员工工序明细查询!$F$2=""),OR(G8064=员工工序明细查询!$I$2,员工工序明细查询!$I$2="")),ROW()&amp;"","")</f>
        <v/>
      </c>
      <c r="C8064" s="59"/>
      <c r="D8064" s="14"/>
      <c r="E8064" s="14" t="str">
        <f>IFERROR(VLOOKUP(D8064,员工信息表!B:D,2,0),"")</f>
        <v/>
      </c>
      <c r="F8064" s="14" t="str">
        <f>IFERROR(VLOOKUP(D8064,员工信息表!B:D,3,0),"")</f>
        <v/>
      </c>
      <c r="G8064" s="14"/>
      <c r="H8064" s="14" t="str">
        <f>IFERROR(VLOOKUP(G8064,工序对照表!B:C,2,0),"")</f>
        <v/>
      </c>
      <c r="I8064" s="14"/>
      <c r="J8064" s="14"/>
    </row>
    <row r="8065" spans="1:10">
      <c r="A8065" t="str">
        <f>IF(AND(C8065&lt;=员工工序明细查询!$I$3,C8065&gt;=员工工序明细查询!$F$3,OR(D8065=员工工序明细查询!$F$2,员工工序明细查询!$F$2=""),OR(G8065=员工工序明细查询!$I$2,员工工序明细查询!$I$2="")),ROW()&amp;"","")</f>
        <v/>
      </c>
      <c r="C8065" s="59"/>
      <c r="D8065" s="14"/>
      <c r="E8065" s="14" t="str">
        <f>IFERROR(VLOOKUP(D8065,员工信息表!B:D,2,0),"")</f>
        <v/>
      </c>
      <c r="F8065" s="14" t="str">
        <f>IFERROR(VLOOKUP(D8065,员工信息表!B:D,3,0),"")</f>
        <v/>
      </c>
      <c r="G8065" s="14"/>
      <c r="H8065" s="14" t="str">
        <f>IFERROR(VLOOKUP(G8065,工序对照表!B:C,2,0),"")</f>
        <v/>
      </c>
      <c r="I8065" s="14"/>
      <c r="J8065" s="14"/>
    </row>
    <row r="8066" spans="1:10">
      <c r="A8066" t="str">
        <f>IF(AND(C8066&lt;=员工工序明细查询!$I$3,C8066&gt;=员工工序明细查询!$F$3,OR(D8066=员工工序明细查询!$F$2,员工工序明细查询!$F$2=""),OR(G8066=员工工序明细查询!$I$2,员工工序明细查询!$I$2="")),ROW()&amp;"","")</f>
        <v/>
      </c>
      <c r="C8066" s="59"/>
      <c r="D8066" s="14"/>
      <c r="E8066" s="14" t="str">
        <f>IFERROR(VLOOKUP(D8066,员工信息表!B:D,2,0),"")</f>
        <v/>
      </c>
      <c r="F8066" s="14" t="str">
        <f>IFERROR(VLOOKUP(D8066,员工信息表!B:D,3,0),"")</f>
        <v/>
      </c>
      <c r="G8066" s="14"/>
      <c r="H8066" s="14" t="str">
        <f>IFERROR(VLOOKUP(G8066,工序对照表!B:C,2,0),"")</f>
        <v/>
      </c>
      <c r="I8066" s="14"/>
      <c r="J8066" s="14"/>
    </row>
    <row r="8067" spans="1:10">
      <c r="A8067" t="str">
        <f>IF(AND(C8067&lt;=员工工序明细查询!$I$3,C8067&gt;=员工工序明细查询!$F$3,OR(D8067=员工工序明细查询!$F$2,员工工序明细查询!$F$2=""),OR(G8067=员工工序明细查询!$I$2,员工工序明细查询!$I$2="")),ROW()&amp;"","")</f>
        <v/>
      </c>
      <c r="C8067" s="59"/>
      <c r="D8067" s="14"/>
      <c r="E8067" s="14" t="str">
        <f>IFERROR(VLOOKUP(D8067,员工信息表!B:D,2,0),"")</f>
        <v/>
      </c>
      <c r="F8067" s="14" t="str">
        <f>IFERROR(VLOOKUP(D8067,员工信息表!B:D,3,0),"")</f>
        <v/>
      </c>
      <c r="G8067" s="14"/>
      <c r="H8067" s="14" t="str">
        <f>IFERROR(VLOOKUP(G8067,工序对照表!B:C,2,0),"")</f>
        <v/>
      </c>
      <c r="I8067" s="14"/>
      <c r="J8067" s="14"/>
    </row>
    <row r="8068" spans="1:10">
      <c r="A8068" t="str">
        <f>IF(AND(C8068&lt;=员工工序明细查询!$I$3,C8068&gt;=员工工序明细查询!$F$3,OR(D8068=员工工序明细查询!$F$2,员工工序明细查询!$F$2=""),OR(G8068=员工工序明细查询!$I$2,员工工序明细查询!$I$2="")),ROW()&amp;"","")</f>
        <v/>
      </c>
      <c r="C8068" s="59"/>
      <c r="D8068" s="14"/>
      <c r="E8068" s="14" t="str">
        <f>IFERROR(VLOOKUP(D8068,员工信息表!B:D,2,0),"")</f>
        <v/>
      </c>
      <c r="F8068" s="14" t="str">
        <f>IFERROR(VLOOKUP(D8068,员工信息表!B:D,3,0),"")</f>
        <v/>
      </c>
      <c r="G8068" s="14"/>
      <c r="H8068" s="14" t="str">
        <f>IFERROR(VLOOKUP(G8068,工序对照表!B:C,2,0),"")</f>
        <v/>
      </c>
      <c r="I8068" s="14"/>
      <c r="J8068" s="14"/>
    </row>
    <row r="8069" spans="1:10">
      <c r="A8069" t="str">
        <f>IF(AND(C8069&lt;=员工工序明细查询!$I$3,C8069&gt;=员工工序明细查询!$F$3,OR(D8069=员工工序明细查询!$F$2,员工工序明细查询!$F$2=""),OR(G8069=员工工序明细查询!$I$2,员工工序明细查询!$I$2="")),ROW()&amp;"","")</f>
        <v/>
      </c>
      <c r="C8069" s="59"/>
      <c r="D8069" s="14"/>
      <c r="E8069" s="14" t="str">
        <f>IFERROR(VLOOKUP(D8069,员工信息表!B:D,2,0),"")</f>
        <v/>
      </c>
      <c r="F8069" s="14" t="str">
        <f>IFERROR(VLOOKUP(D8069,员工信息表!B:D,3,0),"")</f>
        <v/>
      </c>
      <c r="G8069" s="14"/>
      <c r="H8069" s="14" t="str">
        <f>IFERROR(VLOOKUP(G8069,工序对照表!B:C,2,0),"")</f>
        <v/>
      </c>
      <c r="I8069" s="14"/>
      <c r="J8069" s="14"/>
    </row>
    <row r="8070" spans="1:10">
      <c r="A8070" t="str">
        <f>IF(AND(C8070&lt;=员工工序明细查询!$I$3,C8070&gt;=员工工序明细查询!$F$3,OR(D8070=员工工序明细查询!$F$2,员工工序明细查询!$F$2=""),OR(G8070=员工工序明细查询!$I$2,员工工序明细查询!$I$2="")),ROW()&amp;"","")</f>
        <v/>
      </c>
      <c r="C8070" s="59"/>
      <c r="D8070" s="14"/>
      <c r="E8070" s="14" t="str">
        <f>IFERROR(VLOOKUP(D8070,员工信息表!B:D,2,0),"")</f>
        <v/>
      </c>
      <c r="F8070" s="14" t="str">
        <f>IFERROR(VLOOKUP(D8070,员工信息表!B:D,3,0),"")</f>
        <v/>
      </c>
      <c r="G8070" s="14"/>
      <c r="H8070" s="14" t="str">
        <f>IFERROR(VLOOKUP(G8070,工序对照表!B:C,2,0),"")</f>
        <v/>
      </c>
      <c r="I8070" s="14"/>
      <c r="J8070" s="14"/>
    </row>
    <row r="8071" spans="1:10">
      <c r="A8071" t="str">
        <f>IF(AND(C8071&lt;=员工工序明细查询!$I$3,C8071&gt;=员工工序明细查询!$F$3,OR(D8071=员工工序明细查询!$F$2,员工工序明细查询!$F$2=""),OR(G8071=员工工序明细查询!$I$2,员工工序明细查询!$I$2="")),ROW()&amp;"","")</f>
        <v/>
      </c>
      <c r="C8071" s="59"/>
      <c r="D8071" s="14"/>
      <c r="E8071" s="14" t="str">
        <f>IFERROR(VLOOKUP(D8071,员工信息表!B:D,2,0),"")</f>
        <v/>
      </c>
      <c r="F8071" s="14" t="str">
        <f>IFERROR(VLOOKUP(D8071,员工信息表!B:D,3,0),"")</f>
        <v/>
      </c>
      <c r="G8071" s="14"/>
      <c r="H8071" s="14" t="str">
        <f>IFERROR(VLOOKUP(G8071,工序对照表!B:C,2,0),"")</f>
        <v/>
      </c>
      <c r="I8071" s="14"/>
      <c r="J8071" s="14"/>
    </row>
    <row r="8072" spans="1:10">
      <c r="A8072" t="str">
        <f>IF(AND(C8072&lt;=员工工序明细查询!$I$3,C8072&gt;=员工工序明细查询!$F$3,OR(D8072=员工工序明细查询!$F$2,员工工序明细查询!$F$2=""),OR(G8072=员工工序明细查询!$I$2,员工工序明细查询!$I$2="")),ROW()&amp;"","")</f>
        <v/>
      </c>
      <c r="C8072" s="59"/>
      <c r="D8072" s="14"/>
      <c r="E8072" s="14" t="str">
        <f>IFERROR(VLOOKUP(D8072,员工信息表!B:D,2,0),"")</f>
        <v/>
      </c>
      <c r="F8072" s="14" t="str">
        <f>IFERROR(VLOOKUP(D8072,员工信息表!B:D,3,0),"")</f>
        <v/>
      </c>
      <c r="G8072" s="14"/>
      <c r="H8072" s="14" t="str">
        <f>IFERROR(VLOOKUP(G8072,工序对照表!B:C,2,0),"")</f>
        <v/>
      </c>
      <c r="I8072" s="14"/>
      <c r="J8072" s="14"/>
    </row>
    <row r="8073" spans="1:10">
      <c r="A8073" t="str">
        <f>IF(AND(C8073&lt;=员工工序明细查询!$I$3,C8073&gt;=员工工序明细查询!$F$3,OR(D8073=员工工序明细查询!$F$2,员工工序明细查询!$F$2=""),OR(G8073=员工工序明细查询!$I$2,员工工序明细查询!$I$2="")),ROW()&amp;"","")</f>
        <v/>
      </c>
      <c r="C8073" s="59"/>
      <c r="D8073" s="14"/>
      <c r="E8073" s="14" t="str">
        <f>IFERROR(VLOOKUP(D8073,员工信息表!B:D,2,0),"")</f>
        <v/>
      </c>
      <c r="F8073" s="14" t="str">
        <f>IFERROR(VLOOKUP(D8073,员工信息表!B:D,3,0),"")</f>
        <v/>
      </c>
      <c r="G8073" s="14"/>
      <c r="H8073" s="14" t="str">
        <f>IFERROR(VLOOKUP(G8073,工序对照表!B:C,2,0),"")</f>
        <v/>
      </c>
      <c r="I8073" s="14"/>
      <c r="J8073" s="14"/>
    </row>
    <row r="8074" spans="1:10">
      <c r="A8074" t="str">
        <f>IF(AND(C8074&lt;=员工工序明细查询!$I$3,C8074&gt;=员工工序明细查询!$F$3,OR(D8074=员工工序明细查询!$F$2,员工工序明细查询!$F$2=""),OR(G8074=员工工序明细查询!$I$2,员工工序明细查询!$I$2="")),ROW()&amp;"","")</f>
        <v/>
      </c>
      <c r="C8074" s="59"/>
      <c r="D8074" s="14"/>
      <c r="E8074" s="14" t="str">
        <f>IFERROR(VLOOKUP(D8074,员工信息表!B:D,2,0),"")</f>
        <v/>
      </c>
      <c r="F8074" s="14" t="str">
        <f>IFERROR(VLOOKUP(D8074,员工信息表!B:D,3,0),"")</f>
        <v/>
      </c>
      <c r="G8074" s="14"/>
      <c r="H8074" s="14" t="str">
        <f>IFERROR(VLOOKUP(G8074,工序对照表!B:C,2,0),"")</f>
        <v/>
      </c>
      <c r="I8074" s="14"/>
      <c r="J8074" s="14"/>
    </row>
    <row r="8075" spans="1:10">
      <c r="A8075" t="str">
        <f>IF(AND(C8075&lt;=员工工序明细查询!$I$3,C8075&gt;=员工工序明细查询!$F$3,OR(D8075=员工工序明细查询!$F$2,员工工序明细查询!$F$2=""),OR(G8075=员工工序明细查询!$I$2,员工工序明细查询!$I$2="")),ROW()&amp;"","")</f>
        <v/>
      </c>
      <c r="C8075" s="59"/>
      <c r="D8075" s="14"/>
      <c r="E8075" s="14" t="str">
        <f>IFERROR(VLOOKUP(D8075,员工信息表!B:D,2,0),"")</f>
        <v/>
      </c>
      <c r="F8075" s="14" t="str">
        <f>IFERROR(VLOOKUP(D8075,员工信息表!B:D,3,0),"")</f>
        <v/>
      </c>
      <c r="G8075" s="14"/>
      <c r="H8075" s="14" t="str">
        <f>IFERROR(VLOOKUP(G8075,工序对照表!B:C,2,0),"")</f>
        <v/>
      </c>
      <c r="I8075" s="14"/>
      <c r="J8075" s="14"/>
    </row>
    <row r="8076" spans="1:10">
      <c r="A8076" t="str">
        <f>IF(AND(C8076&lt;=员工工序明细查询!$I$3,C8076&gt;=员工工序明细查询!$F$3,OR(D8076=员工工序明细查询!$F$2,员工工序明细查询!$F$2=""),OR(G8076=员工工序明细查询!$I$2,员工工序明细查询!$I$2="")),ROW()&amp;"","")</f>
        <v/>
      </c>
      <c r="C8076" s="59"/>
      <c r="D8076" s="14"/>
      <c r="E8076" s="14" t="str">
        <f>IFERROR(VLOOKUP(D8076,员工信息表!B:D,2,0),"")</f>
        <v/>
      </c>
      <c r="F8076" s="14" t="str">
        <f>IFERROR(VLOOKUP(D8076,员工信息表!B:D,3,0),"")</f>
        <v/>
      </c>
      <c r="G8076" s="14"/>
      <c r="H8076" s="14" t="str">
        <f>IFERROR(VLOOKUP(G8076,工序对照表!B:C,2,0),"")</f>
        <v/>
      </c>
      <c r="I8076" s="14"/>
      <c r="J8076" s="14"/>
    </row>
    <row r="8077" spans="1:10">
      <c r="A8077" t="str">
        <f>IF(AND(C8077&lt;=员工工序明细查询!$I$3,C8077&gt;=员工工序明细查询!$F$3,OR(D8077=员工工序明细查询!$F$2,员工工序明细查询!$F$2=""),OR(G8077=员工工序明细查询!$I$2,员工工序明细查询!$I$2="")),ROW()&amp;"","")</f>
        <v/>
      </c>
      <c r="C8077" s="59"/>
      <c r="D8077" s="14"/>
      <c r="E8077" s="14" t="str">
        <f>IFERROR(VLOOKUP(D8077,员工信息表!B:D,2,0),"")</f>
        <v/>
      </c>
      <c r="F8077" s="14" t="str">
        <f>IFERROR(VLOOKUP(D8077,员工信息表!B:D,3,0),"")</f>
        <v/>
      </c>
      <c r="G8077" s="14"/>
      <c r="H8077" s="14" t="str">
        <f>IFERROR(VLOOKUP(G8077,工序对照表!B:C,2,0),"")</f>
        <v/>
      </c>
      <c r="I8077" s="14"/>
      <c r="J8077" s="14"/>
    </row>
    <row r="8078" spans="1:10">
      <c r="A8078" t="str">
        <f>IF(AND(C8078&lt;=员工工序明细查询!$I$3,C8078&gt;=员工工序明细查询!$F$3,OR(D8078=员工工序明细查询!$F$2,员工工序明细查询!$F$2=""),OR(G8078=员工工序明细查询!$I$2,员工工序明细查询!$I$2="")),ROW()&amp;"","")</f>
        <v/>
      </c>
      <c r="C8078" s="59"/>
      <c r="D8078" s="14"/>
      <c r="E8078" s="14" t="str">
        <f>IFERROR(VLOOKUP(D8078,员工信息表!B:D,2,0),"")</f>
        <v/>
      </c>
      <c r="F8078" s="14" t="str">
        <f>IFERROR(VLOOKUP(D8078,员工信息表!B:D,3,0),"")</f>
        <v/>
      </c>
      <c r="G8078" s="14"/>
      <c r="H8078" s="14" t="str">
        <f>IFERROR(VLOOKUP(G8078,工序对照表!B:C,2,0),"")</f>
        <v/>
      </c>
      <c r="I8078" s="14"/>
      <c r="J8078" s="14"/>
    </row>
    <row r="8079" spans="1:10">
      <c r="A8079" t="str">
        <f>IF(AND(C8079&lt;=员工工序明细查询!$I$3,C8079&gt;=员工工序明细查询!$F$3,OR(D8079=员工工序明细查询!$F$2,员工工序明细查询!$F$2=""),OR(G8079=员工工序明细查询!$I$2,员工工序明细查询!$I$2="")),ROW()&amp;"","")</f>
        <v/>
      </c>
      <c r="C8079" s="59"/>
      <c r="D8079" s="14"/>
      <c r="E8079" s="14" t="str">
        <f>IFERROR(VLOOKUP(D8079,员工信息表!B:D,2,0),"")</f>
        <v/>
      </c>
      <c r="F8079" s="14" t="str">
        <f>IFERROR(VLOOKUP(D8079,员工信息表!B:D,3,0),"")</f>
        <v/>
      </c>
      <c r="G8079" s="14"/>
      <c r="H8079" s="14" t="str">
        <f>IFERROR(VLOOKUP(G8079,工序对照表!B:C,2,0),"")</f>
        <v/>
      </c>
      <c r="I8079" s="14"/>
      <c r="J8079" s="14"/>
    </row>
    <row r="8080" spans="1:10">
      <c r="A8080" t="str">
        <f>IF(AND(C8080&lt;=员工工序明细查询!$I$3,C8080&gt;=员工工序明细查询!$F$3,OR(D8080=员工工序明细查询!$F$2,员工工序明细查询!$F$2=""),OR(G8080=员工工序明细查询!$I$2,员工工序明细查询!$I$2="")),ROW()&amp;"","")</f>
        <v/>
      </c>
      <c r="C8080" s="59"/>
      <c r="D8080" s="14"/>
      <c r="E8080" s="14" t="str">
        <f>IFERROR(VLOOKUP(D8080,员工信息表!B:D,2,0),"")</f>
        <v/>
      </c>
      <c r="F8080" s="14" t="str">
        <f>IFERROR(VLOOKUP(D8080,员工信息表!B:D,3,0),"")</f>
        <v/>
      </c>
      <c r="G8080" s="14"/>
      <c r="H8080" s="14" t="str">
        <f>IFERROR(VLOOKUP(G8080,工序对照表!B:C,2,0),"")</f>
        <v/>
      </c>
      <c r="I8080" s="14"/>
      <c r="J8080" s="14"/>
    </row>
    <row r="8081" spans="1:10">
      <c r="A8081" t="str">
        <f>IF(AND(C8081&lt;=员工工序明细查询!$I$3,C8081&gt;=员工工序明细查询!$F$3,OR(D8081=员工工序明细查询!$F$2,员工工序明细查询!$F$2=""),OR(G8081=员工工序明细查询!$I$2,员工工序明细查询!$I$2="")),ROW()&amp;"","")</f>
        <v/>
      </c>
      <c r="C8081" s="59"/>
      <c r="D8081" s="14"/>
      <c r="E8081" s="14" t="str">
        <f>IFERROR(VLOOKUP(D8081,员工信息表!B:D,2,0),"")</f>
        <v/>
      </c>
      <c r="F8081" s="14" t="str">
        <f>IFERROR(VLOOKUP(D8081,员工信息表!B:D,3,0),"")</f>
        <v/>
      </c>
      <c r="G8081" s="14"/>
      <c r="H8081" s="14" t="str">
        <f>IFERROR(VLOOKUP(G8081,工序对照表!B:C,2,0),"")</f>
        <v/>
      </c>
      <c r="I8081" s="14"/>
      <c r="J8081" s="14"/>
    </row>
    <row r="8082" spans="1:10">
      <c r="A8082" t="str">
        <f>IF(AND(C8082&lt;=员工工序明细查询!$I$3,C8082&gt;=员工工序明细查询!$F$3,OR(D8082=员工工序明细查询!$F$2,员工工序明细查询!$F$2=""),OR(G8082=员工工序明细查询!$I$2,员工工序明细查询!$I$2="")),ROW()&amp;"","")</f>
        <v/>
      </c>
      <c r="C8082" s="59"/>
      <c r="D8082" s="14"/>
      <c r="E8082" s="14" t="str">
        <f>IFERROR(VLOOKUP(D8082,员工信息表!B:D,2,0),"")</f>
        <v/>
      </c>
      <c r="F8082" s="14" t="str">
        <f>IFERROR(VLOOKUP(D8082,员工信息表!B:D,3,0),"")</f>
        <v/>
      </c>
      <c r="G8082" s="14"/>
      <c r="H8082" s="14" t="str">
        <f>IFERROR(VLOOKUP(G8082,工序对照表!B:C,2,0),"")</f>
        <v/>
      </c>
      <c r="I8082" s="14"/>
      <c r="J8082" s="14"/>
    </row>
    <row r="8083" spans="1:10">
      <c r="A8083" t="str">
        <f>IF(AND(C8083&lt;=员工工序明细查询!$I$3,C8083&gt;=员工工序明细查询!$F$3,OR(D8083=员工工序明细查询!$F$2,员工工序明细查询!$F$2=""),OR(G8083=员工工序明细查询!$I$2,员工工序明细查询!$I$2="")),ROW()&amp;"","")</f>
        <v/>
      </c>
      <c r="C8083" s="59"/>
      <c r="D8083" s="14"/>
      <c r="E8083" s="14" t="str">
        <f>IFERROR(VLOOKUP(D8083,员工信息表!B:D,2,0),"")</f>
        <v/>
      </c>
      <c r="F8083" s="14" t="str">
        <f>IFERROR(VLOOKUP(D8083,员工信息表!B:D,3,0),"")</f>
        <v/>
      </c>
      <c r="G8083" s="14"/>
      <c r="H8083" s="14" t="str">
        <f>IFERROR(VLOOKUP(G8083,工序对照表!B:C,2,0),"")</f>
        <v/>
      </c>
      <c r="I8083" s="14"/>
      <c r="J8083" s="14"/>
    </row>
    <row r="8084" spans="1:10">
      <c r="A8084" t="str">
        <f>IF(AND(C8084&lt;=员工工序明细查询!$I$3,C8084&gt;=员工工序明细查询!$F$3,OR(D8084=员工工序明细查询!$F$2,员工工序明细查询!$F$2=""),OR(G8084=员工工序明细查询!$I$2,员工工序明细查询!$I$2="")),ROW()&amp;"","")</f>
        <v/>
      </c>
      <c r="C8084" s="59"/>
      <c r="D8084" s="14"/>
      <c r="E8084" s="14" t="str">
        <f>IFERROR(VLOOKUP(D8084,员工信息表!B:D,2,0),"")</f>
        <v/>
      </c>
      <c r="F8084" s="14" t="str">
        <f>IFERROR(VLOOKUP(D8084,员工信息表!B:D,3,0),"")</f>
        <v/>
      </c>
      <c r="G8084" s="14"/>
      <c r="H8084" s="14" t="str">
        <f>IFERROR(VLOOKUP(G8084,工序对照表!B:C,2,0),"")</f>
        <v/>
      </c>
      <c r="I8084" s="14"/>
      <c r="J8084" s="14"/>
    </row>
    <row r="8085" spans="1:10">
      <c r="A8085" t="str">
        <f>IF(AND(C8085&lt;=员工工序明细查询!$I$3,C8085&gt;=员工工序明细查询!$F$3,OR(D8085=员工工序明细查询!$F$2,员工工序明细查询!$F$2=""),OR(G8085=员工工序明细查询!$I$2,员工工序明细查询!$I$2="")),ROW()&amp;"","")</f>
        <v/>
      </c>
      <c r="C8085" s="59"/>
      <c r="D8085" s="14"/>
      <c r="E8085" s="14" t="str">
        <f>IFERROR(VLOOKUP(D8085,员工信息表!B:D,2,0),"")</f>
        <v/>
      </c>
      <c r="F8085" s="14" t="str">
        <f>IFERROR(VLOOKUP(D8085,员工信息表!B:D,3,0),"")</f>
        <v/>
      </c>
      <c r="G8085" s="14"/>
      <c r="H8085" s="14" t="str">
        <f>IFERROR(VLOOKUP(G8085,工序对照表!B:C,2,0),"")</f>
        <v/>
      </c>
      <c r="I8085" s="14"/>
      <c r="J8085" s="14"/>
    </row>
    <row r="8086" spans="1:10">
      <c r="A8086" t="str">
        <f>IF(AND(C8086&lt;=员工工序明细查询!$I$3,C8086&gt;=员工工序明细查询!$F$3,OR(D8086=员工工序明细查询!$F$2,员工工序明细查询!$F$2=""),OR(G8086=员工工序明细查询!$I$2,员工工序明细查询!$I$2="")),ROW()&amp;"","")</f>
        <v/>
      </c>
      <c r="C8086" s="59"/>
      <c r="D8086" s="14"/>
      <c r="E8086" s="14" t="str">
        <f>IFERROR(VLOOKUP(D8086,员工信息表!B:D,2,0),"")</f>
        <v/>
      </c>
      <c r="F8086" s="14" t="str">
        <f>IFERROR(VLOOKUP(D8086,员工信息表!B:D,3,0),"")</f>
        <v/>
      </c>
      <c r="G8086" s="14"/>
      <c r="H8086" s="14" t="str">
        <f>IFERROR(VLOOKUP(G8086,工序对照表!B:C,2,0),"")</f>
        <v/>
      </c>
      <c r="I8086" s="14"/>
      <c r="J8086" s="14"/>
    </row>
    <row r="8087" spans="1:10">
      <c r="A8087" t="str">
        <f>IF(AND(C8087&lt;=员工工序明细查询!$I$3,C8087&gt;=员工工序明细查询!$F$3,OR(D8087=员工工序明细查询!$F$2,员工工序明细查询!$F$2=""),OR(G8087=员工工序明细查询!$I$2,员工工序明细查询!$I$2="")),ROW()&amp;"","")</f>
        <v/>
      </c>
      <c r="C8087" s="59"/>
      <c r="D8087" s="14"/>
      <c r="E8087" s="14" t="str">
        <f>IFERROR(VLOOKUP(D8087,员工信息表!B:D,2,0),"")</f>
        <v/>
      </c>
      <c r="F8087" s="14" t="str">
        <f>IFERROR(VLOOKUP(D8087,员工信息表!B:D,3,0),"")</f>
        <v/>
      </c>
      <c r="G8087" s="14"/>
      <c r="H8087" s="14" t="str">
        <f>IFERROR(VLOOKUP(G8087,工序对照表!B:C,2,0),"")</f>
        <v/>
      </c>
      <c r="I8087" s="14"/>
      <c r="J8087" s="14"/>
    </row>
    <row r="8088" spans="1:10">
      <c r="A8088" t="str">
        <f>IF(AND(C8088&lt;=员工工序明细查询!$I$3,C8088&gt;=员工工序明细查询!$F$3,OR(D8088=员工工序明细查询!$F$2,员工工序明细查询!$F$2=""),OR(G8088=员工工序明细查询!$I$2,员工工序明细查询!$I$2="")),ROW()&amp;"","")</f>
        <v/>
      </c>
      <c r="C8088" s="59"/>
      <c r="D8088" s="14"/>
      <c r="E8088" s="14" t="str">
        <f>IFERROR(VLOOKUP(D8088,员工信息表!B:D,2,0),"")</f>
        <v/>
      </c>
      <c r="F8088" s="14" t="str">
        <f>IFERROR(VLOOKUP(D8088,员工信息表!B:D,3,0),"")</f>
        <v/>
      </c>
      <c r="G8088" s="14"/>
      <c r="H8088" s="14" t="str">
        <f>IFERROR(VLOOKUP(G8088,工序对照表!B:C,2,0),"")</f>
        <v/>
      </c>
      <c r="I8088" s="14"/>
      <c r="J8088" s="14"/>
    </row>
    <row r="8089" spans="1:10">
      <c r="A8089" t="str">
        <f>IF(AND(C8089&lt;=员工工序明细查询!$I$3,C8089&gt;=员工工序明细查询!$F$3,OR(D8089=员工工序明细查询!$F$2,员工工序明细查询!$F$2=""),OR(G8089=员工工序明细查询!$I$2,员工工序明细查询!$I$2="")),ROW()&amp;"","")</f>
        <v/>
      </c>
      <c r="C8089" s="59"/>
      <c r="D8089" s="14"/>
      <c r="E8089" s="14" t="str">
        <f>IFERROR(VLOOKUP(D8089,员工信息表!B:D,2,0),"")</f>
        <v/>
      </c>
      <c r="F8089" s="14" t="str">
        <f>IFERROR(VLOOKUP(D8089,员工信息表!B:D,3,0),"")</f>
        <v/>
      </c>
      <c r="G8089" s="14"/>
      <c r="H8089" s="14" t="str">
        <f>IFERROR(VLOOKUP(G8089,工序对照表!B:C,2,0),"")</f>
        <v/>
      </c>
      <c r="I8089" s="14"/>
      <c r="J8089" s="14"/>
    </row>
    <row r="8090" spans="1:10">
      <c r="A8090" t="str">
        <f>IF(AND(C8090&lt;=员工工序明细查询!$I$3,C8090&gt;=员工工序明细查询!$F$3,OR(D8090=员工工序明细查询!$F$2,员工工序明细查询!$F$2=""),OR(G8090=员工工序明细查询!$I$2,员工工序明细查询!$I$2="")),ROW()&amp;"","")</f>
        <v/>
      </c>
      <c r="C8090" s="59"/>
      <c r="D8090" s="14"/>
      <c r="E8090" s="14" t="str">
        <f>IFERROR(VLOOKUP(D8090,员工信息表!B:D,2,0),"")</f>
        <v/>
      </c>
      <c r="F8090" s="14" t="str">
        <f>IFERROR(VLOOKUP(D8090,员工信息表!B:D,3,0),"")</f>
        <v/>
      </c>
      <c r="G8090" s="14"/>
      <c r="H8090" s="14" t="str">
        <f>IFERROR(VLOOKUP(G8090,工序对照表!B:C,2,0),"")</f>
        <v/>
      </c>
      <c r="I8090" s="14"/>
      <c r="J8090" s="14"/>
    </row>
    <row r="8091" spans="1:10">
      <c r="A8091" t="str">
        <f>IF(AND(C8091&lt;=员工工序明细查询!$I$3,C8091&gt;=员工工序明细查询!$F$3,OR(D8091=员工工序明细查询!$F$2,员工工序明细查询!$F$2=""),OR(G8091=员工工序明细查询!$I$2,员工工序明细查询!$I$2="")),ROW()&amp;"","")</f>
        <v/>
      </c>
      <c r="C8091" s="59"/>
      <c r="D8091" s="14"/>
      <c r="E8091" s="14" t="str">
        <f>IFERROR(VLOOKUP(D8091,员工信息表!B:D,2,0),"")</f>
        <v/>
      </c>
      <c r="F8091" s="14" t="str">
        <f>IFERROR(VLOOKUP(D8091,员工信息表!B:D,3,0),"")</f>
        <v/>
      </c>
      <c r="G8091" s="14"/>
      <c r="H8091" s="14" t="str">
        <f>IFERROR(VLOOKUP(G8091,工序对照表!B:C,2,0),"")</f>
        <v/>
      </c>
      <c r="I8091" s="14"/>
      <c r="J8091" s="14"/>
    </row>
    <row r="8092" spans="1:10">
      <c r="A8092" t="str">
        <f>IF(AND(C8092&lt;=员工工序明细查询!$I$3,C8092&gt;=员工工序明细查询!$F$3,OR(D8092=员工工序明细查询!$F$2,员工工序明细查询!$F$2=""),OR(G8092=员工工序明细查询!$I$2,员工工序明细查询!$I$2="")),ROW()&amp;"","")</f>
        <v/>
      </c>
      <c r="C8092" s="59"/>
      <c r="D8092" s="14"/>
      <c r="E8092" s="14" t="str">
        <f>IFERROR(VLOOKUP(D8092,员工信息表!B:D,2,0),"")</f>
        <v/>
      </c>
      <c r="F8092" s="14" t="str">
        <f>IFERROR(VLOOKUP(D8092,员工信息表!B:D,3,0),"")</f>
        <v/>
      </c>
      <c r="G8092" s="14"/>
      <c r="H8092" s="14" t="str">
        <f>IFERROR(VLOOKUP(G8092,工序对照表!B:C,2,0),"")</f>
        <v/>
      </c>
      <c r="I8092" s="14"/>
      <c r="J8092" s="14"/>
    </row>
    <row r="8093" spans="1:10">
      <c r="A8093" t="str">
        <f>IF(AND(C8093&lt;=员工工序明细查询!$I$3,C8093&gt;=员工工序明细查询!$F$3,OR(D8093=员工工序明细查询!$F$2,员工工序明细查询!$F$2=""),OR(G8093=员工工序明细查询!$I$2,员工工序明细查询!$I$2="")),ROW()&amp;"","")</f>
        <v/>
      </c>
      <c r="C8093" s="59"/>
      <c r="D8093" s="14"/>
      <c r="E8093" s="14" t="str">
        <f>IFERROR(VLOOKUP(D8093,员工信息表!B:D,2,0),"")</f>
        <v/>
      </c>
      <c r="F8093" s="14" t="str">
        <f>IFERROR(VLOOKUP(D8093,员工信息表!B:D,3,0),"")</f>
        <v/>
      </c>
      <c r="G8093" s="14"/>
      <c r="H8093" s="14" t="str">
        <f>IFERROR(VLOOKUP(G8093,工序对照表!B:C,2,0),"")</f>
        <v/>
      </c>
      <c r="I8093" s="14"/>
      <c r="J8093" s="14"/>
    </row>
    <row r="8094" spans="1:10">
      <c r="A8094" t="str">
        <f>IF(AND(C8094&lt;=员工工序明细查询!$I$3,C8094&gt;=员工工序明细查询!$F$3,OR(D8094=员工工序明细查询!$F$2,员工工序明细查询!$F$2=""),OR(G8094=员工工序明细查询!$I$2,员工工序明细查询!$I$2="")),ROW()&amp;"","")</f>
        <v/>
      </c>
      <c r="C8094" s="59"/>
      <c r="D8094" s="14"/>
      <c r="E8094" s="14" t="str">
        <f>IFERROR(VLOOKUP(D8094,员工信息表!B:D,2,0),"")</f>
        <v/>
      </c>
      <c r="F8094" s="14" t="str">
        <f>IFERROR(VLOOKUP(D8094,员工信息表!B:D,3,0),"")</f>
        <v/>
      </c>
      <c r="G8094" s="14"/>
      <c r="H8094" s="14" t="str">
        <f>IFERROR(VLOOKUP(G8094,工序对照表!B:C,2,0),"")</f>
        <v/>
      </c>
      <c r="I8094" s="14"/>
      <c r="J8094" s="14"/>
    </row>
    <row r="8095" spans="1:10">
      <c r="A8095" t="str">
        <f>IF(AND(C8095&lt;=员工工序明细查询!$I$3,C8095&gt;=员工工序明细查询!$F$3,OR(D8095=员工工序明细查询!$F$2,员工工序明细查询!$F$2=""),OR(G8095=员工工序明细查询!$I$2,员工工序明细查询!$I$2="")),ROW()&amp;"","")</f>
        <v/>
      </c>
      <c r="C8095" s="59"/>
      <c r="D8095" s="14"/>
      <c r="E8095" s="14" t="str">
        <f>IFERROR(VLOOKUP(D8095,员工信息表!B:D,2,0),"")</f>
        <v/>
      </c>
      <c r="F8095" s="14" t="str">
        <f>IFERROR(VLOOKUP(D8095,员工信息表!B:D,3,0),"")</f>
        <v/>
      </c>
      <c r="G8095" s="14"/>
      <c r="H8095" s="14" t="str">
        <f>IFERROR(VLOOKUP(G8095,工序对照表!B:C,2,0),"")</f>
        <v/>
      </c>
      <c r="I8095" s="14"/>
      <c r="J8095" s="14"/>
    </row>
    <row r="8096" spans="1:10">
      <c r="A8096" t="str">
        <f>IF(AND(C8096&lt;=员工工序明细查询!$I$3,C8096&gt;=员工工序明细查询!$F$3,OR(D8096=员工工序明细查询!$F$2,员工工序明细查询!$F$2=""),OR(G8096=员工工序明细查询!$I$2,员工工序明细查询!$I$2="")),ROW()&amp;"","")</f>
        <v/>
      </c>
      <c r="C8096" s="59"/>
      <c r="D8096" s="14"/>
      <c r="E8096" s="14" t="str">
        <f>IFERROR(VLOOKUP(D8096,员工信息表!B:D,2,0),"")</f>
        <v/>
      </c>
      <c r="F8096" s="14" t="str">
        <f>IFERROR(VLOOKUP(D8096,员工信息表!B:D,3,0),"")</f>
        <v/>
      </c>
      <c r="G8096" s="14"/>
      <c r="H8096" s="14" t="str">
        <f>IFERROR(VLOOKUP(G8096,工序对照表!B:C,2,0),"")</f>
        <v/>
      </c>
      <c r="I8096" s="14"/>
      <c r="J8096" s="14"/>
    </row>
    <row r="8097" spans="1:10">
      <c r="A8097" t="str">
        <f>IF(AND(C8097&lt;=员工工序明细查询!$I$3,C8097&gt;=员工工序明细查询!$F$3,OR(D8097=员工工序明细查询!$F$2,员工工序明细查询!$F$2=""),OR(G8097=员工工序明细查询!$I$2,员工工序明细查询!$I$2="")),ROW()&amp;"","")</f>
        <v/>
      </c>
      <c r="C8097" s="59"/>
      <c r="D8097" s="14"/>
      <c r="E8097" s="14" t="str">
        <f>IFERROR(VLOOKUP(D8097,员工信息表!B:D,2,0),"")</f>
        <v/>
      </c>
      <c r="F8097" s="14" t="str">
        <f>IFERROR(VLOOKUP(D8097,员工信息表!B:D,3,0),"")</f>
        <v/>
      </c>
      <c r="G8097" s="14"/>
      <c r="H8097" s="14" t="str">
        <f>IFERROR(VLOOKUP(G8097,工序对照表!B:C,2,0),"")</f>
        <v/>
      </c>
      <c r="I8097" s="14"/>
      <c r="J8097" s="14"/>
    </row>
    <row r="8098" spans="1:10">
      <c r="A8098" t="str">
        <f>IF(AND(C8098&lt;=员工工序明细查询!$I$3,C8098&gt;=员工工序明细查询!$F$3,OR(D8098=员工工序明细查询!$F$2,员工工序明细查询!$F$2=""),OR(G8098=员工工序明细查询!$I$2,员工工序明细查询!$I$2="")),ROW()&amp;"","")</f>
        <v/>
      </c>
      <c r="C8098" s="59"/>
      <c r="D8098" s="14"/>
      <c r="E8098" s="14" t="str">
        <f>IFERROR(VLOOKUP(D8098,员工信息表!B:D,2,0),"")</f>
        <v/>
      </c>
      <c r="F8098" s="14" t="str">
        <f>IFERROR(VLOOKUP(D8098,员工信息表!B:D,3,0),"")</f>
        <v/>
      </c>
      <c r="G8098" s="14"/>
      <c r="H8098" s="14" t="str">
        <f>IFERROR(VLOOKUP(G8098,工序对照表!B:C,2,0),"")</f>
        <v/>
      </c>
      <c r="I8098" s="14"/>
      <c r="J8098" s="14"/>
    </row>
    <row r="8099" spans="1:10">
      <c r="A8099" t="str">
        <f>IF(AND(C8099&lt;=员工工序明细查询!$I$3,C8099&gt;=员工工序明细查询!$F$3,OR(D8099=员工工序明细查询!$F$2,员工工序明细查询!$F$2=""),OR(G8099=员工工序明细查询!$I$2,员工工序明细查询!$I$2="")),ROW()&amp;"","")</f>
        <v/>
      </c>
      <c r="C8099" s="59"/>
      <c r="D8099" s="14"/>
      <c r="E8099" s="14" t="str">
        <f>IFERROR(VLOOKUP(D8099,员工信息表!B:D,2,0),"")</f>
        <v/>
      </c>
      <c r="F8099" s="14" t="str">
        <f>IFERROR(VLOOKUP(D8099,员工信息表!B:D,3,0),"")</f>
        <v/>
      </c>
      <c r="G8099" s="14"/>
      <c r="H8099" s="14" t="str">
        <f>IFERROR(VLOOKUP(G8099,工序对照表!B:C,2,0),"")</f>
        <v/>
      </c>
      <c r="I8099" s="14"/>
      <c r="J8099" s="14"/>
    </row>
    <row r="8100" spans="1:10">
      <c r="A8100" t="str">
        <f>IF(AND(C8100&lt;=员工工序明细查询!$I$3,C8100&gt;=员工工序明细查询!$F$3,OR(D8100=员工工序明细查询!$F$2,员工工序明细查询!$F$2=""),OR(G8100=员工工序明细查询!$I$2,员工工序明细查询!$I$2="")),ROW()&amp;"","")</f>
        <v/>
      </c>
      <c r="C8100" s="59"/>
      <c r="D8100" s="14"/>
      <c r="E8100" s="14" t="str">
        <f>IFERROR(VLOOKUP(D8100,员工信息表!B:D,2,0),"")</f>
        <v/>
      </c>
      <c r="F8100" s="14" t="str">
        <f>IFERROR(VLOOKUP(D8100,员工信息表!B:D,3,0),"")</f>
        <v/>
      </c>
      <c r="G8100" s="14"/>
      <c r="H8100" s="14" t="str">
        <f>IFERROR(VLOOKUP(G8100,工序对照表!B:C,2,0),"")</f>
        <v/>
      </c>
      <c r="I8100" s="14"/>
      <c r="J8100" s="14"/>
    </row>
    <row r="8101" spans="1:10">
      <c r="A8101" t="str">
        <f>IF(AND(C8101&lt;=员工工序明细查询!$I$3,C8101&gt;=员工工序明细查询!$F$3,OR(D8101=员工工序明细查询!$F$2,员工工序明细查询!$F$2=""),OR(G8101=员工工序明细查询!$I$2,员工工序明细查询!$I$2="")),ROW()&amp;"","")</f>
        <v/>
      </c>
      <c r="C8101" s="59"/>
      <c r="D8101" s="14"/>
      <c r="E8101" s="14" t="str">
        <f>IFERROR(VLOOKUP(D8101,员工信息表!B:D,2,0),"")</f>
        <v/>
      </c>
      <c r="F8101" s="14" t="str">
        <f>IFERROR(VLOOKUP(D8101,员工信息表!B:D,3,0),"")</f>
        <v/>
      </c>
      <c r="G8101" s="14"/>
      <c r="H8101" s="14" t="str">
        <f>IFERROR(VLOOKUP(G8101,工序对照表!B:C,2,0),"")</f>
        <v/>
      </c>
      <c r="I8101" s="14"/>
      <c r="J8101" s="14"/>
    </row>
    <row r="8102" spans="1:10">
      <c r="A8102" t="str">
        <f>IF(AND(C8102&lt;=员工工序明细查询!$I$3,C8102&gt;=员工工序明细查询!$F$3,OR(D8102=员工工序明细查询!$F$2,员工工序明细查询!$F$2=""),OR(G8102=员工工序明细查询!$I$2,员工工序明细查询!$I$2="")),ROW()&amp;"","")</f>
        <v/>
      </c>
      <c r="C8102" s="59"/>
      <c r="D8102" s="14"/>
      <c r="E8102" s="14" t="str">
        <f>IFERROR(VLOOKUP(D8102,员工信息表!B:D,2,0),"")</f>
        <v/>
      </c>
      <c r="F8102" s="14" t="str">
        <f>IFERROR(VLOOKUP(D8102,员工信息表!B:D,3,0),"")</f>
        <v/>
      </c>
      <c r="G8102" s="14"/>
      <c r="H8102" s="14" t="str">
        <f>IFERROR(VLOOKUP(G8102,工序对照表!B:C,2,0),"")</f>
        <v/>
      </c>
      <c r="I8102" s="14"/>
      <c r="J8102" s="14"/>
    </row>
    <row r="8103" spans="1:10">
      <c r="A8103" t="str">
        <f>IF(AND(C8103&lt;=员工工序明细查询!$I$3,C8103&gt;=员工工序明细查询!$F$3,OR(D8103=员工工序明细查询!$F$2,员工工序明细查询!$F$2=""),OR(G8103=员工工序明细查询!$I$2,员工工序明细查询!$I$2="")),ROW()&amp;"","")</f>
        <v/>
      </c>
      <c r="C8103" s="59"/>
      <c r="D8103" s="14"/>
      <c r="E8103" s="14" t="str">
        <f>IFERROR(VLOOKUP(D8103,员工信息表!B:D,2,0),"")</f>
        <v/>
      </c>
      <c r="F8103" s="14" t="str">
        <f>IFERROR(VLOOKUP(D8103,员工信息表!B:D,3,0),"")</f>
        <v/>
      </c>
      <c r="G8103" s="14"/>
      <c r="H8103" s="14" t="str">
        <f>IFERROR(VLOOKUP(G8103,工序对照表!B:C,2,0),"")</f>
        <v/>
      </c>
      <c r="I8103" s="14"/>
      <c r="J8103" s="14"/>
    </row>
    <row r="8104" spans="1:10">
      <c r="A8104" t="str">
        <f>IF(AND(C8104&lt;=员工工序明细查询!$I$3,C8104&gt;=员工工序明细查询!$F$3,OR(D8104=员工工序明细查询!$F$2,员工工序明细查询!$F$2=""),OR(G8104=员工工序明细查询!$I$2,员工工序明细查询!$I$2="")),ROW()&amp;"","")</f>
        <v/>
      </c>
      <c r="C8104" s="59"/>
      <c r="D8104" s="14"/>
      <c r="E8104" s="14" t="str">
        <f>IFERROR(VLOOKUP(D8104,员工信息表!B:D,2,0),"")</f>
        <v/>
      </c>
      <c r="F8104" s="14" t="str">
        <f>IFERROR(VLOOKUP(D8104,员工信息表!B:D,3,0),"")</f>
        <v/>
      </c>
      <c r="G8104" s="14"/>
      <c r="H8104" s="14" t="str">
        <f>IFERROR(VLOOKUP(G8104,工序对照表!B:C,2,0),"")</f>
        <v/>
      </c>
      <c r="I8104" s="14"/>
      <c r="J8104" s="14"/>
    </row>
    <row r="8105" spans="1:10">
      <c r="A8105" t="str">
        <f>IF(AND(C8105&lt;=员工工序明细查询!$I$3,C8105&gt;=员工工序明细查询!$F$3,OR(D8105=员工工序明细查询!$F$2,员工工序明细查询!$F$2=""),OR(G8105=员工工序明细查询!$I$2,员工工序明细查询!$I$2="")),ROW()&amp;"","")</f>
        <v/>
      </c>
      <c r="C8105" s="59"/>
      <c r="D8105" s="14"/>
      <c r="E8105" s="14" t="str">
        <f>IFERROR(VLOOKUP(D8105,员工信息表!B:D,2,0),"")</f>
        <v/>
      </c>
      <c r="F8105" s="14" t="str">
        <f>IFERROR(VLOOKUP(D8105,员工信息表!B:D,3,0),"")</f>
        <v/>
      </c>
      <c r="G8105" s="14"/>
      <c r="H8105" s="14" t="str">
        <f>IFERROR(VLOOKUP(G8105,工序对照表!B:C,2,0),"")</f>
        <v/>
      </c>
      <c r="I8105" s="14"/>
      <c r="J8105" s="14"/>
    </row>
    <row r="8106" spans="1:10">
      <c r="A8106" t="str">
        <f>IF(AND(C8106&lt;=员工工序明细查询!$I$3,C8106&gt;=员工工序明细查询!$F$3,OR(D8106=员工工序明细查询!$F$2,员工工序明细查询!$F$2=""),OR(G8106=员工工序明细查询!$I$2,员工工序明细查询!$I$2="")),ROW()&amp;"","")</f>
        <v/>
      </c>
      <c r="C8106" s="59"/>
      <c r="D8106" s="14"/>
      <c r="E8106" s="14" t="str">
        <f>IFERROR(VLOOKUP(D8106,员工信息表!B:D,2,0),"")</f>
        <v/>
      </c>
      <c r="F8106" s="14" t="str">
        <f>IFERROR(VLOOKUP(D8106,员工信息表!B:D,3,0),"")</f>
        <v/>
      </c>
      <c r="G8106" s="14"/>
      <c r="H8106" s="14" t="str">
        <f>IFERROR(VLOOKUP(G8106,工序对照表!B:C,2,0),"")</f>
        <v/>
      </c>
      <c r="I8106" s="14"/>
      <c r="J8106" s="14"/>
    </row>
    <row r="8107" spans="1:10">
      <c r="A8107" t="str">
        <f>IF(AND(C8107&lt;=员工工序明细查询!$I$3,C8107&gt;=员工工序明细查询!$F$3,OR(D8107=员工工序明细查询!$F$2,员工工序明细查询!$F$2=""),OR(G8107=员工工序明细查询!$I$2,员工工序明细查询!$I$2="")),ROW()&amp;"","")</f>
        <v/>
      </c>
      <c r="C8107" s="59"/>
      <c r="D8107" s="14"/>
      <c r="E8107" s="14" t="str">
        <f>IFERROR(VLOOKUP(D8107,员工信息表!B:D,2,0),"")</f>
        <v/>
      </c>
      <c r="F8107" s="14" t="str">
        <f>IFERROR(VLOOKUP(D8107,员工信息表!B:D,3,0),"")</f>
        <v/>
      </c>
      <c r="G8107" s="14"/>
      <c r="H8107" s="14" t="str">
        <f>IFERROR(VLOOKUP(G8107,工序对照表!B:C,2,0),"")</f>
        <v/>
      </c>
      <c r="I8107" s="14"/>
      <c r="J8107" s="14"/>
    </row>
    <row r="8108" spans="1:10">
      <c r="A8108" t="str">
        <f>IF(AND(C8108&lt;=员工工序明细查询!$I$3,C8108&gt;=员工工序明细查询!$F$3,OR(D8108=员工工序明细查询!$F$2,员工工序明细查询!$F$2=""),OR(G8108=员工工序明细查询!$I$2,员工工序明细查询!$I$2="")),ROW()&amp;"","")</f>
        <v/>
      </c>
      <c r="C8108" s="59"/>
      <c r="D8108" s="14"/>
      <c r="E8108" s="14" t="str">
        <f>IFERROR(VLOOKUP(D8108,员工信息表!B:D,2,0),"")</f>
        <v/>
      </c>
      <c r="F8108" s="14" t="str">
        <f>IFERROR(VLOOKUP(D8108,员工信息表!B:D,3,0),"")</f>
        <v/>
      </c>
      <c r="G8108" s="14"/>
      <c r="H8108" s="14" t="str">
        <f>IFERROR(VLOOKUP(G8108,工序对照表!B:C,2,0),"")</f>
        <v/>
      </c>
      <c r="I8108" s="14"/>
      <c r="J8108" s="14"/>
    </row>
    <row r="8109" spans="1:10">
      <c r="A8109" t="str">
        <f>IF(AND(C8109&lt;=员工工序明细查询!$I$3,C8109&gt;=员工工序明细查询!$F$3,OR(D8109=员工工序明细查询!$F$2,员工工序明细查询!$F$2=""),OR(G8109=员工工序明细查询!$I$2,员工工序明细查询!$I$2="")),ROW()&amp;"","")</f>
        <v/>
      </c>
      <c r="C8109" s="59"/>
      <c r="D8109" s="14"/>
      <c r="E8109" s="14" t="str">
        <f>IFERROR(VLOOKUP(D8109,员工信息表!B:D,2,0),"")</f>
        <v/>
      </c>
      <c r="F8109" s="14" t="str">
        <f>IFERROR(VLOOKUP(D8109,员工信息表!B:D,3,0),"")</f>
        <v/>
      </c>
      <c r="G8109" s="14"/>
      <c r="H8109" s="14" t="str">
        <f>IFERROR(VLOOKUP(G8109,工序对照表!B:C,2,0),"")</f>
        <v/>
      </c>
      <c r="I8109" s="14"/>
      <c r="J8109" s="14"/>
    </row>
    <row r="8110" spans="1:10">
      <c r="A8110" t="str">
        <f>IF(AND(C8110&lt;=员工工序明细查询!$I$3,C8110&gt;=员工工序明细查询!$F$3,OR(D8110=员工工序明细查询!$F$2,员工工序明细查询!$F$2=""),OR(G8110=员工工序明细查询!$I$2,员工工序明细查询!$I$2="")),ROW()&amp;"","")</f>
        <v/>
      </c>
      <c r="C8110" s="59"/>
      <c r="D8110" s="14"/>
      <c r="E8110" s="14" t="str">
        <f>IFERROR(VLOOKUP(D8110,员工信息表!B:D,2,0),"")</f>
        <v/>
      </c>
      <c r="F8110" s="14" t="str">
        <f>IFERROR(VLOOKUP(D8110,员工信息表!B:D,3,0),"")</f>
        <v/>
      </c>
      <c r="G8110" s="14"/>
      <c r="H8110" s="14" t="str">
        <f>IFERROR(VLOOKUP(G8110,工序对照表!B:C,2,0),"")</f>
        <v/>
      </c>
      <c r="I8110" s="14"/>
      <c r="J8110" s="14"/>
    </row>
    <row r="8111" spans="1:10">
      <c r="A8111" t="str">
        <f>IF(AND(C8111&lt;=员工工序明细查询!$I$3,C8111&gt;=员工工序明细查询!$F$3,OR(D8111=员工工序明细查询!$F$2,员工工序明细查询!$F$2=""),OR(G8111=员工工序明细查询!$I$2,员工工序明细查询!$I$2="")),ROW()&amp;"","")</f>
        <v/>
      </c>
      <c r="C8111" s="59"/>
      <c r="D8111" s="14"/>
      <c r="E8111" s="14" t="str">
        <f>IFERROR(VLOOKUP(D8111,员工信息表!B:D,2,0),"")</f>
        <v/>
      </c>
      <c r="F8111" s="14" t="str">
        <f>IFERROR(VLOOKUP(D8111,员工信息表!B:D,3,0),"")</f>
        <v/>
      </c>
      <c r="G8111" s="14"/>
      <c r="H8111" s="14" t="str">
        <f>IFERROR(VLOOKUP(G8111,工序对照表!B:C,2,0),"")</f>
        <v/>
      </c>
      <c r="I8111" s="14"/>
      <c r="J8111" s="14"/>
    </row>
    <row r="8112" spans="1:10">
      <c r="A8112" t="str">
        <f>IF(AND(C8112&lt;=员工工序明细查询!$I$3,C8112&gt;=员工工序明细查询!$F$3,OR(D8112=员工工序明细查询!$F$2,员工工序明细查询!$F$2=""),OR(G8112=员工工序明细查询!$I$2,员工工序明细查询!$I$2="")),ROW()&amp;"","")</f>
        <v/>
      </c>
      <c r="C8112" s="59"/>
      <c r="D8112" s="14"/>
      <c r="E8112" s="14" t="str">
        <f>IFERROR(VLOOKUP(D8112,员工信息表!B:D,2,0),"")</f>
        <v/>
      </c>
      <c r="F8112" s="14" t="str">
        <f>IFERROR(VLOOKUP(D8112,员工信息表!B:D,3,0),"")</f>
        <v/>
      </c>
      <c r="G8112" s="14"/>
      <c r="H8112" s="14" t="str">
        <f>IFERROR(VLOOKUP(G8112,工序对照表!B:C,2,0),"")</f>
        <v/>
      </c>
      <c r="I8112" s="14"/>
      <c r="J8112" s="14"/>
    </row>
    <row r="8113" spans="1:10">
      <c r="A8113" t="str">
        <f>IF(AND(C8113&lt;=员工工序明细查询!$I$3,C8113&gt;=员工工序明细查询!$F$3,OR(D8113=员工工序明细查询!$F$2,员工工序明细查询!$F$2=""),OR(G8113=员工工序明细查询!$I$2,员工工序明细查询!$I$2="")),ROW()&amp;"","")</f>
        <v/>
      </c>
      <c r="C8113" s="59"/>
      <c r="D8113" s="14"/>
      <c r="E8113" s="14" t="str">
        <f>IFERROR(VLOOKUP(D8113,员工信息表!B:D,2,0),"")</f>
        <v/>
      </c>
      <c r="F8113" s="14" t="str">
        <f>IFERROR(VLOOKUP(D8113,员工信息表!B:D,3,0),"")</f>
        <v/>
      </c>
      <c r="G8113" s="14"/>
      <c r="H8113" s="14" t="str">
        <f>IFERROR(VLOOKUP(G8113,工序对照表!B:C,2,0),"")</f>
        <v/>
      </c>
      <c r="I8113" s="14"/>
      <c r="J8113" s="14"/>
    </row>
    <row r="8114" spans="1:10">
      <c r="A8114" t="str">
        <f>IF(AND(C8114&lt;=员工工序明细查询!$I$3,C8114&gt;=员工工序明细查询!$F$3,OR(D8114=员工工序明细查询!$F$2,员工工序明细查询!$F$2=""),OR(G8114=员工工序明细查询!$I$2,员工工序明细查询!$I$2="")),ROW()&amp;"","")</f>
        <v/>
      </c>
      <c r="C8114" s="59"/>
      <c r="D8114" s="14"/>
      <c r="E8114" s="14" t="str">
        <f>IFERROR(VLOOKUP(D8114,员工信息表!B:D,2,0),"")</f>
        <v/>
      </c>
      <c r="F8114" s="14" t="str">
        <f>IFERROR(VLOOKUP(D8114,员工信息表!B:D,3,0),"")</f>
        <v/>
      </c>
      <c r="G8114" s="14"/>
      <c r="H8114" s="14" t="str">
        <f>IFERROR(VLOOKUP(G8114,工序对照表!B:C,2,0),"")</f>
        <v/>
      </c>
      <c r="I8114" s="14"/>
      <c r="J8114" s="14"/>
    </row>
    <row r="8115" spans="1:10">
      <c r="A8115" t="str">
        <f>IF(AND(C8115&lt;=员工工序明细查询!$I$3,C8115&gt;=员工工序明细查询!$F$3,OR(D8115=员工工序明细查询!$F$2,员工工序明细查询!$F$2=""),OR(G8115=员工工序明细查询!$I$2,员工工序明细查询!$I$2="")),ROW()&amp;"","")</f>
        <v/>
      </c>
      <c r="C8115" s="59"/>
      <c r="D8115" s="14"/>
      <c r="E8115" s="14" t="str">
        <f>IFERROR(VLOOKUP(D8115,员工信息表!B:D,2,0),"")</f>
        <v/>
      </c>
      <c r="F8115" s="14" t="str">
        <f>IFERROR(VLOOKUP(D8115,员工信息表!B:D,3,0),"")</f>
        <v/>
      </c>
      <c r="G8115" s="14"/>
      <c r="H8115" s="14" t="str">
        <f>IFERROR(VLOOKUP(G8115,工序对照表!B:C,2,0),"")</f>
        <v/>
      </c>
      <c r="I8115" s="14"/>
      <c r="J8115" s="14"/>
    </row>
    <row r="8116" spans="1:10">
      <c r="A8116" t="str">
        <f>IF(AND(C8116&lt;=员工工序明细查询!$I$3,C8116&gt;=员工工序明细查询!$F$3,OR(D8116=员工工序明细查询!$F$2,员工工序明细查询!$F$2=""),OR(G8116=员工工序明细查询!$I$2,员工工序明细查询!$I$2="")),ROW()&amp;"","")</f>
        <v/>
      </c>
      <c r="C8116" s="59"/>
      <c r="D8116" s="14"/>
      <c r="E8116" s="14" t="str">
        <f>IFERROR(VLOOKUP(D8116,员工信息表!B:D,2,0),"")</f>
        <v/>
      </c>
      <c r="F8116" s="14" t="str">
        <f>IFERROR(VLOOKUP(D8116,员工信息表!B:D,3,0),"")</f>
        <v/>
      </c>
      <c r="G8116" s="14"/>
      <c r="H8116" s="14" t="str">
        <f>IFERROR(VLOOKUP(G8116,工序对照表!B:C,2,0),"")</f>
        <v/>
      </c>
      <c r="I8116" s="14"/>
      <c r="J8116" s="14"/>
    </row>
    <row r="8117" spans="1:10">
      <c r="A8117" t="str">
        <f>IF(AND(C8117&lt;=员工工序明细查询!$I$3,C8117&gt;=员工工序明细查询!$F$3,OR(D8117=员工工序明细查询!$F$2,员工工序明细查询!$F$2=""),OR(G8117=员工工序明细查询!$I$2,员工工序明细查询!$I$2="")),ROW()&amp;"","")</f>
        <v/>
      </c>
      <c r="C8117" s="59"/>
      <c r="D8117" s="14"/>
      <c r="E8117" s="14" t="str">
        <f>IFERROR(VLOOKUP(D8117,员工信息表!B:D,2,0),"")</f>
        <v/>
      </c>
      <c r="F8117" s="14" t="str">
        <f>IFERROR(VLOOKUP(D8117,员工信息表!B:D,3,0),"")</f>
        <v/>
      </c>
      <c r="G8117" s="14"/>
      <c r="H8117" s="14" t="str">
        <f>IFERROR(VLOOKUP(G8117,工序对照表!B:C,2,0),"")</f>
        <v/>
      </c>
      <c r="I8117" s="14"/>
      <c r="J8117" s="14"/>
    </row>
    <row r="8118" spans="1:10">
      <c r="A8118" t="str">
        <f>IF(AND(C8118&lt;=员工工序明细查询!$I$3,C8118&gt;=员工工序明细查询!$F$3,OR(D8118=员工工序明细查询!$F$2,员工工序明细查询!$F$2=""),OR(G8118=员工工序明细查询!$I$2,员工工序明细查询!$I$2="")),ROW()&amp;"","")</f>
        <v/>
      </c>
      <c r="C8118" s="59"/>
      <c r="D8118" s="14"/>
      <c r="E8118" s="14" t="str">
        <f>IFERROR(VLOOKUP(D8118,员工信息表!B:D,2,0),"")</f>
        <v/>
      </c>
      <c r="F8118" s="14" t="str">
        <f>IFERROR(VLOOKUP(D8118,员工信息表!B:D,3,0),"")</f>
        <v/>
      </c>
      <c r="G8118" s="14"/>
      <c r="H8118" s="14" t="str">
        <f>IFERROR(VLOOKUP(G8118,工序对照表!B:C,2,0),"")</f>
        <v/>
      </c>
      <c r="I8118" s="14"/>
      <c r="J8118" s="14"/>
    </row>
    <row r="8119" spans="1:10">
      <c r="A8119" t="str">
        <f>IF(AND(C8119&lt;=员工工序明细查询!$I$3,C8119&gt;=员工工序明细查询!$F$3,OR(D8119=员工工序明细查询!$F$2,员工工序明细查询!$F$2=""),OR(G8119=员工工序明细查询!$I$2,员工工序明细查询!$I$2="")),ROW()&amp;"","")</f>
        <v/>
      </c>
      <c r="C8119" s="59"/>
      <c r="D8119" s="14"/>
      <c r="E8119" s="14" t="str">
        <f>IFERROR(VLOOKUP(D8119,员工信息表!B:D,2,0),"")</f>
        <v/>
      </c>
      <c r="F8119" s="14" t="str">
        <f>IFERROR(VLOOKUP(D8119,员工信息表!B:D,3,0),"")</f>
        <v/>
      </c>
      <c r="G8119" s="14"/>
      <c r="H8119" s="14" t="str">
        <f>IFERROR(VLOOKUP(G8119,工序对照表!B:C,2,0),"")</f>
        <v/>
      </c>
      <c r="I8119" s="14"/>
      <c r="J8119" s="14"/>
    </row>
    <row r="8120" spans="1:10">
      <c r="A8120" t="str">
        <f>IF(AND(C8120&lt;=员工工序明细查询!$I$3,C8120&gt;=员工工序明细查询!$F$3,OR(D8120=员工工序明细查询!$F$2,员工工序明细查询!$F$2=""),OR(G8120=员工工序明细查询!$I$2,员工工序明细查询!$I$2="")),ROW()&amp;"","")</f>
        <v/>
      </c>
      <c r="C8120" s="59"/>
      <c r="D8120" s="14"/>
      <c r="E8120" s="14" t="str">
        <f>IFERROR(VLOOKUP(D8120,员工信息表!B:D,2,0),"")</f>
        <v/>
      </c>
      <c r="F8120" s="14" t="str">
        <f>IFERROR(VLOOKUP(D8120,员工信息表!B:D,3,0),"")</f>
        <v/>
      </c>
      <c r="G8120" s="14"/>
      <c r="H8120" s="14" t="str">
        <f>IFERROR(VLOOKUP(G8120,工序对照表!B:C,2,0),"")</f>
        <v/>
      </c>
      <c r="I8120" s="14"/>
      <c r="J8120" s="14"/>
    </row>
    <row r="8121" spans="1:10">
      <c r="A8121" t="str">
        <f>IF(AND(C8121&lt;=员工工序明细查询!$I$3,C8121&gt;=员工工序明细查询!$F$3,OR(D8121=员工工序明细查询!$F$2,员工工序明细查询!$F$2=""),OR(G8121=员工工序明细查询!$I$2,员工工序明细查询!$I$2="")),ROW()&amp;"","")</f>
        <v/>
      </c>
      <c r="C8121" s="59"/>
      <c r="D8121" s="14"/>
      <c r="E8121" s="14" t="str">
        <f>IFERROR(VLOOKUP(D8121,员工信息表!B:D,2,0),"")</f>
        <v/>
      </c>
      <c r="F8121" s="14" t="str">
        <f>IFERROR(VLOOKUP(D8121,员工信息表!B:D,3,0),"")</f>
        <v/>
      </c>
      <c r="G8121" s="14"/>
      <c r="H8121" s="14" t="str">
        <f>IFERROR(VLOOKUP(G8121,工序对照表!B:C,2,0),"")</f>
        <v/>
      </c>
      <c r="I8121" s="14"/>
      <c r="J8121" s="14"/>
    </row>
    <row r="8122" spans="1:10">
      <c r="A8122" t="str">
        <f>IF(AND(C8122&lt;=员工工序明细查询!$I$3,C8122&gt;=员工工序明细查询!$F$3,OR(D8122=员工工序明细查询!$F$2,员工工序明细查询!$F$2=""),OR(G8122=员工工序明细查询!$I$2,员工工序明细查询!$I$2="")),ROW()&amp;"","")</f>
        <v/>
      </c>
      <c r="C8122" s="59"/>
      <c r="D8122" s="14"/>
      <c r="E8122" s="14" t="str">
        <f>IFERROR(VLOOKUP(D8122,员工信息表!B:D,2,0),"")</f>
        <v/>
      </c>
      <c r="F8122" s="14" t="str">
        <f>IFERROR(VLOOKUP(D8122,员工信息表!B:D,3,0),"")</f>
        <v/>
      </c>
      <c r="G8122" s="14"/>
      <c r="H8122" s="14" t="str">
        <f>IFERROR(VLOOKUP(G8122,工序对照表!B:C,2,0),"")</f>
        <v/>
      </c>
      <c r="I8122" s="14"/>
      <c r="J8122" s="14"/>
    </row>
    <row r="8123" spans="1:10">
      <c r="A8123" t="str">
        <f>IF(AND(C8123&lt;=员工工序明细查询!$I$3,C8123&gt;=员工工序明细查询!$F$3,OR(D8123=员工工序明细查询!$F$2,员工工序明细查询!$F$2=""),OR(G8123=员工工序明细查询!$I$2,员工工序明细查询!$I$2="")),ROW()&amp;"","")</f>
        <v/>
      </c>
      <c r="C8123" s="59"/>
      <c r="D8123" s="14"/>
      <c r="E8123" s="14" t="str">
        <f>IFERROR(VLOOKUP(D8123,员工信息表!B:D,2,0),"")</f>
        <v/>
      </c>
      <c r="F8123" s="14" t="str">
        <f>IFERROR(VLOOKUP(D8123,员工信息表!B:D,3,0),"")</f>
        <v/>
      </c>
      <c r="G8123" s="14"/>
      <c r="H8123" s="14" t="str">
        <f>IFERROR(VLOOKUP(G8123,工序对照表!B:C,2,0),"")</f>
        <v/>
      </c>
      <c r="I8123" s="14"/>
      <c r="J8123" s="14"/>
    </row>
    <row r="8124" spans="1:10">
      <c r="A8124" t="str">
        <f>IF(AND(C8124&lt;=员工工序明细查询!$I$3,C8124&gt;=员工工序明细查询!$F$3,OR(D8124=员工工序明细查询!$F$2,员工工序明细查询!$F$2=""),OR(G8124=员工工序明细查询!$I$2,员工工序明细查询!$I$2="")),ROW()&amp;"","")</f>
        <v/>
      </c>
      <c r="C8124" s="59"/>
      <c r="D8124" s="14"/>
      <c r="E8124" s="14" t="str">
        <f>IFERROR(VLOOKUP(D8124,员工信息表!B:D,2,0),"")</f>
        <v/>
      </c>
      <c r="F8124" s="14" t="str">
        <f>IFERROR(VLOOKUP(D8124,员工信息表!B:D,3,0),"")</f>
        <v/>
      </c>
      <c r="G8124" s="14"/>
      <c r="H8124" s="14" t="str">
        <f>IFERROR(VLOOKUP(G8124,工序对照表!B:C,2,0),"")</f>
        <v/>
      </c>
      <c r="I8124" s="14"/>
      <c r="J8124" s="14"/>
    </row>
    <row r="8125" spans="1:10">
      <c r="A8125" t="str">
        <f>IF(AND(C8125&lt;=员工工序明细查询!$I$3,C8125&gt;=员工工序明细查询!$F$3,OR(D8125=员工工序明细查询!$F$2,员工工序明细查询!$F$2=""),OR(G8125=员工工序明细查询!$I$2,员工工序明细查询!$I$2="")),ROW()&amp;"","")</f>
        <v/>
      </c>
      <c r="C8125" s="59"/>
      <c r="D8125" s="14"/>
      <c r="E8125" s="14" t="str">
        <f>IFERROR(VLOOKUP(D8125,员工信息表!B:D,2,0),"")</f>
        <v/>
      </c>
      <c r="F8125" s="14" t="str">
        <f>IFERROR(VLOOKUP(D8125,员工信息表!B:D,3,0),"")</f>
        <v/>
      </c>
      <c r="G8125" s="14"/>
      <c r="H8125" s="14" t="str">
        <f>IFERROR(VLOOKUP(G8125,工序对照表!B:C,2,0),"")</f>
        <v/>
      </c>
      <c r="I8125" s="14"/>
      <c r="J8125" s="14"/>
    </row>
    <row r="8126" spans="1:10">
      <c r="A8126" t="str">
        <f>IF(AND(C8126&lt;=员工工序明细查询!$I$3,C8126&gt;=员工工序明细查询!$F$3,OR(D8126=员工工序明细查询!$F$2,员工工序明细查询!$F$2=""),OR(G8126=员工工序明细查询!$I$2,员工工序明细查询!$I$2="")),ROW()&amp;"","")</f>
        <v/>
      </c>
      <c r="C8126" s="59"/>
      <c r="D8126" s="14"/>
      <c r="E8126" s="14" t="str">
        <f>IFERROR(VLOOKUP(D8126,员工信息表!B:D,2,0),"")</f>
        <v/>
      </c>
      <c r="F8126" s="14" t="str">
        <f>IFERROR(VLOOKUP(D8126,员工信息表!B:D,3,0),"")</f>
        <v/>
      </c>
      <c r="G8126" s="14"/>
      <c r="H8126" s="14" t="str">
        <f>IFERROR(VLOOKUP(G8126,工序对照表!B:C,2,0),"")</f>
        <v/>
      </c>
      <c r="I8126" s="14"/>
      <c r="J8126" s="14"/>
    </row>
    <row r="8127" spans="1:10">
      <c r="A8127" t="str">
        <f>IF(AND(C8127&lt;=员工工序明细查询!$I$3,C8127&gt;=员工工序明细查询!$F$3,OR(D8127=员工工序明细查询!$F$2,员工工序明细查询!$F$2=""),OR(G8127=员工工序明细查询!$I$2,员工工序明细查询!$I$2="")),ROW()&amp;"","")</f>
        <v/>
      </c>
      <c r="C8127" s="59"/>
      <c r="D8127" s="14"/>
      <c r="E8127" s="14" t="str">
        <f>IFERROR(VLOOKUP(D8127,员工信息表!B:D,2,0),"")</f>
        <v/>
      </c>
      <c r="F8127" s="14" t="str">
        <f>IFERROR(VLOOKUP(D8127,员工信息表!B:D,3,0),"")</f>
        <v/>
      </c>
      <c r="G8127" s="14"/>
      <c r="H8127" s="14" t="str">
        <f>IFERROR(VLOOKUP(G8127,工序对照表!B:C,2,0),"")</f>
        <v/>
      </c>
      <c r="I8127" s="14"/>
      <c r="J8127" s="14"/>
    </row>
    <row r="8128" spans="1:10">
      <c r="A8128" t="str">
        <f>IF(AND(C8128&lt;=员工工序明细查询!$I$3,C8128&gt;=员工工序明细查询!$F$3,OR(D8128=员工工序明细查询!$F$2,员工工序明细查询!$F$2=""),OR(G8128=员工工序明细查询!$I$2,员工工序明细查询!$I$2="")),ROW()&amp;"","")</f>
        <v/>
      </c>
      <c r="C8128" s="59"/>
      <c r="D8128" s="14"/>
      <c r="E8128" s="14" t="str">
        <f>IFERROR(VLOOKUP(D8128,员工信息表!B:D,2,0),"")</f>
        <v/>
      </c>
      <c r="F8128" s="14" t="str">
        <f>IFERROR(VLOOKUP(D8128,员工信息表!B:D,3,0),"")</f>
        <v/>
      </c>
      <c r="G8128" s="14"/>
      <c r="H8128" s="14" t="str">
        <f>IFERROR(VLOOKUP(G8128,工序对照表!B:C,2,0),"")</f>
        <v/>
      </c>
      <c r="I8128" s="14"/>
      <c r="J8128" s="14"/>
    </row>
    <row r="8129" spans="1:10">
      <c r="A8129" t="str">
        <f>IF(AND(C8129&lt;=员工工序明细查询!$I$3,C8129&gt;=员工工序明细查询!$F$3,OR(D8129=员工工序明细查询!$F$2,员工工序明细查询!$F$2=""),OR(G8129=员工工序明细查询!$I$2,员工工序明细查询!$I$2="")),ROW()&amp;"","")</f>
        <v/>
      </c>
      <c r="C8129" s="59"/>
      <c r="D8129" s="14"/>
      <c r="E8129" s="14" t="str">
        <f>IFERROR(VLOOKUP(D8129,员工信息表!B:D,2,0),"")</f>
        <v/>
      </c>
      <c r="F8129" s="14" t="str">
        <f>IFERROR(VLOOKUP(D8129,员工信息表!B:D,3,0),"")</f>
        <v/>
      </c>
      <c r="G8129" s="14"/>
      <c r="H8129" s="14" t="str">
        <f>IFERROR(VLOOKUP(G8129,工序对照表!B:C,2,0),"")</f>
        <v/>
      </c>
      <c r="I8129" s="14"/>
      <c r="J8129" s="14"/>
    </row>
    <row r="8130" spans="1:10">
      <c r="A8130" t="str">
        <f>IF(AND(C8130&lt;=员工工序明细查询!$I$3,C8130&gt;=员工工序明细查询!$F$3,OR(D8130=员工工序明细查询!$F$2,员工工序明细查询!$F$2=""),OR(G8130=员工工序明细查询!$I$2,员工工序明细查询!$I$2="")),ROW()&amp;"","")</f>
        <v/>
      </c>
      <c r="C8130" s="59"/>
      <c r="D8130" s="14"/>
      <c r="E8130" s="14" t="str">
        <f>IFERROR(VLOOKUP(D8130,员工信息表!B:D,2,0),"")</f>
        <v/>
      </c>
      <c r="F8130" s="14" t="str">
        <f>IFERROR(VLOOKUP(D8130,员工信息表!B:D,3,0),"")</f>
        <v/>
      </c>
      <c r="G8130" s="14"/>
      <c r="H8130" s="14" t="str">
        <f>IFERROR(VLOOKUP(G8130,工序对照表!B:C,2,0),"")</f>
        <v/>
      </c>
      <c r="I8130" s="14"/>
      <c r="J8130" s="14"/>
    </row>
    <row r="8131" spans="1:10">
      <c r="A8131" t="str">
        <f>IF(AND(C8131&lt;=员工工序明细查询!$I$3,C8131&gt;=员工工序明细查询!$F$3,OR(D8131=员工工序明细查询!$F$2,员工工序明细查询!$F$2=""),OR(G8131=员工工序明细查询!$I$2,员工工序明细查询!$I$2="")),ROW()&amp;"","")</f>
        <v/>
      </c>
      <c r="C8131" s="59"/>
      <c r="D8131" s="14"/>
      <c r="E8131" s="14" t="str">
        <f>IFERROR(VLOOKUP(D8131,员工信息表!B:D,2,0),"")</f>
        <v/>
      </c>
      <c r="F8131" s="14" t="str">
        <f>IFERROR(VLOOKUP(D8131,员工信息表!B:D,3,0),"")</f>
        <v/>
      </c>
      <c r="G8131" s="14"/>
      <c r="H8131" s="14" t="str">
        <f>IFERROR(VLOOKUP(G8131,工序对照表!B:C,2,0),"")</f>
        <v/>
      </c>
      <c r="I8131" s="14"/>
      <c r="J8131" s="14"/>
    </row>
    <row r="8132" spans="1:10">
      <c r="A8132" t="str">
        <f>IF(AND(C8132&lt;=员工工序明细查询!$I$3,C8132&gt;=员工工序明细查询!$F$3,OR(D8132=员工工序明细查询!$F$2,员工工序明细查询!$F$2=""),OR(G8132=员工工序明细查询!$I$2,员工工序明细查询!$I$2="")),ROW()&amp;"","")</f>
        <v/>
      </c>
      <c r="C8132" s="59"/>
      <c r="D8132" s="14"/>
      <c r="E8132" s="14" t="str">
        <f>IFERROR(VLOOKUP(D8132,员工信息表!B:D,2,0),"")</f>
        <v/>
      </c>
      <c r="F8132" s="14" t="str">
        <f>IFERROR(VLOOKUP(D8132,员工信息表!B:D,3,0),"")</f>
        <v/>
      </c>
      <c r="G8132" s="14"/>
      <c r="H8132" s="14" t="str">
        <f>IFERROR(VLOOKUP(G8132,工序对照表!B:C,2,0),"")</f>
        <v/>
      </c>
      <c r="I8132" s="14"/>
      <c r="J8132" s="14"/>
    </row>
    <row r="8133" spans="1:10">
      <c r="A8133" t="str">
        <f>IF(AND(C8133&lt;=员工工序明细查询!$I$3,C8133&gt;=员工工序明细查询!$F$3,OR(D8133=员工工序明细查询!$F$2,员工工序明细查询!$F$2=""),OR(G8133=员工工序明细查询!$I$2,员工工序明细查询!$I$2="")),ROW()&amp;"","")</f>
        <v/>
      </c>
      <c r="C8133" s="59"/>
      <c r="D8133" s="14"/>
      <c r="E8133" s="14" t="str">
        <f>IFERROR(VLOOKUP(D8133,员工信息表!B:D,2,0),"")</f>
        <v/>
      </c>
      <c r="F8133" s="14" t="str">
        <f>IFERROR(VLOOKUP(D8133,员工信息表!B:D,3,0),"")</f>
        <v/>
      </c>
      <c r="G8133" s="14"/>
      <c r="H8133" s="14" t="str">
        <f>IFERROR(VLOOKUP(G8133,工序对照表!B:C,2,0),"")</f>
        <v/>
      </c>
      <c r="I8133" s="14"/>
      <c r="J8133" s="14"/>
    </row>
    <row r="8134" spans="1:10">
      <c r="A8134" t="str">
        <f>IF(AND(C8134&lt;=员工工序明细查询!$I$3,C8134&gt;=员工工序明细查询!$F$3,OR(D8134=员工工序明细查询!$F$2,员工工序明细查询!$F$2=""),OR(G8134=员工工序明细查询!$I$2,员工工序明细查询!$I$2="")),ROW()&amp;"","")</f>
        <v/>
      </c>
      <c r="C8134" s="59"/>
      <c r="D8134" s="14"/>
      <c r="E8134" s="14" t="str">
        <f>IFERROR(VLOOKUP(D8134,员工信息表!B:D,2,0),"")</f>
        <v/>
      </c>
      <c r="F8134" s="14" t="str">
        <f>IFERROR(VLOOKUP(D8134,员工信息表!B:D,3,0),"")</f>
        <v/>
      </c>
      <c r="G8134" s="14"/>
      <c r="H8134" s="14" t="str">
        <f>IFERROR(VLOOKUP(G8134,工序对照表!B:C,2,0),"")</f>
        <v/>
      </c>
      <c r="I8134" s="14"/>
      <c r="J8134" s="14"/>
    </row>
    <row r="8135" spans="1:10">
      <c r="A8135" t="str">
        <f>IF(AND(C8135&lt;=员工工序明细查询!$I$3,C8135&gt;=员工工序明细查询!$F$3,OR(D8135=员工工序明细查询!$F$2,员工工序明细查询!$F$2=""),OR(G8135=员工工序明细查询!$I$2,员工工序明细查询!$I$2="")),ROW()&amp;"","")</f>
        <v/>
      </c>
      <c r="C8135" s="59"/>
      <c r="D8135" s="14"/>
      <c r="E8135" s="14" t="str">
        <f>IFERROR(VLOOKUP(D8135,员工信息表!B:D,2,0),"")</f>
        <v/>
      </c>
      <c r="F8135" s="14" t="str">
        <f>IFERROR(VLOOKUP(D8135,员工信息表!B:D,3,0),"")</f>
        <v/>
      </c>
      <c r="G8135" s="14"/>
      <c r="H8135" s="14" t="str">
        <f>IFERROR(VLOOKUP(G8135,工序对照表!B:C,2,0),"")</f>
        <v/>
      </c>
      <c r="I8135" s="14"/>
      <c r="J8135" s="14"/>
    </row>
    <row r="8136" spans="1:10">
      <c r="A8136" t="str">
        <f>IF(AND(C8136&lt;=员工工序明细查询!$I$3,C8136&gt;=员工工序明细查询!$F$3,OR(D8136=员工工序明细查询!$F$2,员工工序明细查询!$F$2=""),OR(G8136=员工工序明细查询!$I$2,员工工序明细查询!$I$2="")),ROW()&amp;"","")</f>
        <v/>
      </c>
      <c r="C8136" s="59"/>
      <c r="D8136" s="14"/>
      <c r="E8136" s="14" t="str">
        <f>IFERROR(VLOOKUP(D8136,员工信息表!B:D,2,0),"")</f>
        <v/>
      </c>
      <c r="F8136" s="14" t="str">
        <f>IFERROR(VLOOKUP(D8136,员工信息表!B:D,3,0),"")</f>
        <v/>
      </c>
      <c r="G8136" s="14"/>
      <c r="H8136" s="14" t="str">
        <f>IFERROR(VLOOKUP(G8136,工序对照表!B:C,2,0),"")</f>
        <v/>
      </c>
      <c r="I8136" s="14"/>
      <c r="J8136" s="14"/>
    </row>
    <row r="8137" spans="1:10">
      <c r="A8137" t="str">
        <f>IF(AND(C8137&lt;=员工工序明细查询!$I$3,C8137&gt;=员工工序明细查询!$F$3,OR(D8137=员工工序明细查询!$F$2,员工工序明细查询!$F$2=""),OR(G8137=员工工序明细查询!$I$2,员工工序明细查询!$I$2="")),ROW()&amp;"","")</f>
        <v/>
      </c>
      <c r="C8137" s="59"/>
      <c r="D8137" s="14"/>
      <c r="E8137" s="14" t="str">
        <f>IFERROR(VLOOKUP(D8137,员工信息表!B:D,2,0),"")</f>
        <v/>
      </c>
      <c r="F8137" s="14" t="str">
        <f>IFERROR(VLOOKUP(D8137,员工信息表!B:D,3,0),"")</f>
        <v/>
      </c>
      <c r="G8137" s="14"/>
      <c r="H8137" s="14" t="str">
        <f>IFERROR(VLOOKUP(G8137,工序对照表!B:C,2,0),"")</f>
        <v/>
      </c>
      <c r="I8137" s="14"/>
      <c r="J8137" s="14"/>
    </row>
    <row r="8138" spans="1:10">
      <c r="A8138" t="str">
        <f>IF(AND(C8138&lt;=员工工序明细查询!$I$3,C8138&gt;=员工工序明细查询!$F$3,OR(D8138=员工工序明细查询!$F$2,员工工序明细查询!$F$2=""),OR(G8138=员工工序明细查询!$I$2,员工工序明细查询!$I$2="")),ROW()&amp;"","")</f>
        <v/>
      </c>
      <c r="C8138" s="59"/>
      <c r="D8138" s="14"/>
      <c r="E8138" s="14" t="str">
        <f>IFERROR(VLOOKUP(D8138,员工信息表!B:D,2,0),"")</f>
        <v/>
      </c>
      <c r="F8138" s="14" t="str">
        <f>IFERROR(VLOOKUP(D8138,员工信息表!B:D,3,0),"")</f>
        <v/>
      </c>
      <c r="G8138" s="14"/>
      <c r="H8138" s="14" t="str">
        <f>IFERROR(VLOOKUP(G8138,工序对照表!B:C,2,0),"")</f>
        <v/>
      </c>
      <c r="I8138" s="14"/>
      <c r="J8138" s="14"/>
    </row>
    <row r="8139" spans="1:10">
      <c r="A8139" t="str">
        <f>IF(AND(C8139&lt;=员工工序明细查询!$I$3,C8139&gt;=员工工序明细查询!$F$3,OR(D8139=员工工序明细查询!$F$2,员工工序明细查询!$F$2=""),OR(G8139=员工工序明细查询!$I$2,员工工序明细查询!$I$2="")),ROW()&amp;"","")</f>
        <v/>
      </c>
      <c r="C8139" s="59"/>
      <c r="D8139" s="14"/>
      <c r="E8139" s="14" t="str">
        <f>IFERROR(VLOOKUP(D8139,员工信息表!B:D,2,0),"")</f>
        <v/>
      </c>
      <c r="F8139" s="14" t="str">
        <f>IFERROR(VLOOKUP(D8139,员工信息表!B:D,3,0),"")</f>
        <v/>
      </c>
      <c r="G8139" s="14"/>
      <c r="H8139" s="14" t="str">
        <f>IFERROR(VLOOKUP(G8139,工序对照表!B:C,2,0),"")</f>
        <v/>
      </c>
      <c r="I8139" s="14"/>
      <c r="J8139" s="14"/>
    </row>
    <row r="8140" spans="1:10">
      <c r="A8140" t="str">
        <f>IF(AND(C8140&lt;=员工工序明细查询!$I$3,C8140&gt;=员工工序明细查询!$F$3,OR(D8140=员工工序明细查询!$F$2,员工工序明细查询!$F$2=""),OR(G8140=员工工序明细查询!$I$2,员工工序明细查询!$I$2="")),ROW()&amp;"","")</f>
        <v/>
      </c>
      <c r="C8140" s="59"/>
      <c r="D8140" s="14"/>
      <c r="E8140" s="14" t="str">
        <f>IFERROR(VLOOKUP(D8140,员工信息表!B:D,2,0),"")</f>
        <v/>
      </c>
      <c r="F8140" s="14" t="str">
        <f>IFERROR(VLOOKUP(D8140,员工信息表!B:D,3,0),"")</f>
        <v/>
      </c>
      <c r="G8140" s="14"/>
      <c r="H8140" s="14" t="str">
        <f>IFERROR(VLOOKUP(G8140,工序对照表!B:C,2,0),"")</f>
        <v/>
      </c>
      <c r="I8140" s="14"/>
      <c r="J8140" s="14"/>
    </row>
    <row r="8141" spans="1:10">
      <c r="A8141" t="str">
        <f>IF(AND(C8141&lt;=员工工序明细查询!$I$3,C8141&gt;=员工工序明细查询!$F$3,OR(D8141=员工工序明细查询!$F$2,员工工序明细查询!$F$2=""),OR(G8141=员工工序明细查询!$I$2,员工工序明细查询!$I$2="")),ROW()&amp;"","")</f>
        <v/>
      </c>
      <c r="C8141" s="59"/>
      <c r="D8141" s="14"/>
      <c r="E8141" s="14" t="str">
        <f>IFERROR(VLOOKUP(D8141,员工信息表!B:D,2,0),"")</f>
        <v/>
      </c>
      <c r="F8141" s="14" t="str">
        <f>IFERROR(VLOOKUP(D8141,员工信息表!B:D,3,0),"")</f>
        <v/>
      </c>
      <c r="G8141" s="14"/>
      <c r="H8141" s="14" t="str">
        <f>IFERROR(VLOOKUP(G8141,工序对照表!B:C,2,0),"")</f>
        <v/>
      </c>
      <c r="I8141" s="14"/>
      <c r="J8141" s="14"/>
    </row>
    <row r="8142" spans="1:10">
      <c r="A8142" t="str">
        <f>IF(AND(C8142&lt;=员工工序明细查询!$I$3,C8142&gt;=员工工序明细查询!$F$3,OR(D8142=员工工序明细查询!$F$2,员工工序明细查询!$F$2=""),OR(G8142=员工工序明细查询!$I$2,员工工序明细查询!$I$2="")),ROW()&amp;"","")</f>
        <v/>
      </c>
      <c r="C8142" s="59"/>
      <c r="D8142" s="14"/>
      <c r="E8142" s="14" t="str">
        <f>IFERROR(VLOOKUP(D8142,员工信息表!B:D,2,0),"")</f>
        <v/>
      </c>
      <c r="F8142" s="14" t="str">
        <f>IFERROR(VLOOKUP(D8142,员工信息表!B:D,3,0),"")</f>
        <v/>
      </c>
      <c r="G8142" s="14"/>
      <c r="H8142" s="14" t="str">
        <f>IFERROR(VLOOKUP(G8142,工序对照表!B:C,2,0),"")</f>
        <v/>
      </c>
      <c r="I8142" s="14"/>
      <c r="J8142" s="14"/>
    </row>
    <row r="8143" spans="1:10">
      <c r="A8143" t="str">
        <f>IF(AND(C8143&lt;=员工工序明细查询!$I$3,C8143&gt;=员工工序明细查询!$F$3,OR(D8143=员工工序明细查询!$F$2,员工工序明细查询!$F$2=""),OR(G8143=员工工序明细查询!$I$2,员工工序明细查询!$I$2="")),ROW()&amp;"","")</f>
        <v/>
      </c>
      <c r="C8143" s="59"/>
      <c r="D8143" s="14"/>
      <c r="E8143" s="14" t="str">
        <f>IFERROR(VLOOKUP(D8143,员工信息表!B:D,2,0),"")</f>
        <v/>
      </c>
      <c r="F8143" s="14" t="str">
        <f>IFERROR(VLOOKUP(D8143,员工信息表!B:D,3,0),"")</f>
        <v/>
      </c>
      <c r="G8143" s="14"/>
      <c r="H8143" s="14" t="str">
        <f>IFERROR(VLOOKUP(G8143,工序对照表!B:C,2,0),"")</f>
        <v/>
      </c>
      <c r="I8143" s="14"/>
      <c r="J8143" s="14"/>
    </row>
    <row r="8144" spans="1:10">
      <c r="A8144" t="str">
        <f>IF(AND(C8144&lt;=员工工序明细查询!$I$3,C8144&gt;=员工工序明细查询!$F$3,OR(D8144=员工工序明细查询!$F$2,员工工序明细查询!$F$2=""),OR(G8144=员工工序明细查询!$I$2,员工工序明细查询!$I$2="")),ROW()&amp;"","")</f>
        <v/>
      </c>
      <c r="C8144" s="59"/>
      <c r="D8144" s="14"/>
      <c r="E8144" s="14" t="str">
        <f>IFERROR(VLOOKUP(D8144,员工信息表!B:D,2,0),"")</f>
        <v/>
      </c>
      <c r="F8144" s="14" t="str">
        <f>IFERROR(VLOOKUP(D8144,员工信息表!B:D,3,0),"")</f>
        <v/>
      </c>
      <c r="G8144" s="14"/>
      <c r="H8144" s="14" t="str">
        <f>IFERROR(VLOOKUP(G8144,工序对照表!B:C,2,0),"")</f>
        <v/>
      </c>
      <c r="I8144" s="14"/>
      <c r="J8144" s="14"/>
    </row>
    <row r="8145" spans="1:10">
      <c r="A8145" t="str">
        <f>IF(AND(C8145&lt;=员工工序明细查询!$I$3,C8145&gt;=员工工序明细查询!$F$3,OR(D8145=员工工序明细查询!$F$2,员工工序明细查询!$F$2=""),OR(G8145=员工工序明细查询!$I$2,员工工序明细查询!$I$2="")),ROW()&amp;"","")</f>
        <v/>
      </c>
      <c r="C8145" s="59"/>
      <c r="D8145" s="14"/>
      <c r="E8145" s="14" t="str">
        <f>IFERROR(VLOOKUP(D8145,员工信息表!B:D,2,0),"")</f>
        <v/>
      </c>
      <c r="F8145" s="14" t="str">
        <f>IFERROR(VLOOKUP(D8145,员工信息表!B:D,3,0),"")</f>
        <v/>
      </c>
      <c r="G8145" s="14"/>
      <c r="H8145" s="14" t="str">
        <f>IFERROR(VLOOKUP(G8145,工序对照表!B:C,2,0),"")</f>
        <v/>
      </c>
      <c r="I8145" s="14"/>
      <c r="J8145" s="14"/>
    </row>
    <row r="8146" spans="1:10">
      <c r="A8146" t="str">
        <f>IF(AND(C8146&lt;=员工工序明细查询!$I$3,C8146&gt;=员工工序明细查询!$F$3,OR(D8146=员工工序明细查询!$F$2,员工工序明细查询!$F$2=""),OR(G8146=员工工序明细查询!$I$2,员工工序明细查询!$I$2="")),ROW()&amp;"","")</f>
        <v/>
      </c>
      <c r="C8146" s="59"/>
      <c r="D8146" s="14"/>
      <c r="E8146" s="14" t="str">
        <f>IFERROR(VLOOKUP(D8146,员工信息表!B:D,2,0),"")</f>
        <v/>
      </c>
      <c r="F8146" s="14" t="str">
        <f>IFERROR(VLOOKUP(D8146,员工信息表!B:D,3,0),"")</f>
        <v/>
      </c>
      <c r="G8146" s="14"/>
      <c r="H8146" s="14" t="str">
        <f>IFERROR(VLOOKUP(G8146,工序对照表!B:C,2,0),"")</f>
        <v/>
      </c>
      <c r="I8146" s="14"/>
      <c r="J8146" s="14"/>
    </row>
    <row r="8147" spans="1:10">
      <c r="A8147" t="str">
        <f>IF(AND(C8147&lt;=员工工序明细查询!$I$3,C8147&gt;=员工工序明细查询!$F$3,OR(D8147=员工工序明细查询!$F$2,员工工序明细查询!$F$2=""),OR(G8147=员工工序明细查询!$I$2,员工工序明细查询!$I$2="")),ROW()&amp;"","")</f>
        <v/>
      </c>
      <c r="C8147" s="59"/>
      <c r="D8147" s="14"/>
      <c r="E8147" s="14" t="str">
        <f>IFERROR(VLOOKUP(D8147,员工信息表!B:D,2,0),"")</f>
        <v/>
      </c>
      <c r="F8147" s="14" t="str">
        <f>IFERROR(VLOOKUP(D8147,员工信息表!B:D,3,0),"")</f>
        <v/>
      </c>
      <c r="G8147" s="14"/>
      <c r="H8147" s="14" t="str">
        <f>IFERROR(VLOOKUP(G8147,工序对照表!B:C,2,0),"")</f>
        <v/>
      </c>
      <c r="I8147" s="14"/>
      <c r="J8147" s="14"/>
    </row>
    <row r="8148" spans="1:10">
      <c r="A8148" t="str">
        <f>IF(AND(C8148&lt;=员工工序明细查询!$I$3,C8148&gt;=员工工序明细查询!$F$3,OR(D8148=员工工序明细查询!$F$2,员工工序明细查询!$F$2=""),OR(G8148=员工工序明细查询!$I$2,员工工序明细查询!$I$2="")),ROW()&amp;"","")</f>
        <v/>
      </c>
      <c r="C8148" s="59"/>
      <c r="D8148" s="14"/>
      <c r="E8148" s="14" t="str">
        <f>IFERROR(VLOOKUP(D8148,员工信息表!B:D,2,0),"")</f>
        <v/>
      </c>
      <c r="F8148" s="14" t="str">
        <f>IFERROR(VLOOKUP(D8148,员工信息表!B:D,3,0),"")</f>
        <v/>
      </c>
      <c r="G8148" s="14"/>
      <c r="H8148" s="14" t="str">
        <f>IFERROR(VLOOKUP(G8148,工序对照表!B:C,2,0),"")</f>
        <v/>
      </c>
      <c r="I8148" s="14"/>
      <c r="J8148" s="14"/>
    </row>
    <row r="8149" spans="1:10">
      <c r="A8149" t="str">
        <f>IF(AND(C8149&lt;=员工工序明细查询!$I$3,C8149&gt;=员工工序明细查询!$F$3,OR(D8149=员工工序明细查询!$F$2,员工工序明细查询!$F$2=""),OR(G8149=员工工序明细查询!$I$2,员工工序明细查询!$I$2="")),ROW()&amp;"","")</f>
        <v/>
      </c>
      <c r="C8149" s="59"/>
      <c r="D8149" s="14"/>
      <c r="E8149" s="14" t="str">
        <f>IFERROR(VLOOKUP(D8149,员工信息表!B:D,2,0),"")</f>
        <v/>
      </c>
      <c r="F8149" s="14" t="str">
        <f>IFERROR(VLOOKUP(D8149,员工信息表!B:D,3,0),"")</f>
        <v/>
      </c>
      <c r="G8149" s="14"/>
      <c r="H8149" s="14" t="str">
        <f>IFERROR(VLOOKUP(G8149,工序对照表!B:C,2,0),"")</f>
        <v/>
      </c>
      <c r="I8149" s="14"/>
      <c r="J8149" s="14"/>
    </row>
    <row r="8150" spans="1:10">
      <c r="A8150" t="str">
        <f>IF(AND(C8150&lt;=员工工序明细查询!$I$3,C8150&gt;=员工工序明细查询!$F$3,OR(D8150=员工工序明细查询!$F$2,员工工序明细查询!$F$2=""),OR(G8150=员工工序明细查询!$I$2,员工工序明细查询!$I$2="")),ROW()&amp;"","")</f>
        <v/>
      </c>
      <c r="C8150" s="59"/>
      <c r="D8150" s="14"/>
      <c r="E8150" s="14" t="str">
        <f>IFERROR(VLOOKUP(D8150,员工信息表!B:D,2,0),"")</f>
        <v/>
      </c>
      <c r="F8150" s="14" t="str">
        <f>IFERROR(VLOOKUP(D8150,员工信息表!B:D,3,0),"")</f>
        <v/>
      </c>
      <c r="G8150" s="14"/>
      <c r="H8150" s="14" t="str">
        <f>IFERROR(VLOOKUP(G8150,工序对照表!B:C,2,0),"")</f>
        <v/>
      </c>
      <c r="I8150" s="14"/>
      <c r="J8150" s="14"/>
    </row>
    <row r="8151" spans="1:10">
      <c r="A8151" t="str">
        <f>IF(AND(C8151&lt;=员工工序明细查询!$I$3,C8151&gt;=员工工序明细查询!$F$3,OR(D8151=员工工序明细查询!$F$2,员工工序明细查询!$F$2=""),OR(G8151=员工工序明细查询!$I$2,员工工序明细查询!$I$2="")),ROW()&amp;"","")</f>
        <v/>
      </c>
      <c r="C8151" s="59"/>
      <c r="D8151" s="14"/>
      <c r="E8151" s="14" t="str">
        <f>IFERROR(VLOOKUP(D8151,员工信息表!B:D,2,0),"")</f>
        <v/>
      </c>
      <c r="F8151" s="14" t="str">
        <f>IFERROR(VLOOKUP(D8151,员工信息表!B:D,3,0),"")</f>
        <v/>
      </c>
      <c r="G8151" s="14"/>
      <c r="H8151" s="14" t="str">
        <f>IFERROR(VLOOKUP(G8151,工序对照表!B:C,2,0),"")</f>
        <v/>
      </c>
      <c r="I8151" s="14"/>
      <c r="J8151" s="14"/>
    </row>
    <row r="8152" spans="1:10">
      <c r="A8152" t="str">
        <f>IF(AND(C8152&lt;=员工工序明细查询!$I$3,C8152&gt;=员工工序明细查询!$F$3,OR(D8152=员工工序明细查询!$F$2,员工工序明细查询!$F$2=""),OR(G8152=员工工序明细查询!$I$2,员工工序明细查询!$I$2="")),ROW()&amp;"","")</f>
        <v/>
      </c>
      <c r="C8152" s="59"/>
      <c r="D8152" s="14"/>
      <c r="E8152" s="14" t="str">
        <f>IFERROR(VLOOKUP(D8152,员工信息表!B:D,2,0),"")</f>
        <v/>
      </c>
      <c r="F8152" s="14" t="str">
        <f>IFERROR(VLOOKUP(D8152,员工信息表!B:D,3,0),"")</f>
        <v/>
      </c>
      <c r="G8152" s="14"/>
      <c r="H8152" s="14" t="str">
        <f>IFERROR(VLOOKUP(G8152,工序对照表!B:C,2,0),"")</f>
        <v/>
      </c>
      <c r="I8152" s="14"/>
      <c r="J8152" s="14"/>
    </row>
    <row r="8153" spans="1:10">
      <c r="A8153" t="str">
        <f>IF(AND(C8153&lt;=员工工序明细查询!$I$3,C8153&gt;=员工工序明细查询!$F$3,OR(D8153=员工工序明细查询!$F$2,员工工序明细查询!$F$2=""),OR(G8153=员工工序明细查询!$I$2,员工工序明细查询!$I$2="")),ROW()&amp;"","")</f>
        <v/>
      </c>
      <c r="C8153" s="59"/>
      <c r="D8153" s="14"/>
      <c r="E8153" s="14" t="str">
        <f>IFERROR(VLOOKUP(D8153,员工信息表!B:D,2,0),"")</f>
        <v/>
      </c>
      <c r="F8153" s="14" t="str">
        <f>IFERROR(VLOOKUP(D8153,员工信息表!B:D,3,0),"")</f>
        <v/>
      </c>
      <c r="G8153" s="14"/>
      <c r="H8153" s="14" t="str">
        <f>IFERROR(VLOOKUP(G8153,工序对照表!B:C,2,0),"")</f>
        <v/>
      </c>
      <c r="I8153" s="14"/>
      <c r="J8153" s="14"/>
    </row>
    <row r="8154" spans="1:10">
      <c r="A8154" t="str">
        <f>IF(AND(C8154&lt;=员工工序明细查询!$I$3,C8154&gt;=员工工序明细查询!$F$3,OR(D8154=员工工序明细查询!$F$2,员工工序明细查询!$F$2=""),OR(G8154=员工工序明细查询!$I$2,员工工序明细查询!$I$2="")),ROW()&amp;"","")</f>
        <v/>
      </c>
      <c r="C8154" s="59"/>
      <c r="D8154" s="14"/>
      <c r="E8154" s="14" t="str">
        <f>IFERROR(VLOOKUP(D8154,员工信息表!B:D,2,0),"")</f>
        <v/>
      </c>
      <c r="F8154" s="14" t="str">
        <f>IFERROR(VLOOKUP(D8154,员工信息表!B:D,3,0),"")</f>
        <v/>
      </c>
      <c r="G8154" s="14"/>
      <c r="H8154" s="14" t="str">
        <f>IFERROR(VLOOKUP(G8154,工序对照表!B:C,2,0),"")</f>
        <v/>
      </c>
      <c r="I8154" s="14"/>
      <c r="J8154" s="14"/>
    </row>
    <row r="8155" spans="1:10">
      <c r="A8155" t="str">
        <f>IF(AND(C8155&lt;=员工工序明细查询!$I$3,C8155&gt;=员工工序明细查询!$F$3,OR(D8155=员工工序明细查询!$F$2,员工工序明细查询!$F$2=""),OR(G8155=员工工序明细查询!$I$2,员工工序明细查询!$I$2="")),ROW()&amp;"","")</f>
        <v/>
      </c>
      <c r="C8155" s="59"/>
      <c r="D8155" s="14"/>
      <c r="E8155" s="14" t="str">
        <f>IFERROR(VLOOKUP(D8155,员工信息表!B:D,2,0),"")</f>
        <v/>
      </c>
      <c r="F8155" s="14" t="str">
        <f>IFERROR(VLOOKUP(D8155,员工信息表!B:D,3,0),"")</f>
        <v/>
      </c>
      <c r="G8155" s="14"/>
      <c r="H8155" s="14" t="str">
        <f>IFERROR(VLOOKUP(G8155,工序对照表!B:C,2,0),"")</f>
        <v/>
      </c>
      <c r="I8155" s="14"/>
      <c r="J8155" s="14"/>
    </row>
    <row r="8156" spans="1:10">
      <c r="A8156" t="str">
        <f>IF(AND(C8156&lt;=员工工序明细查询!$I$3,C8156&gt;=员工工序明细查询!$F$3,OR(D8156=员工工序明细查询!$F$2,员工工序明细查询!$F$2=""),OR(G8156=员工工序明细查询!$I$2,员工工序明细查询!$I$2="")),ROW()&amp;"","")</f>
        <v/>
      </c>
      <c r="C8156" s="59"/>
      <c r="D8156" s="14"/>
      <c r="E8156" s="14" t="str">
        <f>IFERROR(VLOOKUP(D8156,员工信息表!B:D,2,0),"")</f>
        <v/>
      </c>
      <c r="F8156" s="14" t="str">
        <f>IFERROR(VLOOKUP(D8156,员工信息表!B:D,3,0),"")</f>
        <v/>
      </c>
      <c r="G8156" s="14"/>
      <c r="H8156" s="14" t="str">
        <f>IFERROR(VLOOKUP(G8156,工序对照表!B:C,2,0),"")</f>
        <v/>
      </c>
      <c r="I8156" s="14"/>
      <c r="J8156" s="14"/>
    </row>
    <row r="8157" spans="1:10">
      <c r="A8157" t="str">
        <f>IF(AND(C8157&lt;=员工工序明细查询!$I$3,C8157&gt;=员工工序明细查询!$F$3,OR(D8157=员工工序明细查询!$F$2,员工工序明细查询!$F$2=""),OR(G8157=员工工序明细查询!$I$2,员工工序明细查询!$I$2="")),ROW()&amp;"","")</f>
        <v/>
      </c>
      <c r="C8157" s="59"/>
      <c r="D8157" s="14"/>
      <c r="E8157" s="14" t="str">
        <f>IFERROR(VLOOKUP(D8157,员工信息表!B:D,2,0),"")</f>
        <v/>
      </c>
      <c r="F8157" s="14" t="str">
        <f>IFERROR(VLOOKUP(D8157,员工信息表!B:D,3,0),"")</f>
        <v/>
      </c>
      <c r="G8157" s="14"/>
      <c r="H8157" s="14" t="str">
        <f>IFERROR(VLOOKUP(G8157,工序对照表!B:C,2,0),"")</f>
        <v/>
      </c>
      <c r="I8157" s="14"/>
      <c r="J8157" s="14"/>
    </row>
    <row r="8158" spans="1:10">
      <c r="A8158" t="str">
        <f>IF(AND(C8158&lt;=员工工序明细查询!$I$3,C8158&gt;=员工工序明细查询!$F$3,OR(D8158=员工工序明细查询!$F$2,员工工序明细查询!$F$2=""),OR(G8158=员工工序明细查询!$I$2,员工工序明细查询!$I$2="")),ROW()&amp;"","")</f>
        <v/>
      </c>
      <c r="C8158" s="59"/>
      <c r="D8158" s="14"/>
      <c r="E8158" s="14" t="str">
        <f>IFERROR(VLOOKUP(D8158,员工信息表!B:D,2,0),"")</f>
        <v/>
      </c>
      <c r="F8158" s="14" t="str">
        <f>IFERROR(VLOOKUP(D8158,员工信息表!B:D,3,0),"")</f>
        <v/>
      </c>
      <c r="G8158" s="14"/>
      <c r="H8158" s="14" t="str">
        <f>IFERROR(VLOOKUP(G8158,工序对照表!B:C,2,0),"")</f>
        <v/>
      </c>
      <c r="I8158" s="14"/>
      <c r="J8158" s="14"/>
    </row>
    <row r="8159" spans="1:10">
      <c r="A8159" t="str">
        <f>IF(AND(C8159&lt;=员工工序明细查询!$I$3,C8159&gt;=员工工序明细查询!$F$3,OR(D8159=员工工序明细查询!$F$2,员工工序明细查询!$F$2=""),OR(G8159=员工工序明细查询!$I$2,员工工序明细查询!$I$2="")),ROW()&amp;"","")</f>
        <v/>
      </c>
      <c r="C8159" s="59"/>
      <c r="D8159" s="14"/>
      <c r="E8159" s="14" t="str">
        <f>IFERROR(VLOOKUP(D8159,员工信息表!B:D,2,0),"")</f>
        <v/>
      </c>
      <c r="F8159" s="14" t="str">
        <f>IFERROR(VLOOKUP(D8159,员工信息表!B:D,3,0),"")</f>
        <v/>
      </c>
      <c r="G8159" s="14"/>
      <c r="H8159" s="14" t="str">
        <f>IFERROR(VLOOKUP(G8159,工序对照表!B:C,2,0),"")</f>
        <v/>
      </c>
      <c r="I8159" s="14"/>
      <c r="J8159" s="14"/>
    </row>
    <row r="8160" spans="1:10">
      <c r="A8160" t="str">
        <f>IF(AND(C8160&lt;=员工工序明细查询!$I$3,C8160&gt;=员工工序明细查询!$F$3,OR(D8160=员工工序明细查询!$F$2,员工工序明细查询!$F$2=""),OR(G8160=员工工序明细查询!$I$2,员工工序明细查询!$I$2="")),ROW()&amp;"","")</f>
        <v/>
      </c>
      <c r="C8160" s="59"/>
      <c r="D8160" s="14"/>
      <c r="E8160" s="14" t="str">
        <f>IFERROR(VLOOKUP(D8160,员工信息表!B:D,2,0),"")</f>
        <v/>
      </c>
      <c r="F8160" s="14" t="str">
        <f>IFERROR(VLOOKUP(D8160,员工信息表!B:D,3,0),"")</f>
        <v/>
      </c>
      <c r="G8160" s="14"/>
      <c r="H8160" s="14" t="str">
        <f>IFERROR(VLOOKUP(G8160,工序对照表!B:C,2,0),"")</f>
        <v/>
      </c>
      <c r="I8160" s="14"/>
      <c r="J8160" s="14"/>
    </row>
    <row r="8161" spans="1:10">
      <c r="A8161" t="str">
        <f>IF(AND(C8161&lt;=员工工序明细查询!$I$3,C8161&gt;=员工工序明细查询!$F$3,OR(D8161=员工工序明细查询!$F$2,员工工序明细查询!$F$2=""),OR(G8161=员工工序明细查询!$I$2,员工工序明细查询!$I$2="")),ROW()&amp;"","")</f>
        <v/>
      </c>
      <c r="C8161" s="59"/>
      <c r="D8161" s="14"/>
      <c r="E8161" s="14" t="str">
        <f>IFERROR(VLOOKUP(D8161,员工信息表!B:D,2,0),"")</f>
        <v/>
      </c>
      <c r="F8161" s="14" t="str">
        <f>IFERROR(VLOOKUP(D8161,员工信息表!B:D,3,0),"")</f>
        <v/>
      </c>
      <c r="G8161" s="14"/>
      <c r="H8161" s="14" t="str">
        <f>IFERROR(VLOOKUP(G8161,工序对照表!B:C,2,0),"")</f>
        <v/>
      </c>
      <c r="I8161" s="14"/>
      <c r="J8161" s="14"/>
    </row>
    <row r="8162" spans="1:10">
      <c r="A8162" t="str">
        <f>IF(AND(C8162&lt;=员工工序明细查询!$I$3,C8162&gt;=员工工序明细查询!$F$3,OR(D8162=员工工序明细查询!$F$2,员工工序明细查询!$F$2=""),OR(G8162=员工工序明细查询!$I$2,员工工序明细查询!$I$2="")),ROW()&amp;"","")</f>
        <v/>
      </c>
      <c r="C8162" s="59"/>
      <c r="D8162" s="14"/>
      <c r="E8162" s="14" t="str">
        <f>IFERROR(VLOOKUP(D8162,员工信息表!B:D,2,0),"")</f>
        <v/>
      </c>
      <c r="F8162" s="14" t="str">
        <f>IFERROR(VLOOKUP(D8162,员工信息表!B:D,3,0),"")</f>
        <v/>
      </c>
      <c r="G8162" s="14"/>
      <c r="H8162" s="14" t="str">
        <f>IFERROR(VLOOKUP(G8162,工序对照表!B:C,2,0),"")</f>
        <v/>
      </c>
      <c r="I8162" s="14"/>
      <c r="J8162" s="14"/>
    </row>
    <row r="8163" spans="1:10">
      <c r="A8163" t="str">
        <f>IF(AND(C8163&lt;=员工工序明细查询!$I$3,C8163&gt;=员工工序明细查询!$F$3,OR(D8163=员工工序明细查询!$F$2,员工工序明细查询!$F$2=""),OR(G8163=员工工序明细查询!$I$2,员工工序明细查询!$I$2="")),ROW()&amp;"","")</f>
        <v/>
      </c>
      <c r="C8163" s="59"/>
      <c r="D8163" s="14"/>
      <c r="E8163" s="14" t="str">
        <f>IFERROR(VLOOKUP(D8163,员工信息表!B:D,2,0),"")</f>
        <v/>
      </c>
      <c r="F8163" s="14" t="str">
        <f>IFERROR(VLOOKUP(D8163,员工信息表!B:D,3,0),"")</f>
        <v/>
      </c>
      <c r="G8163" s="14"/>
      <c r="H8163" s="14" t="str">
        <f>IFERROR(VLOOKUP(G8163,工序对照表!B:C,2,0),"")</f>
        <v/>
      </c>
      <c r="I8163" s="14"/>
      <c r="J8163" s="14"/>
    </row>
    <row r="8164" spans="1:10">
      <c r="A8164" t="str">
        <f>IF(AND(C8164&lt;=员工工序明细查询!$I$3,C8164&gt;=员工工序明细查询!$F$3,OR(D8164=员工工序明细查询!$F$2,员工工序明细查询!$F$2=""),OR(G8164=员工工序明细查询!$I$2,员工工序明细查询!$I$2="")),ROW()&amp;"","")</f>
        <v/>
      </c>
      <c r="C8164" s="59"/>
      <c r="D8164" s="14"/>
      <c r="E8164" s="14" t="str">
        <f>IFERROR(VLOOKUP(D8164,员工信息表!B:D,2,0),"")</f>
        <v/>
      </c>
      <c r="F8164" s="14" t="str">
        <f>IFERROR(VLOOKUP(D8164,员工信息表!B:D,3,0),"")</f>
        <v/>
      </c>
      <c r="G8164" s="14"/>
      <c r="H8164" s="14" t="str">
        <f>IFERROR(VLOOKUP(G8164,工序对照表!B:C,2,0),"")</f>
        <v/>
      </c>
      <c r="I8164" s="14"/>
      <c r="J8164" s="14"/>
    </row>
    <row r="8165" spans="1:10">
      <c r="A8165" t="str">
        <f>IF(AND(C8165&lt;=员工工序明细查询!$I$3,C8165&gt;=员工工序明细查询!$F$3,OR(D8165=员工工序明细查询!$F$2,员工工序明细查询!$F$2=""),OR(G8165=员工工序明细查询!$I$2,员工工序明细查询!$I$2="")),ROW()&amp;"","")</f>
        <v/>
      </c>
      <c r="C8165" s="59"/>
      <c r="D8165" s="14"/>
      <c r="E8165" s="14" t="str">
        <f>IFERROR(VLOOKUP(D8165,员工信息表!B:D,2,0),"")</f>
        <v/>
      </c>
      <c r="F8165" s="14" t="str">
        <f>IFERROR(VLOOKUP(D8165,员工信息表!B:D,3,0),"")</f>
        <v/>
      </c>
      <c r="G8165" s="14"/>
      <c r="H8165" s="14" t="str">
        <f>IFERROR(VLOOKUP(G8165,工序对照表!B:C,2,0),"")</f>
        <v/>
      </c>
      <c r="I8165" s="14"/>
      <c r="J8165" s="14"/>
    </row>
    <row r="8166" spans="1:10">
      <c r="A8166" t="str">
        <f>IF(AND(C8166&lt;=员工工序明细查询!$I$3,C8166&gt;=员工工序明细查询!$F$3,OR(D8166=员工工序明细查询!$F$2,员工工序明细查询!$F$2=""),OR(G8166=员工工序明细查询!$I$2,员工工序明细查询!$I$2="")),ROW()&amp;"","")</f>
        <v/>
      </c>
      <c r="C8166" s="59"/>
      <c r="D8166" s="14"/>
      <c r="E8166" s="14" t="str">
        <f>IFERROR(VLOOKUP(D8166,员工信息表!B:D,2,0),"")</f>
        <v/>
      </c>
      <c r="F8166" s="14" t="str">
        <f>IFERROR(VLOOKUP(D8166,员工信息表!B:D,3,0),"")</f>
        <v/>
      </c>
      <c r="G8166" s="14"/>
      <c r="H8166" s="14" t="str">
        <f>IFERROR(VLOOKUP(G8166,工序对照表!B:C,2,0),"")</f>
        <v/>
      </c>
      <c r="I8166" s="14"/>
      <c r="J8166" s="14"/>
    </row>
    <row r="8167" spans="1:10">
      <c r="A8167" t="str">
        <f>IF(AND(C8167&lt;=员工工序明细查询!$I$3,C8167&gt;=员工工序明细查询!$F$3,OR(D8167=员工工序明细查询!$F$2,员工工序明细查询!$F$2=""),OR(G8167=员工工序明细查询!$I$2,员工工序明细查询!$I$2="")),ROW()&amp;"","")</f>
        <v/>
      </c>
      <c r="C8167" s="59"/>
      <c r="D8167" s="14"/>
      <c r="E8167" s="14" t="str">
        <f>IFERROR(VLOOKUP(D8167,员工信息表!B:D,2,0),"")</f>
        <v/>
      </c>
      <c r="F8167" s="14" t="str">
        <f>IFERROR(VLOOKUP(D8167,员工信息表!B:D,3,0),"")</f>
        <v/>
      </c>
      <c r="G8167" s="14"/>
      <c r="H8167" s="14" t="str">
        <f>IFERROR(VLOOKUP(G8167,工序对照表!B:C,2,0),"")</f>
        <v/>
      </c>
      <c r="I8167" s="14"/>
      <c r="J8167" s="14"/>
    </row>
    <row r="8168" spans="1:10">
      <c r="A8168" t="str">
        <f>IF(AND(C8168&lt;=员工工序明细查询!$I$3,C8168&gt;=员工工序明细查询!$F$3,OR(D8168=员工工序明细查询!$F$2,员工工序明细查询!$F$2=""),OR(G8168=员工工序明细查询!$I$2,员工工序明细查询!$I$2="")),ROW()&amp;"","")</f>
        <v/>
      </c>
      <c r="C8168" s="59"/>
      <c r="D8168" s="14"/>
      <c r="E8168" s="14" t="str">
        <f>IFERROR(VLOOKUP(D8168,员工信息表!B:D,2,0),"")</f>
        <v/>
      </c>
      <c r="F8168" s="14" t="str">
        <f>IFERROR(VLOOKUP(D8168,员工信息表!B:D,3,0),"")</f>
        <v/>
      </c>
      <c r="G8168" s="14"/>
      <c r="H8168" s="14" t="str">
        <f>IFERROR(VLOOKUP(G8168,工序对照表!B:C,2,0),"")</f>
        <v/>
      </c>
      <c r="I8168" s="14"/>
      <c r="J8168" s="14"/>
    </row>
    <row r="8169" spans="1:10">
      <c r="A8169" t="str">
        <f>IF(AND(C8169&lt;=员工工序明细查询!$I$3,C8169&gt;=员工工序明细查询!$F$3,OR(D8169=员工工序明细查询!$F$2,员工工序明细查询!$F$2=""),OR(G8169=员工工序明细查询!$I$2,员工工序明细查询!$I$2="")),ROW()&amp;"","")</f>
        <v/>
      </c>
      <c r="C8169" s="59"/>
      <c r="D8169" s="14"/>
      <c r="E8169" s="14" t="str">
        <f>IFERROR(VLOOKUP(D8169,员工信息表!B:D,2,0),"")</f>
        <v/>
      </c>
      <c r="F8169" s="14" t="str">
        <f>IFERROR(VLOOKUP(D8169,员工信息表!B:D,3,0),"")</f>
        <v/>
      </c>
      <c r="G8169" s="14"/>
      <c r="H8169" s="14" t="str">
        <f>IFERROR(VLOOKUP(G8169,工序对照表!B:C,2,0),"")</f>
        <v/>
      </c>
      <c r="I8169" s="14"/>
      <c r="J8169" s="14"/>
    </row>
    <row r="8170" spans="1:10">
      <c r="A8170" t="str">
        <f>IF(AND(C8170&lt;=员工工序明细查询!$I$3,C8170&gt;=员工工序明细查询!$F$3,OR(D8170=员工工序明细查询!$F$2,员工工序明细查询!$F$2=""),OR(G8170=员工工序明细查询!$I$2,员工工序明细查询!$I$2="")),ROW()&amp;"","")</f>
        <v/>
      </c>
      <c r="C8170" s="59"/>
      <c r="D8170" s="14"/>
      <c r="E8170" s="14" t="str">
        <f>IFERROR(VLOOKUP(D8170,员工信息表!B:D,2,0),"")</f>
        <v/>
      </c>
      <c r="F8170" s="14" t="str">
        <f>IFERROR(VLOOKUP(D8170,员工信息表!B:D,3,0),"")</f>
        <v/>
      </c>
      <c r="G8170" s="14"/>
      <c r="H8170" s="14" t="str">
        <f>IFERROR(VLOOKUP(G8170,工序对照表!B:C,2,0),"")</f>
        <v/>
      </c>
      <c r="I8170" s="14"/>
      <c r="J8170" s="14"/>
    </row>
    <row r="8171" spans="1:10">
      <c r="A8171" t="str">
        <f>IF(AND(C8171&lt;=员工工序明细查询!$I$3,C8171&gt;=员工工序明细查询!$F$3,OR(D8171=员工工序明细查询!$F$2,员工工序明细查询!$F$2=""),OR(G8171=员工工序明细查询!$I$2,员工工序明细查询!$I$2="")),ROW()&amp;"","")</f>
        <v/>
      </c>
      <c r="C8171" s="59"/>
      <c r="D8171" s="14"/>
      <c r="E8171" s="14" t="str">
        <f>IFERROR(VLOOKUP(D8171,员工信息表!B:D,2,0),"")</f>
        <v/>
      </c>
      <c r="F8171" s="14" t="str">
        <f>IFERROR(VLOOKUP(D8171,员工信息表!B:D,3,0),"")</f>
        <v/>
      </c>
      <c r="G8171" s="14"/>
      <c r="H8171" s="14" t="str">
        <f>IFERROR(VLOOKUP(G8171,工序对照表!B:C,2,0),"")</f>
        <v/>
      </c>
      <c r="I8171" s="14"/>
      <c r="J8171" s="14"/>
    </row>
    <row r="8172" spans="1:10">
      <c r="A8172" t="str">
        <f>IF(AND(C8172&lt;=员工工序明细查询!$I$3,C8172&gt;=员工工序明细查询!$F$3,OR(D8172=员工工序明细查询!$F$2,员工工序明细查询!$F$2=""),OR(G8172=员工工序明细查询!$I$2,员工工序明细查询!$I$2="")),ROW()&amp;"","")</f>
        <v/>
      </c>
      <c r="C8172" s="59"/>
      <c r="D8172" s="14"/>
      <c r="E8172" s="14" t="str">
        <f>IFERROR(VLOOKUP(D8172,员工信息表!B:D,2,0),"")</f>
        <v/>
      </c>
      <c r="F8172" s="14" t="str">
        <f>IFERROR(VLOOKUP(D8172,员工信息表!B:D,3,0),"")</f>
        <v/>
      </c>
      <c r="G8172" s="14"/>
      <c r="H8172" s="14" t="str">
        <f>IFERROR(VLOOKUP(G8172,工序对照表!B:C,2,0),"")</f>
        <v/>
      </c>
      <c r="I8172" s="14"/>
      <c r="J8172" s="14"/>
    </row>
    <row r="8173" spans="1:10">
      <c r="A8173" t="str">
        <f>IF(AND(C8173&lt;=员工工序明细查询!$I$3,C8173&gt;=员工工序明细查询!$F$3,OR(D8173=员工工序明细查询!$F$2,员工工序明细查询!$F$2=""),OR(G8173=员工工序明细查询!$I$2,员工工序明细查询!$I$2="")),ROW()&amp;"","")</f>
        <v/>
      </c>
      <c r="C8173" s="59"/>
      <c r="D8173" s="14"/>
      <c r="E8173" s="14" t="str">
        <f>IFERROR(VLOOKUP(D8173,员工信息表!B:D,2,0),"")</f>
        <v/>
      </c>
      <c r="F8173" s="14" t="str">
        <f>IFERROR(VLOOKUP(D8173,员工信息表!B:D,3,0),"")</f>
        <v/>
      </c>
      <c r="G8173" s="14"/>
      <c r="H8173" s="14" t="str">
        <f>IFERROR(VLOOKUP(G8173,工序对照表!B:C,2,0),"")</f>
        <v/>
      </c>
      <c r="I8173" s="14"/>
      <c r="J8173" s="14"/>
    </row>
    <row r="8174" spans="1:10">
      <c r="A8174" t="str">
        <f>IF(AND(C8174&lt;=员工工序明细查询!$I$3,C8174&gt;=员工工序明细查询!$F$3,OR(D8174=员工工序明细查询!$F$2,员工工序明细查询!$F$2=""),OR(G8174=员工工序明细查询!$I$2,员工工序明细查询!$I$2="")),ROW()&amp;"","")</f>
        <v/>
      </c>
      <c r="C8174" s="59"/>
      <c r="D8174" s="14"/>
      <c r="E8174" s="14" t="str">
        <f>IFERROR(VLOOKUP(D8174,员工信息表!B:D,2,0),"")</f>
        <v/>
      </c>
      <c r="F8174" s="14" t="str">
        <f>IFERROR(VLOOKUP(D8174,员工信息表!B:D,3,0),"")</f>
        <v/>
      </c>
      <c r="G8174" s="14"/>
      <c r="H8174" s="14" t="str">
        <f>IFERROR(VLOOKUP(G8174,工序对照表!B:C,2,0),"")</f>
        <v/>
      </c>
      <c r="I8174" s="14"/>
      <c r="J8174" s="14"/>
    </row>
    <row r="8175" spans="1:10">
      <c r="A8175" t="str">
        <f>IF(AND(C8175&lt;=员工工序明细查询!$I$3,C8175&gt;=员工工序明细查询!$F$3,OR(D8175=员工工序明细查询!$F$2,员工工序明细查询!$F$2=""),OR(G8175=员工工序明细查询!$I$2,员工工序明细查询!$I$2="")),ROW()&amp;"","")</f>
        <v/>
      </c>
      <c r="C8175" s="59"/>
      <c r="D8175" s="14"/>
      <c r="E8175" s="14" t="str">
        <f>IFERROR(VLOOKUP(D8175,员工信息表!B:D,2,0),"")</f>
        <v/>
      </c>
      <c r="F8175" s="14" t="str">
        <f>IFERROR(VLOOKUP(D8175,员工信息表!B:D,3,0),"")</f>
        <v/>
      </c>
      <c r="G8175" s="14"/>
      <c r="H8175" s="14" t="str">
        <f>IFERROR(VLOOKUP(G8175,工序对照表!B:C,2,0),"")</f>
        <v/>
      </c>
      <c r="I8175" s="14"/>
      <c r="J8175" s="14"/>
    </row>
    <row r="8176" spans="1:10">
      <c r="A8176" t="str">
        <f>IF(AND(C8176&lt;=员工工序明细查询!$I$3,C8176&gt;=员工工序明细查询!$F$3,OR(D8176=员工工序明细查询!$F$2,员工工序明细查询!$F$2=""),OR(G8176=员工工序明细查询!$I$2,员工工序明细查询!$I$2="")),ROW()&amp;"","")</f>
        <v/>
      </c>
      <c r="C8176" s="59"/>
      <c r="D8176" s="14"/>
      <c r="E8176" s="14" t="str">
        <f>IFERROR(VLOOKUP(D8176,员工信息表!B:D,2,0),"")</f>
        <v/>
      </c>
      <c r="F8176" s="14" t="str">
        <f>IFERROR(VLOOKUP(D8176,员工信息表!B:D,3,0),"")</f>
        <v/>
      </c>
      <c r="G8176" s="14"/>
      <c r="H8176" s="14" t="str">
        <f>IFERROR(VLOOKUP(G8176,工序对照表!B:C,2,0),"")</f>
        <v/>
      </c>
      <c r="I8176" s="14"/>
      <c r="J8176" s="14"/>
    </row>
    <row r="8177" spans="1:10">
      <c r="A8177" t="str">
        <f>IF(AND(C8177&lt;=员工工序明细查询!$I$3,C8177&gt;=员工工序明细查询!$F$3,OR(D8177=员工工序明细查询!$F$2,员工工序明细查询!$F$2=""),OR(G8177=员工工序明细查询!$I$2,员工工序明细查询!$I$2="")),ROW()&amp;"","")</f>
        <v/>
      </c>
      <c r="C8177" s="59"/>
      <c r="D8177" s="14"/>
      <c r="E8177" s="14" t="str">
        <f>IFERROR(VLOOKUP(D8177,员工信息表!B:D,2,0),"")</f>
        <v/>
      </c>
      <c r="F8177" s="14" t="str">
        <f>IFERROR(VLOOKUP(D8177,员工信息表!B:D,3,0),"")</f>
        <v/>
      </c>
      <c r="G8177" s="14"/>
      <c r="H8177" s="14" t="str">
        <f>IFERROR(VLOOKUP(G8177,工序对照表!B:C,2,0),"")</f>
        <v/>
      </c>
      <c r="I8177" s="14"/>
      <c r="J8177" s="14"/>
    </row>
    <row r="8178" spans="1:10">
      <c r="A8178" t="str">
        <f>IF(AND(C8178&lt;=员工工序明细查询!$I$3,C8178&gt;=员工工序明细查询!$F$3,OR(D8178=员工工序明细查询!$F$2,员工工序明细查询!$F$2=""),OR(G8178=员工工序明细查询!$I$2,员工工序明细查询!$I$2="")),ROW()&amp;"","")</f>
        <v/>
      </c>
      <c r="C8178" s="59"/>
      <c r="D8178" s="14"/>
      <c r="E8178" s="14" t="str">
        <f>IFERROR(VLOOKUP(D8178,员工信息表!B:D,2,0),"")</f>
        <v/>
      </c>
      <c r="F8178" s="14" t="str">
        <f>IFERROR(VLOOKUP(D8178,员工信息表!B:D,3,0),"")</f>
        <v/>
      </c>
      <c r="G8178" s="14"/>
      <c r="H8178" s="14" t="str">
        <f>IFERROR(VLOOKUP(G8178,工序对照表!B:C,2,0),"")</f>
        <v/>
      </c>
      <c r="I8178" s="14"/>
      <c r="J8178" s="14"/>
    </row>
    <row r="8179" spans="1:10">
      <c r="A8179" t="str">
        <f>IF(AND(C8179&lt;=员工工序明细查询!$I$3,C8179&gt;=员工工序明细查询!$F$3,OR(D8179=员工工序明细查询!$F$2,员工工序明细查询!$F$2=""),OR(G8179=员工工序明细查询!$I$2,员工工序明细查询!$I$2="")),ROW()&amp;"","")</f>
        <v/>
      </c>
      <c r="C8179" s="59"/>
      <c r="D8179" s="14"/>
      <c r="E8179" s="14" t="str">
        <f>IFERROR(VLOOKUP(D8179,员工信息表!B:D,2,0),"")</f>
        <v/>
      </c>
      <c r="F8179" s="14" t="str">
        <f>IFERROR(VLOOKUP(D8179,员工信息表!B:D,3,0),"")</f>
        <v/>
      </c>
      <c r="G8179" s="14"/>
      <c r="H8179" s="14" t="str">
        <f>IFERROR(VLOOKUP(G8179,工序对照表!B:C,2,0),"")</f>
        <v/>
      </c>
      <c r="I8179" s="14"/>
      <c r="J8179" s="14"/>
    </row>
    <row r="8180" spans="1:10">
      <c r="A8180" t="str">
        <f>IF(AND(C8180&lt;=员工工序明细查询!$I$3,C8180&gt;=员工工序明细查询!$F$3,OR(D8180=员工工序明细查询!$F$2,员工工序明细查询!$F$2=""),OR(G8180=员工工序明细查询!$I$2,员工工序明细查询!$I$2="")),ROW()&amp;"","")</f>
        <v/>
      </c>
      <c r="C8180" s="59"/>
      <c r="D8180" s="14"/>
      <c r="E8180" s="14" t="str">
        <f>IFERROR(VLOOKUP(D8180,员工信息表!B:D,2,0),"")</f>
        <v/>
      </c>
      <c r="F8180" s="14" t="str">
        <f>IFERROR(VLOOKUP(D8180,员工信息表!B:D,3,0),"")</f>
        <v/>
      </c>
      <c r="G8180" s="14"/>
      <c r="H8180" s="14" t="str">
        <f>IFERROR(VLOOKUP(G8180,工序对照表!B:C,2,0),"")</f>
        <v/>
      </c>
      <c r="I8180" s="14"/>
      <c r="J8180" s="14"/>
    </row>
    <row r="8181" spans="1:10">
      <c r="A8181" t="str">
        <f>IF(AND(C8181&lt;=员工工序明细查询!$I$3,C8181&gt;=员工工序明细查询!$F$3,OR(D8181=员工工序明细查询!$F$2,员工工序明细查询!$F$2=""),OR(G8181=员工工序明细查询!$I$2,员工工序明细查询!$I$2="")),ROW()&amp;"","")</f>
        <v/>
      </c>
      <c r="C8181" s="59"/>
      <c r="D8181" s="14"/>
      <c r="E8181" s="14" t="str">
        <f>IFERROR(VLOOKUP(D8181,员工信息表!B:D,2,0),"")</f>
        <v/>
      </c>
      <c r="F8181" s="14" t="str">
        <f>IFERROR(VLOOKUP(D8181,员工信息表!B:D,3,0),"")</f>
        <v/>
      </c>
      <c r="G8181" s="14"/>
      <c r="H8181" s="14" t="str">
        <f>IFERROR(VLOOKUP(G8181,工序对照表!B:C,2,0),"")</f>
        <v/>
      </c>
      <c r="I8181" s="14"/>
      <c r="J8181" s="14"/>
    </row>
    <row r="8182" spans="1:10">
      <c r="A8182" t="str">
        <f>IF(AND(C8182&lt;=员工工序明细查询!$I$3,C8182&gt;=员工工序明细查询!$F$3,OR(D8182=员工工序明细查询!$F$2,员工工序明细查询!$F$2=""),OR(G8182=员工工序明细查询!$I$2,员工工序明细查询!$I$2="")),ROW()&amp;"","")</f>
        <v/>
      </c>
      <c r="C8182" s="59"/>
      <c r="D8182" s="14"/>
      <c r="E8182" s="14" t="str">
        <f>IFERROR(VLOOKUP(D8182,员工信息表!B:D,2,0),"")</f>
        <v/>
      </c>
      <c r="F8182" s="14" t="str">
        <f>IFERROR(VLOOKUP(D8182,员工信息表!B:D,3,0),"")</f>
        <v/>
      </c>
      <c r="G8182" s="14"/>
      <c r="H8182" s="14" t="str">
        <f>IFERROR(VLOOKUP(G8182,工序对照表!B:C,2,0),"")</f>
        <v/>
      </c>
      <c r="I8182" s="14"/>
      <c r="J8182" s="14"/>
    </row>
    <row r="8183" spans="1:10">
      <c r="A8183" t="str">
        <f>IF(AND(C8183&lt;=员工工序明细查询!$I$3,C8183&gt;=员工工序明细查询!$F$3,OR(D8183=员工工序明细查询!$F$2,员工工序明细查询!$F$2=""),OR(G8183=员工工序明细查询!$I$2,员工工序明细查询!$I$2="")),ROW()&amp;"","")</f>
        <v/>
      </c>
      <c r="C8183" s="59"/>
      <c r="D8183" s="14"/>
      <c r="E8183" s="14" t="str">
        <f>IFERROR(VLOOKUP(D8183,员工信息表!B:D,2,0),"")</f>
        <v/>
      </c>
      <c r="F8183" s="14" t="str">
        <f>IFERROR(VLOOKUP(D8183,员工信息表!B:D,3,0),"")</f>
        <v/>
      </c>
      <c r="G8183" s="14"/>
      <c r="H8183" s="14" t="str">
        <f>IFERROR(VLOOKUP(G8183,工序对照表!B:C,2,0),"")</f>
        <v/>
      </c>
      <c r="I8183" s="14"/>
      <c r="J8183" s="14"/>
    </row>
    <row r="8184" spans="1:10">
      <c r="A8184" t="str">
        <f>IF(AND(C8184&lt;=员工工序明细查询!$I$3,C8184&gt;=员工工序明细查询!$F$3,OR(D8184=员工工序明细查询!$F$2,员工工序明细查询!$F$2=""),OR(G8184=员工工序明细查询!$I$2,员工工序明细查询!$I$2="")),ROW()&amp;"","")</f>
        <v/>
      </c>
      <c r="C8184" s="59"/>
      <c r="D8184" s="14"/>
      <c r="E8184" s="14" t="str">
        <f>IFERROR(VLOOKUP(D8184,员工信息表!B:D,2,0),"")</f>
        <v/>
      </c>
      <c r="F8184" s="14" t="str">
        <f>IFERROR(VLOOKUP(D8184,员工信息表!B:D,3,0),"")</f>
        <v/>
      </c>
      <c r="G8184" s="14"/>
      <c r="H8184" s="14" t="str">
        <f>IFERROR(VLOOKUP(G8184,工序对照表!B:C,2,0),"")</f>
        <v/>
      </c>
      <c r="I8184" s="14"/>
      <c r="J8184" s="14"/>
    </row>
    <row r="8185" spans="1:10">
      <c r="A8185" t="str">
        <f>IF(AND(C8185&lt;=员工工序明细查询!$I$3,C8185&gt;=员工工序明细查询!$F$3,OR(D8185=员工工序明细查询!$F$2,员工工序明细查询!$F$2=""),OR(G8185=员工工序明细查询!$I$2,员工工序明细查询!$I$2="")),ROW()&amp;"","")</f>
        <v/>
      </c>
      <c r="C8185" s="59"/>
      <c r="D8185" s="14"/>
      <c r="E8185" s="14" t="str">
        <f>IFERROR(VLOOKUP(D8185,员工信息表!B:D,2,0),"")</f>
        <v/>
      </c>
      <c r="F8185" s="14" t="str">
        <f>IFERROR(VLOOKUP(D8185,员工信息表!B:D,3,0),"")</f>
        <v/>
      </c>
      <c r="G8185" s="14"/>
      <c r="H8185" s="14" t="str">
        <f>IFERROR(VLOOKUP(G8185,工序对照表!B:C,2,0),"")</f>
        <v/>
      </c>
      <c r="I8185" s="14"/>
      <c r="J8185" s="14"/>
    </row>
    <row r="8186" spans="1:10">
      <c r="A8186" t="str">
        <f>IF(AND(C8186&lt;=员工工序明细查询!$I$3,C8186&gt;=员工工序明细查询!$F$3,OR(D8186=员工工序明细查询!$F$2,员工工序明细查询!$F$2=""),OR(G8186=员工工序明细查询!$I$2,员工工序明细查询!$I$2="")),ROW()&amp;"","")</f>
        <v/>
      </c>
      <c r="C8186" s="59"/>
      <c r="D8186" s="14"/>
      <c r="E8186" s="14" t="str">
        <f>IFERROR(VLOOKUP(D8186,员工信息表!B:D,2,0),"")</f>
        <v/>
      </c>
      <c r="F8186" s="14" t="str">
        <f>IFERROR(VLOOKUP(D8186,员工信息表!B:D,3,0),"")</f>
        <v/>
      </c>
      <c r="G8186" s="14"/>
      <c r="H8186" s="14" t="str">
        <f>IFERROR(VLOOKUP(G8186,工序对照表!B:C,2,0),"")</f>
        <v/>
      </c>
      <c r="I8186" s="14"/>
      <c r="J8186" s="14"/>
    </row>
    <row r="8187" spans="1:10">
      <c r="A8187" t="str">
        <f>IF(AND(C8187&lt;=员工工序明细查询!$I$3,C8187&gt;=员工工序明细查询!$F$3,OR(D8187=员工工序明细查询!$F$2,员工工序明细查询!$F$2=""),OR(G8187=员工工序明细查询!$I$2,员工工序明细查询!$I$2="")),ROW()&amp;"","")</f>
        <v/>
      </c>
      <c r="C8187" s="59"/>
      <c r="D8187" s="14"/>
      <c r="E8187" s="14" t="str">
        <f>IFERROR(VLOOKUP(D8187,员工信息表!B:D,2,0),"")</f>
        <v/>
      </c>
      <c r="F8187" s="14" t="str">
        <f>IFERROR(VLOOKUP(D8187,员工信息表!B:D,3,0),"")</f>
        <v/>
      </c>
      <c r="G8187" s="14"/>
      <c r="H8187" s="14" t="str">
        <f>IFERROR(VLOOKUP(G8187,工序对照表!B:C,2,0),"")</f>
        <v/>
      </c>
      <c r="I8187" s="14"/>
      <c r="J8187" s="14"/>
    </row>
    <row r="8188" spans="1:10">
      <c r="A8188" t="str">
        <f>IF(AND(C8188&lt;=员工工序明细查询!$I$3,C8188&gt;=员工工序明细查询!$F$3,OR(D8188=员工工序明细查询!$F$2,员工工序明细查询!$F$2=""),OR(G8188=员工工序明细查询!$I$2,员工工序明细查询!$I$2="")),ROW()&amp;"","")</f>
        <v/>
      </c>
      <c r="C8188" s="59"/>
      <c r="D8188" s="14"/>
      <c r="E8188" s="14" t="str">
        <f>IFERROR(VLOOKUP(D8188,员工信息表!B:D,2,0),"")</f>
        <v/>
      </c>
      <c r="F8188" s="14" t="str">
        <f>IFERROR(VLOOKUP(D8188,员工信息表!B:D,3,0),"")</f>
        <v/>
      </c>
      <c r="G8188" s="14"/>
      <c r="H8188" s="14" t="str">
        <f>IFERROR(VLOOKUP(G8188,工序对照表!B:C,2,0),"")</f>
        <v/>
      </c>
      <c r="I8188" s="14"/>
      <c r="J8188" s="14"/>
    </row>
    <row r="8189" spans="1:10">
      <c r="A8189" t="str">
        <f>IF(AND(C8189&lt;=员工工序明细查询!$I$3,C8189&gt;=员工工序明细查询!$F$3,OR(D8189=员工工序明细查询!$F$2,员工工序明细查询!$F$2=""),OR(G8189=员工工序明细查询!$I$2,员工工序明细查询!$I$2="")),ROW()&amp;"","")</f>
        <v/>
      </c>
      <c r="C8189" s="59"/>
      <c r="D8189" s="14"/>
      <c r="E8189" s="14" t="str">
        <f>IFERROR(VLOOKUP(D8189,员工信息表!B:D,2,0),"")</f>
        <v/>
      </c>
      <c r="F8189" s="14" t="str">
        <f>IFERROR(VLOOKUP(D8189,员工信息表!B:D,3,0),"")</f>
        <v/>
      </c>
      <c r="G8189" s="14"/>
      <c r="H8189" s="14" t="str">
        <f>IFERROR(VLOOKUP(G8189,工序对照表!B:C,2,0),"")</f>
        <v/>
      </c>
      <c r="I8189" s="14"/>
      <c r="J8189" s="14"/>
    </row>
    <row r="8190" spans="1:10">
      <c r="A8190" t="str">
        <f>IF(AND(C8190&lt;=员工工序明细查询!$I$3,C8190&gt;=员工工序明细查询!$F$3,OR(D8190=员工工序明细查询!$F$2,员工工序明细查询!$F$2=""),OR(G8190=员工工序明细查询!$I$2,员工工序明细查询!$I$2="")),ROW()&amp;"","")</f>
        <v/>
      </c>
      <c r="C8190" s="59"/>
      <c r="D8190" s="14"/>
      <c r="E8190" s="14" t="str">
        <f>IFERROR(VLOOKUP(D8190,员工信息表!B:D,2,0),"")</f>
        <v/>
      </c>
      <c r="F8190" s="14" t="str">
        <f>IFERROR(VLOOKUP(D8190,员工信息表!B:D,3,0),"")</f>
        <v/>
      </c>
      <c r="G8190" s="14"/>
      <c r="H8190" s="14" t="str">
        <f>IFERROR(VLOOKUP(G8190,工序对照表!B:C,2,0),"")</f>
        <v/>
      </c>
      <c r="I8190" s="14"/>
      <c r="J8190" s="14"/>
    </row>
    <row r="8191" spans="1:10">
      <c r="A8191" t="str">
        <f>IF(AND(C8191&lt;=员工工序明细查询!$I$3,C8191&gt;=员工工序明细查询!$F$3,OR(D8191=员工工序明细查询!$F$2,员工工序明细查询!$F$2=""),OR(G8191=员工工序明细查询!$I$2,员工工序明细查询!$I$2="")),ROW()&amp;"","")</f>
        <v/>
      </c>
      <c r="C8191" s="59"/>
      <c r="D8191" s="14"/>
      <c r="E8191" s="14" t="str">
        <f>IFERROR(VLOOKUP(D8191,员工信息表!B:D,2,0),"")</f>
        <v/>
      </c>
      <c r="F8191" s="14" t="str">
        <f>IFERROR(VLOOKUP(D8191,员工信息表!B:D,3,0),"")</f>
        <v/>
      </c>
      <c r="G8191" s="14"/>
      <c r="H8191" s="14" t="str">
        <f>IFERROR(VLOOKUP(G8191,工序对照表!B:C,2,0),"")</f>
        <v/>
      </c>
      <c r="I8191" s="14"/>
      <c r="J8191" s="14"/>
    </row>
    <row r="8192" spans="1:10">
      <c r="A8192" t="str">
        <f>IF(AND(C8192&lt;=员工工序明细查询!$I$3,C8192&gt;=员工工序明细查询!$F$3,OR(D8192=员工工序明细查询!$F$2,员工工序明细查询!$F$2=""),OR(G8192=员工工序明细查询!$I$2,员工工序明细查询!$I$2="")),ROW()&amp;"","")</f>
        <v/>
      </c>
      <c r="C8192" s="59"/>
      <c r="D8192" s="14"/>
      <c r="E8192" s="14" t="str">
        <f>IFERROR(VLOOKUP(D8192,员工信息表!B:D,2,0),"")</f>
        <v/>
      </c>
      <c r="F8192" s="14" t="str">
        <f>IFERROR(VLOOKUP(D8192,员工信息表!B:D,3,0),"")</f>
        <v/>
      </c>
      <c r="G8192" s="14"/>
      <c r="H8192" s="14" t="str">
        <f>IFERROR(VLOOKUP(G8192,工序对照表!B:C,2,0),"")</f>
        <v/>
      </c>
      <c r="I8192" s="14"/>
      <c r="J8192" s="14"/>
    </row>
    <row r="8193" spans="1:10">
      <c r="A8193" t="str">
        <f>IF(AND(C8193&lt;=员工工序明细查询!$I$3,C8193&gt;=员工工序明细查询!$F$3,OR(D8193=员工工序明细查询!$F$2,员工工序明细查询!$F$2=""),OR(G8193=员工工序明细查询!$I$2,员工工序明细查询!$I$2="")),ROW()&amp;"","")</f>
        <v/>
      </c>
      <c r="C8193" s="59"/>
      <c r="D8193" s="14"/>
      <c r="E8193" s="14" t="str">
        <f>IFERROR(VLOOKUP(D8193,员工信息表!B:D,2,0),"")</f>
        <v/>
      </c>
      <c r="F8193" s="14" t="str">
        <f>IFERROR(VLOOKUP(D8193,员工信息表!B:D,3,0),"")</f>
        <v/>
      </c>
      <c r="G8193" s="14"/>
      <c r="H8193" s="14" t="str">
        <f>IFERROR(VLOOKUP(G8193,工序对照表!B:C,2,0),"")</f>
        <v/>
      </c>
      <c r="I8193" s="14"/>
      <c r="J8193" s="14"/>
    </row>
    <row r="8194" spans="1:10">
      <c r="A8194" t="str">
        <f>IF(AND(C8194&lt;=员工工序明细查询!$I$3,C8194&gt;=员工工序明细查询!$F$3,OR(D8194=员工工序明细查询!$F$2,员工工序明细查询!$F$2=""),OR(G8194=员工工序明细查询!$I$2,员工工序明细查询!$I$2="")),ROW()&amp;"","")</f>
        <v/>
      </c>
      <c r="C8194" s="59"/>
      <c r="D8194" s="14"/>
      <c r="E8194" s="14" t="str">
        <f>IFERROR(VLOOKUP(D8194,员工信息表!B:D,2,0),"")</f>
        <v/>
      </c>
      <c r="F8194" s="14" t="str">
        <f>IFERROR(VLOOKUP(D8194,员工信息表!B:D,3,0),"")</f>
        <v/>
      </c>
      <c r="G8194" s="14"/>
      <c r="H8194" s="14" t="str">
        <f>IFERROR(VLOOKUP(G8194,工序对照表!B:C,2,0),"")</f>
        <v/>
      </c>
      <c r="I8194" s="14"/>
      <c r="J8194" s="14"/>
    </row>
    <row r="8195" spans="1:10">
      <c r="A8195" t="str">
        <f>IF(AND(C8195&lt;=员工工序明细查询!$I$3,C8195&gt;=员工工序明细查询!$F$3,OR(D8195=员工工序明细查询!$F$2,员工工序明细查询!$F$2=""),OR(G8195=员工工序明细查询!$I$2,员工工序明细查询!$I$2="")),ROW()&amp;"","")</f>
        <v/>
      </c>
      <c r="C8195" s="59"/>
      <c r="D8195" s="14"/>
      <c r="E8195" s="14" t="str">
        <f>IFERROR(VLOOKUP(D8195,员工信息表!B:D,2,0),"")</f>
        <v/>
      </c>
      <c r="F8195" s="14" t="str">
        <f>IFERROR(VLOOKUP(D8195,员工信息表!B:D,3,0),"")</f>
        <v/>
      </c>
      <c r="G8195" s="14"/>
      <c r="H8195" s="14" t="str">
        <f>IFERROR(VLOOKUP(G8195,工序对照表!B:C,2,0),"")</f>
        <v/>
      </c>
      <c r="I8195" s="14"/>
      <c r="J8195" s="14"/>
    </row>
    <row r="8196" spans="1:10">
      <c r="A8196" t="str">
        <f>IF(AND(C8196&lt;=员工工序明细查询!$I$3,C8196&gt;=员工工序明细查询!$F$3,OR(D8196=员工工序明细查询!$F$2,员工工序明细查询!$F$2=""),OR(G8196=员工工序明细查询!$I$2,员工工序明细查询!$I$2="")),ROW()&amp;"","")</f>
        <v/>
      </c>
      <c r="C8196" s="59"/>
      <c r="D8196" s="14"/>
      <c r="E8196" s="14" t="str">
        <f>IFERROR(VLOOKUP(D8196,员工信息表!B:D,2,0),"")</f>
        <v/>
      </c>
      <c r="F8196" s="14" t="str">
        <f>IFERROR(VLOOKUP(D8196,员工信息表!B:D,3,0),"")</f>
        <v/>
      </c>
      <c r="G8196" s="14"/>
      <c r="H8196" s="14" t="str">
        <f>IFERROR(VLOOKUP(G8196,工序对照表!B:C,2,0),"")</f>
        <v/>
      </c>
      <c r="I8196" s="14"/>
      <c r="J8196" s="14"/>
    </row>
    <row r="8197" spans="1:10">
      <c r="A8197" t="str">
        <f>IF(AND(C8197&lt;=员工工序明细查询!$I$3,C8197&gt;=员工工序明细查询!$F$3,OR(D8197=员工工序明细查询!$F$2,员工工序明细查询!$F$2=""),OR(G8197=员工工序明细查询!$I$2,员工工序明细查询!$I$2="")),ROW()&amp;"","")</f>
        <v/>
      </c>
      <c r="C8197" s="59"/>
      <c r="D8197" s="14"/>
      <c r="E8197" s="14" t="str">
        <f>IFERROR(VLOOKUP(D8197,员工信息表!B:D,2,0),"")</f>
        <v/>
      </c>
      <c r="F8197" s="14" t="str">
        <f>IFERROR(VLOOKUP(D8197,员工信息表!B:D,3,0),"")</f>
        <v/>
      </c>
      <c r="G8197" s="14"/>
      <c r="H8197" s="14" t="str">
        <f>IFERROR(VLOOKUP(G8197,工序对照表!B:C,2,0),"")</f>
        <v/>
      </c>
      <c r="I8197" s="14"/>
      <c r="J8197" s="14"/>
    </row>
    <row r="8198" spans="1:10">
      <c r="A8198" t="str">
        <f>IF(AND(C8198&lt;=员工工序明细查询!$I$3,C8198&gt;=员工工序明细查询!$F$3,OR(D8198=员工工序明细查询!$F$2,员工工序明细查询!$F$2=""),OR(G8198=员工工序明细查询!$I$2,员工工序明细查询!$I$2="")),ROW()&amp;"","")</f>
        <v/>
      </c>
      <c r="C8198" s="59"/>
      <c r="D8198" s="14"/>
      <c r="E8198" s="14" t="str">
        <f>IFERROR(VLOOKUP(D8198,员工信息表!B:D,2,0),"")</f>
        <v/>
      </c>
      <c r="F8198" s="14" t="str">
        <f>IFERROR(VLOOKUP(D8198,员工信息表!B:D,3,0),"")</f>
        <v/>
      </c>
      <c r="G8198" s="14"/>
      <c r="H8198" s="14" t="str">
        <f>IFERROR(VLOOKUP(G8198,工序对照表!B:C,2,0),"")</f>
        <v/>
      </c>
      <c r="I8198" s="14"/>
      <c r="J8198" s="14"/>
    </row>
    <row r="8199" spans="1:10">
      <c r="A8199" t="str">
        <f>IF(AND(C8199&lt;=员工工序明细查询!$I$3,C8199&gt;=员工工序明细查询!$F$3,OR(D8199=员工工序明细查询!$F$2,员工工序明细查询!$F$2=""),OR(G8199=员工工序明细查询!$I$2,员工工序明细查询!$I$2="")),ROW()&amp;"","")</f>
        <v/>
      </c>
      <c r="C8199" s="59"/>
      <c r="D8199" s="14"/>
      <c r="E8199" s="14" t="str">
        <f>IFERROR(VLOOKUP(D8199,员工信息表!B:D,2,0),"")</f>
        <v/>
      </c>
      <c r="F8199" s="14" t="str">
        <f>IFERROR(VLOOKUP(D8199,员工信息表!B:D,3,0),"")</f>
        <v/>
      </c>
      <c r="G8199" s="14"/>
      <c r="H8199" s="14" t="str">
        <f>IFERROR(VLOOKUP(G8199,工序对照表!B:C,2,0),"")</f>
        <v/>
      </c>
      <c r="I8199" s="14"/>
      <c r="J8199" s="14"/>
    </row>
    <row r="8200" spans="1:10">
      <c r="A8200" t="str">
        <f>IF(AND(C8200&lt;=员工工序明细查询!$I$3,C8200&gt;=员工工序明细查询!$F$3,OR(D8200=员工工序明细查询!$F$2,员工工序明细查询!$F$2=""),OR(G8200=员工工序明细查询!$I$2,员工工序明细查询!$I$2="")),ROW()&amp;"","")</f>
        <v/>
      </c>
      <c r="C8200" s="59"/>
      <c r="D8200" s="14"/>
      <c r="E8200" s="14" t="str">
        <f>IFERROR(VLOOKUP(D8200,员工信息表!B:D,2,0),"")</f>
        <v/>
      </c>
      <c r="F8200" s="14" t="str">
        <f>IFERROR(VLOOKUP(D8200,员工信息表!B:D,3,0),"")</f>
        <v/>
      </c>
      <c r="G8200" s="14"/>
      <c r="H8200" s="14" t="str">
        <f>IFERROR(VLOOKUP(G8200,工序对照表!B:C,2,0),"")</f>
        <v/>
      </c>
      <c r="I8200" s="14"/>
      <c r="J8200" s="14"/>
    </row>
    <row r="8201" spans="1:10">
      <c r="A8201" t="str">
        <f>IF(AND(C8201&lt;=员工工序明细查询!$I$3,C8201&gt;=员工工序明细查询!$F$3,OR(D8201=员工工序明细查询!$F$2,员工工序明细查询!$F$2=""),OR(G8201=员工工序明细查询!$I$2,员工工序明细查询!$I$2="")),ROW()&amp;"","")</f>
        <v/>
      </c>
      <c r="C8201" s="59"/>
      <c r="D8201" s="14"/>
      <c r="E8201" s="14" t="str">
        <f>IFERROR(VLOOKUP(D8201,员工信息表!B:D,2,0),"")</f>
        <v/>
      </c>
      <c r="F8201" s="14" t="str">
        <f>IFERROR(VLOOKUP(D8201,员工信息表!B:D,3,0),"")</f>
        <v/>
      </c>
      <c r="G8201" s="14"/>
      <c r="H8201" s="14" t="str">
        <f>IFERROR(VLOOKUP(G8201,工序对照表!B:C,2,0),"")</f>
        <v/>
      </c>
      <c r="I8201" s="14"/>
      <c r="J8201" s="14"/>
    </row>
    <row r="8202" spans="1:10">
      <c r="A8202" t="str">
        <f>IF(AND(C8202&lt;=员工工序明细查询!$I$3,C8202&gt;=员工工序明细查询!$F$3,OR(D8202=员工工序明细查询!$F$2,员工工序明细查询!$F$2=""),OR(G8202=员工工序明细查询!$I$2,员工工序明细查询!$I$2="")),ROW()&amp;"","")</f>
        <v/>
      </c>
      <c r="C8202" s="59"/>
      <c r="D8202" s="14"/>
      <c r="E8202" s="14" t="str">
        <f>IFERROR(VLOOKUP(D8202,员工信息表!B:D,2,0),"")</f>
        <v/>
      </c>
      <c r="F8202" s="14" t="str">
        <f>IFERROR(VLOOKUP(D8202,员工信息表!B:D,3,0),"")</f>
        <v/>
      </c>
      <c r="G8202" s="14"/>
      <c r="H8202" s="14" t="str">
        <f>IFERROR(VLOOKUP(G8202,工序对照表!B:C,2,0),"")</f>
        <v/>
      </c>
      <c r="I8202" s="14"/>
      <c r="J8202" s="14"/>
    </row>
    <row r="8203" spans="1:10">
      <c r="A8203" t="str">
        <f>IF(AND(C8203&lt;=员工工序明细查询!$I$3,C8203&gt;=员工工序明细查询!$F$3,OR(D8203=员工工序明细查询!$F$2,员工工序明细查询!$F$2=""),OR(G8203=员工工序明细查询!$I$2,员工工序明细查询!$I$2="")),ROW()&amp;"","")</f>
        <v/>
      </c>
      <c r="C8203" s="59"/>
      <c r="D8203" s="14"/>
      <c r="E8203" s="14" t="str">
        <f>IFERROR(VLOOKUP(D8203,员工信息表!B:D,2,0),"")</f>
        <v/>
      </c>
      <c r="F8203" s="14" t="str">
        <f>IFERROR(VLOOKUP(D8203,员工信息表!B:D,3,0),"")</f>
        <v/>
      </c>
      <c r="G8203" s="14"/>
      <c r="H8203" s="14" t="str">
        <f>IFERROR(VLOOKUP(G8203,工序对照表!B:C,2,0),"")</f>
        <v/>
      </c>
      <c r="I8203" s="14"/>
      <c r="J8203" s="14"/>
    </row>
    <row r="8204" spans="1:10">
      <c r="A8204" t="str">
        <f>IF(AND(C8204&lt;=员工工序明细查询!$I$3,C8204&gt;=员工工序明细查询!$F$3,OR(D8204=员工工序明细查询!$F$2,员工工序明细查询!$F$2=""),OR(G8204=员工工序明细查询!$I$2,员工工序明细查询!$I$2="")),ROW()&amp;"","")</f>
        <v/>
      </c>
      <c r="C8204" s="59"/>
      <c r="D8204" s="14"/>
      <c r="E8204" s="14" t="str">
        <f>IFERROR(VLOOKUP(D8204,员工信息表!B:D,2,0),"")</f>
        <v/>
      </c>
      <c r="F8204" s="14" t="str">
        <f>IFERROR(VLOOKUP(D8204,员工信息表!B:D,3,0),"")</f>
        <v/>
      </c>
      <c r="G8204" s="14"/>
      <c r="H8204" s="14" t="str">
        <f>IFERROR(VLOOKUP(G8204,工序对照表!B:C,2,0),"")</f>
        <v/>
      </c>
      <c r="I8204" s="14"/>
      <c r="J8204" s="14"/>
    </row>
    <row r="8205" spans="1:10">
      <c r="A8205" t="str">
        <f>IF(AND(C8205&lt;=员工工序明细查询!$I$3,C8205&gt;=员工工序明细查询!$F$3,OR(D8205=员工工序明细查询!$F$2,员工工序明细查询!$F$2=""),OR(G8205=员工工序明细查询!$I$2,员工工序明细查询!$I$2="")),ROW()&amp;"","")</f>
        <v/>
      </c>
      <c r="C8205" s="59"/>
      <c r="D8205" s="14"/>
      <c r="E8205" s="14" t="str">
        <f>IFERROR(VLOOKUP(D8205,员工信息表!B:D,2,0),"")</f>
        <v/>
      </c>
      <c r="F8205" s="14" t="str">
        <f>IFERROR(VLOOKUP(D8205,员工信息表!B:D,3,0),"")</f>
        <v/>
      </c>
      <c r="G8205" s="14"/>
      <c r="H8205" s="14" t="str">
        <f>IFERROR(VLOOKUP(G8205,工序对照表!B:C,2,0),"")</f>
        <v/>
      </c>
      <c r="I8205" s="14"/>
      <c r="J8205" s="14"/>
    </row>
    <row r="8206" spans="1:10">
      <c r="A8206" t="str">
        <f>IF(AND(C8206&lt;=员工工序明细查询!$I$3,C8206&gt;=员工工序明细查询!$F$3,OR(D8206=员工工序明细查询!$F$2,员工工序明细查询!$F$2=""),OR(G8206=员工工序明细查询!$I$2,员工工序明细查询!$I$2="")),ROW()&amp;"","")</f>
        <v/>
      </c>
      <c r="C8206" s="59"/>
      <c r="D8206" s="14"/>
      <c r="E8206" s="14" t="str">
        <f>IFERROR(VLOOKUP(D8206,员工信息表!B:D,2,0),"")</f>
        <v/>
      </c>
      <c r="F8206" s="14" t="str">
        <f>IFERROR(VLOOKUP(D8206,员工信息表!B:D,3,0),"")</f>
        <v/>
      </c>
      <c r="G8206" s="14"/>
      <c r="H8206" s="14" t="str">
        <f>IFERROR(VLOOKUP(G8206,工序对照表!B:C,2,0),"")</f>
        <v/>
      </c>
      <c r="I8206" s="14"/>
      <c r="J8206" s="14"/>
    </row>
    <row r="8207" spans="1:10">
      <c r="A8207" t="str">
        <f>IF(AND(C8207&lt;=员工工序明细查询!$I$3,C8207&gt;=员工工序明细查询!$F$3,OR(D8207=员工工序明细查询!$F$2,员工工序明细查询!$F$2=""),OR(G8207=员工工序明细查询!$I$2,员工工序明细查询!$I$2="")),ROW()&amp;"","")</f>
        <v/>
      </c>
      <c r="C8207" s="59"/>
      <c r="D8207" s="14"/>
      <c r="E8207" s="14" t="str">
        <f>IFERROR(VLOOKUP(D8207,员工信息表!B:D,2,0),"")</f>
        <v/>
      </c>
      <c r="F8207" s="14" t="str">
        <f>IFERROR(VLOOKUP(D8207,员工信息表!B:D,3,0),"")</f>
        <v/>
      </c>
      <c r="G8207" s="14"/>
      <c r="H8207" s="14" t="str">
        <f>IFERROR(VLOOKUP(G8207,工序对照表!B:C,2,0),"")</f>
        <v/>
      </c>
      <c r="I8207" s="14"/>
      <c r="J8207" s="14"/>
    </row>
    <row r="8208" spans="1:10">
      <c r="A8208" t="str">
        <f>IF(AND(C8208&lt;=员工工序明细查询!$I$3,C8208&gt;=员工工序明细查询!$F$3,OR(D8208=员工工序明细查询!$F$2,员工工序明细查询!$F$2=""),OR(G8208=员工工序明细查询!$I$2,员工工序明细查询!$I$2="")),ROW()&amp;"","")</f>
        <v/>
      </c>
      <c r="C8208" s="59"/>
      <c r="D8208" s="14"/>
      <c r="E8208" s="14" t="str">
        <f>IFERROR(VLOOKUP(D8208,员工信息表!B:D,2,0),"")</f>
        <v/>
      </c>
      <c r="F8208" s="14" t="str">
        <f>IFERROR(VLOOKUP(D8208,员工信息表!B:D,3,0),"")</f>
        <v/>
      </c>
      <c r="G8208" s="14"/>
      <c r="H8208" s="14" t="str">
        <f>IFERROR(VLOOKUP(G8208,工序对照表!B:C,2,0),"")</f>
        <v/>
      </c>
      <c r="I8208" s="14"/>
      <c r="J8208" s="14"/>
    </row>
    <row r="8209" spans="1:10">
      <c r="A8209" t="str">
        <f>IF(AND(C8209&lt;=员工工序明细查询!$I$3,C8209&gt;=员工工序明细查询!$F$3,OR(D8209=员工工序明细查询!$F$2,员工工序明细查询!$F$2=""),OR(G8209=员工工序明细查询!$I$2,员工工序明细查询!$I$2="")),ROW()&amp;"","")</f>
        <v/>
      </c>
      <c r="C8209" s="59"/>
      <c r="D8209" s="14"/>
      <c r="E8209" s="14" t="str">
        <f>IFERROR(VLOOKUP(D8209,员工信息表!B:D,2,0),"")</f>
        <v/>
      </c>
      <c r="F8209" s="14" t="str">
        <f>IFERROR(VLOOKUP(D8209,员工信息表!B:D,3,0),"")</f>
        <v/>
      </c>
      <c r="G8209" s="14"/>
      <c r="H8209" s="14" t="str">
        <f>IFERROR(VLOOKUP(G8209,工序对照表!B:C,2,0),"")</f>
        <v/>
      </c>
      <c r="I8209" s="14"/>
      <c r="J8209" s="14"/>
    </row>
    <row r="8210" spans="1:10">
      <c r="A8210" t="str">
        <f>IF(AND(C8210&lt;=员工工序明细查询!$I$3,C8210&gt;=员工工序明细查询!$F$3,OR(D8210=员工工序明细查询!$F$2,员工工序明细查询!$F$2=""),OR(G8210=员工工序明细查询!$I$2,员工工序明细查询!$I$2="")),ROW()&amp;"","")</f>
        <v/>
      </c>
      <c r="C8210" s="59"/>
      <c r="D8210" s="14"/>
      <c r="E8210" s="14" t="str">
        <f>IFERROR(VLOOKUP(D8210,员工信息表!B:D,2,0),"")</f>
        <v/>
      </c>
      <c r="F8210" s="14" t="str">
        <f>IFERROR(VLOOKUP(D8210,员工信息表!B:D,3,0),"")</f>
        <v/>
      </c>
      <c r="G8210" s="14"/>
      <c r="H8210" s="14" t="str">
        <f>IFERROR(VLOOKUP(G8210,工序对照表!B:C,2,0),"")</f>
        <v/>
      </c>
      <c r="I8210" s="14"/>
      <c r="J8210" s="14"/>
    </row>
    <row r="8211" spans="1:10">
      <c r="A8211" t="str">
        <f>IF(AND(C8211&lt;=员工工序明细查询!$I$3,C8211&gt;=员工工序明细查询!$F$3,OR(D8211=员工工序明细查询!$F$2,员工工序明细查询!$F$2=""),OR(G8211=员工工序明细查询!$I$2,员工工序明细查询!$I$2="")),ROW()&amp;"","")</f>
        <v/>
      </c>
      <c r="C8211" s="59"/>
      <c r="D8211" s="14"/>
      <c r="E8211" s="14" t="str">
        <f>IFERROR(VLOOKUP(D8211,员工信息表!B:D,2,0),"")</f>
        <v/>
      </c>
      <c r="F8211" s="14" t="str">
        <f>IFERROR(VLOOKUP(D8211,员工信息表!B:D,3,0),"")</f>
        <v/>
      </c>
      <c r="G8211" s="14"/>
      <c r="H8211" s="14" t="str">
        <f>IFERROR(VLOOKUP(G8211,工序对照表!B:C,2,0),"")</f>
        <v/>
      </c>
      <c r="I8211" s="14"/>
      <c r="J8211" s="14"/>
    </row>
    <row r="8212" spans="1:10">
      <c r="A8212" t="str">
        <f>IF(AND(C8212&lt;=员工工序明细查询!$I$3,C8212&gt;=员工工序明细查询!$F$3,OR(D8212=员工工序明细查询!$F$2,员工工序明细查询!$F$2=""),OR(G8212=员工工序明细查询!$I$2,员工工序明细查询!$I$2="")),ROW()&amp;"","")</f>
        <v/>
      </c>
      <c r="C8212" s="59"/>
      <c r="D8212" s="14"/>
      <c r="E8212" s="14" t="str">
        <f>IFERROR(VLOOKUP(D8212,员工信息表!B:D,2,0),"")</f>
        <v/>
      </c>
      <c r="F8212" s="14" t="str">
        <f>IFERROR(VLOOKUP(D8212,员工信息表!B:D,3,0),"")</f>
        <v/>
      </c>
      <c r="G8212" s="14"/>
      <c r="H8212" s="14" t="str">
        <f>IFERROR(VLOOKUP(G8212,工序对照表!B:C,2,0),"")</f>
        <v/>
      </c>
      <c r="I8212" s="14"/>
      <c r="J8212" s="14"/>
    </row>
    <row r="8213" spans="1:10">
      <c r="A8213" t="str">
        <f>IF(AND(C8213&lt;=员工工序明细查询!$I$3,C8213&gt;=员工工序明细查询!$F$3,OR(D8213=员工工序明细查询!$F$2,员工工序明细查询!$F$2=""),OR(G8213=员工工序明细查询!$I$2,员工工序明细查询!$I$2="")),ROW()&amp;"","")</f>
        <v/>
      </c>
      <c r="C8213" s="59"/>
      <c r="D8213" s="14"/>
      <c r="E8213" s="14" t="str">
        <f>IFERROR(VLOOKUP(D8213,员工信息表!B:D,2,0),"")</f>
        <v/>
      </c>
      <c r="F8213" s="14" t="str">
        <f>IFERROR(VLOOKUP(D8213,员工信息表!B:D,3,0),"")</f>
        <v/>
      </c>
      <c r="G8213" s="14"/>
      <c r="H8213" s="14" t="str">
        <f>IFERROR(VLOOKUP(G8213,工序对照表!B:C,2,0),"")</f>
        <v/>
      </c>
      <c r="I8213" s="14"/>
      <c r="J8213" s="14"/>
    </row>
    <row r="8214" spans="1:10">
      <c r="A8214" t="str">
        <f>IF(AND(C8214&lt;=员工工序明细查询!$I$3,C8214&gt;=员工工序明细查询!$F$3,OR(D8214=员工工序明细查询!$F$2,员工工序明细查询!$F$2=""),OR(G8214=员工工序明细查询!$I$2,员工工序明细查询!$I$2="")),ROW()&amp;"","")</f>
        <v/>
      </c>
      <c r="C8214" s="59"/>
      <c r="D8214" s="14"/>
      <c r="E8214" s="14" t="str">
        <f>IFERROR(VLOOKUP(D8214,员工信息表!B:D,2,0),"")</f>
        <v/>
      </c>
      <c r="F8214" s="14" t="str">
        <f>IFERROR(VLOOKUP(D8214,员工信息表!B:D,3,0),"")</f>
        <v/>
      </c>
      <c r="G8214" s="14"/>
      <c r="H8214" s="14" t="str">
        <f>IFERROR(VLOOKUP(G8214,工序对照表!B:C,2,0),"")</f>
        <v/>
      </c>
      <c r="I8214" s="14"/>
      <c r="J8214" s="14"/>
    </row>
    <row r="8215" spans="1:10">
      <c r="A8215" t="str">
        <f>IF(AND(C8215&lt;=员工工序明细查询!$I$3,C8215&gt;=员工工序明细查询!$F$3,OR(D8215=员工工序明细查询!$F$2,员工工序明细查询!$F$2=""),OR(G8215=员工工序明细查询!$I$2,员工工序明细查询!$I$2="")),ROW()&amp;"","")</f>
        <v/>
      </c>
      <c r="C8215" s="59"/>
      <c r="D8215" s="14"/>
      <c r="E8215" s="14" t="str">
        <f>IFERROR(VLOOKUP(D8215,员工信息表!B:D,2,0),"")</f>
        <v/>
      </c>
      <c r="F8215" s="14" t="str">
        <f>IFERROR(VLOOKUP(D8215,员工信息表!B:D,3,0),"")</f>
        <v/>
      </c>
      <c r="G8215" s="14"/>
      <c r="H8215" s="14" t="str">
        <f>IFERROR(VLOOKUP(G8215,工序对照表!B:C,2,0),"")</f>
        <v/>
      </c>
      <c r="I8215" s="14"/>
      <c r="J8215" s="14"/>
    </row>
    <row r="8216" spans="1:10">
      <c r="A8216" t="str">
        <f>IF(AND(C8216&lt;=员工工序明细查询!$I$3,C8216&gt;=员工工序明细查询!$F$3,OR(D8216=员工工序明细查询!$F$2,员工工序明细查询!$F$2=""),OR(G8216=员工工序明细查询!$I$2,员工工序明细查询!$I$2="")),ROW()&amp;"","")</f>
        <v/>
      </c>
      <c r="C8216" s="59"/>
      <c r="D8216" s="14"/>
      <c r="E8216" s="14" t="str">
        <f>IFERROR(VLOOKUP(D8216,员工信息表!B:D,2,0),"")</f>
        <v/>
      </c>
      <c r="F8216" s="14" t="str">
        <f>IFERROR(VLOOKUP(D8216,员工信息表!B:D,3,0),"")</f>
        <v/>
      </c>
      <c r="G8216" s="14"/>
      <c r="H8216" s="14" t="str">
        <f>IFERROR(VLOOKUP(G8216,工序对照表!B:C,2,0),"")</f>
        <v/>
      </c>
      <c r="I8216" s="14"/>
      <c r="J8216" s="14"/>
    </row>
    <row r="8217" spans="1:10">
      <c r="A8217" t="str">
        <f>IF(AND(C8217&lt;=员工工序明细查询!$I$3,C8217&gt;=员工工序明细查询!$F$3,OR(D8217=员工工序明细查询!$F$2,员工工序明细查询!$F$2=""),OR(G8217=员工工序明细查询!$I$2,员工工序明细查询!$I$2="")),ROW()&amp;"","")</f>
        <v/>
      </c>
      <c r="C8217" s="59"/>
      <c r="D8217" s="14"/>
      <c r="E8217" s="14" t="str">
        <f>IFERROR(VLOOKUP(D8217,员工信息表!B:D,2,0),"")</f>
        <v/>
      </c>
      <c r="F8217" s="14" t="str">
        <f>IFERROR(VLOOKUP(D8217,员工信息表!B:D,3,0),"")</f>
        <v/>
      </c>
      <c r="G8217" s="14"/>
      <c r="H8217" s="14" t="str">
        <f>IFERROR(VLOOKUP(G8217,工序对照表!B:C,2,0),"")</f>
        <v/>
      </c>
      <c r="I8217" s="14"/>
      <c r="J8217" s="14"/>
    </row>
    <row r="8218" spans="1:10">
      <c r="A8218" t="str">
        <f>IF(AND(C8218&lt;=员工工序明细查询!$I$3,C8218&gt;=员工工序明细查询!$F$3,OR(D8218=员工工序明细查询!$F$2,员工工序明细查询!$F$2=""),OR(G8218=员工工序明细查询!$I$2,员工工序明细查询!$I$2="")),ROW()&amp;"","")</f>
        <v/>
      </c>
      <c r="C8218" s="59"/>
      <c r="D8218" s="14"/>
      <c r="E8218" s="14" t="str">
        <f>IFERROR(VLOOKUP(D8218,员工信息表!B:D,2,0),"")</f>
        <v/>
      </c>
      <c r="F8218" s="14" t="str">
        <f>IFERROR(VLOOKUP(D8218,员工信息表!B:D,3,0),"")</f>
        <v/>
      </c>
      <c r="G8218" s="14"/>
      <c r="H8218" s="14" t="str">
        <f>IFERROR(VLOOKUP(G8218,工序对照表!B:C,2,0),"")</f>
        <v/>
      </c>
      <c r="I8218" s="14"/>
      <c r="J8218" s="14"/>
    </row>
    <row r="8219" spans="1:10">
      <c r="A8219" t="str">
        <f>IF(AND(C8219&lt;=员工工序明细查询!$I$3,C8219&gt;=员工工序明细查询!$F$3,OR(D8219=员工工序明细查询!$F$2,员工工序明细查询!$F$2=""),OR(G8219=员工工序明细查询!$I$2,员工工序明细查询!$I$2="")),ROW()&amp;"","")</f>
        <v/>
      </c>
      <c r="C8219" s="59"/>
      <c r="D8219" s="14"/>
      <c r="E8219" s="14" t="str">
        <f>IFERROR(VLOOKUP(D8219,员工信息表!B:D,2,0),"")</f>
        <v/>
      </c>
      <c r="F8219" s="14" t="str">
        <f>IFERROR(VLOOKUP(D8219,员工信息表!B:D,3,0),"")</f>
        <v/>
      </c>
      <c r="G8219" s="14"/>
      <c r="H8219" s="14" t="str">
        <f>IFERROR(VLOOKUP(G8219,工序对照表!B:C,2,0),"")</f>
        <v/>
      </c>
      <c r="I8219" s="14"/>
      <c r="J8219" s="14"/>
    </row>
    <row r="8220" spans="1:10">
      <c r="A8220" t="str">
        <f>IF(AND(C8220&lt;=员工工序明细查询!$I$3,C8220&gt;=员工工序明细查询!$F$3,OR(D8220=员工工序明细查询!$F$2,员工工序明细查询!$F$2=""),OR(G8220=员工工序明细查询!$I$2,员工工序明细查询!$I$2="")),ROW()&amp;"","")</f>
        <v/>
      </c>
      <c r="C8220" s="59"/>
      <c r="D8220" s="14"/>
      <c r="E8220" s="14" t="str">
        <f>IFERROR(VLOOKUP(D8220,员工信息表!B:D,2,0),"")</f>
        <v/>
      </c>
      <c r="F8220" s="14" t="str">
        <f>IFERROR(VLOOKUP(D8220,员工信息表!B:D,3,0),"")</f>
        <v/>
      </c>
      <c r="G8220" s="14"/>
      <c r="H8220" s="14" t="str">
        <f>IFERROR(VLOOKUP(G8220,工序对照表!B:C,2,0),"")</f>
        <v/>
      </c>
      <c r="I8220" s="14"/>
      <c r="J8220" s="14"/>
    </row>
    <row r="8221" spans="1:10">
      <c r="A8221" t="str">
        <f>IF(AND(C8221&lt;=员工工序明细查询!$I$3,C8221&gt;=员工工序明细查询!$F$3,OR(D8221=员工工序明细查询!$F$2,员工工序明细查询!$F$2=""),OR(G8221=员工工序明细查询!$I$2,员工工序明细查询!$I$2="")),ROW()&amp;"","")</f>
        <v/>
      </c>
      <c r="C8221" s="59"/>
      <c r="D8221" s="14"/>
      <c r="E8221" s="14" t="str">
        <f>IFERROR(VLOOKUP(D8221,员工信息表!B:D,2,0),"")</f>
        <v/>
      </c>
      <c r="F8221" s="14" t="str">
        <f>IFERROR(VLOOKUP(D8221,员工信息表!B:D,3,0),"")</f>
        <v/>
      </c>
      <c r="G8221" s="14"/>
      <c r="H8221" s="14" t="str">
        <f>IFERROR(VLOOKUP(G8221,工序对照表!B:C,2,0),"")</f>
        <v/>
      </c>
      <c r="I8221" s="14"/>
      <c r="J8221" s="14"/>
    </row>
    <row r="8222" spans="1:10">
      <c r="A8222" t="str">
        <f>IF(AND(C8222&lt;=员工工序明细查询!$I$3,C8222&gt;=员工工序明细查询!$F$3,OR(D8222=员工工序明细查询!$F$2,员工工序明细查询!$F$2=""),OR(G8222=员工工序明细查询!$I$2,员工工序明细查询!$I$2="")),ROW()&amp;"","")</f>
        <v/>
      </c>
      <c r="C8222" s="59"/>
      <c r="D8222" s="14"/>
      <c r="E8222" s="14" t="str">
        <f>IFERROR(VLOOKUP(D8222,员工信息表!B:D,2,0),"")</f>
        <v/>
      </c>
      <c r="F8222" s="14" t="str">
        <f>IFERROR(VLOOKUP(D8222,员工信息表!B:D,3,0),"")</f>
        <v/>
      </c>
      <c r="G8222" s="14"/>
      <c r="H8222" s="14" t="str">
        <f>IFERROR(VLOOKUP(G8222,工序对照表!B:C,2,0),"")</f>
        <v/>
      </c>
      <c r="I8222" s="14"/>
      <c r="J8222" s="14"/>
    </row>
    <row r="8223" spans="1:10">
      <c r="A8223" t="str">
        <f>IF(AND(C8223&lt;=员工工序明细查询!$I$3,C8223&gt;=员工工序明细查询!$F$3,OR(D8223=员工工序明细查询!$F$2,员工工序明细查询!$F$2=""),OR(G8223=员工工序明细查询!$I$2,员工工序明细查询!$I$2="")),ROW()&amp;"","")</f>
        <v/>
      </c>
      <c r="C8223" s="59"/>
      <c r="D8223" s="14"/>
      <c r="E8223" s="14" t="str">
        <f>IFERROR(VLOOKUP(D8223,员工信息表!B:D,2,0),"")</f>
        <v/>
      </c>
      <c r="F8223" s="14" t="str">
        <f>IFERROR(VLOOKUP(D8223,员工信息表!B:D,3,0),"")</f>
        <v/>
      </c>
      <c r="G8223" s="14"/>
      <c r="H8223" s="14" t="str">
        <f>IFERROR(VLOOKUP(G8223,工序对照表!B:C,2,0),"")</f>
        <v/>
      </c>
      <c r="I8223" s="14"/>
      <c r="J8223" s="14"/>
    </row>
    <row r="8224" spans="1:10">
      <c r="A8224" t="str">
        <f>IF(AND(C8224&lt;=员工工序明细查询!$I$3,C8224&gt;=员工工序明细查询!$F$3,OR(D8224=员工工序明细查询!$F$2,员工工序明细查询!$F$2=""),OR(G8224=员工工序明细查询!$I$2,员工工序明细查询!$I$2="")),ROW()&amp;"","")</f>
        <v/>
      </c>
      <c r="C8224" s="59"/>
      <c r="D8224" s="14"/>
      <c r="E8224" s="14" t="str">
        <f>IFERROR(VLOOKUP(D8224,员工信息表!B:D,2,0),"")</f>
        <v/>
      </c>
      <c r="F8224" s="14" t="str">
        <f>IFERROR(VLOOKUP(D8224,员工信息表!B:D,3,0),"")</f>
        <v/>
      </c>
      <c r="G8224" s="14"/>
      <c r="H8224" s="14" t="str">
        <f>IFERROR(VLOOKUP(G8224,工序对照表!B:C,2,0),"")</f>
        <v/>
      </c>
      <c r="I8224" s="14"/>
      <c r="J8224" s="14"/>
    </row>
    <row r="8225" spans="1:10">
      <c r="A8225" t="str">
        <f>IF(AND(C8225&lt;=员工工序明细查询!$I$3,C8225&gt;=员工工序明细查询!$F$3,OR(D8225=员工工序明细查询!$F$2,员工工序明细查询!$F$2=""),OR(G8225=员工工序明细查询!$I$2,员工工序明细查询!$I$2="")),ROW()&amp;"","")</f>
        <v/>
      </c>
      <c r="C8225" s="59"/>
      <c r="D8225" s="14"/>
      <c r="E8225" s="14" t="str">
        <f>IFERROR(VLOOKUP(D8225,员工信息表!B:D,2,0),"")</f>
        <v/>
      </c>
      <c r="F8225" s="14" t="str">
        <f>IFERROR(VLOOKUP(D8225,员工信息表!B:D,3,0),"")</f>
        <v/>
      </c>
      <c r="G8225" s="14"/>
      <c r="H8225" s="14" t="str">
        <f>IFERROR(VLOOKUP(G8225,工序对照表!B:C,2,0),"")</f>
        <v/>
      </c>
      <c r="I8225" s="14"/>
      <c r="J8225" s="14"/>
    </row>
    <row r="8226" spans="1:10">
      <c r="A8226" t="str">
        <f>IF(AND(C8226&lt;=员工工序明细查询!$I$3,C8226&gt;=员工工序明细查询!$F$3,OR(D8226=员工工序明细查询!$F$2,员工工序明细查询!$F$2=""),OR(G8226=员工工序明细查询!$I$2,员工工序明细查询!$I$2="")),ROW()&amp;"","")</f>
        <v/>
      </c>
      <c r="C8226" s="59"/>
      <c r="D8226" s="14"/>
      <c r="E8226" s="14" t="str">
        <f>IFERROR(VLOOKUP(D8226,员工信息表!B:D,2,0),"")</f>
        <v/>
      </c>
      <c r="F8226" s="14" t="str">
        <f>IFERROR(VLOOKUP(D8226,员工信息表!B:D,3,0),"")</f>
        <v/>
      </c>
      <c r="G8226" s="14"/>
      <c r="H8226" s="14" t="str">
        <f>IFERROR(VLOOKUP(G8226,工序对照表!B:C,2,0),"")</f>
        <v/>
      </c>
      <c r="I8226" s="14"/>
      <c r="J8226" s="14"/>
    </row>
    <row r="8227" spans="1:10">
      <c r="A8227" t="str">
        <f>IF(AND(C8227&lt;=员工工序明细查询!$I$3,C8227&gt;=员工工序明细查询!$F$3,OR(D8227=员工工序明细查询!$F$2,员工工序明细查询!$F$2=""),OR(G8227=员工工序明细查询!$I$2,员工工序明细查询!$I$2="")),ROW()&amp;"","")</f>
        <v/>
      </c>
      <c r="C8227" s="59"/>
      <c r="D8227" s="14"/>
      <c r="E8227" s="14" t="str">
        <f>IFERROR(VLOOKUP(D8227,员工信息表!B:D,2,0),"")</f>
        <v/>
      </c>
      <c r="F8227" s="14" t="str">
        <f>IFERROR(VLOOKUP(D8227,员工信息表!B:D,3,0),"")</f>
        <v/>
      </c>
      <c r="G8227" s="14"/>
      <c r="H8227" s="14" t="str">
        <f>IFERROR(VLOOKUP(G8227,工序对照表!B:C,2,0),"")</f>
        <v/>
      </c>
      <c r="I8227" s="14"/>
      <c r="J8227" s="14"/>
    </row>
    <row r="8228" spans="1:10">
      <c r="A8228" t="str">
        <f>IF(AND(C8228&lt;=员工工序明细查询!$I$3,C8228&gt;=员工工序明细查询!$F$3,OR(D8228=员工工序明细查询!$F$2,员工工序明细查询!$F$2=""),OR(G8228=员工工序明细查询!$I$2,员工工序明细查询!$I$2="")),ROW()&amp;"","")</f>
        <v/>
      </c>
      <c r="C8228" s="59"/>
      <c r="D8228" s="14"/>
      <c r="E8228" s="14" t="str">
        <f>IFERROR(VLOOKUP(D8228,员工信息表!B:D,2,0),"")</f>
        <v/>
      </c>
      <c r="F8228" s="14" t="str">
        <f>IFERROR(VLOOKUP(D8228,员工信息表!B:D,3,0),"")</f>
        <v/>
      </c>
      <c r="G8228" s="14"/>
      <c r="H8228" s="14" t="str">
        <f>IFERROR(VLOOKUP(G8228,工序对照表!B:C,2,0),"")</f>
        <v/>
      </c>
      <c r="I8228" s="14"/>
      <c r="J8228" s="14"/>
    </row>
    <row r="8229" spans="1:10">
      <c r="A8229" t="str">
        <f>IF(AND(C8229&lt;=员工工序明细查询!$I$3,C8229&gt;=员工工序明细查询!$F$3,OR(D8229=员工工序明细查询!$F$2,员工工序明细查询!$F$2=""),OR(G8229=员工工序明细查询!$I$2,员工工序明细查询!$I$2="")),ROW()&amp;"","")</f>
        <v/>
      </c>
      <c r="C8229" s="59"/>
      <c r="D8229" s="14"/>
      <c r="E8229" s="14" t="str">
        <f>IFERROR(VLOOKUP(D8229,员工信息表!B:D,2,0),"")</f>
        <v/>
      </c>
      <c r="F8229" s="14" t="str">
        <f>IFERROR(VLOOKUP(D8229,员工信息表!B:D,3,0),"")</f>
        <v/>
      </c>
      <c r="G8229" s="14"/>
      <c r="H8229" s="14" t="str">
        <f>IFERROR(VLOOKUP(G8229,工序对照表!B:C,2,0),"")</f>
        <v/>
      </c>
      <c r="I8229" s="14"/>
      <c r="J8229" s="14"/>
    </row>
    <row r="8230" spans="1:10">
      <c r="A8230" t="str">
        <f>IF(AND(C8230&lt;=员工工序明细查询!$I$3,C8230&gt;=员工工序明细查询!$F$3,OR(D8230=员工工序明细查询!$F$2,员工工序明细查询!$F$2=""),OR(G8230=员工工序明细查询!$I$2,员工工序明细查询!$I$2="")),ROW()&amp;"","")</f>
        <v/>
      </c>
      <c r="C8230" s="59"/>
      <c r="D8230" s="14"/>
      <c r="E8230" s="14" t="str">
        <f>IFERROR(VLOOKUP(D8230,员工信息表!B:D,2,0),"")</f>
        <v/>
      </c>
      <c r="F8230" s="14" t="str">
        <f>IFERROR(VLOOKUP(D8230,员工信息表!B:D,3,0),"")</f>
        <v/>
      </c>
      <c r="G8230" s="14"/>
      <c r="H8230" s="14" t="str">
        <f>IFERROR(VLOOKUP(G8230,工序对照表!B:C,2,0),"")</f>
        <v/>
      </c>
      <c r="I8230" s="14"/>
      <c r="J8230" s="14"/>
    </row>
    <row r="8231" spans="1:10">
      <c r="A8231" t="str">
        <f>IF(AND(C8231&lt;=员工工序明细查询!$I$3,C8231&gt;=员工工序明细查询!$F$3,OR(D8231=员工工序明细查询!$F$2,员工工序明细查询!$F$2=""),OR(G8231=员工工序明细查询!$I$2,员工工序明细查询!$I$2="")),ROW()&amp;"","")</f>
        <v/>
      </c>
      <c r="C8231" s="59"/>
      <c r="D8231" s="14"/>
      <c r="E8231" s="14" t="str">
        <f>IFERROR(VLOOKUP(D8231,员工信息表!B:D,2,0),"")</f>
        <v/>
      </c>
      <c r="F8231" s="14" t="str">
        <f>IFERROR(VLOOKUP(D8231,员工信息表!B:D,3,0),"")</f>
        <v/>
      </c>
      <c r="G8231" s="14"/>
      <c r="H8231" s="14" t="str">
        <f>IFERROR(VLOOKUP(G8231,工序对照表!B:C,2,0),"")</f>
        <v/>
      </c>
      <c r="I8231" s="14"/>
      <c r="J8231" s="14"/>
    </row>
    <row r="8232" spans="1:10">
      <c r="A8232" t="str">
        <f>IF(AND(C8232&lt;=员工工序明细查询!$I$3,C8232&gt;=员工工序明细查询!$F$3,OR(D8232=员工工序明细查询!$F$2,员工工序明细查询!$F$2=""),OR(G8232=员工工序明细查询!$I$2,员工工序明细查询!$I$2="")),ROW()&amp;"","")</f>
        <v/>
      </c>
      <c r="C8232" s="59"/>
      <c r="D8232" s="14"/>
      <c r="E8232" s="14" t="str">
        <f>IFERROR(VLOOKUP(D8232,员工信息表!B:D,2,0),"")</f>
        <v/>
      </c>
      <c r="F8232" s="14" t="str">
        <f>IFERROR(VLOOKUP(D8232,员工信息表!B:D,3,0),"")</f>
        <v/>
      </c>
      <c r="G8232" s="14"/>
      <c r="H8232" s="14" t="str">
        <f>IFERROR(VLOOKUP(G8232,工序对照表!B:C,2,0),"")</f>
        <v/>
      </c>
      <c r="I8232" s="14"/>
      <c r="J8232" s="14"/>
    </row>
    <row r="8233" spans="1:10">
      <c r="A8233" t="str">
        <f>IF(AND(C8233&lt;=员工工序明细查询!$I$3,C8233&gt;=员工工序明细查询!$F$3,OR(D8233=员工工序明细查询!$F$2,员工工序明细查询!$F$2=""),OR(G8233=员工工序明细查询!$I$2,员工工序明细查询!$I$2="")),ROW()&amp;"","")</f>
        <v/>
      </c>
      <c r="C8233" s="59"/>
      <c r="D8233" s="14"/>
      <c r="E8233" s="14" t="str">
        <f>IFERROR(VLOOKUP(D8233,员工信息表!B:D,2,0),"")</f>
        <v/>
      </c>
      <c r="F8233" s="14" t="str">
        <f>IFERROR(VLOOKUP(D8233,员工信息表!B:D,3,0),"")</f>
        <v/>
      </c>
      <c r="G8233" s="14"/>
      <c r="H8233" s="14" t="str">
        <f>IFERROR(VLOOKUP(G8233,工序对照表!B:C,2,0),"")</f>
        <v/>
      </c>
      <c r="I8233" s="14"/>
      <c r="J8233" s="14"/>
    </row>
    <row r="8234" spans="1:10">
      <c r="A8234" t="str">
        <f>IF(AND(C8234&lt;=员工工序明细查询!$I$3,C8234&gt;=员工工序明细查询!$F$3,OR(D8234=员工工序明细查询!$F$2,员工工序明细查询!$F$2=""),OR(G8234=员工工序明细查询!$I$2,员工工序明细查询!$I$2="")),ROW()&amp;"","")</f>
        <v/>
      </c>
      <c r="C8234" s="59"/>
      <c r="D8234" s="14"/>
      <c r="E8234" s="14" t="str">
        <f>IFERROR(VLOOKUP(D8234,员工信息表!B:D,2,0),"")</f>
        <v/>
      </c>
      <c r="F8234" s="14" t="str">
        <f>IFERROR(VLOOKUP(D8234,员工信息表!B:D,3,0),"")</f>
        <v/>
      </c>
      <c r="G8234" s="14"/>
      <c r="H8234" s="14" t="str">
        <f>IFERROR(VLOOKUP(G8234,工序对照表!B:C,2,0),"")</f>
        <v/>
      </c>
      <c r="I8234" s="14"/>
      <c r="J8234" s="14"/>
    </row>
    <row r="8235" spans="1:10">
      <c r="A8235" t="str">
        <f>IF(AND(C8235&lt;=员工工序明细查询!$I$3,C8235&gt;=员工工序明细查询!$F$3,OR(D8235=员工工序明细查询!$F$2,员工工序明细查询!$F$2=""),OR(G8235=员工工序明细查询!$I$2,员工工序明细查询!$I$2="")),ROW()&amp;"","")</f>
        <v/>
      </c>
      <c r="C8235" s="59"/>
      <c r="D8235" s="14"/>
      <c r="E8235" s="14" t="str">
        <f>IFERROR(VLOOKUP(D8235,员工信息表!B:D,2,0),"")</f>
        <v/>
      </c>
      <c r="F8235" s="14" t="str">
        <f>IFERROR(VLOOKUP(D8235,员工信息表!B:D,3,0),"")</f>
        <v/>
      </c>
      <c r="G8235" s="14"/>
      <c r="H8235" s="14" t="str">
        <f>IFERROR(VLOOKUP(G8235,工序对照表!B:C,2,0),"")</f>
        <v/>
      </c>
      <c r="I8235" s="14"/>
      <c r="J8235" s="14"/>
    </row>
    <row r="8236" spans="1:10">
      <c r="A8236" t="str">
        <f>IF(AND(C8236&lt;=员工工序明细查询!$I$3,C8236&gt;=员工工序明细查询!$F$3,OR(D8236=员工工序明细查询!$F$2,员工工序明细查询!$F$2=""),OR(G8236=员工工序明细查询!$I$2,员工工序明细查询!$I$2="")),ROW()&amp;"","")</f>
        <v/>
      </c>
      <c r="C8236" s="59"/>
      <c r="D8236" s="14"/>
      <c r="E8236" s="14" t="str">
        <f>IFERROR(VLOOKUP(D8236,员工信息表!B:D,2,0),"")</f>
        <v/>
      </c>
      <c r="F8236" s="14" t="str">
        <f>IFERROR(VLOOKUP(D8236,员工信息表!B:D,3,0),"")</f>
        <v/>
      </c>
      <c r="G8236" s="14"/>
      <c r="H8236" s="14" t="str">
        <f>IFERROR(VLOOKUP(G8236,工序对照表!B:C,2,0),"")</f>
        <v/>
      </c>
      <c r="I8236" s="14"/>
      <c r="J8236" s="14"/>
    </row>
    <row r="8237" spans="1:10">
      <c r="A8237" t="str">
        <f>IF(AND(C8237&lt;=员工工序明细查询!$I$3,C8237&gt;=员工工序明细查询!$F$3,OR(D8237=员工工序明细查询!$F$2,员工工序明细查询!$F$2=""),OR(G8237=员工工序明细查询!$I$2,员工工序明细查询!$I$2="")),ROW()&amp;"","")</f>
        <v/>
      </c>
      <c r="C8237" s="59"/>
      <c r="D8237" s="14"/>
      <c r="E8237" s="14" t="str">
        <f>IFERROR(VLOOKUP(D8237,员工信息表!B:D,2,0),"")</f>
        <v/>
      </c>
      <c r="F8237" s="14" t="str">
        <f>IFERROR(VLOOKUP(D8237,员工信息表!B:D,3,0),"")</f>
        <v/>
      </c>
      <c r="G8237" s="14"/>
      <c r="H8237" s="14" t="str">
        <f>IFERROR(VLOOKUP(G8237,工序对照表!B:C,2,0),"")</f>
        <v/>
      </c>
      <c r="I8237" s="14"/>
      <c r="J8237" s="14"/>
    </row>
    <row r="8238" spans="1:10">
      <c r="A8238" t="str">
        <f>IF(AND(C8238&lt;=员工工序明细查询!$I$3,C8238&gt;=员工工序明细查询!$F$3,OR(D8238=员工工序明细查询!$F$2,员工工序明细查询!$F$2=""),OR(G8238=员工工序明细查询!$I$2,员工工序明细查询!$I$2="")),ROW()&amp;"","")</f>
        <v/>
      </c>
      <c r="C8238" s="59"/>
      <c r="D8238" s="14"/>
      <c r="E8238" s="14" t="str">
        <f>IFERROR(VLOOKUP(D8238,员工信息表!B:D,2,0),"")</f>
        <v/>
      </c>
      <c r="F8238" s="14" t="str">
        <f>IFERROR(VLOOKUP(D8238,员工信息表!B:D,3,0),"")</f>
        <v/>
      </c>
      <c r="G8238" s="14"/>
      <c r="H8238" s="14" t="str">
        <f>IFERROR(VLOOKUP(G8238,工序对照表!B:C,2,0),"")</f>
        <v/>
      </c>
      <c r="I8238" s="14"/>
      <c r="J8238" s="14"/>
    </row>
    <row r="8239" spans="1:10">
      <c r="A8239" t="str">
        <f>IF(AND(C8239&lt;=员工工序明细查询!$I$3,C8239&gt;=员工工序明细查询!$F$3,OR(D8239=员工工序明细查询!$F$2,员工工序明细查询!$F$2=""),OR(G8239=员工工序明细查询!$I$2,员工工序明细查询!$I$2="")),ROW()&amp;"","")</f>
        <v/>
      </c>
      <c r="C8239" s="59"/>
      <c r="D8239" s="14"/>
      <c r="E8239" s="14" t="str">
        <f>IFERROR(VLOOKUP(D8239,员工信息表!B:D,2,0),"")</f>
        <v/>
      </c>
      <c r="F8239" s="14" t="str">
        <f>IFERROR(VLOOKUP(D8239,员工信息表!B:D,3,0),"")</f>
        <v/>
      </c>
      <c r="G8239" s="14"/>
      <c r="H8239" s="14" t="str">
        <f>IFERROR(VLOOKUP(G8239,工序对照表!B:C,2,0),"")</f>
        <v/>
      </c>
      <c r="I8239" s="14"/>
      <c r="J8239" s="14"/>
    </row>
    <row r="8240" spans="1:10">
      <c r="A8240" t="str">
        <f>IF(AND(C8240&lt;=员工工序明细查询!$I$3,C8240&gt;=员工工序明细查询!$F$3,OR(D8240=员工工序明细查询!$F$2,员工工序明细查询!$F$2=""),OR(G8240=员工工序明细查询!$I$2,员工工序明细查询!$I$2="")),ROW()&amp;"","")</f>
        <v/>
      </c>
      <c r="C8240" s="59"/>
      <c r="D8240" s="14"/>
      <c r="E8240" s="14" t="str">
        <f>IFERROR(VLOOKUP(D8240,员工信息表!B:D,2,0),"")</f>
        <v/>
      </c>
      <c r="F8240" s="14" t="str">
        <f>IFERROR(VLOOKUP(D8240,员工信息表!B:D,3,0),"")</f>
        <v/>
      </c>
      <c r="G8240" s="14"/>
      <c r="H8240" s="14" t="str">
        <f>IFERROR(VLOOKUP(G8240,工序对照表!B:C,2,0),"")</f>
        <v/>
      </c>
      <c r="I8240" s="14"/>
      <c r="J8240" s="14"/>
    </row>
    <row r="8241" spans="1:10">
      <c r="A8241" t="str">
        <f>IF(AND(C8241&lt;=员工工序明细查询!$I$3,C8241&gt;=员工工序明细查询!$F$3,OR(D8241=员工工序明细查询!$F$2,员工工序明细查询!$F$2=""),OR(G8241=员工工序明细查询!$I$2,员工工序明细查询!$I$2="")),ROW()&amp;"","")</f>
        <v/>
      </c>
      <c r="C8241" s="59"/>
      <c r="D8241" s="14"/>
      <c r="E8241" s="14" t="str">
        <f>IFERROR(VLOOKUP(D8241,员工信息表!B:D,2,0),"")</f>
        <v/>
      </c>
      <c r="F8241" s="14" t="str">
        <f>IFERROR(VLOOKUP(D8241,员工信息表!B:D,3,0),"")</f>
        <v/>
      </c>
      <c r="G8241" s="14"/>
      <c r="H8241" s="14" t="str">
        <f>IFERROR(VLOOKUP(G8241,工序对照表!B:C,2,0),"")</f>
        <v/>
      </c>
      <c r="I8241" s="14"/>
      <c r="J8241" s="14"/>
    </row>
    <row r="8242" spans="1:10">
      <c r="A8242" t="str">
        <f>IF(AND(C8242&lt;=员工工序明细查询!$I$3,C8242&gt;=员工工序明细查询!$F$3,OR(D8242=员工工序明细查询!$F$2,员工工序明细查询!$F$2=""),OR(G8242=员工工序明细查询!$I$2,员工工序明细查询!$I$2="")),ROW()&amp;"","")</f>
        <v/>
      </c>
      <c r="C8242" s="59"/>
      <c r="D8242" s="14"/>
      <c r="E8242" s="14" t="str">
        <f>IFERROR(VLOOKUP(D8242,员工信息表!B:D,2,0),"")</f>
        <v/>
      </c>
      <c r="F8242" s="14" t="str">
        <f>IFERROR(VLOOKUP(D8242,员工信息表!B:D,3,0),"")</f>
        <v/>
      </c>
      <c r="G8242" s="14"/>
      <c r="H8242" s="14" t="str">
        <f>IFERROR(VLOOKUP(G8242,工序对照表!B:C,2,0),"")</f>
        <v/>
      </c>
      <c r="I8242" s="14"/>
      <c r="J8242" s="14"/>
    </row>
    <row r="8243" spans="1:10">
      <c r="A8243" t="str">
        <f>IF(AND(C8243&lt;=员工工序明细查询!$I$3,C8243&gt;=员工工序明细查询!$F$3,OR(D8243=员工工序明细查询!$F$2,员工工序明细查询!$F$2=""),OR(G8243=员工工序明细查询!$I$2,员工工序明细查询!$I$2="")),ROW()&amp;"","")</f>
        <v/>
      </c>
      <c r="C8243" s="59"/>
      <c r="D8243" s="14"/>
      <c r="E8243" s="14" t="str">
        <f>IFERROR(VLOOKUP(D8243,员工信息表!B:D,2,0),"")</f>
        <v/>
      </c>
      <c r="F8243" s="14" t="str">
        <f>IFERROR(VLOOKUP(D8243,员工信息表!B:D,3,0),"")</f>
        <v/>
      </c>
      <c r="G8243" s="14"/>
      <c r="H8243" s="14" t="str">
        <f>IFERROR(VLOOKUP(G8243,工序对照表!B:C,2,0),"")</f>
        <v/>
      </c>
      <c r="I8243" s="14"/>
      <c r="J8243" s="14"/>
    </row>
    <row r="8244" spans="1:10">
      <c r="A8244" t="str">
        <f>IF(AND(C8244&lt;=员工工序明细查询!$I$3,C8244&gt;=员工工序明细查询!$F$3,OR(D8244=员工工序明细查询!$F$2,员工工序明细查询!$F$2=""),OR(G8244=员工工序明细查询!$I$2,员工工序明细查询!$I$2="")),ROW()&amp;"","")</f>
        <v/>
      </c>
      <c r="C8244" s="59"/>
      <c r="D8244" s="14"/>
      <c r="E8244" s="14" t="str">
        <f>IFERROR(VLOOKUP(D8244,员工信息表!B:D,2,0),"")</f>
        <v/>
      </c>
      <c r="F8244" s="14" t="str">
        <f>IFERROR(VLOOKUP(D8244,员工信息表!B:D,3,0),"")</f>
        <v/>
      </c>
      <c r="G8244" s="14"/>
      <c r="H8244" s="14" t="str">
        <f>IFERROR(VLOOKUP(G8244,工序对照表!B:C,2,0),"")</f>
        <v/>
      </c>
      <c r="I8244" s="14"/>
      <c r="J8244" s="14"/>
    </row>
    <row r="8245" spans="1:10">
      <c r="A8245" t="str">
        <f>IF(AND(C8245&lt;=员工工序明细查询!$I$3,C8245&gt;=员工工序明细查询!$F$3,OR(D8245=员工工序明细查询!$F$2,员工工序明细查询!$F$2=""),OR(G8245=员工工序明细查询!$I$2,员工工序明细查询!$I$2="")),ROW()&amp;"","")</f>
        <v/>
      </c>
      <c r="C8245" s="59"/>
      <c r="D8245" s="14"/>
      <c r="E8245" s="14" t="str">
        <f>IFERROR(VLOOKUP(D8245,员工信息表!B:D,2,0),"")</f>
        <v/>
      </c>
      <c r="F8245" s="14" t="str">
        <f>IFERROR(VLOOKUP(D8245,员工信息表!B:D,3,0),"")</f>
        <v/>
      </c>
      <c r="G8245" s="14"/>
      <c r="H8245" s="14" t="str">
        <f>IFERROR(VLOOKUP(G8245,工序对照表!B:C,2,0),"")</f>
        <v/>
      </c>
      <c r="I8245" s="14"/>
      <c r="J8245" s="14"/>
    </row>
    <row r="8246" spans="1:10">
      <c r="A8246" t="str">
        <f>IF(AND(C8246&lt;=员工工序明细查询!$I$3,C8246&gt;=员工工序明细查询!$F$3,OR(D8246=员工工序明细查询!$F$2,员工工序明细查询!$F$2=""),OR(G8246=员工工序明细查询!$I$2,员工工序明细查询!$I$2="")),ROW()&amp;"","")</f>
        <v/>
      </c>
      <c r="C8246" s="59"/>
      <c r="D8246" s="14"/>
      <c r="E8246" s="14" t="str">
        <f>IFERROR(VLOOKUP(D8246,员工信息表!B:D,2,0),"")</f>
        <v/>
      </c>
      <c r="F8246" s="14" t="str">
        <f>IFERROR(VLOOKUP(D8246,员工信息表!B:D,3,0),"")</f>
        <v/>
      </c>
      <c r="G8246" s="14"/>
      <c r="H8246" s="14" t="str">
        <f>IFERROR(VLOOKUP(G8246,工序对照表!B:C,2,0),"")</f>
        <v/>
      </c>
      <c r="I8246" s="14"/>
      <c r="J8246" s="14"/>
    </row>
    <row r="8247" spans="1:10">
      <c r="A8247" t="str">
        <f>IF(AND(C8247&lt;=员工工序明细查询!$I$3,C8247&gt;=员工工序明细查询!$F$3,OR(D8247=员工工序明细查询!$F$2,员工工序明细查询!$F$2=""),OR(G8247=员工工序明细查询!$I$2,员工工序明细查询!$I$2="")),ROW()&amp;"","")</f>
        <v/>
      </c>
      <c r="C8247" s="59"/>
      <c r="D8247" s="14"/>
      <c r="E8247" s="14" t="str">
        <f>IFERROR(VLOOKUP(D8247,员工信息表!B:D,2,0),"")</f>
        <v/>
      </c>
      <c r="F8247" s="14" t="str">
        <f>IFERROR(VLOOKUP(D8247,员工信息表!B:D,3,0),"")</f>
        <v/>
      </c>
      <c r="G8247" s="14"/>
      <c r="H8247" s="14" t="str">
        <f>IFERROR(VLOOKUP(G8247,工序对照表!B:C,2,0),"")</f>
        <v/>
      </c>
      <c r="I8247" s="14"/>
      <c r="J8247" s="14"/>
    </row>
    <row r="8248" spans="1:10">
      <c r="A8248" t="str">
        <f>IF(AND(C8248&lt;=员工工序明细查询!$I$3,C8248&gt;=员工工序明细查询!$F$3,OR(D8248=员工工序明细查询!$F$2,员工工序明细查询!$F$2=""),OR(G8248=员工工序明细查询!$I$2,员工工序明细查询!$I$2="")),ROW()&amp;"","")</f>
        <v/>
      </c>
      <c r="C8248" s="59"/>
      <c r="D8248" s="14"/>
      <c r="E8248" s="14" t="str">
        <f>IFERROR(VLOOKUP(D8248,员工信息表!B:D,2,0),"")</f>
        <v/>
      </c>
      <c r="F8248" s="14" t="str">
        <f>IFERROR(VLOOKUP(D8248,员工信息表!B:D,3,0),"")</f>
        <v/>
      </c>
      <c r="G8248" s="14"/>
      <c r="H8248" s="14" t="str">
        <f>IFERROR(VLOOKUP(G8248,工序对照表!B:C,2,0),"")</f>
        <v/>
      </c>
      <c r="I8248" s="14"/>
      <c r="J8248" s="14"/>
    </row>
    <row r="8249" spans="1:10">
      <c r="A8249" t="str">
        <f>IF(AND(C8249&lt;=员工工序明细查询!$I$3,C8249&gt;=员工工序明细查询!$F$3,OR(D8249=员工工序明细查询!$F$2,员工工序明细查询!$F$2=""),OR(G8249=员工工序明细查询!$I$2,员工工序明细查询!$I$2="")),ROW()&amp;"","")</f>
        <v/>
      </c>
      <c r="C8249" s="59"/>
      <c r="D8249" s="14"/>
      <c r="E8249" s="14" t="str">
        <f>IFERROR(VLOOKUP(D8249,员工信息表!B:D,2,0),"")</f>
        <v/>
      </c>
      <c r="F8249" s="14" t="str">
        <f>IFERROR(VLOOKUP(D8249,员工信息表!B:D,3,0),"")</f>
        <v/>
      </c>
      <c r="G8249" s="14"/>
      <c r="H8249" s="14" t="str">
        <f>IFERROR(VLOOKUP(G8249,工序对照表!B:C,2,0),"")</f>
        <v/>
      </c>
      <c r="I8249" s="14"/>
      <c r="J8249" s="14"/>
    </row>
    <row r="8250" spans="1:10">
      <c r="A8250" t="str">
        <f>IF(AND(C8250&lt;=员工工序明细查询!$I$3,C8250&gt;=员工工序明细查询!$F$3,OR(D8250=员工工序明细查询!$F$2,员工工序明细查询!$F$2=""),OR(G8250=员工工序明细查询!$I$2,员工工序明细查询!$I$2="")),ROW()&amp;"","")</f>
        <v/>
      </c>
      <c r="C8250" s="59"/>
      <c r="D8250" s="14"/>
      <c r="E8250" s="14" t="str">
        <f>IFERROR(VLOOKUP(D8250,员工信息表!B:D,2,0),"")</f>
        <v/>
      </c>
      <c r="F8250" s="14" t="str">
        <f>IFERROR(VLOOKUP(D8250,员工信息表!B:D,3,0),"")</f>
        <v/>
      </c>
      <c r="G8250" s="14"/>
      <c r="H8250" s="14" t="str">
        <f>IFERROR(VLOOKUP(G8250,工序对照表!B:C,2,0),"")</f>
        <v/>
      </c>
      <c r="I8250" s="14"/>
      <c r="J8250" s="14"/>
    </row>
    <row r="8251" spans="1:10">
      <c r="A8251" t="str">
        <f>IF(AND(C8251&lt;=员工工序明细查询!$I$3,C8251&gt;=员工工序明细查询!$F$3,OR(D8251=员工工序明细查询!$F$2,员工工序明细查询!$F$2=""),OR(G8251=员工工序明细查询!$I$2,员工工序明细查询!$I$2="")),ROW()&amp;"","")</f>
        <v/>
      </c>
      <c r="C8251" s="59"/>
      <c r="D8251" s="14"/>
      <c r="E8251" s="14" t="str">
        <f>IFERROR(VLOOKUP(D8251,员工信息表!B:D,2,0),"")</f>
        <v/>
      </c>
      <c r="F8251" s="14" t="str">
        <f>IFERROR(VLOOKUP(D8251,员工信息表!B:D,3,0),"")</f>
        <v/>
      </c>
      <c r="G8251" s="14"/>
      <c r="H8251" s="14" t="str">
        <f>IFERROR(VLOOKUP(G8251,工序对照表!B:C,2,0),"")</f>
        <v/>
      </c>
      <c r="I8251" s="14"/>
      <c r="J8251" s="14"/>
    </row>
    <row r="8252" spans="1:10">
      <c r="A8252" t="str">
        <f>IF(AND(C8252&lt;=员工工序明细查询!$I$3,C8252&gt;=员工工序明细查询!$F$3,OR(D8252=员工工序明细查询!$F$2,员工工序明细查询!$F$2=""),OR(G8252=员工工序明细查询!$I$2,员工工序明细查询!$I$2="")),ROW()&amp;"","")</f>
        <v/>
      </c>
      <c r="C8252" s="59"/>
      <c r="D8252" s="14"/>
      <c r="E8252" s="14" t="str">
        <f>IFERROR(VLOOKUP(D8252,员工信息表!B:D,2,0),"")</f>
        <v/>
      </c>
      <c r="F8252" s="14" t="str">
        <f>IFERROR(VLOOKUP(D8252,员工信息表!B:D,3,0),"")</f>
        <v/>
      </c>
      <c r="G8252" s="14"/>
      <c r="H8252" s="14" t="str">
        <f>IFERROR(VLOOKUP(G8252,工序对照表!B:C,2,0),"")</f>
        <v/>
      </c>
      <c r="I8252" s="14"/>
      <c r="J8252" s="14"/>
    </row>
    <row r="8253" spans="1:10">
      <c r="A8253" t="str">
        <f>IF(AND(C8253&lt;=员工工序明细查询!$I$3,C8253&gt;=员工工序明细查询!$F$3,OR(D8253=员工工序明细查询!$F$2,员工工序明细查询!$F$2=""),OR(G8253=员工工序明细查询!$I$2,员工工序明细查询!$I$2="")),ROW()&amp;"","")</f>
        <v/>
      </c>
      <c r="C8253" s="59"/>
      <c r="D8253" s="14"/>
      <c r="E8253" s="14" t="str">
        <f>IFERROR(VLOOKUP(D8253,员工信息表!B:D,2,0),"")</f>
        <v/>
      </c>
      <c r="F8253" s="14" t="str">
        <f>IFERROR(VLOOKUP(D8253,员工信息表!B:D,3,0),"")</f>
        <v/>
      </c>
      <c r="G8253" s="14"/>
      <c r="H8253" s="14" t="str">
        <f>IFERROR(VLOOKUP(G8253,工序对照表!B:C,2,0),"")</f>
        <v/>
      </c>
      <c r="I8253" s="14"/>
      <c r="J8253" s="14"/>
    </row>
    <row r="8254" spans="1:10">
      <c r="A8254" t="str">
        <f>IF(AND(C8254&lt;=员工工序明细查询!$I$3,C8254&gt;=员工工序明细查询!$F$3,OR(D8254=员工工序明细查询!$F$2,员工工序明细查询!$F$2=""),OR(G8254=员工工序明细查询!$I$2,员工工序明细查询!$I$2="")),ROW()&amp;"","")</f>
        <v/>
      </c>
      <c r="C8254" s="59"/>
      <c r="D8254" s="14"/>
      <c r="E8254" s="14" t="str">
        <f>IFERROR(VLOOKUP(D8254,员工信息表!B:D,2,0),"")</f>
        <v/>
      </c>
      <c r="F8254" s="14" t="str">
        <f>IFERROR(VLOOKUP(D8254,员工信息表!B:D,3,0),"")</f>
        <v/>
      </c>
      <c r="G8254" s="14"/>
      <c r="H8254" s="14" t="str">
        <f>IFERROR(VLOOKUP(G8254,工序对照表!B:C,2,0),"")</f>
        <v/>
      </c>
      <c r="I8254" s="14"/>
      <c r="J8254" s="14"/>
    </row>
    <row r="8255" spans="1:10">
      <c r="A8255" t="str">
        <f>IF(AND(C8255&lt;=员工工序明细查询!$I$3,C8255&gt;=员工工序明细查询!$F$3,OR(D8255=员工工序明细查询!$F$2,员工工序明细查询!$F$2=""),OR(G8255=员工工序明细查询!$I$2,员工工序明细查询!$I$2="")),ROW()&amp;"","")</f>
        <v/>
      </c>
      <c r="C8255" s="59"/>
      <c r="D8255" s="14"/>
      <c r="E8255" s="14" t="str">
        <f>IFERROR(VLOOKUP(D8255,员工信息表!B:D,2,0),"")</f>
        <v/>
      </c>
      <c r="F8255" s="14" t="str">
        <f>IFERROR(VLOOKUP(D8255,员工信息表!B:D,3,0),"")</f>
        <v/>
      </c>
      <c r="G8255" s="14"/>
      <c r="H8255" s="14" t="str">
        <f>IFERROR(VLOOKUP(G8255,工序对照表!B:C,2,0),"")</f>
        <v/>
      </c>
      <c r="I8255" s="14"/>
      <c r="J8255" s="14"/>
    </row>
    <row r="8256" spans="1:10">
      <c r="A8256" t="str">
        <f>IF(AND(C8256&lt;=员工工序明细查询!$I$3,C8256&gt;=员工工序明细查询!$F$3,OR(D8256=员工工序明细查询!$F$2,员工工序明细查询!$F$2=""),OR(G8256=员工工序明细查询!$I$2,员工工序明细查询!$I$2="")),ROW()&amp;"","")</f>
        <v/>
      </c>
      <c r="C8256" s="59"/>
      <c r="D8256" s="14"/>
      <c r="E8256" s="14" t="str">
        <f>IFERROR(VLOOKUP(D8256,员工信息表!B:D,2,0),"")</f>
        <v/>
      </c>
      <c r="F8256" s="14" t="str">
        <f>IFERROR(VLOOKUP(D8256,员工信息表!B:D,3,0),"")</f>
        <v/>
      </c>
      <c r="G8256" s="14"/>
      <c r="H8256" s="14" t="str">
        <f>IFERROR(VLOOKUP(G8256,工序对照表!B:C,2,0),"")</f>
        <v/>
      </c>
      <c r="I8256" s="14"/>
      <c r="J8256" s="14"/>
    </row>
    <row r="8257" spans="1:10">
      <c r="A8257" t="str">
        <f>IF(AND(C8257&lt;=员工工序明细查询!$I$3,C8257&gt;=员工工序明细查询!$F$3,OR(D8257=员工工序明细查询!$F$2,员工工序明细查询!$F$2=""),OR(G8257=员工工序明细查询!$I$2,员工工序明细查询!$I$2="")),ROW()&amp;"","")</f>
        <v/>
      </c>
      <c r="C8257" s="59"/>
      <c r="D8257" s="14"/>
      <c r="E8257" s="14" t="str">
        <f>IFERROR(VLOOKUP(D8257,员工信息表!B:D,2,0),"")</f>
        <v/>
      </c>
      <c r="F8257" s="14" t="str">
        <f>IFERROR(VLOOKUP(D8257,员工信息表!B:D,3,0),"")</f>
        <v/>
      </c>
      <c r="G8257" s="14"/>
      <c r="H8257" s="14" t="str">
        <f>IFERROR(VLOOKUP(G8257,工序对照表!B:C,2,0),"")</f>
        <v/>
      </c>
      <c r="I8257" s="14"/>
      <c r="J8257" s="14"/>
    </row>
    <row r="8258" spans="1:10">
      <c r="A8258" t="str">
        <f>IF(AND(C8258&lt;=员工工序明细查询!$I$3,C8258&gt;=员工工序明细查询!$F$3,OR(D8258=员工工序明细查询!$F$2,员工工序明细查询!$F$2=""),OR(G8258=员工工序明细查询!$I$2,员工工序明细查询!$I$2="")),ROW()&amp;"","")</f>
        <v/>
      </c>
      <c r="C8258" s="59"/>
      <c r="D8258" s="14"/>
      <c r="E8258" s="14" t="str">
        <f>IFERROR(VLOOKUP(D8258,员工信息表!B:D,2,0),"")</f>
        <v/>
      </c>
      <c r="F8258" s="14" t="str">
        <f>IFERROR(VLOOKUP(D8258,员工信息表!B:D,3,0),"")</f>
        <v/>
      </c>
      <c r="G8258" s="14"/>
      <c r="H8258" s="14" t="str">
        <f>IFERROR(VLOOKUP(G8258,工序对照表!B:C,2,0),"")</f>
        <v/>
      </c>
      <c r="I8258" s="14"/>
      <c r="J8258" s="14"/>
    </row>
    <row r="8259" spans="1:10">
      <c r="A8259" t="str">
        <f>IF(AND(C8259&lt;=员工工序明细查询!$I$3,C8259&gt;=员工工序明细查询!$F$3,OR(D8259=员工工序明细查询!$F$2,员工工序明细查询!$F$2=""),OR(G8259=员工工序明细查询!$I$2,员工工序明细查询!$I$2="")),ROW()&amp;"","")</f>
        <v/>
      </c>
      <c r="C8259" s="59"/>
      <c r="D8259" s="14"/>
      <c r="E8259" s="14" t="str">
        <f>IFERROR(VLOOKUP(D8259,员工信息表!B:D,2,0),"")</f>
        <v/>
      </c>
      <c r="F8259" s="14" t="str">
        <f>IFERROR(VLOOKUP(D8259,员工信息表!B:D,3,0),"")</f>
        <v/>
      </c>
      <c r="G8259" s="14"/>
      <c r="H8259" s="14" t="str">
        <f>IFERROR(VLOOKUP(G8259,工序对照表!B:C,2,0),"")</f>
        <v/>
      </c>
      <c r="I8259" s="14"/>
      <c r="J8259" s="14"/>
    </row>
    <row r="8260" spans="1:10">
      <c r="A8260" t="str">
        <f>IF(AND(C8260&lt;=员工工序明细查询!$I$3,C8260&gt;=员工工序明细查询!$F$3,OR(D8260=员工工序明细查询!$F$2,员工工序明细查询!$F$2=""),OR(G8260=员工工序明细查询!$I$2,员工工序明细查询!$I$2="")),ROW()&amp;"","")</f>
        <v/>
      </c>
      <c r="C8260" s="59"/>
      <c r="D8260" s="14"/>
      <c r="E8260" s="14" t="str">
        <f>IFERROR(VLOOKUP(D8260,员工信息表!B:D,2,0),"")</f>
        <v/>
      </c>
      <c r="F8260" s="14" t="str">
        <f>IFERROR(VLOOKUP(D8260,员工信息表!B:D,3,0),"")</f>
        <v/>
      </c>
      <c r="G8260" s="14"/>
      <c r="H8260" s="14" t="str">
        <f>IFERROR(VLOOKUP(G8260,工序对照表!B:C,2,0),"")</f>
        <v/>
      </c>
      <c r="I8260" s="14"/>
      <c r="J8260" s="14"/>
    </row>
    <row r="8261" spans="1:10">
      <c r="A8261" t="str">
        <f>IF(AND(C8261&lt;=员工工序明细查询!$I$3,C8261&gt;=员工工序明细查询!$F$3,OR(D8261=员工工序明细查询!$F$2,员工工序明细查询!$F$2=""),OR(G8261=员工工序明细查询!$I$2,员工工序明细查询!$I$2="")),ROW()&amp;"","")</f>
        <v/>
      </c>
      <c r="C8261" s="59"/>
      <c r="D8261" s="14"/>
      <c r="E8261" s="14" t="str">
        <f>IFERROR(VLOOKUP(D8261,员工信息表!B:D,2,0),"")</f>
        <v/>
      </c>
      <c r="F8261" s="14" t="str">
        <f>IFERROR(VLOOKUP(D8261,员工信息表!B:D,3,0),"")</f>
        <v/>
      </c>
      <c r="G8261" s="14"/>
      <c r="H8261" s="14" t="str">
        <f>IFERROR(VLOOKUP(G8261,工序对照表!B:C,2,0),"")</f>
        <v/>
      </c>
      <c r="I8261" s="14"/>
      <c r="J8261" s="14"/>
    </row>
    <row r="8262" spans="1:10">
      <c r="A8262" t="str">
        <f>IF(AND(C8262&lt;=员工工序明细查询!$I$3,C8262&gt;=员工工序明细查询!$F$3,OR(D8262=员工工序明细查询!$F$2,员工工序明细查询!$F$2=""),OR(G8262=员工工序明细查询!$I$2,员工工序明细查询!$I$2="")),ROW()&amp;"","")</f>
        <v/>
      </c>
      <c r="C8262" s="59"/>
      <c r="D8262" s="14"/>
      <c r="E8262" s="14" t="str">
        <f>IFERROR(VLOOKUP(D8262,员工信息表!B:D,2,0),"")</f>
        <v/>
      </c>
      <c r="F8262" s="14" t="str">
        <f>IFERROR(VLOOKUP(D8262,员工信息表!B:D,3,0),"")</f>
        <v/>
      </c>
      <c r="G8262" s="14"/>
      <c r="H8262" s="14" t="str">
        <f>IFERROR(VLOOKUP(G8262,工序对照表!B:C,2,0),"")</f>
        <v/>
      </c>
      <c r="I8262" s="14"/>
      <c r="J8262" s="14"/>
    </row>
    <row r="8263" spans="1:10">
      <c r="A8263" t="str">
        <f>IF(AND(C8263&lt;=员工工序明细查询!$I$3,C8263&gt;=员工工序明细查询!$F$3,OR(D8263=员工工序明细查询!$F$2,员工工序明细查询!$F$2=""),OR(G8263=员工工序明细查询!$I$2,员工工序明细查询!$I$2="")),ROW()&amp;"","")</f>
        <v/>
      </c>
      <c r="C8263" s="59"/>
      <c r="D8263" s="14"/>
      <c r="E8263" s="14" t="str">
        <f>IFERROR(VLOOKUP(D8263,员工信息表!B:D,2,0),"")</f>
        <v/>
      </c>
      <c r="F8263" s="14" t="str">
        <f>IFERROR(VLOOKUP(D8263,员工信息表!B:D,3,0),"")</f>
        <v/>
      </c>
      <c r="G8263" s="14"/>
      <c r="H8263" s="14" t="str">
        <f>IFERROR(VLOOKUP(G8263,工序对照表!B:C,2,0),"")</f>
        <v/>
      </c>
      <c r="I8263" s="14"/>
      <c r="J8263" s="14"/>
    </row>
    <row r="8264" spans="1:10">
      <c r="A8264" t="str">
        <f>IF(AND(C8264&lt;=员工工序明细查询!$I$3,C8264&gt;=员工工序明细查询!$F$3,OR(D8264=员工工序明细查询!$F$2,员工工序明细查询!$F$2=""),OR(G8264=员工工序明细查询!$I$2,员工工序明细查询!$I$2="")),ROW()&amp;"","")</f>
        <v/>
      </c>
      <c r="C8264" s="59"/>
      <c r="D8264" s="14"/>
      <c r="E8264" s="14" t="str">
        <f>IFERROR(VLOOKUP(D8264,员工信息表!B:D,2,0),"")</f>
        <v/>
      </c>
      <c r="F8264" s="14" t="str">
        <f>IFERROR(VLOOKUP(D8264,员工信息表!B:D,3,0),"")</f>
        <v/>
      </c>
      <c r="G8264" s="14"/>
      <c r="H8264" s="14" t="str">
        <f>IFERROR(VLOOKUP(G8264,工序对照表!B:C,2,0),"")</f>
        <v/>
      </c>
      <c r="I8264" s="14"/>
      <c r="J8264" s="14"/>
    </row>
    <row r="8265" spans="1:10">
      <c r="A8265" t="str">
        <f>IF(AND(C8265&lt;=员工工序明细查询!$I$3,C8265&gt;=员工工序明细查询!$F$3,OR(D8265=员工工序明细查询!$F$2,员工工序明细查询!$F$2=""),OR(G8265=员工工序明细查询!$I$2,员工工序明细查询!$I$2="")),ROW()&amp;"","")</f>
        <v/>
      </c>
      <c r="C8265" s="59"/>
      <c r="D8265" s="14"/>
      <c r="E8265" s="14" t="str">
        <f>IFERROR(VLOOKUP(D8265,员工信息表!B:D,2,0),"")</f>
        <v/>
      </c>
      <c r="F8265" s="14" t="str">
        <f>IFERROR(VLOOKUP(D8265,员工信息表!B:D,3,0),"")</f>
        <v/>
      </c>
      <c r="G8265" s="14"/>
      <c r="H8265" s="14" t="str">
        <f>IFERROR(VLOOKUP(G8265,工序对照表!B:C,2,0),"")</f>
        <v/>
      </c>
      <c r="I8265" s="14"/>
      <c r="J8265" s="14"/>
    </row>
    <row r="8266" spans="1:10">
      <c r="A8266" t="str">
        <f>IF(AND(C8266&lt;=员工工序明细查询!$I$3,C8266&gt;=员工工序明细查询!$F$3,OR(D8266=员工工序明细查询!$F$2,员工工序明细查询!$F$2=""),OR(G8266=员工工序明细查询!$I$2,员工工序明细查询!$I$2="")),ROW()&amp;"","")</f>
        <v/>
      </c>
      <c r="C8266" s="59"/>
      <c r="D8266" s="14"/>
      <c r="E8266" s="14" t="str">
        <f>IFERROR(VLOOKUP(D8266,员工信息表!B:D,2,0),"")</f>
        <v/>
      </c>
      <c r="F8266" s="14" t="str">
        <f>IFERROR(VLOOKUP(D8266,员工信息表!B:D,3,0),"")</f>
        <v/>
      </c>
      <c r="G8266" s="14"/>
      <c r="H8266" s="14" t="str">
        <f>IFERROR(VLOOKUP(G8266,工序对照表!B:C,2,0),"")</f>
        <v/>
      </c>
      <c r="I8266" s="14"/>
      <c r="J8266" s="14"/>
    </row>
    <row r="8267" spans="1:10">
      <c r="A8267" t="str">
        <f>IF(AND(C8267&lt;=员工工序明细查询!$I$3,C8267&gt;=员工工序明细查询!$F$3,OR(D8267=员工工序明细查询!$F$2,员工工序明细查询!$F$2=""),OR(G8267=员工工序明细查询!$I$2,员工工序明细查询!$I$2="")),ROW()&amp;"","")</f>
        <v/>
      </c>
      <c r="C8267" s="59"/>
      <c r="D8267" s="14"/>
      <c r="E8267" s="14" t="str">
        <f>IFERROR(VLOOKUP(D8267,员工信息表!B:D,2,0),"")</f>
        <v/>
      </c>
      <c r="F8267" s="14" t="str">
        <f>IFERROR(VLOOKUP(D8267,员工信息表!B:D,3,0),"")</f>
        <v/>
      </c>
      <c r="G8267" s="14"/>
      <c r="H8267" s="14" t="str">
        <f>IFERROR(VLOOKUP(G8267,工序对照表!B:C,2,0),"")</f>
        <v/>
      </c>
      <c r="I8267" s="14"/>
      <c r="J8267" s="14"/>
    </row>
    <row r="8268" spans="1:10">
      <c r="A8268" t="str">
        <f>IF(AND(C8268&lt;=员工工序明细查询!$I$3,C8268&gt;=员工工序明细查询!$F$3,OR(D8268=员工工序明细查询!$F$2,员工工序明细查询!$F$2=""),OR(G8268=员工工序明细查询!$I$2,员工工序明细查询!$I$2="")),ROW()&amp;"","")</f>
        <v/>
      </c>
      <c r="C8268" s="59"/>
      <c r="D8268" s="14"/>
      <c r="E8268" s="14" t="str">
        <f>IFERROR(VLOOKUP(D8268,员工信息表!B:D,2,0),"")</f>
        <v/>
      </c>
      <c r="F8268" s="14" t="str">
        <f>IFERROR(VLOOKUP(D8268,员工信息表!B:D,3,0),"")</f>
        <v/>
      </c>
      <c r="G8268" s="14"/>
      <c r="H8268" s="14" t="str">
        <f>IFERROR(VLOOKUP(G8268,工序对照表!B:C,2,0),"")</f>
        <v/>
      </c>
      <c r="I8268" s="14"/>
      <c r="J8268" s="14"/>
    </row>
    <row r="8269" spans="1:10">
      <c r="A8269" t="str">
        <f>IF(AND(C8269&lt;=员工工序明细查询!$I$3,C8269&gt;=员工工序明细查询!$F$3,OR(D8269=员工工序明细查询!$F$2,员工工序明细查询!$F$2=""),OR(G8269=员工工序明细查询!$I$2,员工工序明细查询!$I$2="")),ROW()&amp;"","")</f>
        <v/>
      </c>
      <c r="C8269" s="59"/>
      <c r="D8269" s="14"/>
      <c r="E8269" s="14" t="str">
        <f>IFERROR(VLOOKUP(D8269,员工信息表!B:D,2,0),"")</f>
        <v/>
      </c>
      <c r="F8269" s="14" t="str">
        <f>IFERROR(VLOOKUP(D8269,员工信息表!B:D,3,0),"")</f>
        <v/>
      </c>
      <c r="G8269" s="14"/>
      <c r="H8269" s="14" t="str">
        <f>IFERROR(VLOOKUP(G8269,工序对照表!B:C,2,0),"")</f>
        <v/>
      </c>
      <c r="I8269" s="14"/>
      <c r="J8269" s="14"/>
    </row>
    <row r="8270" spans="1:10">
      <c r="A8270" t="str">
        <f>IF(AND(C8270&lt;=员工工序明细查询!$I$3,C8270&gt;=员工工序明细查询!$F$3,OR(D8270=员工工序明细查询!$F$2,员工工序明细查询!$F$2=""),OR(G8270=员工工序明细查询!$I$2,员工工序明细查询!$I$2="")),ROW()&amp;"","")</f>
        <v/>
      </c>
      <c r="C8270" s="59"/>
      <c r="D8270" s="14"/>
      <c r="E8270" s="14" t="str">
        <f>IFERROR(VLOOKUP(D8270,员工信息表!B:D,2,0),"")</f>
        <v/>
      </c>
      <c r="F8270" s="14" t="str">
        <f>IFERROR(VLOOKUP(D8270,员工信息表!B:D,3,0),"")</f>
        <v/>
      </c>
      <c r="G8270" s="14"/>
      <c r="H8270" s="14" t="str">
        <f>IFERROR(VLOOKUP(G8270,工序对照表!B:C,2,0),"")</f>
        <v/>
      </c>
      <c r="I8270" s="14"/>
      <c r="J8270" s="14"/>
    </row>
    <row r="8271" spans="1:10">
      <c r="A8271" t="str">
        <f>IF(AND(C8271&lt;=员工工序明细查询!$I$3,C8271&gt;=员工工序明细查询!$F$3,OR(D8271=员工工序明细查询!$F$2,员工工序明细查询!$F$2=""),OR(G8271=员工工序明细查询!$I$2,员工工序明细查询!$I$2="")),ROW()&amp;"","")</f>
        <v/>
      </c>
      <c r="C8271" s="59"/>
      <c r="D8271" s="14"/>
      <c r="E8271" s="14" t="str">
        <f>IFERROR(VLOOKUP(D8271,员工信息表!B:D,2,0),"")</f>
        <v/>
      </c>
      <c r="F8271" s="14" t="str">
        <f>IFERROR(VLOOKUP(D8271,员工信息表!B:D,3,0),"")</f>
        <v/>
      </c>
      <c r="G8271" s="14"/>
      <c r="H8271" s="14" t="str">
        <f>IFERROR(VLOOKUP(G8271,工序对照表!B:C,2,0),"")</f>
        <v/>
      </c>
      <c r="I8271" s="14"/>
      <c r="J8271" s="14"/>
    </row>
    <row r="8272" spans="1:10">
      <c r="A8272" t="str">
        <f>IF(AND(C8272&lt;=员工工序明细查询!$I$3,C8272&gt;=员工工序明细查询!$F$3,OR(D8272=员工工序明细查询!$F$2,员工工序明细查询!$F$2=""),OR(G8272=员工工序明细查询!$I$2,员工工序明细查询!$I$2="")),ROW()&amp;"","")</f>
        <v/>
      </c>
      <c r="C8272" s="59"/>
      <c r="D8272" s="14"/>
      <c r="E8272" s="14" t="str">
        <f>IFERROR(VLOOKUP(D8272,员工信息表!B:D,2,0),"")</f>
        <v/>
      </c>
      <c r="F8272" s="14" t="str">
        <f>IFERROR(VLOOKUP(D8272,员工信息表!B:D,3,0),"")</f>
        <v/>
      </c>
      <c r="G8272" s="14"/>
      <c r="H8272" s="14" t="str">
        <f>IFERROR(VLOOKUP(G8272,工序对照表!B:C,2,0),"")</f>
        <v/>
      </c>
      <c r="I8272" s="14"/>
      <c r="J8272" s="14"/>
    </row>
    <row r="8273" spans="1:10">
      <c r="A8273" t="str">
        <f>IF(AND(C8273&lt;=员工工序明细查询!$I$3,C8273&gt;=员工工序明细查询!$F$3,OR(D8273=员工工序明细查询!$F$2,员工工序明细查询!$F$2=""),OR(G8273=员工工序明细查询!$I$2,员工工序明细查询!$I$2="")),ROW()&amp;"","")</f>
        <v/>
      </c>
      <c r="C8273" s="59"/>
      <c r="D8273" s="14"/>
      <c r="E8273" s="14" t="str">
        <f>IFERROR(VLOOKUP(D8273,员工信息表!B:D,2,0),"")</f>
        <v/>
      </c>
      <c r="F8273" s="14" t="str">
        <f>IFERROR(VLOOKUP(D8273,员工信息表!B:D,3,0),"")</f>
        <v/>
      </c>
      <c r="G8273" s="14"/>
      <c r="H8273" s="14" t="str">
        <f>IFERROR(VLOOKUP(G8273,工序对照表!B:C,2,0),"")</f>
        <v/>
      </c>
      <c r="I8273" s="14"/>
      <c r="J8273" s="14"/>
    </row>
    <row r="8274" spans="1:10">
      <c r="A8274" t="str">
        <f>IF(AND(C8274&lt;=员工工序明细查询!$I$3,C8274&gt;=员工工序明细查询!$F$3,OR(D8274=员工工序明细查询!$F$2,员工工序明细查询!$F$2=""),OR(G8274=员工工序明细查询!$I$2,员工工序明细查询!$I$2="")),ROW()&amp;"","")</f>
        <v/>
      </c>
      <c r="C8274" s="59"/>
      <c r="D8274" s="14"/>
      <c r="E8274" s="14" t="str">
        <f>IFERROR(VLOOKUP(D8274,员工信息表!B:D,2,0),"")</f>
        <v/>
      </c>
      <c r="F8274" s="14" t="str">
        <f>IFERROR(VLOOKUP(D8274,员工信息表!B:D,3,0),"")</f>
        <v/>
      </c>
      <c r="G8274" s="14"/>
      <c r="H8274" s="14" t="str">
        <f>IFERROR(VLOOKUP(G8274,工序对照表!B:C,2,0),"")</f>
        <v/>
      </c>
      <c r="I8274" s="14"/>
      <c r="J8274" s="14"/>
    </row>
    <row r="8275" spans="1:10">
      <c r="A8275" t="str">
        <f>IF(AND(C8275&lt;=员工工序明细查询!$I$3,C8275&gt;=员工工序明细查询!$F$3,OR(D8275=员工工序明细查询!$F$2,员工工序明细查询!$F$2=""),OR(G8275=员工工序明细查询!$I$2,员工工序明细查询!$I$2="")),ROW()&amp;"","")</f>
        <v/>
      </c>
      <c r="C8275" s="59"/>
      <c r="D8275" s="14"/>
      <c r="E8275" s="14" t="str">
        <f>IFERROR(VLOOKUP(D8275,员工信息表!B:D,2,0),"")</f>
        <v/>
      </c>
      <c r="F8275" s="14" t="str">
        <f>IFERROR(VLOOKUP(D8275,员工信息表!B:D,3,0),"")</f>
        <v/>
      </c>
      <c r="G8275" s="14"/>
      <c r="H8275" s="14" t="str">
        <f>IFERROR(VLOOKUP(G8275,工序对照表!B:C,2,0),"")</f>
        <v/>
      </c>
      <c r="I8275" s="14"/>
      <c r="J8275" s="14"/>
    </row>
    <row r="8276" spans="1:10">
      <c r="A8276" t="str">
        <f>IF(AND(C8276&lt;=员工工序明细查询!$I$3,C8276&gt;=员工工序明细查询!$F$3,OR(D8276=员工工序明细查询!$F$2,员工工序明细查询!$F$2=""),OR(G8276=员工工序明细查询!$I$2,员工工序明细查询!$I$2="")),ROW()&amp;"","")</f>
        <v/>
      </c>
      <c r="C8276" s="59"/>
      <c r="D8276" s="14"/>
      <c r="E8276" s="14" t="str">
        <f>IFERROR(VLOOKUP(D8276,员工信息表!B:D,2,0),"")</f>
        <v/>
      </c>
      <c r="F8276" s="14" t="str">
        <f>IFERROR(VLOOKUP(D8276,员工信息表!B:D,3,0),"")</f>
        <v/>
      </c>
      <c r="G8276" s="14"/>
      <c r="H8276" s="14" t="str">
        <f>IFERROR(VLOOKUP(G8276,工序对照表!B:C,2,0),"")</f>
        <v/>
      </c>
      <c r="I8276" s="14"/>
      <c r="J8276" s="14"/>
    </row>
    <row r="8277" spans="1:10">
      <c r="A8277" t="str">
        <f>IF(AND(C8277&lt;=员工工序明细查询!$I$3,C8277&gt;=员工工序明细查询!$F$3,OR(D8277=员工工序明细查询!$F$2,员工工序明细查询!$F$2=""),OR(G8277=员工工序明细查询!$I$2,员工工序明细查询!$I$2="")),ROW()&amp;"","")</f>
        <v/>
      </c>
      <c r="C8277" s="59"/>
      <c r="D8277" s="14"/>
      <c r="E8277" s="14" t="str">
        <f>IFERROR(VLOOKUP(D8277,员工信息表!B:D,2,0),"")</f>
        <v/>
      </c>
      <c r="F8277" s="14" t="str">
        <f>IFERROR(VLOOKUP(D8277,员工信息表!B:D,3,0),"")</f>
        <v/>
      </c>
      <c r="G8277" s="14"/>
      <c r="H8277" s="14" t="str">
        <f>IFERROR(VLOOKUP(G8277,工序对照表!B:C,2,0),"")</f>
        <v/>
      </c>
      <c r="I8277" s="14"/>
      <c r="J8277" s="14"/>
    </row>
    <row r="8278" spans="1:10">
      <c r="A8278" t="str">
        <f>IF(AND(C8278&lt;=员工工序明细查询!$I$3,C8278&gt;=员工工序明细查询!$F$3,OR(D8278=员工工序明细查询!$F$2,员工工序明细查询!$F$2=""),OR(G8278=员工工序明细查询!$I$2,员工工序明细查询!$I$2="")),ROW()&amp;"","")</f>
        <v/>
      </c>
      <c r="C8278" s="59"/>
      <c r="D8278" s="14"/>
      <c r="E8278" s="14" t="str">
        <f>IFERROR(VLOOKUP(D8278,员工信息表!B:D,2,0),"")</f>
        <v/>
      </c>
      <c r="F8278" s="14" t="str">
        <f>IFERROR(VLOOKUP(D8278,员工信息表!B:D,3,0),"")</f>
        <v/>
      </c>
      <c r="G8278" s="14"/>
      <c r="H8278" s="14" t="str">
        <f>IFERROR(VLOOKUP(G8278,工序对照表!B:C,2,0),"")</f>
        <v/>
      </c>
      <c r="I8278" s="14"/>
      <c r="J8278" s="14"/>
    </row>
    <row r="8279" spans="1:10">
      <c r="A8279" t="str">
        <f>IF(AND(C8279&lt;=员工工序明细查询!$I$3,C8279&gt;=员工工序明细查询!$F$3,OR(D8279=员工工序明细查询!$F$2,员工工序明细查询!$F$2=""),OR(G8279=员工工序明细查询!$I$2,员工工序明细查询!$I$2="")),ROW()&amp;"","")</f>
        <v/>
      </c>
      <c r="C8279" s="59"/>
      <c r="D8279" s="14"/>
      <c r="E8279" s="14" t="str">
        <f>IFERROR(VLOOKUP(D8279,员工信息表!B:D,2,0),"")</f>
        <v/>
      </c>
      <c r="F8279" s="14" t="str">
        <f>IFERROR(VLOOKUP(D8279,员工信息表!B:D,3,0),"")</f>
        <v/>
      </c>
      <c r="G8279" s="14"/>
      <c r="H8279" s="14" t="str">
        <f>IFERROR(VLOOKUP(G8279,工序对照表!B:C,2,0),"")</f>
        <v/>
      </c>
      <c r="I8279" s="14"/>
      <c r="J8279" s="14"/>
    </row>
    <row r="8280" spans="1:10">
      <c r="A8280" t="str">
        <f>IF(AND(C8280&lt;=员工工序明细查询!$I$3,C8280&gt;=员工工序明细查询!$F$3,OR(D8280=员工工序明细查询!$F$2,员工工序明细查询!$F$2=""),OR(G8280=员工工序明细查询!$I$2,员工工序明细查询!$I$2="")),ROW()&amp;"","")</f>
        <v/>
      </c>
      <c r="C8280" s="59"/>
      <c r="D8280" s="14"/>
      <c r="E8280" s="14" t="str">
        <f>IFERROR(VLOOKUP(D8280,员工信息表!B:D,2,0),"")</f>
        <v/>
      </c>
      <c r="F8280" s="14" t="str">
        <f>IFERROR(VLOOKUP(D8280,员工信息表!B:D,3,0),"")</f>
        <v/>
      </c>
      <c r="G8280" s="14"/>
      <c r="H8280" s="14" t="str">
        <f>IFERROR(VLOOKUP(G8280,工序对照表!B:C,2,0),"")</f>
        <v/>
      </c>
      <c r="I8280" s="14"/>
      <c r="J8280" s="14"/>
    </row>
    <row r="8281" spans="1:10">
      <c r="A8281" t="str">
        <f>IF(AND(C8281&lt;=员工工序明细查询!$I$3,C8281&gt;=员工工序明细查询!$F$3,OR(D8281=员工工序明细查询!$F$2,员工工序明细查询!$F$2=""),OR(G8281=员工工序明细查询!$I$2,员工工序明细查询!$I$2="")),ROW()&amp;"","")</f>
        <v/>
      </c>
      <c r="C8281" s="59"/>
      <c r="D8281" s="14"/>
      <c r="E8281" s="14" t="str">
        <f>IFERROR(VLOOKUP(D8281,员工信息表!B:D,2,0),"")</f>
        <v/>
      </c>
      <c r="F8281" s="14" t="str">
        <f>IFERROR(VLOOKUP(D8281,员工信息表!B:D,3,0),"")</f>
        <v/>
      </c>
      <c r="G8281" s="14"/>
      <c r="H8281" s="14" t="str">
        <f>IFERROR(VLOOKUP(G8281,工序对照表!B:C,2,0),"")</f>
        <v/>
      </c>
      <c r="I8281" s="14"/>
      <c r="J8281" s="14"/>
    </row>
    <row r="8282" spans="1:10">
      <c r="A8282" t="str">
        <f>IF(AND(C8282&lt;=员工工序明细查询!$I$3,C8282&gt;=员工工序明细查询!$F$3,OR(D8282=员工工序明细查询!$F$2,员工工序明细查询!$F$2=""),OR(G8282=员工工序明细查询!$I$2,员工工序明细查询!$I$2="")),ROW()&amp;"","")</f>
        <v/>
      </c>
      <c r="C8282" s="59"/>
      <c r="D8282" s="14"/>
      <c r="E8282" s="14" t="str">
        <f>IFERROR(VLOOKUP(D8282,员工信息表!B:D,2,0),"")</f>
        <v/>
      </c>
      <c r="F8282" s="14" t="str">
        <f>IFERROR(VLOOKUP(D8282,员工信息表!B:D,3,0),"")</f>
        <v/>
      </c>
      <c r="G8282" s="14"/>
      <c r="H8282" s="14" t="str">
        <f>IFERROR(VLOOKUP(G8282,工序对照表!B:C,2,0),"")</f>
        <v/>
      </c>
      <c r="I8282" s="14"/>
      <c r="J8282" s="14"/>
    </row>
    <row r="8283" spans="1:10">
      <c r="A8283" t="str">
        <f>IF(AND(C8283&lt;=员工工序明细查询!$I$3,C8283&gt;=员工工序明细查询!$F$3,OR(D8283=员工工序明细查询!$F$2,员工工序明细查询!$F$2=""),OR(G8283=员工工序明细查询!$I$2,员工工序明细查询!$I$2="")),ROW()&amp;"","")</f>
        <v/>
      </c>
      <c r="C8283" s="59"/>
      <c r="D8283" s="14"/>
      <c r="E8283" s="14" t="str">
        <f>IFERROR(VLOOKUP(D8283,员工信息表!B:D,2,0),"")</f>
        <v/>
      </c>
      <c r="F8283" s="14" t="str">
        <f>IFERROR(VLOOKUP(D8283,员工信息表!B:D,3,0),"")</f>
        <v/>
      </c>
      <c r="G8283" s="14"/>
      <c r="H8283" s="14" t="str">
        <f>IFERROR(VLOOKUP(G8283,工序对照表!B:C,2,0),"")</f>
        <v/>
      </c>
      <c r="I8283" s="14"/>
      <c r="J8283" s="14"/>
    </row>
    <row r="8284" spans="1:10">
      <c r="A8284" t="str">
        <f>IF(AND(C8284&lt;=员工工序明细查询!$I$3,C8284&gt;=员工工序明细查询!$F$3,OR(D8284=员工工序明细查询!$F$2,员工工序明细查询!$F$2=""),OR(G8284=员工工序明细查询!$I$2,员工工序明细查询!$I$2="")),ROW()&amp;"","")</f>
        <v/>
      </c>
      <c r="C8284" s="59"/>
      <c r="D8284" s="14"/>
      <c r="E8284" s="14" t="str">
        <f>IFERROR(VLOOKUP(D8284,员工信息表!B:D,2,0),"")</f>
        <v/>
      </c>
      <c r="F8284" s="14" t="str">
        <f>IFERROR(VLOOKUP(D8284,员工信息表!B:D,3,0),"")</f>
        <v/>
      </c>
      <c r="G8284" s="14"/>
      <c r="H8284" s="14" t="str">
        <f>IFERROR(VLOOKUP(G8284,工序对照表!B:C,2,0),"")</f>
        <v/>
      </c>
      <c r="I8284" s="14"/>
      <c r="J8284" s="14"/>
    </row>
    <row r="8285" spans="1:10">
      <c r="A8285" t="str">
        <f>IF(AND(C8285&lt;=员工工序明细查询!$I$3,C8285&gt;=员工工序明细查询!$F$3,OR(D8285=员工工序明细查询!$F$2,员工工序明细查询!$F$2=""),OR(G8285=员工工序明细查询!$I$2,员工工序明细查询!$I$2="")),ROW()&amp;"","")</f>
        <v/>
      </c>
      <c r="C8285" s="59"/>
      <c r="D8285" s="14"/>
      <c r="E8285" s="14" t="str">
        <f>IFERROR(VLOOKUP(D8285,员工信息表!B:D,2,0),"")</f>
        <v/>
      </c>
      <c r="F8285" s="14" t="str">
        <f>IFERROR(VLOOKUP(D8285,员工信息表!B:D,3,0),"")</f>
        <v/>
      </c>
      <c r="G8285" s="14"/>
      <c r="H8285" s="14" t="str">
        <f>IFERROR(VLOOKUP(G8285,工序对照表!B:C,2,0),"")</f>
        <v/>
      </c>
      <c r="I8285" s="14"/>
      <c r="J8285" s="14"/>
    </row>
    <row r="8286" spans="1:10">
      <c r="A8286" t="str">
        <f>IF(AND(C8286&lt;=员工工序明细查询!$I$3,C8286&gt;=员工工序明细查询!$F$3,OR(D8286=员工工序明细查询!$F$2,员工工序明细查询!$F$2=""),OR(G8286=员工工序明细查询!$I$2,员工工序明细查询!$I$2="")),ROW()&amp;"","")</f>
        <v/>
      </c>
      <c r="C8286" s="59"/>
      <c r="D8286" s="14"/>
      <c r="E8286" s="14" t="str">
        <f>IFERROR(VLOOKUP(D8286,员工信息表!B:D,2,0),"")</f>
        <v/>
      </c>
      <c r="F8286" s="14" t="str">
        <f>IFERROR(VLOOKUP(D8286,员工信息表!B:D,3,0),"")</f>
        <v/>
      </c>
      <c r="G8286" s="14"/>
      <c r="H8286" s="14" t="str">
        <f>IFERROR(VLOOKUP(G8286,工序对照表!B:C,2,0),"")</f>
        <v/>
      </c>
      <c r="I8286" s="14"/>
      <c r="J8286" s="14"/>
    </row>
    <row r="8287" spans="1:10">
      <c r="A8287" t="str">
        <f>IF(AND(C8287&lt;=员工工序明细查询!$I$3,C8287&gt;=员工工序明细查询!$F$3,OR(D8287=员工工序明细查询!$F$2,员工工序明细查询!$F$2=""),OR(G8287=员工工序明细查询!$I$2,员工工序明细查询!$I$2="")),ROW()&amp;"","")</f>
        <v/>
      </c>
      <c r="C8287" s="59"/>
      <c r="D8287" s="14"/>
      <c r="E8287" s="14" t="str">
        <f>IFERROR(VLOOKUP(D8287,员工信息表!B:D,2,0),"")</f>
        <v/>
      </c>
      <c r="F8287" s="14" t="str">
        <f>IFERROR(VLOOKUP(D8287,员工信息表!B:D,3,0),"")</f>
        <v/>
      </c>
      <c r="G8287" s="14"/>
      <c r="H8287" s="14" t="str">
        <f>IFERROR(VLOOKUP(G8287,工序对照表!B:C,2,0),"")</f>
        <v/>
      </c>
      <c r="I8287" s="14"/>
      <c r="J8287" s="14"/>
    </row>
    <row r="8288" spans="1:10">
      <c r="A8288" t="str">
        <f>IF(AND(C8288&lt;=员工工序明细查询!$I$3,C8288&gt;=员工工序明细查询!$F$3,OR(D8288=员工工序明细查询!$F$2,员工工序明细查询!$F$2=""),OR(G8288=员工工序明细查询!$I$2,员工工序明细查询!$I$2="")),ROW()&amp;"","")</f>
        <v/>
      </c>
      <c r="C8288" s="59"/>
      <c r="D8288" s="14"/>
      <c r="E8288" s="14" t="str">
        <f>IFERROR(VLOOKUP(D8288,员工信息表!B:D,2,0),"")</f>
        <v/>
      </c>
      <c r="F8288" s="14" t="str">
        <f>IFERROR(VLOOKUP(D8288,员工信息表!B:D,3,0),"")</f>
        <v/>
      </c>
      <c r="G8288" s="14"/>
      <c r="H8288" s="14" t="str">
        <f>IFERROR(VLOOKUP(G8288,工序对照表!B:C,2,0),"")</f>
        <v/>
      </c>
      <c r="I8288" s="14"/>
      <c r="J8288" s="14"/>
    </row>
    <row r="8289" spans="1:10">
      <c r="A8289" t="str">
        <f>IF(AND(C8289&lt;=员工工序明细查询!$I$3,C8289&gt;=员工工序明细查询!$F$3,OR(D8289=员工工序明细查询!$F$2,员工工序明细查询!$F$2=""),OR(G8289=员工工序明细查询!$I$2,员工工序明细查询!$I$2="")),ROW()&amp;"","")</f>
        <v/>
      </c>
      <c r="C8289" s="59"/>
      <c r="D8289" s="14"/>
      <c r="E8289" s="14" t="str">
        <f>IFERROR(VLOOKUP(D8289,员工信息表!B:D,2,0),"")</f>
        <v/>
      </c>
      <c r="F8289" s="14" t="str">
        <f>IFERROR(VLOOKUP(D8289,员工信息表!B:D,3,0),"")</f>
        <v/>
      </c>
      <c r="G8289" s="14"/>
      <c r="H8289" s="14" t="str">
        <f>IFERROR(VLOOKUP(G8289,工序对照表!B:C,2,0),"")</f>
        <v/>
      </c>
      <c r="I8289" s="14"/>
      <c r="J8289" s="14"/>
    </row>
    <row r="8290" spans="1:10">
      <c r="A8290" t="str">
        <f>IF(AND(C8290&lt;=员工工序明细查询!$I$3,C8290&gt;=员工工序明细查询!$F$3,OR(D8290=员工工序明细查询!$F$2,员工工序明细查询!$F$2=""),OR(G8290=员工工序明细查询!$I$2,员工工序明细查询!$I$2="")),ROW()&amp;"","")</f>
        <v/>
      </c>
      <c r="C8290" s="59"/>
      <c r="D8290" s="14"/>
      <c r="E8290" s="14" t="str">
        <f>IFERROR(VLOOKUP(D8290,员工信息表!B:D,2,0),"")</f>
        <v/>
      </c>
      <c r="F8290" s="14" t="str">
        <f>IFERROR(VLOOKUP(D8290,员工信息表!B:D,3,0),"")</f>
        <v/>
      </c>
      <c r="G8290" s="14"/>
      <c r="H8290" s="14" t="str">
        <f>IFERROR(VLOOKUP(G8290,工序对照表!B:C,2,0),"")</f>
        <v/>
      </c>
      <c r="I8290" s="14"/>
      <c r="J8290" s="14"/>
    </row>
    <row r="8291" spans="1:10">
      <c r="A8291" t="str">
        <f>IF(AND(C8291&lt;=员工工序明细查询!$I$3,C8291&gt;=员工工序明细查询!$F$3,OR(D8291=员工工序明细查询!$F$2,员工工序明细查询!$F$2=""),OR(G8291=员工工序明细查询!$I$2,员工工序明细查询!$I$2="")),ROW()&amp;"","")</f>
        <v/>
      </c>
      <c r="C8291" s="59"/>
      <c r="D8291" s="14"/>
      <c r="E8291" s="14" t="str">
        <f>IFERROR(VLOOKUP(D8291,员工信息表!B:D,2,0),"")</f>
        <v/>
      </c>
      <c r="F8291" s="14" t="str">
        <f>IFERROR(VLOOKUP(D8291,员工信息表!B:D,3,0),"")</f>
        <v/>
      </c>
      <c r="G8291" s="14"/>
      <c r="H8291" s="14" t="str">
        <f>IFERROR(VLOOKUP(G8291,工序对照表!B:C,2,0),"")</f>
        <v/>
      </c>
      <c r="I8291" s="14"/>
      <c r="J8291" s="14"/>
    </row>
    <row r="8292" spans="1:10">
      <c r="A8292" t="str">
        <f>IF(AND(C8292&lt;=员工工序明细查询!$I$3,C8292&gt;=员工工序明细查询!$F$3,OR(D8292=员工工序明细查询!$F$2,员工工序明细查询!$F$2=""),OR(G8292=员工工序明细查询!$I$2,员工工序明细查询!$I$2="")),ROW()&amp;"","")</f>
        <v/>
      </c>
      <c r="C8292" s="59"/>
      <c r="D8292" s="14"/>
      <c r="E8292" s="14" t="str">
        <f>IFERROR(VLOOKUP(D8292,员工信息表!B:D,2,0),"")</f>
        <v/>
      </c>
      <c r="F8292" s="14" t="str">
        <f>IFERROR(VLOOKUP(D8292,员工信息表!B:D,3,0),"")</f>
        <v/>
      </c>
      <c r="G8292" s="14"/>
      <c r="H8292" s="14" t="str">
        <f>IFERROR(VLOOKUP(G8292,工序对照表!B:C,2,0),"")</f>
        <v/>
      </c>
      <c r="I8292" s="14"/>
      <c r="J8292" s="14"/>
    </row>
    <row r="8293" spans="1:10">
      <c r="A8293" t="str">
        <f>IF(AND(C8293&lt;=员工工序明细查询!$I$3,C8293&gt;=员工工序明细查询!$F$3,OR(D8293=员工工序明细查询!$F$2,员工工序明细查询!$F$2=""),OR(G8293=员工工序明细查询!$I$2,员工工序明细查询!$I$2="")),ROW()&amp;"","")</f>
        <v/>
      </c>
      <c r="C8293" s="59"/>
      <c r="D8293" s="14"/>
      <c r="E8293" s="14" t="str">
        <f>IFERROR(VLOOKUP(D8293,员工信息表!B:D,2,0),"")</f>
        <v/>
      </c>
      <c r="F8293" s="14" t="str">
        <f>IFERROR(VLOOKUP(D8293,员工信息表!B:D,3,0),"")</f>
        <v/>
      </c>
      <c r="G8293" s="14"/>
      <c r="H8293" s="14" t="str">
        <f>IFERROR(VLOOKUP(G8293,工序对照表!B:C,2,0),"")</f>
        <v/>
      </c>
      <c r="I8293" s="14"/>
      <c r="J8293" s="14"/>
    </row>
    <row r="8294" spans="1:10">
      <c r="A8294" t="str">
        <f>IF(AND(C8294&lt;=员工工序明细查询!$I$3,C8294&gt;=员工工序明细查询!$F$3,OR(D8294=员工工序明细查询!$F$2,员工工序明细查询!$F$2=""),OR(G8294=员工工序明细查询!$I$2,员工工序明细查询!$I$2="")),ROW()&amp;"","")</f>
        <v/>
      </c>
      <c r="C8294" s="59"/>
      <c r="D8294" s="14"/>
      <c r="E8294" s="14" t="str">
        <f>IFERROR(VLOOKUP(D8294,员工信息表!B:D,2,0),"")</f>
        <v/>
      </c>
      <c r="F8294" s="14" t="str">
        <f>IFERROR(VLOOKUP(D8294,员工信息表!B:D,3,0),"")</f>
        <v/>
      </c>
      <c r="G8294" s="14"/>
      <c r="H8294" s="14" t="str">
        <f>IFERROR(VLOOKUP(G8294,工序对照表!B:C,2,0),"")</f>
        <v/>
      </c>
      <c r="I8294" s="14"/>
      <c r="J8294" s="14"/>
    </row>
    <row r="8295" spans="1:10">
      <c r="A8295" t="str">
        <f>IF(AND(C8295&lt;=员工工序明细查询!$I$3,C8295&gt;=员工工序明细查询!$F$3,OR(D8295=员工工序明细查询!$F$2,员工工序明细查询!$F$2=""),OR(G8295=员工工序明细查询!$I$2,员工工序明细查询!$I$2="")),ROW()&amp;"","")</f>
        <v/>
      </c>
      <c r="C8295" s="59"/>
      <c r="D8295" s="14"/>
      <c r="E8295" s="14" t="str">
        <f>IFERROR(VLOOKUP(D8295,员工信息表!B:D,2,0),"")</f>
        <v/>
      </c>
      <c r="F8295" s="14" t="str">
        <f>IFERROR(VLOOKUP(D8295,员工信息表!B:D,3,0),"")</f>
        <v/>
      </c>
      <c r="G8295" s="14"/>
      <c r="H8295" s="14" t="str">
        <f>IFERROR(VLOOKUP(G8295,工序对照表!B:C,2,0),"")</f>
        <v/>
      </c>
      <c r="I8295" s="14"/>
      <c r="J8295" s="14"/>
    </row>
    <row r="8296" spans="1:10">
      <c r="A8296" t="str">
        <f>IF(AND(C8296&lt;=员工工序明细查询!$I$3,C8296&gt;=员工工序明细查询!$F$3,OR(D8296=员工工序明细查询!$F$2,员工工序明细查询!$F$2=""),OR(G8296=员工工序明细查询!$I$2,员工工序明细查询!$I$2="")),ROW()&amp;"","")</f>
        <v/>
      </c>
      <c r="C8296" s="59"/>
      <c r="D8296" s="14"/>
      <c r="E8296" s="14" t="str">
        <f>IFERROR(VLOOKUP(D8296,员工信息表!B:D,2,0),"")</f>
        <v/>
      </c>
      <c r="F8296" s="14" t="str">
        <f>IFERROR(VLOOKUP(D8296,员工信息表!B:D,3,0),"")</f>
        <v/>
      </c>
      <c r="G8296" s="14"/>
      <c r="H8296" s="14" t="str">
        <f>IFERROR(VLOOKUP(G8296,工序对照表!B:C,2,0),"")</f>
        <v/>
      </c>
      <c r="I8296" s="14"/>
      <c r="J8296" s="14"/>
    </row>
    <row r="8297" spans="1:10">
      <c r="A8297" t="str">
        <f>IF(AND(C8297&lt;=员工工序明细查询!$I$3,C8297&gt;=员工工序明细查询!$F$3,OR(D8297=员工工序明细查询!$F$2,员工工序明细查询!$F$2=""),OR(G8297=员工工序明细查询!$I$2,员工工序明细查询!$I$2="")),ROW()&amp;"","")</f>
        <v/>
      </c>
      <c r="C8297" s="59"/>
      <c r="D8297" s="14"/>
      <c r="E8297" s="14" t="str">
        <f>IFERROR(VLOOKUP(D8297,员工信息表!B:D,2,0),"")</f>
        <v/>
      </c>
      <c r="F8297" s="14" t="str">
        <f>IFERROR(VLOOKUP(D8297,员工信息表!B:D,3,0),"")</f>
        <v/>
      </c>
      <c r="G8297" s="14"/>
      <c r="H8297" s="14" t="str">
        <f>IFERROR(VLOOKUP(G8297,工序对照表!B:C,2,0),"")</f>
        <v/>
      </c>
      <c r="I8297" s="14"/>
      <c r="J8297" s="14"/>
    </row>
    <row r="8298" spans="1:10">
      <c r="A8298" t="str">
        <f>IF(AND(C8298&lt;=员工工序明细查询!$I$3,C8298&gt;=员工工序明细查询!$F$3,OR(D8298=员工工序明细查询!$F$2,员工工序明细查询!$F$2=""),OR(G8298=员工工序明细查询!$I$2,员工工序明细查询!$I$2="")),ROW()&amp;"","")</f>
        <v/>
      </c>
      <c r="C8298" s="59"/>
      <c r="D8298" s="14"/>
      <c r="E8298" s="14" t="str">
        <f>IFERROR(VLOOKUP(D8298,员工信息表!B:D,2,0),"")</f>
        <v/>
      </c>
      <c r="F8298" s="14" t="str">
        <f>IFERROR(VLOOKUP(D8298,员工信息表!B:D,3,0),"")</f>
        <v/>
      </c>
      <c r="G8298" s="14"/>
      <c r="H8298" s="14" t="str">
        <f>IFERROR(VLOOKUP(G8298,工序对照表!B:C,2,0),"")</f>
        <v/>
      </c>
      <c r="I8298" s="14"/>
      <c r="J8298" s="14"/>
    </row>
    <row r="8299" spans="1:10">
      <c r="A8299" t="str">
        <f>IF(AND(C8299&lt;=员工工序明细查询!$I$3,C8299&gt;=员工工序明细查询!$F$3,OR(D8299=员工工序明细查询!$F$2,员工工序明细查询!$F$2=""),OR(G8299=员工工序明细查询!$I$2,员工工序明细查询!$I$2="")),ROW()&amp;"","")</f>
        <v/>
      </c>
      <c r="C8299" s="59"/>
      <c r="D8299" s="14"/>
      <c r="E8299" s="14" t="str">
        <f>IFERROR(VLOOKUP(D8299,员工信息表!B:D,2,0),"")</f>
        <v/>
      </c>
      <c r="F8299" s="14" t="str">
        <f>IFERROR(VLOOKUP(D8299,员工信息表!B:D,3,0),"")</f>
        <v/>
      </c>
      <c r="G8299" s="14"/>
      <c r="H8299" s="14" t="str">
        <f>IFERROR(VLOOKUP(G8299,工序对照表!B:C,2,0),"")</f>
        <v/>
      </c>
      <c r="I8299" s="14"/>
      <c r="J8299" s="14"/>
    </row>
    <row r="8300" spans="1:10">
      <c r="A8300" t="str">
        <f>IF(AND(C8300&lt;=员工工序明细查询!$I$3,C8300&gt;=员工工序明细查询!$F$3,OR(D8300=员工工序明细查询!$F$2,员工工序明细查询!$F$2=""),OR(G8300=员工工序明细查询!$I$2,员工工序明细查询!$I$2="")),ROW()&amp;"","")</f>
        <v/>
      </c>
      <c r="C8300" s="59"/>
      <c r="D8300" s="14"/>
      <c r="E8300" s="14" t="str">
        <f>IFERROR(VLOOKUP(D8300,员工信息表!B:D,2,0),"")</f>
        <v/>
      </c>
      <c r="F8300" s="14" t="str">
        <f>IFERROR(VLOOKUP(D8300,员工信息表!B:D,3,0),"")</f>
        <v/>
      </c>
      <c r="G8300" s="14"/>
      <c r="H8300" s="14" t="str">
        <f>IFERROR(VLOOKUP(G8300,工序对照表!B:C,2,0),"")</f>
        <v/>
      </c>
      <c r="I8300" s="14"/>
      <c r="J8300" s="14"/>
    </row>
    <row r="8301" spans="1:10">
      <c r="A8301" t="str">
        <f>IF(AND(C8301&lt;=员工工序明细查询!$I$3,C8301&gt;=员工工序明细查询!$F$3,OR(D8301=员工工序明细查询!$F$2,员工工序明细查询!$F$2=""),OR(G8301=员工工序明细查询!$I$2,员工工序明细查询!$I$2="")),ROW()&amp;"","")</f>
        <v/>
      </c>
      <c r="C8301" s="59"/>
      <c r="D8301" s="14"/>
      <c r="E8301" s="14" t="str">
        <f>IFERROR(VLOOKUP(D8301,员工信息表!B:D,2,0),"")</f>
        <v/>
      </c>
      <c r="F8301" s="14" t="str">
        <f>IFERROR(VLOOKUP(D8301,员工信息表!B:D,3,0),"")</f>
        <v/>
      </c>
      <c r="G8301" s="14"/>
      <c r="H8301" s="14" t="str">
        <f>IFERROR(VLOOKUP(G8301,工序对照表!B:C,2,0),"")</f>
        <v/>
      </c>
      <c r="I8301" s="14"/>
      <c r="J8301" s="14"/>
    </row>
    <row r="8302" spans="1:10">
      <c r="A8302" t="str">
        <f>IF(AND(C8302&lt;=员工工序明细查询!$I$3,C8302&gt;=员工工序明细查询!$F$3,OR(D8302=员工工序明细查询!$F$2,员工工序明细查询!$F$2=""),OR(G8302=员工工序明细查询!$I$2,员工工序明细查询!$I$2="")),ROW()&amp;"","")</f>
        <v/>
      </c>
      <c r="C8302" s="59"/>
      <c r="D8302" s="14"/>
      <c r="E8302" s="14" t="str">
        <f>IFERROR(VLOOKUP(D8302,员工信息表!B:D,2,0),"")</f>
        <v/>
      </c>
      <c r="F8302" s="14" t="str">
        <f>IFERROR(VLOOKUP(D8302,员工信息表!B:D,3,0),"")</f>
        <v/>
      </c>
      <c r="G8302" s="14"/>
      <c r="H8302" s="14" t="str">
        <f>IFERROR(VLOOKUP(G8302,工序对照表!B:C,2,0),"")</f>
        <v/>
      </c>
      <c r="I8302" s="14"/>
      <c r="J8302" s="14"/>
    </row>
    <row r="8303" spans="1:10">
      <c r="A8303" t="str">
        <f>IF(AND(C8303&lt;=员工工序明细查询!$I$3,C8303&gt;=员工工序明细查询!$F$3,OR(D8303=员工工序明细查询!$F$2,员工工序明细查询!$F$2=""),OR(G8303=员工工序明细查询!$I$2,员工工序明细查询!$I$2="")),ROW()&amp;"","")</f>
        <v/>
      </c>
      <c r="C8303" s="59"/>
      <c r="D8303" s="14"/>
      <c r="E8303" s="14" t="str">
        <f>IFERROR(VLOOKUP(D8303,员工信息表!B:D,2,0),"")</f>
        <v/>
      </c>
      <c r="F8303" s="14" t="str">
        <f>IFERROR(VLOOKUP(D8303,员工信息表!B:D,3,0),"")</f>
        <v/>
      </c>
      <c r="G8303" s="14"/>
      <c r="H8303" s="14" t="str">
        <f>IFERROR(VLOOKUP(G8303,工序对照表!B:C,2,0),"")</f>
        <v/>
      </c>
      <c r="I8303" s="14"/>
      <c r="J8303" s="14"/>
    </row>
    <row r="8304" spans="1:10">
      <c r="A8304" t="str">
        <f>IF(AND(C8304&lt;=员工工序明细查询!$I$3,C8304&gt;=员工工序明细查询!$F$3,OR(D8304=员工工序明细查询!$F$2,员工工序明细查询!$F$2=""),OR(G8304=员工工序明细查询!$I$2,员工工序明细查询!$I$2="")),ROW()&amp;"","")</f>
        <v/>
      </c>
      <c r="C8304" s="59"/>
      <c r="D8304" s="14"/>
      <c r="E8304" s="14" t="str">
        <f>IFERROR(VLOOKUP(D8304,员工信息表!B:D,2,0),"")</f>
        <v/>
      </c>
      <c r="F8304" s="14" t="str">
        <f>IFERROR(VLOOKUP(D8304,员工信息表!B:D,3,0),"")</f>
        <v/>
      </c>
      <c r="G8304" s="14"/>
      <c r="H8304" s="14" t="str">
        <f>IFERROR(VLOOKUP(G8304,工序对照表!B:C,2,0),"")</f>
        <v/>
      </c>
      <c r="I8304" s="14"/>
      <c r="J8304" s="14"/>
    </row>
    <row r="8305" spans="1:10">
      <c r="A8305" t="str">
        <f>IF(AND(C8305&lt;=员工工序明细查询!$I$3,C8305&gt;=员工工序明细查询!$F$3,OR(D8305=员工工序明细查询!$F$2,员工工序明细查询!$F$2=""),OR(G8305=员工工序明细查询!$I$2,员工工序明细查询!$I$2="")),ROW()&amp;"","")</f>
        <v/>
      </c>
      <c r="C8305" s="59"/>
      <c r="D8305" s="14"/>
      <c r="E8305" s="14" t="str">
        <f>IFERROR(VLOOKUP(D8305,员工信息表!B:D,2,0),"")</f>
        <v/>
      </c>
      <c r="F8305" s="14" t="str">
        <f>IFERROR(VLOOKUP(D8305,员工信息表!B:D,3,0),"")</f>
        <v/>
      </c>
      <c r="G8305" s="14"/>
      <c r="H8305" s="14" t="str">
        <f>IFERROR(VLOOKUP(G8305,工序对照表!B:C,2,0),"")</f>
        <v/>
      </c>
      <c r="I8305" s="14"/>
      <c r="J8305" s="14"/>
    </row>
    <row r="8306" spans="1:10">
      <c r="A8306" t="str">
        <f>IF(AND(C8306&lt;=员工工序明细查询!$I$3,C8306&gt;=员工工序明细查询!$F$3,OR(D8306=员工工序明细查询!$F$2,员工工序明细查询!$F$2=""),OR(G8306=员工工序明细查询!$I$2,员工工序明细查询!$I$2="")),ROW()&amp;"","")</f>
        <v/>
      </c>
      <c r="C8306" s="59"/>
      <c r="D8306" s="14"/>
      <c r="E8306" s="14" t="str">
        <f>IFERROR(VLOOKUP(D8306,员工信息表!B:D,2,0),"")</f>
        <v/>
      </c>
      <c r="F8306" s="14" t="str">
        <f>IFERROR(VLOOKUP(D8306,员工信息表!B:D,3,0),"")</f>
        <v/>
      </c>
      <c r="G8306" s="14"/>
      <c r="H8306" s="14" t="str">
        <f>IFERROR(VLOOKUP(G8306,工序对照表!B:C,2,0),"")</f>
        <v/>
      </c>
      <c r="I8306" s="14"/>
      <c r="J8306" s="14"/>
    </row>
    <row r="8307" spans="1:10">
      <c r="A8307" t="str">
        <f>IF(AND(C8307&lt;=员工工序明细查询!$I$3,C8307&gt;=员工工序明细查询!$F$3,OR(D8307=员工工序明细查询!$F$2,员工工序明细查询!$F$2=""),OR(G8307=员工工序明细查询!$I$2,员工工序明细查询!$I$2="")),ROW()&amp;"","")</f>
        <v/>
      </c>
      <c r="C8307" s="59"/>
      <c r="D8307" s="14"/>
      <c r="E8307" s="14" t="str">
        <f>IFERROR(VLOOKUP(D8307,员工信息表!B:D,2,0),"")</f>
        <v/>
      </c>
      <c r="F8307" s="14" t="str">
        <f>IFERROR(VLOOKUP(D8307,员工信息表!B:D,3,0),"")</f>
        <v/>
      </c>
      <c r="G8307" s="14"/>
      <c r="H8307" s="14" t="str">
        <f>IFERROR(VLOOKUP(G8307,工序对照表!B:C,2,0),"")</f>
        <v/>
      </c>
      <c r="I8307" s="14"/>
      <c r="J8307" s="14"/>
    </row>
    <row r="8308" spans="1:10">
      <c r="A8308" t="str">
        <f>IF(AND(C8308&lt;=员工工序明细查询!$I$3,C8308&gt;=员工工序明细查询!$F$3,OR(D8308=员工工序明细查询!$F$2,员工工序明细查询!$F$2=""),OR(G8308=员工工序明细查询!$I$2,员工工序明细查询!$I$2="")),ROW()&amp;"","")</f>
        <v/>
      </c>
      <c r="C8308" s="59"/>
      <c r="D8308" s="14"/>
      <c r="E8308" s="14" t="str">
        <f>IFERROR(VLOOKUP(D8308,员工信息表!B:D,2,0),"")</f>
        <v/>
      </c>
      <c r="F8308" s="14" t="str">
        <f>IFERROR(VLOOKUP(D8308,员工信息表!B:D,3,0),"")</f>
        <v/>
      </c>
      <c r="G8308" s="14"/>
      <c r="H8308" s="14" t="str">
        <f>IFERROR(VLOOKUP(G8308,工序对照表!B:C,2,0),"")</f>
        <v/>
      </c>
      <c r="I8308" s="14"/>
      <c r="J8308" s="14"/>
    </row>
    <row r="8309" spans="1:10">
      <c r="A8309" t="str">
        <f>IF(AND(C8309&lt;=员工工序明细查询!$I$3,C8309&gt;=员工工序明细查询!$F$3,OR(D8309=员工工序明细查询!$F$2,员工工序明细查询!$F$2=""),OR(G8309=员工工序明细查询!$I$2,员工工序明细查询!$I$2="")),ROW()&amp;"","")</f>
        <v/>
      </c>
      <c r="C8309" s="59"/>
      <c r="D8309" s="14"/>
      <c r="E8309" s="14" t="str">
        <f>IFERROR(VLOOKUP(D8309,员工信息表!B:D,2,0),"")</f>
        <v/>
      </c>
      <c r="F8309" s="14" t="str">
        <f>IFERROR(VLOOKUP(D8309,员工信息表!B:D,3,0),"")</f>
        <v/>
      </c>
      <c r="G8309" s="14"/>
      <c r="H8309" s="14" t="str">
        <f>IFERROR(VLOOKUP(G8309,工序对照表!B:C,2,0),"")</f>
        <v/>
      </c>
      <c r="I8309" s="14"/>
      <c r="J8309" s="14"/>
    </row>
    <row r="8310" spans="1:10">
      <c r="A8310" t="str">
        <f>IF(AND(C8310&lt;=员工工序明细查询!$I$3,C8310&gt;=员工工序明细查询!$F$3,OR(D8310=员工工序明细查询!$F$2,员工工序明细查询!$F$2=""),OR(G8310=员工工序明细查询!$I$2,员工工序明细查询!$I$2="")),ROW()&amp;"","")</f>
        <v/>
      </c>
      <c r="C8310" s="59"/>
      <c r="D8310" s="14"/>
      <c r="E8310" s="14" t="str">
        <f>IFERROR(VLOOKUP(D8310,员工信息表!B:D,2,0),"")</f>
        <v/>
      </c>
      <c r="F8310" s="14" t="str">
        <f>IFERROR(VLOOKUP(D8310,员工信息表!B:D,3,0),"")</f>
        <v/>
      </c>
      <c r="G8310" s="14"/>
      <c r="H8310" s="14" t="str">
        <f>IFERROR(VLOOKUP(G8310,工序对照表!B:C,2,0),"")</f>
        <v/>
      </c>
      <c r="I8310" s="14"/>
      <c r="J8310" s="14"/>
    </row>
    <row r="8311" spans="1:10">
      <c r="A8311" t="str">
        <f>IF(AND(C8311&lt;=员工工序明细查询!$I$3,C8311&gt;=员工工序明细查询!$F$3,OR(D8311=员工工序明细查询!$F$2,员工工序明细查询!$F$2=""),OR(G8311=员工工序明细查询!$I$2,员工工序明细查询!$I$2="")),ROW()&amp;"","")</f>
        <v/>
      </c>
      <c r="C8311" s="59"/>
      <c r="D8311" s="14"/>
      <c r="E8311" s="14" t="str">
        <f>IFERROR(VLOOKUP(D8311,员工信息表!B:D,2,0),"")</f>
        <v/>
      </c>
      <c r="F8311" s="14" t="str">
        <f>IFERROR(VLOOKUP(D8311,员工信息表!B:D,3,0),"")</f>
        <v/>
      </c>
      <c r="G8311" s="14"/>
      <c r="H8311" s="14" t="str">
        <f>IFERROR(VLOOKUP(G8311,工序对照表!B:C,2,0),"")</f>
        <v/>
      </c>
      <c r="I8311" s="14"/>
      <c r="J8311" s="14"/>
    </row>
    <row r="8312" spans="1:10">
      <c r="A8312" t="str">
        <f>IF(AND(C8312&lt;=员工工序明细查询!$I$3,C8312&gt;=员工工序明细查询!$F$3,OR(D8312=员工工序明细查询!$F$2,员工工序明细查询!$F$2=""),OR(G8312=员工工序明细查询!$I$2,员工工序明细查询!$I$2="")),ROW()&amp;"","")</f>
        <v/>
      </c>
      <c r="C8312" s="59"/>
      <c r="D8312" s="14"/>
      <c r="E8312" s="14" t="str">
        <f>IFERROR(VLOOKUP(D8312,员工信息表!B:D,2,0),"")</f>
        <v/>
      </c>
      <c r="F8312" s="14" t="str">
        <f>IFERROR(VLOOKUP(D8312,员工信息表!B:D,3,0),"")</f>
        <v/>
      </c>
      <c r="G8312" s="14"/>
      <c r="H8312" s="14" t="str">
        <f>IFERROR(VLOOKUP(G8312,工序对照表!B:C,2,0),"")</f>
        <v/>
      </c>
      <c r="I8312" s="14"/>
      <c r="J8312" s="14"/>
    </row>
    <row r="8313" spans="1:10">
      <c r="A8313" t="str">
        <f>IF(AND(C8313&lt;=员工工序明细查询!$I$3,C8313&gt;=员工工序明细查询!$F$3,OR(D8313=员工工序明细查询!$F$2,员工工序明细查询!$F$2=""),OR(G8313=员工工序明细查询!$I$2,员工工序明细查询!$I$2="")),ROW()&amp;"","")</f>
        <v/>
      </c>
      <c r="C8313" s="59"/>
      <c r="D8313" s="14"/>
      <c r="E8313" s="14" t="str">
        <f>IFERROR(VLOOKUP(D8313,员工信息表!B:D,2,0),"")</f>
        <v/>
      </c>
      <c r="F8313" s="14" t="str">
        <f>IFERROR(VLOOKUP(D8313,员工信息表!B:D,3,0),"")</f>
        <v/>
      </c>
      <c r="G8313" s="14"/>
      <c r="H8313" s="14" t="str">
        <f>IFERROR(VLOOKUP(G8313,工序对照表!B:C,2,0),"")</f>
        <v/>
      </c>
      <c r="I8313" s="14"/>
      <c r="J8313" s="14"/>
    </row>
    <row r="8314" spans="1:10">
      <c r="A8314" t="str">
        <f>IF(AND(C8314&lt;=员工工序明细查询!$I$3,C8314&gt;=员工工序明细查询!$F$3,OR(D8314=员工工序明细查询!$F$2,员工工序明细查询!$F$2=""),OR(G8314=员工工序明细查询!$I$2,员工工序明细查询!$I$2="")),ROW()&amp;"","")</f>
        <v/>
      </c>
      <c r="C8314" s="59"/>
      <c r="D8314" s="14"/>
      <c r="E8314" s="14" t="str">
        <f>IFERROR(VLOOKUP(D8314,员工信息表!B:D,2,0),"")</f>
        <v/>
      </c>
      <c r="F8314" s="14" t="str">
        <f>IFERROR(VLOOKUP(D8314,员工信息表!B:D,3,0),"")</f>
        <v/>
      </c>
      <c r="G8314" s="14"/>
      <c r="H8314" s="14" t="str">
        <f>IFERROR(VLOOKUP(G8314,工序对照表!B:C,2,0),"")</f>
        <v/>
      </c>
      <c r="I8314" s="14"/>
      <c r="J8314" s="14"/>
    </row>
    <row r="8315" spans="1:10">
      <c r="A8315" t="str">
        <f>IF(AND(C8315&lt;=员工工序明细查询!$I$3,C8315&gt;=员工工序明细查询!$F$3,OR(D8315=员工工序明细查询!$F$2,员工工序明细查询!$F$2=""),OR(G8315=员工工序明细查询!$I$2,员工工序明细查询!$I$2="")),ROW()&amp;"","")</f>
        <v/>
      </c>
      <c r="C8315" s="59"/>
      <c r="D8315" s="14"/>
      <c r="E8315" s="14" t="str">
        <f>IFERROR(VLOOKUP(D8315,员工信息表!B:D,2,0),"")</f>
        <v/>
      </c>
      <c r="F8315" s="14" t="str">
        <f>IFERROR(VLOOKUP(D8315,员工信息表!B:D,3,0),"")</f>
        <v/>
      </c>
      <c r="G8315" s="14"/>
      <c r="H8315" s="14" t="str">
        <f>IFERROR(VLOOKUP(G8315,工序对照表!B:C,2,0),"")</f>
        <v/>
      </c>
      <c r="I8315" s="14"/>
      <c r="J8315" s="14"/>
    </row>
    <row r="8316" spans="1:10">
      <c r="A8316" t="str">
        <f>IF(AND(C8316&lt;=员工工序明细查询!$I$3,C8316&gt;=员工工序明细查询!$F$3,OR(D8316=员工工序明细查询!$F$2,员工工序明细查询!$F$2=""),OR(G8316=员工工序明细查询!$I$2,员工工序明细查询!$I$2="")),ROW()&amp;"","")</f>
        <v/>
      </c>
      <c r="C8316" s="59"/>
      <c r="D8316" s="14"/>
      <c r="E8316" s="14" t="str">
        <f>IFERROR(VLOOKUP(D8316,员工信息表!B:D,2,0),"")</f>
        <v/>
      </c>
      <c r="F8316" s="14" t="str">
        <f>IFERROR(VLOOKUP(D8316,员工信息表!B:D,3,0),"")</f>
        <v/>
      </c>
      <c r="G8316" s="14"/>
      <c r="H8316" s="14" t="str">
        <f>IFERROR(VLOOKUP(G8316,工序对照表!B:C,2,0),"")</f>
        <v/>
      </c>
      <c r="I8316" s="14"/>
      <c r="J8316" s="14"/>
    </row>
    <row r="8317" spans="1:10">
      <c r="A8317" t="str">
        <f>IF(AND(C8317&lt;=员工工序明细查询!$I$3,C8317&gt;=员工工序明细查询!$F$3,OR(D8317=员工工序明细查询!$F$2,员工工序明细查询!$F$2=""),OR(G8317=员工工序明细查询!$I$2,员工工序明细查询!$I$2="")),ROW()&amp;"","")</f>
        <v/>
      </c>
      <c r="C8317" s="59"/>
      <c r="D8317" s="14"/>
      <c r="E8317" s="14" t="str">
        <f>IFERROR(VLOOKUP(D8317,员工信息表!B:D,2,0),"")</f>
        <v/>
      </c>
      <c r="F8317" s="14" t="str">
        <f>IFERROR(VLOOKUP(D8317,员工信息表!B:D,3,0),"")</f>
        <v/>
      </c>
      <c r="G8317" s="14"/>
      <c r="H8317" s="14" t="str">
        <f>IFERROR(VLOOKUP(G8317,工序对照表!B:C,2,0),"")</f>
        <v/>
      </c>
      <c r="I8317" s="14"/>
      <c r="J8317" s="14"/>
    </row>
    <row r="8318" spans="1:10">
      <c r="A8318" t="str">
        <f>IF(AND(C8318&lt;=员工工序明细查询!$I$3,C8318&gt;=员工工序明细查询!$F$3,OR(D8318=员工工序明细查询!$F$2,员工工序明细查询!$F$2=""),OR(G8318=员工工序明细查询!$I$2,员工工序明细查询!$I$2="")),ROW()&amp;"","")</f>
        <v/>
      </c>
      <c r="C8318" s="59"/>
      <c r="D8318" s="14"/>
      <c r="E8318" s="14" t="str">
        <f>IFERROR(VLOOKUP(D8318,员工信息表!B:D,2,0),"")</f>
        <v/>
      </c>
      <c r="F8318" s="14" t="str">
        <f>IFERROR(VLOOKUP(D8318,员工信息表!B:D,3,0),"")</f>
        <v/>
      </c>
      <c r="G8318" s="14"/>
      <c r="H8318" s="14" t="str">
        <f>IFERROR(VLOOKUP(G8318,工序对照表!B:C,2,0),"")</f>
        <v/>
      </c>
      <c r="I8318" s="14"/>
      <c r="J8318" s="14"/>
    </row>
    <row r="8319" spans="1:10">
      <c r="A8319" t="str">
        <f>IF(AND(C8319&lt;=员工工序明细查询!$I$3,C8319&gt;=员工工序明细查询!$F$3,OR(D8319=员工工序明细查询!$F$2,员工工序明细查询!$F$2=""),OR(G8319=员工工序明细查询!$I$2,员工工序明细查询!$I$2="")),ROW()&amp;"","")</f>
        <v/>
      </c>
      <c r="C8319" s="59"/>
      <c r="D8319" s="14"/>
      <c r="E8319" s="14" t="str">
        <f>IFERROR(VLOOKUP(D8319,员工信息表!B:D,2,0),"")</f>
        <v/>
      </c>
      <c r="F8319" s="14" t="str">
        <f>IFERROR(VLOOKUP(D8319,员工信息表!B:D,3,0),"")</f>
        <v/>
      </c>
      <c r="G8319" s="14"/>
      <c r="H8319" s="14" t="str">
        <f>IFERROR(VLOOKUP(G8319,工序对照表!B:C,2,0),"")</f>
        <v/>
      </c>
      <c r="I8319" s="14"/>
      <c r="J8319" s="14"/>
    </row>
    <row r="8320" spans="1:10">
      <c r="A8320" t="str">
        <f>IF(AND(C8320&lt;=员工工序明细查询!$I$3,C8320&gt;=员工工序明细查询!$F$3,OR(D8320=员工工序明细查询!$F$2,员工工序明细查询!$F$2=""),OR(G8320=员工工序明细查询!$I$2,员工工序明细查询!$I$2="")),ROW()&amp;"","")</f>
        <v/>
      </c>
      <c r="C8320" s="59"/>
      <c r="D8320" s="14"/>
      <c r="E8320" s="14" t="str">
        <f>IFERROR(VLOOKUP(D8320,员工信息表!B:D,2,0),"")</f>
        <v/>
      </c>
      <c r="F8320" s="14" t="str">
        <f>IFERROR(VLOOKUP(D8320,员工信息表!B:D,3,0),"")</f>
        <v/>
      </c>
      <c r="G8320" s="14"/>
      <c r="H8320" s="14" t="str">
        <f>IFERROR(VLOOKUP(G8320,工序对照表!B:C,2,0),"")</f>
        <v/>
      </c>
      <c r="I8320" s="14"/>
      <c r="J8320" s="14"/>
    </row>
    <row r="8321" spans="1:10">
      <c r="A8321" t="str">
        <f>IF(AND(C8321&lt;=员工工序明细查询!$I$3,C8321&gt;=员工工序明细查询!$F$3,OR(D8321=员工工序明细查询!$F$2,员工工序明细查询!$F$2=""),OR(G8321=员工工序明细查询!$I$2,员工工序明细查询!$I$2="")),ROW()&amp;"","")</f>
        <v/>
      </c>
      <c r="C8321" s="59"/>
      <c r="D8321" s="14"/>
      <c r="E8321" s="14" t="str">
        <f>IFERROR(VLOOKUP(D8321,员工信息表!B:D,2,0),"")</f>
        <v/>
      </c>
      <c r="F8321" s="14" t="str">
        <f>IFERROR(VLOOKUP(D8321,员工信息表!B:D,3,0),"")</f>
        <v/>
      </c>
      <c r="G8321" s="14"/>
      <c r="H8321" s="14" t="str">
        <f>IFERROR(VLOOKUP(G8321,工序对照表!B:C,2,0),"")</f>
        <v/>
      </c>
      <c r="I8321" s="14"/>
      <c r="J8321" s="14"/>
    </row>
    <row r="8322" spans="1:10">
      <c r="A8322" t="str">
        <f>IF(AND(C8322&lt;=员工工序明细查询!$I$3,C8322&gt;=员工工序明细查询!$F$3,OR(D8322=员工工序明细查询!$F$2,员工工序明细查询!$F$2=""),OR(G8322=员工工序明细查询!$I$2,员工工序明细查询!$I$2="")),ROW()&amp;"","")</f>
        <v/>
      </c>
      <c r="C8322" s="59"/>
      <c r="D8322" s="14"/>
      <c r="E8322" s="14" t="str">
        <f>IFERROR(VLOOKUP(D8322,员工信息表!B:D,2,0),"")</f>
        <v/>
      </c>
      <c r="F8322" s="14" t="str">
        <f>IFERROR(VLOOKUP(D8322,员工信息表!B:D,3,0),"")</f>
        <v/>
      </c>
      <c r="G8322" s="14"/>
      <c r="H8322" s="14" t="str">
        <f>IFERROR(VLOOKUP(G8322,工序对照表!B:C,2,0),"")</f>
        <v/>
      </c>
      <c r="I8322" s="14"/>
      <c r="J8322" s="14"/>
    </row>
    <row r="8323" spans="1:10">
      <c r="A8323" t="str">
        <f>IF(AND(C8323&lt;=员工工序明细查询!$I$3,C8323&gt;=员工工序明细查询!$F$3,OR(D8323=员工工序明细查询!$F$2,员工工序明细查询!$F$2=""),OR(G8323=员工工序明细查询!$I$2,员工工序明细查询!$I$2="")),ROW()&amp;"","")</f>
        <v/>
      </c>
      <c r="C8323" s="59"/>
      <c r="D8323" s="14"/>
      <c r="E8323" s="14" t="str">
        <f>IFERROR(VLOOKUP(D8323,员工信息表!B:D,2,0),"")</f>
        <v/>
      </c>
      <c r="F8323" s="14" t="str">
        <f>IFERROR(VLOOKUP(D8323,员工信息表!B:D,3,0),"")</f>
        <v/>
      </c>
      <c r="G8323" s="14"/>
      <c r="H8323" s="14" t="str">
        <f>IFERROR(VLOOKUP(G8323,工序对照表!B:C,2,0),"")</f>
        <v/>
      </c>
      <c r="I8323" s="14"/>
      <c r="J8323" s="14"/>
    </row>
    <row r="8324" spans="1:10">
      <c r="A8324" t="str">
        <f>IF(AND(C8324&lt;=员工工序明细查询!$I$3,C8324&gt;=员工工序明细查询!$F$3,OR(D8324=员工工序明细查询!$F$2,员工工序明细查询!$F$2=""),OR(G8324=员工工序明细查询!$I$2,员工工序明细查询!$I$2="")),ROW()&amp;"","")</f>
        <v/>
      </c>
      <c r="C8324" s="59"/>
      <c r="D8324" s="14"/>
      <c r="E8324" s="14" t="str">
        <f>IFERROR(VLOOKUP(D8324,员工信息表!B:D,2,0),"")</f>
        <v/>
      </c>
      <c r="F8324" s="14" t="str">
        <f>IFERROR(VLOOKUP(D8324,员工信息表!B:D,3,0),"")</f>
        <v/>
      </c>
      <c r="G8324" s="14"/>
      <c r="H8324" s="14" t="str">
        <f>IFERROR(VLOOKUP(G8324,工序对照表!B:C,2,0),"")</f>
        <v/>
      </c>
      <c r="I8324" s="14"/>
      <c r="J8324" s="14"/>
    </row>
    <row r="8325" spans="1:10">
      <c r="A8325" t="str">
        <f>IF(AND(C8325&lt;=员工工序明细查询!$I$3,C8325&gt;=员工工序明细查询!$F$3,OR(D8325=员工工序明细查询!$F$2,员工工序明细查询!$F$2=""),OR(G8325=员工工序明细查询!$I$2,员工工序明细查询!$I$2="")),ROW()&amp;"","")</f>
        <v/>
      </c>
      <c r="C8325" s="59"/>
      <c r="D8325" s="14"/>
      <c r="E8325" s="14" t="str">
        <f>IFERROR(VLOOKUP(D8325,员工信息表!B:D,2,0),"")</f>
        <v/>
      </c>
      <c r="F8325" s="14" t="str">
        <f>IFERROR(VLOOKUP(D8325,员工信息表!B:D,3,0),"")</f>
        <v/>
      </c>
      <c r="G8325" s="14"/>
      <c r="H8325" s="14" t="str">
        <f>IFERROR(VLOOKUP(G8325,工序对照表!B:C,2,0),"")</f>
        <v/>
      </c>
      <c r="I8325" s="14"/>
      <c r="J8325" s="14"/>
    </row>
    <row r="8326" spans="1:10">
      <c r="A8326" t="str">
        <f>IF(AND(C8326&lt;=员工工序明细查询!$I$3,C8326&gt;=员工工序明细查询!$F$3,OR(D8326=员工工序明细查询!$F$2,员工工序明细查询!$F$2=""),OR(G8326=员工工序明细查询!$I$2,员工工序明细查询!$I$2="")),ROW()&amp;"","")</f>
        <v/>
      </c>
      <c r="C8326" s="59"/>
      <c r="D8326" s="14"/>
      <c r="E8326" s="14" t="str">
        <f>IFERROR(VLOOKUP(D8326,员工信息表!B:D,2,0),"")</f>
        <v/>
      </c>
      <c r="F8326" s="14" t="str">
        <f>IFERROR(VLOOKUP(D8326,员工信息表!B:D,3,0),"")</f>
        <v/>
      </c>
      <c r="G8326" s="14"/>
      <c r="H8326" s="14" t="str">
        <f>IFERROR(VLOOKUP(G8326,工序对照表!B:C,2,0),"")</f>
        <v/>
      </c>
      <c r="I8326" s="14"/>
      <c r="J8326" s="14"/>
    </row>
    <row r="8327" spans="1:10">
      <c r="A8327" t="str">
        <f>IF(AND(C8327&lt;=员工工序明细查询!$I$3,C8327&gt;=员工工序明细查询!$F$3,OR(D8327=员工工序明细查询!$F$2,员工工序明细查询!$F$2=""),OR(G8327=员工工序明细查询!$I$2,员工工序明细查询!$I$2="")),ROW()&amp;"","")</f>
        <v/>
      </c>
      <c r="C8327" s="59"/>
      <c r="D8327" s="14"/>
      <c r="E8327" s="14" t="str">
        <f>IFERROR(VLOOKUP(D8327,员工信息表!B:D,2,0),"")</f>
        <v/>
      </c>
      <c r="F8327" s="14" t="str">
        <f>IFERROR(VLOOKUP(D8327,员工信息表!B:D,3,0),"")</f>
        <v/>
      </c>
      <c r="G8327" s="14"/>
      <c r="H8327" s="14" t="str">
        <f>IFERROR(VLOOKUP(G8327,工序对照表!B:C,2,0),"")</f>
        <v/>
      </c>
      <c r="I8327" s="14"/>
      <c r="J8327" s="14"/>
    </row>
    <row r="8328" spans="1:10">
      <c r="A8328" t="str">
        <f>IF(AND(C8328&lt;=员工工序明细查询!$I$3,C8328&gt;=员工工序明细查询!$F$3,OR(D8328=员工工序明细查询!$F$2,员工工序明细查询!$F$2=""),OR(G8328=员工工序明细查询!$I$2,员工工序明细查询!$I$2="")),ROW()&amp;"","")</f>
        <v/>
      </c>
      <c r="C8328" s="59"/>
      <c r="D8328" s="14"/>
      <c r="E8328" s="14" t="str">
        <f>IFERROR(VLOOKUP(D8328,员工信息表!B:D,2,0),"")</f>
        <v/>
      </c>
      <c r="F8328" s="14" t="str">
        <f>IFERROR(VLOOKUP(D8328,员工信息表!B:D,3,0),"")</f>
        <v/>
      </c>
      <c r="G8328" s="14"/>
      <c r="H8328" s="14" t="str">
        <f>IFERROR(VLOOKUP(G8328,工序对照表!B:C,2,0),"")</f>
        <v/>
      </c>
      <c r="I8328" s="14"/>
      <c r="J8328" s="14"/>
    </row>
    <row r="8329" spans="1:10">
      <c r="A8329" t="str">
        <f>IF(AND(C8329&lt;=员工工序明细查询!$I$3,C8329&gt;=员工工序明细查询!$F$3,OR(D8329=员工工序明细查询!$F$2,员工工序明细查询!$F$2=""),OR(G8329=员工工序明细查询!$I$2,员工工序明细查询!$I$2="")),ROW()&amp;"","")</f>
        <v/>
      </c>
      <c r="C8329" s="59"/>
      <c r="D8329" s="14"/>
      <c r="E8329" s="14" t="str">
        <f>IFERROR(VLOOKUP(D8329,员工信息表!B:D,2,0),"")</f>
        <v/>
      </c>
      <c r="F8329" s="14" t="str">
        <f>IFERROR(VLOOKUP(D8329,员工信息表!B:D,3,0),"")</f>
        <v/>
      </c>
      <c r="G8329" s="14"/>
      <c r="H8329" s="14" t="str">
        <f>IFERROR(VLOOKUP(G8329,工序对照表!B:C,2,0),"")</f>
        <v/>
      </c>
      <c r="I8329" s="14"/>
      <c r="J8329" s="14"/>
    </row>
    <row r="8330" spans="1:10">
      <c r="A8330" t="str">
        <f>IF(AND(C8330&lt;=员工工序明细查询!$I$3,C8330&gt;=员工工序明细查询!$F$3,OR(D8330=员工工序明细查询!$F$2,员工工序明细查询!$F$2=""),OR(G8330=员工工序明细查询!$I$2,员工工序明细查询!$I$2="")),ROW()&amp;"","")</f>
        <v/>
      </c>
      <c r="C8330" s="59"/>
      <c r="D8330" s="14"/>
      <c r="E8330" s="14" t="str">
        <f>IFERROR(VLOOKUP(D8330,员工信息表!B:D,2,0),"")</f>
        <v/>
      </c>
      <c r="F8330" s="14" t="str">
        <f>IFERROR(VLOOKUP(D8330,员工信息表!B:D,3,0),"")</f>
        <v/>
      </c>
      <c r="G8330" s="14"/>
      <c r="H8330" s="14" t="str">
        <f>IFERROR(VLOOKUP(G8330,工序对照表!B:C,2,0),"")</f>
        <v/>
      </c>
      <c r="I8330" s="14"/>
      <c r="J8330" s="14"/>
    </row>
    <row r="8331" spans="1:10">
      <c r="A8331" t="str">
        <f>IF(AND(C8331&lt;=员工工序明细查询!$I$3,C8331&gt;=员工工序明细查询!$F$3,OR(D8331=员工工序明细查询!$F$2,员工工序明细查询!$F$2=""),OR(G8331=员工工序明细查询!$I$2,员工工序明细查询!$I$2="")),ROW()&amp;"","")</f>
        <v/>
      </c>
      <c r="C8331" s="59"/>
      <c r="D8331" s="14"/>
      <c r="E8331" s="14" t="str">
        <f>IFERROR(VLOOKUP(D8331,员工信息表!B:D,2,0),"")</f>
        <v/>
      </c>
      <c r="F8331" s="14" t="str">
        <f>IFERROR(VLOOKUP(D8331,员工信息表!B:D,3,0),"")</f>
        <v/>
      </c>
      <c r="G8331" s="14"/>
      <c r="H8331" s="14" t="str">
        <f>IFERROR(VLOOKUP(G8331,工序对照表!B:C,2,0),"")</f>
        <v/>
      </c>
      <c r="I8331" s="14"/>
      <c r="J8331" s="14"/>
    </row>
    <row r="8332" spans="1:10">
      <c r="A8332" t="str">
        <f>IF(AND(C8332&lt;=员工工序明细查询!$I$3,C8332&gt;=员工工序明细查询!$F$3,OR(D8332=员工工序明细查询!$F$2,员工工序明细查询!$F$2=""),OR(G8332=员工工序明细查询!$I$2,员工工序明细查询!$I$2="")),ROW()&amp;"","")</f>
        <v/>
      </c>
      <c r="C8332" s="59"/>
      <c r="D8332" s="14"/>
      <c r="E8332" s="14" t="str">
        <f>IFERROR(VLOOKUP(D8332,员工信息表!B:D,2,0),"")</f>
        <v/>
      </c>
      <c r="F8332" s="14" t="str">
        <f>IFERROR(VLOOKUP(D8332,员工信息表!B:D,3,0),"")</f>
        <v/>
      </c>
      <c r="G8332" s="14"/>
      <c r="H8332" s="14" t="str">
        <f>IFERROR(VLOOKUP(G8332,工序对照表!B:C,2,0),"")</f>
        <v/>
      </c>
      <c r="I8332" s="14"/>
      <c r="J8332" s="14"/>
    </row>
    <row r="8333" spans="1:10">
      <c r="A8333" t="str">
        <f>IF(AND(C8333&lt;=员工工序明细查询!$I$3,C8333&gt;=员工工序明细查询!$F$3,OR(D8333=员工工序明细查询!$F$2,员工工序明细查询!$F$2=""),OR(G8333=员工工序明细查询!$I$2,员工工序明细查询!$I$2="")),ROW()&amp;"","")</f>
        <v/>
      </c>
      <c r="C8333" s="59"/>
      <c r="D8333" s="14"/>
      <c r="E8333" s="14" t="str">
        <f>IFERROR(VLOOKUP(D8333,员工信息表!B:D,2,0),"")</f>
        <v/>
      </c>
      <c r="F8333" s="14" t="str">
        <f>IFERROR(VLOOKUP(D8333,员工信息表!B:D,3,0),"")</f>
        <v/>
      </c>
      <c r="G8333" s="14"/>
      <c r="H8333" s="14" t="str">
        <f>IFERROR(VLOOKUP(G8333,工序对照表!B:C,2,0),"")</f>
        <v/>
      </c>
      <c r="I8333" s="14"/>
      <c r="J8333" s="14"/>
    </row>
    <row r="8334" spans="1:10">
      <c r="A8334" t="str">
        <f>IF(AND(C8334&lt;=员工工序明细查询!$I$3,C8334&gt;=员工工序明细查询!$F$3,OR(D8334=员工工序明细查询!$F$2,员工工序明细查询!$F$2=""),OR(G8334=员工工序明细查询!$I$2,员工工序明细查询!$I$2="")),ROW()&amp;"","")</f>
        <v/>
      </c>
      <c r="C8334" s="59"/>
      <c r="D8334" s="14"/>
      <c r="E8334" s="14" t="str">
        <f>IFERROR(VLOOKUP(D8334,员工信息表!B:D,2,0),"")</f>
        <v/>
      </c>
      <c r="F8334" s="14" t="str">
        <f>IFERROR(VLOOKUP(D8334,员工信息表!B:D,3,0),"")</f>
        <v/>
      </c>
      <c r="G8334" s="14"/>
      <c r="H8334" s="14" t="str">
        <f>IFERROR(VLOOKUP(G8334,工序对照表!B:C,2,0),"")</f>
        <v/>
      </c>
      <c r="I8334" s="14"/>
      <c r="J8334" s="14"/>
    </row>
    <row r="8335" spans="1:10">
      <c r="A8335" t="str">
        <f>IF(AND(C8335&lt;=员工工序明细查询!$I$3,C8335&gt;=员工工序明细查询!$F$3,OR(D8335=员工工序明细查询!$F$2,员工工序明细查询!$F$2=""),OR(G8335=员工工序明细查询!$I$2,员工工序明细查询!$I$2="")),ROW()&amp;"","")</f>
        <v/>
      </c>
      <c r="C8335" s="59"/>
      <c r="D8335" s="14"/>
      <c r="E8335" s="14" t="str">
        <f>IFERROR(VLOOKUP(D8335,员工信息表!B:D,2,0),"")</f>
        <v/>
      </c>
      <c r="F8335" s="14" t="str">
        <f>IFERROR(VLOOKUP(D8335,员工信息表!B:D,3,0),"")</f>
        <v/>
      </c>
      <c r="G8335" s="14"/>
      <c r="H8335" s="14" t="str">
        <f>IFERROR(VLOOKUP(G8335,工序对照表!B:C,2,0),"")</f>
        <v/>
      </c>
      <c r="I8335" s="14"/>
      <c r="J8335" s="14"/>
    </row>
    <row r="8336" spans="1:10">
      <c r="A8336" t="str">
        <f>IF(AND(C8336&lt;=员工工序明细查询!$I$3,C8336&gt;=员工工序明细查询!$F$3,OR(D8336=员工工序明细查询!$F$2,员工工序明细查询!$F$2=""),OR(G8336=员工工序明细查询!$I$2,员工工序明细查询!$I$2="")),ROW()&amp;"","")</f>
        <v/>
      </c>
      <c r="C8336" s="59"/>
      <c r="D8336" s="14"/>
      <c r="E8336" s="14" t="str">
        <f>IFERROR(VLOOKUP(D8336,员工信息表!B:D,2,0),"")</f>
        <v/>
      </c>
      <c r="F8336" s="14" t="str">
        <f>IFERROR(VLOOKUP(D8336,员工信息表!B:D,3,0),"")</f>
        <v/>
      </c>
      <c r="G8336" s="14"/>
      <c r="H8336" s="14" t="str">
        <f>IFERROR(VLOOKUP(G8336,工序对照表!B:C,2,0),"")</f>
        <v/>
      </c>
      <c r="I8336" s="14"/>
      <c r="J8336" s="14"/>
    </row>
    <row r="8337" spans="1:10">
      <c r="A8337" t="str">
        <f>IF(AND(C8337&lt;=员工工序明细查询!$I$3,C8337&gt;=员工工序明细查询!$F$3,OR(D8337=员工工序明细查询!$F$2,员工工序明细查询!$F$2=""),OR(G8337=员工工序明细查询!$I$2,员工工序明细查询!$I$2="")),ROW()&amp;"","")</f>
        <v/>
      </c>
      <c r="C8337" s="59"/>
      <c r="D8337" s="14"/>
      <c r="E8337" s="14" t="str">
        <f>IFERROR(VLOOKUP(D8337,员工信息表!B:D,2,0),"")</f>
        <v/>
      </c>
      <c r="F8337" s="14" t="str">
        <f>IFERROR(VLOOKUP(D8337,员工信息表!B:D,3,0),"")</f>
        <v/>
      </c>
      <c r="G8337" s="14"/>
      <c r="H8337" s="14" t="str">
        <f>IFERROR(VLOOKUP(G8337,工序对照表!B:C,2,0),"")</f>
        <v/>
      </c>
      <c r="I8337" s="14"/>
      <c r="J8337" s="14"/>
    </row>
    <row r="8338" spans="1:10">
      <c r="A8338" t="str">
        <f>IF(AND(C8338&lt;=员工工序明细查询!$I$3,C8338&gt;=员工工序明细查询!$F$3,OR(D8338=员工工序明细查询!$F$2,员工工序明细查询!$F$2=""),OR(G8338=员工工序明细查询!$I$2,员工工序明细查询!$I$2="")),ROW()&amp;"","")</f>
        <v/>
      </c>
      <c r="C8338" s="59"/>
      <c r="D8338" s="14"/>
      <c r="E8338" s="14" t="str">
        <f>IFERROR(VLOOKUP(D8338,员工信息表!B:D,2,0),"")</f>
        <v/>
      </c>
      <c r="F8338" s="14" t="str">
        <f>IFERROR(VLOOKUP(D8338,员工信息表!B:D,3,0),"")</f>
        <v/>
      </c>
      <c r="G8338" s="14"/>
      <c r="H8338" s="14" t="str">
        <f>IFERROR(VLOOKUP(G8338,工序对照表!B:C,2,0),"")</f>
        <v/>
      </c>
      <c r="I8338" s="14"/>
      <c r="J8338" s="14"/>
    </row>
    <row r="8339" spans="1:10">
      <c r="A8339" t="str">
        <f>IF(AND(C8339&lt;=员工工序明细查询!$I$3,C8339&gt;=员工工序明细查询!$F$3,OR(D8339=员工工序明细查询!$F$2,员工工序明细查询!$F$2=""),OR(G8339=员工工序明细查询!$I$2,员工工序明细查询!$I$2="")),ROW()&amp;"","")</f>
        <v/>
      </c>
      <c r="C8339" s="59"/>
      <c r="D8339" s="14"/>
      <c r="E8339" s="14" t="str">
        <f>IFERROR(VLOOKUP(D8339,员工信息表!B:D,2,0),"")</f>
        <v/>
      </c>
      <c r="F8339" s="14" t="str">
        <f>IFERROR(VLOOKUP(D8339,员工信息表!B:D,3,0),"")</f>
        <v/>
      </c>
      <c r="G8339" s="14"/>
      <c r="H8339" s="14" t="str">
        <f>IFERROR(VLOOKUP(G8339,工序对照表!B:C,2,0),"")</f>
        <v/>
      </c>
      <c r="I8339" s="14"/>
      <c r="J8339" s="14"/>
    </row>
    <row r="8340" spans="1:10">
      <c r="A8340" t="str">
        <f>IF(AND(C8340&lt;=员工工序明细查询!$I$3,C8340&gt;=员工工序明细查询!$F$3,OR(D8340=员工工序明细查询!$F$2,员工工序明细查询!$F$2=""),OR(G8340=员工工序明细查询!$I$2,员工工序明细查询!$I$2="")),ROW()&amp;"","")</f>
        <v/>
      </c>
      <c r="C8340" s="59"/>
      <c r="D8340" s="14"/>
      <c r="E8340" s="14" t="str">
        <f>IFERROR(VLOOKUP(D8340,员工信息表!B:D,2,0),"")</f>
        <v/>
      </c>
      <c r="F8340" s="14" t="str">
        <f>IFERROR(VLOOKUP(D8340,员工信息表!B:D,3,0),"")</f>
        <v/>
      </c>
      <c r="G8340" s="14"/>
      <c r="H8340" s="14" t="str">
        <f>IFERROR(VLOOKUP(G8340,工序对照表!B:C,2,0),"")</f>
        <v/>
      </c>
      <c r="I8340" s="14"/>
      <c r="J8340" s="14"/>
    </row>
    <row r="8341" spans="1:10">
      <c r="A8341" t="str">
        <f>IF(AND(C8341&lt;=员工工序明细查询!$I$3,C8341&gt;=员工工序明细查询!$F$3,OR(D8341=员工工序明细查询!$F$2,员工工序明细查询!$F$2=""),OR(G8341=员工工序明细查询!$I$2,员工工序明细查询!$I$2="")),ROW()&amp;"","")</f>
        <v/>
      </c>
      <c r="C8341" s="59"/>
      <c r="D8341" s="14"/>
      <c r="E8341" s="14" t="str">
        <f>IFERROR(VLOOKUP(D8341,员工信息表!B:D,2,0),"")</f>
        <v/>
      </c>
      <c r="F8341" s="14" t="str">
        <f>IFERROR(VLOOKUP(D8341,员工信息表!B:D,3,0),"")</f>
        <v/>
      </c>
      <c r="G8341" s="14"/>
      <c r="H8341" s="14" t="str">
        <f>IFERROR(VLOOKUP(G8341,工序对照表!B:C,2,0),"")</f>
        <v/>
      </c>
      <c r="I8341" s="14"/>
      <c r="J8341" s="14"/>
    </row>
    <row r="8342" spans="1:10">
      <c r="A8342" t="str">
        <f>IF(AND(C8342&lt;=员工工序明细查询!$I$3,C8342&gt;=员工工序明细查询!$F$3,OR(D8342=员工工序明细查询!$F$2,员工工序明细查询!$F$2=""),OR(G8342=员工工序明细查询!$I$2,员工工序明细查询!$I$2="")),ROW()&amp;"","")</f>
        <v/>
      </c>
      <c r="C8342" s="59"/>
      <c r="D8342" s="14"/>
      <c r="E8342" s="14" t="str">
        <f>IFERROR(VLOOKUP(D8342,员工信息表!B:D,2,0),"")</f>
        <v/>
      </c>
      <c r="F8342" s="14" t="str">
        <f>IFERROR(VLOOKUP(D8342,员工信息表!B:D,3,0),"")</f>
        <v/>
      </c>
      <c r="G8342" s="14"/>
      <c r="H8342" s="14" t="str">
        <f>IFERROR(VLOOKUP(G8342,工序对照表!B:C,2,0),"")</f>
        <v/>
      </c>
      <c r="I8342" s="14"/>
      <c r="J8342" s="14"/>
    </row>
    <row r="8343" spans="1:10">
      <c r="A8343" t="str">
        <f>IF(AND(C8343&lt;=员工工序明细查询!$I$3,C8343&gt;=员工工序明细查询!$F$3,OR(D8343=员工工序明细查询!$F$2,员工工序明细查询!$F$2=""),OR(G8343=员工工序明细查询!$I$2,员工工序明细查询!$I$2="")),ROW()&amp;"","")</f>
        <v/>
      </c>
      <c r="C8343" s="59"/>
      <c r="D8343" s="14"/>
      <c r="E8343" s="14" t="str">
        <f>IFERROR(VLOOKUP(D8343,员工信息表!B:D,2,0),"")</f>
        <v/>
      </c>
      <c r="F8343" s="14" t="str">
        <f>IFERROR(VLOOKUP(D8343,员工信息表!B:D,3,0),"")</f>
        <v/>
      </c>
      <c r="G8343" s="14"/>
      <c r="H8343" s="14" t="str">
        <f>IFERROR(VLOOKUP(G8343,工序对照表!B:C,2,0),"")</f>
        <v/>
      </c>
      <c r="I8343" s="14"/>
      <c r="J8343" s="14"/>
    </row>
    <row r="8344" spans="1:10">
      <c r="A8344" t="str">
        <f>IF(AND(C8344&lt;=员工工序明细查询!$I$3,C8344&gt;=员工工序明细查询!$F$3,OR(D8344=员工工序明细查询!$F$2,员工工序明细查询!$F$2=""),OR(G8344=员工工序明细查询!$I$2,员工工序明细查询!$I$2="")),ROW()&amp;"","")</f>
        <v/>
      </c>
      <c r="C8344" s="59"/>
      <c r="D8344" s="14"/>
      <c r="E8344" s="14" t="str">
        <f>IFERROR(VLOOKUP(D8344,员工信息表!B:D,2,0),"")</f>
        <v/>
      </c>
      <c r="F8344" s="14" t="str">
        <f>IFERROR(VLOOKUP(D8344,员工信息表!B:D,3,0),"")</f>
        <v/>
      </c>
      <c r="G8344" s="14"/>
      <c r="H8344" s="14" t="str">
        <f>IFERROR(VLOOKUP(G8344,工序对照表!B:C,2,0),"")</f>
        <v/>
      </c>
      <c r="I8344" s="14"/>
      <c r="J8344" s="14"/>
    </row>
    <row r="8345" spans="1:10">
      <c r="A8345" t="str">
        <f>IF(AND(C8345&lt;=员工工序明细查询!$I$3,C8345&gt;=员工工序明细查询!$F$3,OR(D8345=员工工序明细查询!$F$2,员工工序明细查询!$F$2=""),OR(G8345=员工工序明细查询!$I$2,员工工序明细查询!$I$2="")),ROW()&amp;"","")</f>
        <v/>
      </c>
      <c r="C8345" s="59"/>
      <c r="D8345" s="14"/>
      <c r="E8345" s="14" t="str">
        <f>IFERROR(VLOOKUP(D8345,员工信息表!B:D,2,0),"")</f>
        <v/>
      </c>
      <c r="F8345" s="14" t="str">
        <f>IFERROR(VLOOKUP(D8345,员工信息表!B:D,3,0),"")</f>
        <v/>
      </c>
      <c r="G8345" s="14"/>
      <c r="H8345" s="14" t="str">
        <f>IFERROR(VLOOKUP(G8345,工序对照表!B:C,2,0),"")</f>
        <v/>
      </c>
      <c r="I8345" s="14"/>
      <c r="J8345" s="14"/>
    </row>
    <row r="8346" spans="1:10">
      <c r="A8346" t="str">
        <f>IF(AND(C8346&lt;=员工工序明细查询!$I$3,C8346&gt;=员工工序明细查询!$F$3,OR(D8346=员工工序明细查询!$F$2,员工工序明细查询!$F$2=""),OR(G8346=员工工序明细查询!$I$2,员工工序明细查询!$I$2="")),ROW()&amp;"","")</f>
        <v/>
      </c>
      <c r="C8346" s="59"/>
      <c r="D8346" s="14"/>
      <c r="E8346" s="14" t="str">
        <f>IFERROR(VLOOKUP(D8346,员工信息表!B:D,2,0),"")</f>
        <v/>
      </c>
      <c r="F8346" s="14" t="str">
        <f>IFERROR(VLOOKUP(D8346,员工信息表!B:D,3,0),"")</f>
        <v/>
      </c>
      <c r="G8346" s="14"/>
      <c r="H8346" s="14" t="str">
        <f>IFERROR(VLOOKUP(G8346,工序对照表!B:C,2,0),"")</f>
        <v/>
      </c>
      <c r="I8346" s="14"/>
      <c r="J8346" s="14"/>
    </row>
    <row r="8347" spans="1:10">
      <c r="A8347" t="str">
        <f>IF(AND(C8347&lt;=员工工序明细查询!$I$3,C8347&gt;=员工工序明细查询!$F$3,OR(D8347=员工工序明细查询!$F$2,员工工序明细查询!$F$2=""),OR(G8347=员工工序明细查询!$I$2,员工工序明细查询!$I$2="")),ROW()&amp;"","")</f>
        <v/>
      </c>
      <c r="C8347" s="59"/>
      <c r="D8347" s="14"/>
      <c r="E8347" s="14" t="str">
        <f>IFERROR(VLOOKUP(D8347,员工信息表!B:D,2,0),"")</f>
        <v/>
      </c>
      <c r="F8347" s="14" t="str">
        <f>IFERROR(VLOOKUP(D8347,员工信息表!B:D,3,0),"")</f>
        <v/>
      </c>
      <c r="G8347" s="14"/>
      <c r="H8347" s="14" t="str">
        <f>IFERROR(VLOOKUP(G8347,工序对照表!B:C,2,0),"")</f>
        <v/>
      </c>
      <c r="I8347" s="14"/>
      <c r="J8347" s="14"/>
    </row>
    <row r="8348" spans="1:10">
      <c r="A8348" t="str">
        <f>IF(AND(C8348&lt;=员工工序明细查询!$I$3,C8348&gt;=员工工序明细查询!$F$3,OR(D8348=员工工序明细查询!$F$2,员工工序明细查询!$F$2=""),OR(G8348=员工工序明细查询!$I$2,员工工序明细查询!$I$2="")),ROW()&amp;"","")</f>
        <v/>
      </c>
      <c r="C8348" s="59"/>
      <c r="D8348" s="14"/>
      <c r="E8348" s="14" t="str">
        <f>IFERROR(VLOOKUP(D8348,员工信息表!B:D,2,0),"")</f>
        <v/>
      </c>
      <c r="F8348" s="14" t="str">
        <f>IFERROR(VLOOKUP(D8348,员工信息表!B:D,3,0),"")</f>
        <v/>
      </c>
      <c r="G8348" s="14"/>
      <c r="H8348" s="14" t="str">
        <f>IFERROR(VLOOKUP(G8348,工序对照表!B:C,2,0),"")</f>
        <v/>
      </c>
      <c r="I8348" s="14"/>
      <c r="J8348" s="14"/>
    </row>
    <row r="8349" spans="1:10">
      <c r="A8349" t="str">
        <f>IF(AND(C8349&lt;=员工工序明细查询!$I$3,C8349&gt;=员工工序明细查询!$F$3,OR(D8349=员工工序明细查询!$F$2,员工工序明细查询!$F$2=""),OR(G8349=员工工序明细查询!$I$2,员工工序明细查询!$I$2="")),ROW()&amp;"","")</f>
        <v/>
      </c>
      <c r="C8349" s="59"/>
      <c r="D8349" s="14"/>
      <c r="E8349" s="14" t="str">
        <f>IFERROR(VLOOKUP(D8349,员工信息表!B:D,2,0),"")</f>
        <v/>
      </c>
      <c r="F8349" s="14" t="str">
        <f>IFERROR(VLOOKUP(D8349,员工信息表!B:D,3,0),"")</f>
        <v/>
      </c>
      <c r="G8349" s="14"/>
      <c r="H8349" s="14" t="str">
        <f>IFERROR(VLOOKUP(G8349,工序对照表!B:C,2,0),"")</f>
        <v/>
      </c>
      <c r="I8349" s="14"/>
      <c r="J8349" s="14"/>
    </row>
    <row r="8350" spans="1:10">
      <c r="A8350" t="str">
        <f>IF(AND(C8350&lt;=员工工序明细查询!$I$3,C8350&gt;=员工工序明细查询!$F$3,OR(D8350=员工工序明细查询!$F$2,员工工序明细查询!$F$2=""),OR(G8350=员工工序明细查询!$I$2,员工工序明细查询!$I$2="")),ROW()&amp;"","")</f>
        <v/>
      </c>
      <c r="C8350" s="59"/>
      <c r="D8350" s="14"/>
      <c r="E8350" s="14" t="str">
        <f>IFERROR(VLOOKUP(D8350,员工信息表!B:D,2,0),"")</f>
        <v/>
      </c>
      <c r="F8350" s="14" t="str">
        <f>IFERROR(VLOOKUP(D8350,员工信息表!B:D,3,0),"")</f>
        <v/>
      </c>
      <c r="G8350" s="14"/>
      <c r="H8350" s="14" t="str">
        <f>IFERROR(VLOOKUP(G8350,工序对照表!B:C,2,0),"")</f>
        <v/>
      </c>
      <c r="I8350" s="14"/>
      <c r="J8350" s="14"/>
    </row>
    <row r="8351" spans="1:10">
      <c r="A8351" t="str">
        <f>IF(AND(C8351&lt;=员工工序明细查询!$I$3,C8351&gt;=员工工序明细查询!$F$3,OR(D8351=员工工序明细查询!$F$2,员工工序明细查询!$F$2=""),OR(G8351=员工工序明细查询!$I$2,员工工序明细查询!$I$2="")),ROW()&amp;"","")</f>
        <v/>
      </c>
      <c r="C8351" s="59"/>
      <c r="D8351" s="14"/>
      <c r="E8351" s="14" t="str">
        <f>IFERROR(VLOOKUP(D8351,员工信息表!B:D,2,0),"")</f>
        <v/>
      </c>
      <c r="F8351" s="14" t="str">
        <f>IFERROR(VLOOKUP(D8351,员工信息表!B:D,3,0),"")</f>
        <v/>
      </c>
      <c r="G8351" s="14"/>
      <c r="H8351" s="14" t="str">
        <f>IFERROR(VLOOKUP(G8351,工序对照表!B:C,2,0),"")</f>
        <v/>
      </c>
      <c r="I8351" s="14"/>
      <c r="J8351" s="14"/>
    </row>
    <row r="8352" spans="1:10">
      <c r="A8352" t="str">
        <f>IF(AND(C8352&lt;=员工工序明细查询!$I$3,C8352&gt;=员工工序明细查询!$F$3,OR(D8352=员工工序明细查询!$F$2,员工工序明细查询!$F$2=""),OR(G8352=员工工序明细查询!$I$2,员工工序明细查询!$I$2="")),ROW()&amp;"","")</f>
        <v/>
      </c>
      <c r="C8352" s="59"/>
      <c r="D8352" s="14"/>
      <c r="E8352" s="14" t="str">
        <f>IFERROR(VLOOKUP(D8352,员工信息表!B:D,2,0),"")</f>
        <v/>
      </c>
      <c r="F8352" s="14" t="str">
        <f>IFERROR(VLOOKUP(D8352,员工信息表!B:D,3,0),"")</f>
        <v/>
      </c>
      <c r="G8352" s="14"/>
      <c r="H8352" s="14" t="str">
        <f>IFERROR(VLOOKUP(G8352,工序对照表!B:C,2,0),"")</f>
        <v/>
      </c>
      <c r="I8352" s="14"/>
      <c r="J8352" s="14"/>
    </row>
    <row r="8353" spans="1:10">
      <c r="A8353" t="str">
        <f>IF(AND(C8353&lt;=员工工序明细查询!$I$3,C8353&gt;=员工工序明细查询!$F$3,OR(D8353=员工工序明细查询!$F$2,员工工序明细查询!$F$2=""),OR(G8353=员工工序明细查询!$I$2,员工工序明细查询!$I$2="")),ROW()&amp;"","")</f>
        <v/>
      </c>
      <c r="C8353" s="59"/>
      <c r="D8353" s="14"/>
      <c r="E8353" s="14" t="str">
        <f>IFERROR(VLOOKUP(D8353,员工信息表!B:D,2,0),"")</f>
        <v/>
      </c>
      <c r="F8353" s="14" t="str">
        <f>IFERROR(VLOOKUP(D8353,员工信息表!B:D,3,0),"")</f>
        <v/>
      </c>
      <c r="G8353" s="14"/>
      <c r="H8353" s="14" t="str">
        <f>IFERROR(VLOOKUP(G8353,工序对照表!B:C,2,0),"")</f>
        <v/>
      </c>
      <c r="I8353" s="14"/>
      <c r="J8353" s="14"/>
    </row>
    <row r="8354" spans="1:10">
      <c r="A8354" t="str">
        <f>IF(AND(C8354&lt;=员工工序明细查询!$I$3,C8354&gt;=员工工序明细查询!$F$3,OR(D8354=员工工序明细查询!$F$2,员工工序明细查询!$F$2=""),OR(G8354=员工工序明细查询!$I$2,员工工序明细查询!$I$2="")),ROW()&amp;"","")</f>
        <v/>
      </c>
      <c r="C8354" s="59"/>
      <c r="D8354" s="14"/>
      <c r="E8354" s="14" t="str">
        <f>IFERROR(VLOOKUP(D8354,员工信息表!B:D,2,0),"")</f>
        <v/>
      </c>
      <c r="F8354" s="14" t="str">
        <f>IFERROR(VLOOKUP(D8354,员工信息表!B:D,3,0),"")</f>
        <v/>
      </c>
      <c r="G8354" s="14"/>
      <c r="H8354" s="14" t="str">
        <f>IFERROR(VLOOKUP(G8354,工序对照表!B:C,2,0),"")</f>
        <v/>
      </c>
      <c r="I8354" s="14"/>
      <c r="J8354" s="14"/>
    </row>
    <row r="8355" spans="1:10">
      <c r="A8355" t="str">
        <f>IF(AND(C8355&lt;=员工工序明细查询!$I$3,C8355&gt;=员工工序明细查询!$F$3,OR(D8355=员工工序明细查询!$F$2,员工工序明细查询!$F$2=""),OR(G8355=员工工序明细查询!$I$2,员工工序明细查询!$I$2="")),ROW()&amp;"","")</f>
        <v/>
      </c>
      <c r="C8355" s="59"/>
      <c r="D8355" s="14"/>
      <c r="E8355" s="14" t="str">
        <f>IFERROR(VLOOKUP(D8355,员工信息表!B:D,2,0),"")</f>
        <v/>
      </c>
      <c r="F8355" s="14" t="str">
        <f>IFERROR(VLOOKUP(D8355,员工信息表!B:D,3,0),"")</f>
        <v/>
      </c>
      <c r="G8355" s="14"/>
      <c r="H8355" s="14" t="str">
        <f>IFERROR(VLOOKUP(G8355,工序对照表!B:C,2,0),"")</f>
        <v/>
      </c>
      <c r="I8355" s="14"/>
      <c r="J8355" s="14"/>
    </row>
    <row r="8356" spans="1:10">
      <c r="A8356" t="str">
        <f>IF(AND(C8356&lt;=员工工序明细查询!$I$3,C8356&gt;=员工工序明细查询!$F$3,OR(D8356=员工工序明细查询!$F$2,员工工序明细查询!$F$2=""),OR(G8356=员工工序明细查询!$I$2,员工工序明细查询!$I$2="")),ROW()&amp;"","")</f>
        <v/>
      </c>
      <c r="C8356" s="59"/>
      <c r="D8356" s="14"/>
      <c r="E8356" s="14" t="str">
        <f>IFERROR(VLOOKUP(D8356,员工信息表!B:D,2,0),"")</f>
        <v/>
      </c>
      <c r="F8356" s="14" t="str">
        <f>IFERROR(VLOOKUP(D8356,员工信息表!B:D,3,0),"")</f>
        <v/>
      </c>
      <c r="G8356" s="14"/>
      <c r="H8356" s="14" t="str">
        <f>IFERROR(VLOOKUP(G8356,工序对照表!B:C,2,0),"")</f>
        <v/>
      </c>
      <c r="I8356" s="14"/>
      <c r="J8356" s="14"/>
    </row>
    <row r="8357" spans="1:10">
      <c r="A8357" t="str">
        <f>IF(AND(C8357&lt;=员工工序明细查询!$I$3,C8357&gt;=员工工序明细查询!$F$3,OR(D8357=员工工序明细查询!$F$2,员工工序明细查询!$F$2=""),OR(G8357=员工工序明细查询!$I$2,员工工序明细查询!$I$2="")),ROW()&amp;"","")</f>
        <v/>
      </c>
      <c r="C8357" s="59"/>
      <c r="D8357" s="14"/>
      <c r="E8357" s="14" t="str">
        <f>IFERROR(VLOOKUP(D8357,员工信息表!B:D,2,0),"")</f>
        <v/>
      </c>
      <c r="F8357" s="14" t="str">
        <f>IFERROR(VLOOKUP(D8357,员工信息表!B:D,3,0),"")</f>
        <v/>
      </c>
      <c r="G8357" s="14"/>
      <c r="H8357" s="14" t="str">
        <f>IFERROR(VLOOKUP(G8357,工序对照表!B:C,2,0),"")</f>
        <v/>
      </c>
      <c r="I8357" s="14"/>
      <c r="J8357" s="14"/>
    </row>
    <row r="8358" spans="1:10">
      <c r="A8358" t="str">
        <f>IF(AND(C8358&lt;=员工工序明细查询!$I$3,C8358&gt;=员工工序明细查询!$F$3,OR(D8358=员工工序明细查询!$F$2,员工工序明细查询!$F$2=""),OR(G8358=员工工序明细查询!$I$2,员工工序明细查询!$I$2="")),ROW()&amp;"","")</f>
        <v/>
      </c>
      <c r="C8358" s="59"/>
      <c r="D8358" s="14"/>
      <c r="E8358" s="14" t="str">
        <f>IFERROR(VLOOKUP(D8358,员工信息表!B:D,2,0),"")</f>
        <v/>
      </c>
      <c r="F8358" s="14" t="str">
        <f>IFERROR(VLOOKUP(D8358,员工信息表!B:D,3,0),"")</f>
        <v/>
      </c>
      <c r="G8358" s="14"/>
      <c r="H8358" s="14" t="str">
        <f>IFERROR(VLOOKUP(G8358,工序对照表!B:C,2,0),"")</f>
        <v/>
      </c>
      <c r="I8358" s="14"/>
      <c r="J8358" s="14"/>
    </row>
    <row r="8359" spans="1:10">
      <c r="A8359" t="str">
        <f>IF(AND(C8359&lt;=员工工序明细查询!$I$3,C8359&gt;=员工工序明细查询!$F$3,OR(D8359=员工工序明细查询!$F$2,员工工序明细查询!$F$2=""),OR(G8359=员工工序明细查询!$I$2,员工工序明细查询!$I$2="")),ROW()&amp;"","")</f>
        <v/>
      </c>
      <c r="C8359" s="59"/>
      <c r="D8359" s="14"/>
      <c r="E8359" s="14" t="str">
        <f>IFERROR(VLOOKUP(D8359,员工信息表!B:D,2,0),"")</f>
        <v/>
      </c>
      <c r="F8359" s="14" t="str">
        <f>IFERROR(VLOOKUP(D8359,员工信息表!B:D,3,0),"")</f>
        <v/>
      </c>
      <c r="G8359" s="14"/>
      <c r="H8359" s="14" t="str">
        <f>IFERROR(VLOOKUP(G8359,工序对照表!B:C,2,0),"")</f>
        <v/>
      </c>
      <c r="I8359" s="14"/>
      <c r="J8359" s="14"/>
    </row>
    <row r="8360" spans="1:10">
      <c r="A8360" t="str">
        <f>IF(AND(C8360&lt;=员工工序明细查询!$I$3,C8360&gt;=员工工序明细查询!$F$3,OR(D8360=员工工序明细查询!$F$2,员工工序明细查询!$F$2=""),OR(G8360=员工工序明细查询!$I$2,员工工序明细查询!$I$2="")),ROW()&amp;"","")</f>
        <v/>
      </c>
      <c r="C8360" s="59"/>
      <c r="D8360" s="14"/>
      <c r="E8360" s="14" t="str">
        <f>IFERROR(VLOOKUP(D8360,员工信息表!B:D,2,0),"")</f>
        <v/>
      </c>
      <c r="F8360" s="14" t="str">
        <f>IFERROR(VLOOKUP(D8360,员工信息表!B:D,3,0),"")</f>
        <v/>
      </c>
      <c r="G8360" s="14"/>
      <c r="H8360" s="14" t="str">
        <f>IFERROR(VLOOKUP(G8360,工序对照表!B:C,2,0),"")</f>
        <v/>
      </c>
      <c r="I8360" s="14"/>
      <c r="J8360" s="14"/>
    </row>
    <row r="8361" spans="1:10">
      <c r="A8361" t="str">
        <f>IF(AND(C8361&lt;=员工工序明细查询!$I$3,C8361&gt;=员工工序明细查询!$F$3,OR(D8361=员工工序明细查询!$F$2,员工工序明细查询!$F$2=""),OR(G8361=员工工序明细查询!$I$2,员工工序明细查询!$I$2="")),ROW()&amp;"","")</f>
        <v/>
      </c>
      <c r="C8361" s="59"/>
      <c r="D8361" s="14"/>
      <c r="E8361" s="14" t="str">
        <f>IFERROR(VLOOKUP(D8361,员工信息表!B:D,2,0),"")</f>
        <v/>
      </c>
      <c r="F8361" s="14" t="str">
        <f>IFERROR(VLOOKUP(D8361,员工信息表!B:D,3,0),"")</f>
        <v/>
      </c>
      <c r="G8361" s="14"/>
      <c r="H8361" s="14" t="str">
        <f>IFERROR(VLOOKUP(G8361,工序对照表!B:C,2,0),"")</f>
        <v/>
      </c>
      <c r="I8361" s="14"/>
      <c r="J8361" s="14"/>
    </row>
    <row r="8362" spans="1:10">
      <c r="A8362" t="str">
        <f>IF(AND(C8362&lt;=员工工序明细查询!$I$3,C8362&gt;=员工工序明细查询!$F$3,OR(D8362=员工工序明细查询!$F$2,员工工序明细查询!$F$2=""),OR(G8362=员工工序明细查询!$I$2,员工工序明细查询!$I$2="")),ROW()&amp;"","")</f>
        <v/>
      </c>
      <c r="C8362" s="59"/>
      <c r="D8362" s="14"/>
      <c r="E8362" s="14" t="str">
        <f>IFERROR(VLOOKUP(D8362,员工信息表!B:D,2,0),"")</f>
        <v/>
      </c>
      <c r="F8362" s="14" t="str">
        <f>IFERROR(VLOOKUP(D8362,员工信息表!B:D,3,0),"")</f>
        <v/>
      </c>
      <c r="G8362" s="14"/>
      <c r="H8362" s="14" t="str">
        <f>IFERROR(VLOOKUP(G8362,工序对照表!B:C,2,0),"")</f>
        <v/>
      </c>
      <c r="I8362" s="14"/>
      <c r="J8362" s="14"/>
    </row>
    <row r="8363" spans="1:10">
      <c r="A8363" t="str">
        <f>IF(AND(C8363&lt;=员工工序明细查询!$I$3,C8363&gt;=员工工序明细查询!$F$3,OR(D8363=员工工序明细查询!$F$2,员工工序明细查询!$F$2=""),OR(G8363=员工工序明细查询!$I$2,员工工序明细查询!$I$2="")),ROW()&amp;"","")</f>
        <v/>
      </c>
      <c r="C8363" s="59"/>
      <c r="D8363" s="14"/>
      <c r="E8363" s="14" t="str">
        <f>IFERROR(VLOOKUP(D8363,员工信息表!B:D,2,0),"")</f>
        <v/>
      </c>
      <c r="F8363" s="14" t="str">
        <f>IFERROR(VLOOKUP(D8363,员工信息表!B:D,3,0),"")</f>
        <v/>
      </c>
      <c r="G8363" s="14"/>
      <c r="H8363" s="14" t="str">
        <f>IFERROR(VLOOKUP(G8363,工序对照表!B:C,2,0),"")</f>
        <v/>
      </c>
      <c r="I8363" s="14"/>
      <c r="J8363" s="14"/>
    </row>
    <row r="8364" spans="1:10">
      <c r="A8364" t="str">
        <f>IF(AND(C8364&lt;=员工工序明细查询!$I$3,C8364&gt;=员工工序明细查询!$F$3,OR(D8364=员工工序明细查询!$F$2,员工工序明细查询!$F$2=""),OR(G8364=员工工序明细查询!$I$2,员工工序明细查询!$I$2="")),ROW()&amp;"","")</f>
        <v/>
      </c>
      <c r="C8364" s="59"/>
      <c r="D8364" s="14"/>
      <c r="E8364" s="14" t="str">
        <f>IFERROR(VLOOKUP(D8364,员工信息表!B:D,2,0),"")</f>
        <v/>
      </c>
      <c r="F8364" s="14" t="str">
        <f>IFERROR(VLOOKUP(D8364,员工信息表!B:D,3,0),"")</f>
        <v/>
      </c>
      <c r="G8364" s="14"/>
      <c r="H8364" s="14" t="str">
        <f>IFERROR(VLOOKUP(G8364,工序对照表!B:C,2,0),"")</f>
        <v/>
      </c>
      <c r="I8364" s="14"/>
      <c r="J8364" s="14"/>
    </row>
    <row r="8365" spans="1:10">
      <c r="A8365" t="str">
        <f>IF(AND(C8365&lt;=员工工序明细查询!$I$3,C8365&gt;=员工工序明细查询!$F$3,OR(D8365=员工工序明细查询!$F$2,员工工序明细查询!$F$2=""),OR(G8365=员工工序明细查询!$I$2,员工工序明细查询!$I$2="")),ROW()&amp;"","")</f>
        <v/>
      </c>
      <c r="C8365" s="59"/>
      <c r="D8365" s="14"/>
      <c r="E8365" s="14" t="str">
        <f>IFERROR(VLOOKUP(D8365,员工信息表!B:D,2,0),"")</f>
        <v/>
      </c>
      <c r="F8365" s="14" t="str">
        <f>IFERROR(VLOOKUP(D8365,员工信息表!B:D,3,0),"")</f>
        <v/>
      </c>
      <c r="G8365" s="14"/>
      <c r="H8365" s="14" t="str">
        <f>IFERROR(VLOOKUP(G8365,工序对照表!B:C,2,0),"")</f>
        <v/>
      </c>
      <c r="I8365" s="14"/>
      <c r="J8365" s="14"/>
    </row>
    <row r="8366" spans="1:10">
      <c r="A8366" t="str">
        <f>IF(AND(C8366&lt;=员工工序明细查询!$I$3,C8366&gt;=员工工序明细查询!$F$3,OR(D8366=员工工序明细查询!$F$2,员工工序明细查询!$F$2=""),OR(G8366=员工工序明细查询!$I$2,员工工序明细查询!$I$2="")),ROW()&amp;"","")</f>
        <v/>
      </c>
      <c r="C8366" s="59"/>
      <c r="D8366" s="14"/>
      <c r="E8366" s="14" t="str">
        <f>IFERROR(VLOOKUP(D8366,员工信息表!B:D,2,0),"")</f>
        <v/>
      </c>
      <c r="F8366" s="14" t="str">
        <f>IFERROR(VLOOKUP(D8366,员工信息表!B:D,3,0),"")</f>
        <v/>
      </c>
      <c r="G8366" s="14"/>
      <c r="H8366" s="14" t="str">
        <f>IFERROR(VLOOKUP(G8366,工序对照表!B:C,2,0),"")</f>
        <v/>
      </c>
      <c r="I8366" s="14"/>
      <c r="J8366" s="14"/>
    </row>
    <row r="8367" spans="1:10">
      <c r="A8367" t="str">
        <f>IF(AND(C8367&lt;=员工工序明细查询!$I$3,C8367&gt;=员工工序明细查询!$F$3,OR(D8367=员工工序明细查询!$F$2,员工工序明细查询!$F$2=""),OR(G8367=员工工序明细查询!$I$2,员工工序明细查询!$I$2="")),ROW()&amp;"","")</f>
        <v/>
      </c>
      <c r="C8367" s="59"/>
      <c r="D8367" s="14"/>
      <c r="E8367" s="14" t="str">
        <f>IFERROR(VLOOKUP(D8367,员工信息表!B:D,2,0),"")</f>
        <v/>
      </c>
      <c r="F8367" s="14" t="str">
        <f>IFERROR(VLOOKUP(D8367,员工信息表!B:D,3,0),"")</f>
        <v/>
      </c>
      <c r="G8367" s="14"/>
      <c r="H8367" s="14" t="str">
        <f>IFERROR(VLOOKUP(G8367,工序对照表!B:C,2,0),"")</f>
        <v/>
      </c>
      <c r="I8367" s="14"/>
      <c r="J8367" s="14"/>
    </row>
    <row r="8368" spans="1:10">
      <c r="A8368" t="str">
        <f>IF(AND(C8368&lt;=员工工序明细查询!$I$3,C8368&gt;=员工工序明细查询!$F$3,OR(D8368=员工工序明细查询!$F$2,员工工序明细查询!$F$2=""),OR(G8368=员工工序明细查询!$I$2,员工工序明细查询!$I$2="")),ROW()&amp;"","")</f>
        <v/>
      </c>
      <c r="C8368" s="59"/>
      <c r="D8368" s="14"/>
      <c r="E8368" s="14" t="str">
        <f>IFERROR(VLOOKUP(D8368,员工信息表!B:D,2,0),"")</f>
        <v/>
      </c>
      <c r="F8368" s="14" t="str">
        <f>IFERROR(VLOOKUP(D8368,员工信息表!B:D,3,0),"")</f>
        <v/>
      </c>
      <c r="G8368" s="14"/>
      <c r="H8368" s="14" t="str">
        <f>IFERROR(VLOOKUP(G8368,工序对照表!B:C,2,0),"")</f>
        <v/>
      </c>
      <c r="I8368" s="14"/>
      <c r="J8368" s="14"/>
    </row>
    <row r="8369" spans="1:10">
      <c r="A8369" t="str">
        <f>IF(AND(C8369&lt;=员工工序明细查询!$I$3,C8369&gt;=员工工序明细查询!$F$3,OR(D8369=员工工序明细查询!$F$2,员工工序明细查询!$F$2=""),OR(G8369=员工工序明细查询!$I$2,员工工序明细查询!$I$2="")),ROW()&amp;"","")</f>
        <v/>
      </c>
      <c r="C8369" s="59"/>
      <c r="D8369" s="14"/>
      <c r="E8369" s="14" t="str">
        <f>IFERROR(VLOOKUP(D8369,员工信息表!B:D,2,0),"")</f>
        <v/>
      </c>
      <c r="F8369" s="14" t="str">
        <f>IFERROR(VLOOKUP(D8369,员工信息表!B:D,3,0),"")</f>
        <v/>
      </c>
      <c r="G8369" s="14"/>
      <c r="H8369" s="14" t="str">
        <f>IFERROR(VLOOKUP(G8369,工序对照表!B:C,2,0),"")</f>
        <v/>
      </c>
      <c r="I8369" s="14"/>
      <c r="J8369" s="14"/>
    </row>
    <row r="8370" spans="1:10">
      <c r="A8370" t="str">
        <f>IF(AND(C8370&lt;=员工工序明细查询!$I$3,C8370&gt;=员工工序明细查询!$F$3,OR(D8370=员工工序明细查询!$F$2,员工工序明细查询!$F$2=""),OR(G8370=员工工序明细查询!$I$2,员工工序明细查询!$I$2="")),ROW()&amp;"","")</f>
        <v/>
      </c>
      <c r="C8370" s="59"/>
      <c r="D8370" s="14"/>
      <c r="E8370" s="14" t="str">
        <f>IFERROR(VLOOKUP(D8370,员工信息表!B:D,2,0),"")</f>
        <v/>
      </c>
      <c r="F8370" s="14" t="str">
        <f>IFERROR(VLOOKUP(D8370,员工信息表!B:D,3,0),"")</f>
        <v/>
      </c>
      <c r="G8370" s="14"/>
      <c r="H8370" s="14" t="str">
        <f>IFERROR(VLOOKUP(G8370,工序对照表!B:C,2,0),"")</f>
        <v/>
      </c>
      <c r="I8370" s="14"/>
      <c r="J8370" s="14"/>
    </row>
    <row r="8371" spans="1:10">
      <c r="A8371" t="str">
        <f>IF(AND(C8371&lt;=员工工序明细查询!$I$3,C8371&gt;=员工工序明细查询!$F$3,OR(D8371=员工工序明细查询!$F$2,员工工序明细查询!$F$2=""),OR(G8371=员工工序明细查询!$I$2,员工工序明细查询!$I$2="")),ROW()&amp;"","")</f>
        <v/>
      </c>
      <c r="C8371" s="59"/>
      <c r="D8371" s="14"/>
      <c r="E8371" s="14" t="str">
        <f>IFERROR(VLOOKUP(D8371,员工信息表!B:D,2,0),"")</f>
        <v/>
      </c>
      <c r="F8371" s="14" t="str">
        <f>IFERROR(VLOOKUP(D8371,员工信息表!B:D,3,0),"")</f>
        <v/>
      </c>
      <c r="G8371" s="14"/>
      <c r="H8371" s="14" t="str">
        <f>IFERROR(VLOOKUP(G8371,工序对照表!B:C,2,0),"")</f>
        <v/>
      </c>
      <c r="I8371" s="14"/>
      <c r="J8371" s="14"/>
    </row>
    <row r="8372" spans="1:10">
      <c r="A8372" t="str">
        <f>IF(AND(C8372&lt;=员工工序明细查询!$I$3,C8372&gt;=员工工序明细查询!$F$3,OR(D8372=员工工序明细查询!$F$2,员工工序明细查询!$F$2=""),OR(G8372=员工工序明细查询!$I$2,员工工序明细查询!$I$2="")),ROW()&amp;"","")</f>
        <v/>
      </c>
      <c r="C8372" s="59"/>
      <c r="D8372" s="14"/>
      <c r="E8372" s="14" t="str">
        <f>IFERROR(VLOOKUP(D8372,员工信息表!B:D,2,0),"")</f>
        <v/>
      </c>
      <c r="F8372" s="14" t="str">
        <f>IFERROR(VLOOKUP(D8372,员工信息表!B:D,3,0),"")</f>
        <v/>
      </c>
      <c r="G8372" s="14"/>
      <c r="H8372" s="14" t="str">
        <f>IFERROR(VLOOKUP(G8372,工序对照表!B:C,2,0),"")</f>
        <v/>
      </c>
      <c r="I8372" s="14"/>
      <c r="J8372" s="14"/>
    </row>
    <row r="8373" spans="1:10">
      <c r="A8373" t="str">
        <f>IF(AND(C8373&lt;=员工工序明细查询!$I$3,C8373&gt;=员工工序明细查询!$F$3,OR(D8373=员工工序明细查询!$F$2,员工工序明细查询!$F$2=""),OR(G8373=员工工序明细查询!$I$2,员工工序明细查询!$I$2="")),ROW()&amp;"","")</f>
        <v/>
      </c>
      <c r="C8373" s="59"/>
      <c r="D8373" s="14"/>
      <c r="E8373" s="14" t="str">
        <f>IFERROR(VLOOKUP(D8373,员工信息表!B:D,2,0),"")</f>
        <v/>
      </c>
      <c r="F8373" s="14" t="str">
        <f>IFERROR(VLOOKUP(D8373,员工信息表!B:D,3,0),"")</f>
        <v/>
      </c>
      <c r="G8373" s="14"/>
      <c r="H8373" s="14" t="str">
        <f>IFERROR(VLOOKUP(G8373,工序对照表!B:C,2,0),"")</f>
        <v/>
      </c>
      <c r="I8373" s="14"/>
      <c r="J8373" s="14"/>
    </row>
    <row r="8374" spans="1:10">
      <c r="A8374" t="str">
        <f>IF(AND(C8374&lt;=员工工序明细查询!$I$3,C8374&gt;=员工工序明细查询!$F$3,OR(D8374=员工工序明细查询!$F$2,员工工序明细查询!$F$2=""),OR(G8374=员工工序明细查询!$I$2,员工工序明细查询!$I$2="")),ROW()&amp;"","")</f>
        <v/>
      </c>
      <c r="C8374" s="59"/>
      <c r="D8374" s="14"/>
      <c r="E8374" s="14" t="str">
        <f>IFERROR(VLOOKUP(D8374,员工信息表!B:D,2,0),"")</f>
        <v/>
      </c>
      <c r="F8374" s="14" t="str">
        <f>IFERROR(VLOOKUP(D8374,员工信息表!B:D,3,0),"")</f>
        <v/>
      </c>
      <c r="G8374" s="14"/>
      <c r="H8374" s="14" t="str">
        <f>IFERROR(VLOOKUP(G8374,工序对照表!B:C,2,0),"")</f>
        <v/>
      </c>
      <c r="I8374" s="14"/>
      <c r="J8374" s="14"/>
    </row>
    <row r="8375" spans="1:10">
      <c r="A8375" t="str">
        <f>IF(AND(C8375&lt;=员工工序明细查询!$I$3,C8375&gt;=员工工序明细查询!$F$3,OR(D8375=员工工序明细查询!$F$2,员工工序明细查询!$F$2=""),OR(G8375=员工工序明细查询!$I$2,员工工序明细查询!$I$2="")),ROW()&amp;"","")</f>
        <v/>
      </c>
      <c r="C8375" s="59"/>
      <c r="D8375" s="14"/>
      <c r="E8375" s="14" t="str">
        <f>IFERROR(VLOOKUP(D8375,员工信息表!B:D,2,0),"")</f>
        <v/>
      </c>
      <c r="F8375" s="14" t="str">
        <f>IFERROR(VLOOKUP(D8375,员工信息表!B:D,3,0),"")</f>
        <v/>
      </c>
      <c r="G8375" s="14"/>
      <c r="H8375" s="14" t="str">
        <f>IFERROR(VLOOKUP(G8375,工序对照表!B:C,2,0),"")</f>
        <v/>
      </c>
      <c r="I8375" s="14"/>
      <c r="J8375" s="14"/>
    </row>
    <row r="8376" spans="1:10">
      <c r="A8376" t="str">
        <f>IF(AND(C8376&lt;=员工工序明细查询!$I$3,C8376&gt;=员工工序明细查询!$F$3,OR(D8376=员工工序明细查询!$F$2,员工工序明细查询!$F$2=""),OR(G8376=员工工序明细查询!$I$2,员工工序明细查询!$I$2="")),ROW()&amp;"","")</f>
        <v/>
      </c>
      <c r="C8376" s="59"/>
      <c r="D8376" s="14"/>
      <c r="E8376" s="14" t="str">
        <f>IFERROR(VLOOKUP(D8376,员工信息表!B:D,2,0),"")</f>
        <v/>
      </c>
      <c r="F8376" s="14" t="str">
        <f>IFERROR(VLOOKUP(D8376,员工信息表!B:D,3,0),"")</f>
        <v/>
      </c>
      <c r="G8376" s="14"/>
      <c r="H8376" s="14" t="str">
        <f>IFERROR(VLOOKUP(G8376,工序对照表!B:C,2,0),"")</f>
        <v/>
      </c>
      <c r="I8376" s="14"/>
      <c r="J8376" s="14"/>
    </row>
    <row r="8377" spans="1:10">
      <c r="A8377" t="str">
        <f>IF(AND(C8377&lt;=员工工序明细查询!$I$3,C8377&gt;=员工工序明细查询!$F$3,OR(D8377=员工工序明细查询!$F$2,员工工序明细查询!$F$2=""),OR(G8377=员工工序明细查询!$I$2,员工工序明细查询!$I$2="")),ROW()&amp;"","")</f>
        <v/>
      </c>
      <c r="C8377" s="59"/>
      <c r="D8377" s="14"/>
      <c r="E8377" s="14" t="str">
        <f>IFERROR(VLOOKUP(D8377,员工信息表!B:D,2,0),"")</f>
        <v/>
      </c>
      <c r="F8377" s="14" t="str">
        <f>IFERROR(VLOOKUP(D8377,员工信息表!B:D,3,0),"")</f>
        <v/>
      </c>
      <c r="G8377" s="14"/>
      <c r="H8377" s="14" t="str">
        <f>IFERROR(VLOOKUP(G8377,工序对照表!B:C,2,0),"")</f>
        <v/>
      </c>
      <c r="I8377" s="14"/>
      <c r="J8377" s="14"/>
    </row>
    <row r="8378" spans="1:10">
      <c r="A8378" t="str">
        <f>IF(AND(C8378&lt;=员工工序明细查询!$I$3,C8378&gt;=员工工序明细查询!$F$3,OR(D8378=员工工序明细查询!$F$2,员工工序明细查询!$F$2=""),OR(G8378=员工工序明细查询!$I$2,员工工序明细查询!$I$2="")),ROW()&amp;"","")</f>
        <v/>
      </c>
      <c r="C8378" s="59"/>
      <c r="D8378" s="14"/>
      <c r="E8378" s="14" t="str">
        <f>IFERROR(VLOOKUP(D8378,员工信息表!B:D,2,0),"")</f>
        <v/>
      </c>
      <c r="F8378" s="14" t="str">
        <f>IFERROR(VLOOKUP(D8378,员工信息表!B:D,3,0),"")</f>
        <v/>
      </c>
      <c r="G8378" s="14"/>
      <c r="H8378" s="14" t="str">
        <f>IFERROR(VLOOKUP(G8378,工序对照表!B:C,2,0),"")</f>
        <v/>
      </c>
      <c r="I8378" s="14"/>
      <c r="J8378" s="14"/>
    </row>
    <row r="8379" spans="1:10">
      <c r="A8379" t="str">
        <f>IF(AND(C8379&lt;=员工工序明细查询!$I$3,C8379&gt;=员工工序明细查询!$F$3,OR(D8379=员工工序明细查询!$F$2,员工工序明细查询!$F$2=""),OR(G8379=员工工序明细查询!$I$2,员工工序明细查询!$I$2="")),ROW()&amp;"","")</f>
        <v/>
      </c>
      <c r="C8379" s="59"/>
      <c r="D8379" s="14"/>
      <c r="E8379" s="14" t="str">
        <f>IFERROR(VLOOKUP(D8379,员工信息表!B:D,2,0),"")</f>
        <v/>
      </c>
      <c r="F8379" s="14" t="str">
        <f>IFERROR(VLOOKUP(D8379,员工信息表!B:D,3,0),"")</f>
        <v/>
      </c>
      <c r="G8379" s="14"/>
      <c r="H8379" s="14" t="str">
        <f>IFERROR(VLOOKUP(G8379,工序对照表!B:C,2,0),"")</f>
        <v/>
      </c>
      <c r="I8379" s="14"/>
      <c r="J8379" s="14"/>
    </row>
    <row r="8380" spans="1:10">
      <c r="A8380" t="str">
        <f>IF(AND(C8380&lt;=员工工序明细查询!$I$3,C8380&gt;=员工工序明细查询!$F$3,OR(D8380=员工工序明细查询!$F$2,员工工序明细查询!$F$2=""),OR(G8380=员工工序明细查询!$I$2,员工工序明细查询!$I$2="")),ROW()&amp;"","")</f>
        <v/>
      </c>
      <c r="C8380" s="59"/>
      <c r="D8380" s="14"/>
      <c r="E8380" s="14" t="str">
        <f>IFERROR(VLOOKUP(D8380,员工信息表!B:D,2,0),"")</f>
        <v/>
      </c>
      <c r="F8380" s="14" t="str">
        <f>IFERROR(VLOOKUP(D8380,员工信息表!B:D,3,0),"")</f>
        <v/>
      </c>
      <c r="G8380" s="14"/>
      <c r="H8380" s="14" t="str">
        <f>IFERROR(VLOOKUP(G8380,工序对照表!B:C,2,0),"")</f>
        <v/>
      </c>
      <c r="I8380" s="14"/>
      <c r="J8380" s="14"/>
    </row>
    <row r="8381" spans="1:10">
      <c r="A8381" t="str">
        <f>IF(AND(C8381&lt;=员工工序明细查询!$I$3,C8381&gt;=员工工序明细查询!$F$3,OR(D8381=员工工序明细查询!$F$2,员工工序明细查询!$F$2=""),OR(G8381=员工工序明细查询!$I$2,员工工序明细查询!$I$2="")),ROW()&amp;"","")</f>
        <v/>
      </c>
      <c r="C8381" s="59"/>
      <c r="D8381" s="14"/>
      <c r="E8381" s="14" t="str">
        <f>IFERROR(VLOOKUP(D8381,员工信息表!B:D,2,0),"")</f>
        <v/>
      </c>
      <c r="F8381" s="14" t="str">
        <f>IFERROR(VLOOKUP(D8381,员工信息表!B:D,3,0),"")</f>
        <v/>
      </c>
      <c r="G8381" s="14"/>
      <c r="H8381" s="14" t="str">
        <f>IFERROR(VLOOKUP(G8381,工序对照表!B:C,2,0),"")</f>
        <v/>
      </c>
      <c r="I8381" s="14"/>
      <c r="J8381" s="14"/>
    </row>
    <row r="8382" spans="1:10">
      <c r="A8382" t="str">
        <f>IF(AND(C8382&lt;=员工工序明细查询!$I$3,C8382&gt;=员工工序明细查询!$F$3,OR(D8382=员工工序明细查询!$F$2,员工工序明细查询!$F$2=""),OR(G8382=员工工序明细查询!$I$2,员工工序明细查询!$I$2="")),ROW()&amp;"","")</f>
        <v/>
      </c>
      <c r="C8382" s="59"/>
      <c r="D8382" s="14"/>
      <c r="E8382" s="14" t="str">
        <f>IFERROR(VLOOKUP(D8382,员工信息表!B:D,2,0),"")</f>
        <v/>
      </c>
      <c r="F8382" s="14" t="str">
        <f>IFERROR(VLOOKUP(D8382,员工信息表!B:D,3,0),"")</f>
        <v/>
      </c>
      <c r="G8382" s="14"/>
      <c r="H8382" s="14" t="str">
        <f>IFERROR(VLOOKUP(G8382,工序对照表!B:C,2,0),"")</f>
        <v/>
      </c>
      <c r="I8382" s="14"/>
      <c r="J8382" s="14"/>
    </row>
    <row r="8383" spans="1:10">
      <c r="A8383" t="str">
        <f>IF(AND(C8383&lt;=员工工序明细查询!$I$3,C8383&gt;=员工工序明细查询!$F$3,OR(D8383=员工工序明细查询!$F$2,员工工序明细查询!$F$2=""),OR(G8383=员工工序明细查询!$I$2,员工工序明细查询!$I$2="")),ROW()&amp;"","")</f>
        <v/>
      </c>
      <c r="C8383" s="59"/>
      <c r="D8383" s="14"/>
      <c r="E8383" s="14" t="str">
        <f>IFERROR(VLOOKUP(D8383,员工信息表!B:D,2,0),"")</f>
        <v/>
      </c>
      <c r="F8383" s="14" t="str">
        <f>IFERROR(VLOOKUP(D8383,员工信息表!B:D,3,0),"")</f>
        <v/>
      </c>
      <c r="G8383" s="14"/>
      <c r="H8383" s="14" t="str">
        <f>IFERROR(VLOOKUP(G8383,工序对照表!B:C,2,0),"")</f>
        <v/>
      </c>
      <c r="I8383" s="14"/>
      <c r="J8383" s="14"/>
    </row>
    <row r="8384" spans="1:10">
      <c r="A8384" t="str">
        <f>IF(AND(C8384&lt;=员工工序明细查询!$I$3,C8384&gt;=员工工序明细查询!$F$3,OR(D8384=员工工序明细查询!$F$2,员工工序明细查询!$F$2=""),OR(G8384=员工工序明细查询!$I$2,员工工序明细查询!$I$2="")),ROW()&amp;"","")</f>
        <v/>
      </c>
      <c r="C8384" s="59"/>
      <c r="D8384" s="14"/>
      <c r="E8384" s="14" t="str">
        <f>IFERROR(VLOOKUP(D8384,员工信息表!B:D,2,0),"")</f>
        <v/>
      </c>
      <c r="F8384" s="14" t="str">
        <f>IFERROR(VLOOKUP(D8384,员工信息表!B:D,3,0),"")</f>
        <v/>
      </c>
      <c r="G8384" s="14"/>
      <c r="H8384" s="14" t="str">
        <f>IFERROR(VLOOKUP(G8384,工序对照表!B:C,2,0),"")</f>
        <v/>
      </c>
      <c r="I8384" s="14"/>
      <c r="J8384" s="14"/>
    </row>
    <row r="8385" spans="1:10">
      <c r="A8385" t="str">
        <f>IF(AND(C8385&lt;=员工工序明细查询!$I$3,C8385&gt;=员工工序明细查询!$F$3,OR(D8385=员工工序明细查询!$F$2,员工工序明细查询!$F$2=""),OR(G8385=员工工序明细查询!$I$2,员工工序明细查询!$I$2="")),ROW()&amp;"","")</f>
        <v/>
      </c>
      <c r="C8385" s="59"/>
      <c r="D8385" s="14"/>
      <c r="E8385" s="14" t="str">
        <f>IFERROR(VLOOKUP(D8385,员工信息表!B:D,2,0),"")</f>
        <v/>
      </c>
      <c r="F8385" s="14" t="str">
        <f>IFERROR(VLOOKUP(D8385,员工信息表!B:D,3,0),"")</f>
        <v/>
      </c>
      <c r="G8385" s="14"/>
      <c r="H8385" s="14" t="str">
        <f>IFERROR(VLOOKUP(G8385,工序对照表!B:C,2,0),"")</f>
        <v/>
      </c>
      <c r="I8385" s="14"/>
      <c r="J8385" s="14"/>
    </row>
    <row r="8386" spans="1:10">
      <c r="A8386" t="str">
        <f>IF(AND(C8386&lt;=员工工序明细查询!$I$3,C8386&gt;=员工工序明细查询!$F$3,OR(D8386=员工工序明细查询!$F$2,员工工序明细查询!$F$2=""),OR(G8386=员工工序明细查询!$I$2,员工工序明细查询!$I$2="")),ROW()&amp;"","")</f>
        <v/>
      </c>
      <c r="C8386" s="59"/>
      <c r="D8386" s="14"/>
      <c r="E8386" s="14" t="str">
        <f>IFERROR(VLOOKUP(D8386,员工信息表!B:D,2,0),"")</f>
        <v/>
      </c>
      <c r="F8386" s="14" t="str">
        <f>IFERROR(VLOOKUP(D8386,员工信息表!B:D,3,0),"")</f>
        <v/>
      </c>
      <c r="G8386" s="14"/>
      <c r="H8386" s="14" t="str">
        <f>IFERROR(VLOOKUP(G8386,工序对照表!B:C,2,0),"")</f>
        <v/>
      </c>
      <c r="I8386" s="14"/>
      <c r="J8386" s="14"/>
    </row>
    <row r="8387" spans="1:10">
      <c r="A8387" t="str">
        <f>IF(AND(C8387&lt;=员工工序明细查询!$I$3,C8387&gt;=员工工序明细查询!$F$3,OR(D8387=员工工序明细查询!$F$2,员工工序明细查询!$F$2=""),OR(G8387=员工工序明细查询!$I$2,员工工序明细查询!$I$2="")),ROW()&amp;"","")</f>
        <v/>
      </c>
      <c r="C8387" s="59"/>
      <c r="D8387" s="14"/>
      <c r="E8387" s="14" t="str">
        <f>IFERROR(VLOOKUP(D8387,员工信息表!B:D,2,0),"")</f>
        <v/>
      </c>
      <c r="F8387" s="14" t="str">
        <f>IFERROR(VLOOKUP(D8387,员工信息表!B:D,3,0),"")</f>
        <v/>
      </c>
      <c r="G8387" s="14"/>
      <c r="H8387" s="14" t="str">
        <f>IFERROR(VLOOKUP(G8387,工序对照表!B:C,2,0),"")</f>
        <v/>
      </c>
      <c r="I8387" s="14"/>
      <c r="J8387" s="14"/>
    </row>
    <row r="8388" spans="1:10">
      <c r="A8388" t="str">
        <f>IF(AND(C8388&lt;=员工工序明细查询!$I$3,C8388&gt;=员工工序明细查询!$F$3,OR(D8388=员工工序明细查询!$F$2,员工工序明细查询!$F$2=""),OR(G8388=员工工序明细查询!$I$2,员工工序明细查询!$I$2="")),ROW()&amp;"","")</f>
        <v/>
      </c>
      <c r="C8388" s="59"/>
      <c r="D8388" s="14"/>
      <c r="E8388" s="14" t="str">
        <f>IFERROR(VLOOKUP(D8388,员工信息表!B:D,2,0),"")</f>
        <v/>
      </c>
      <c r="F8388" s="14" t="str">
        <f>IFERROR(VLOOKUP(D8388,员工信息表!B:D,3,0),"")</f>
        <v/>
      </c>
      <c r="G8388" s="14"/>
      <c r="H8388" s="14" t="str">
        <f>IFERROR(VLOOKUP(G8388,工序对照表!B:C,2,0),"")</f>
        <v/>
      </c>
      <c r="I8388" s="14"/>
      <c r="J8388" s="14"/>
    </row>
    <row r="8389" spans="1:10">
      <c r="A8389" t="str">
        <f>IF(AND(C8389&lt;=员工工序明细查询!$I$3,C8389&gt;=员工工序明细查询!$F$3,OR(D8389=员工工序明细查询!$F$2,员工工序明细查询!$F$2=""),OR(G8389=员工工序明细查询!$I$2,员工工序明细查询!$I$2="")),ROW()&amp;"","")</f>
        <v/>
      </c>
      <c r="C8389" s="59"/>
      <c r="D8389" s="14"/>
      <c r="E8389" s="14" t="str">
        <f>IFERROR(VLOOKUP(D8389,员工信息表!B:D,2,0),"")</f>
        <v/>
      </c>
      <c r="F8389" s="14" t="str">
        <f>IFERROR(VLOOKUP(D8389,员工信息表!B:D,3,0),"")</f>
        <v/>
      </c>
      <c r="G8389" s="14"/>
      <c r="H8389" s="14" t="str">
        <f>IFERROR(VLOOKUP(G8389,工序对照表!B:C,2,0),"")</f>
        <v/>
      </c>
      <c r="I8389" s="14"/>
      <c r="J8389" s="14"/>
    </row>
    <row r="8390" spans="1:10">
      <c r="A8390" t="str">
        <f>IF(AND(C8390&lt;=员工工序明细查询!$I$3,C8390&gt;=员工工序明细查询!$F$3,OR(D8390=员工工序明细查询!$F$2,员工工序明细查询!$F$2=""),OR(G8390=员工工序明细查询!$I$2,员工工序明细查询!$I$2="")),ROW()&amp;"","")</f>
        <v/>
      </c>
      <c r="C8390" s="59"/>
      <c r="D8390" s="14"/>
      <c r="E8390" s="14" t="str">
        <f>IFERROR(VLOOKUP(D8390,员工信息表!B:D,2,0),"")</f>
        <v/>
      </c>
      <c r="F8390" s="14" t="str">
        <f>IFERROR(VLOOKUP(D8390,员工信息表!B:D,3,0),"")</f>
        <v/>
      </c>
      <c r="G8390" s="14"/>
      <c r="H8390" s="14" t="str">
        <f>IFERROR(VLOOKUP(G8390,工序对照表!B:C,2,0),"")</f>
        <v/>
      </c>
      <c r="I8390" s="14"/>
      <c r="J8390" s="14"/>
    </row>
    <row r="8391" spans="1:10">
      <c r="A8391" t="str">
        <f>IF(AND(C8391&lt;=员工工序明细查询!$I$3,C8391&gt;=员工工序明细查询!$F$3,OR(D8391=员工工序明细查询!$F$2,员工工序明细查询!$F$2=""),OR(G8391=员工工序明细查询!$I$2,员工工序明细查询!$I$2="")),ROW()&amp;"","")</f>
        <v/>
      </c>
      <c r="C8391" s="59"/>
      <c r="D8391" s="14"/>
      <c r="E8391" s="14" t="str">
        <f>IFERROR(VLOOKUP(D8391,员工信息表!B:D,2,0),"")</f>
        <v/>
      </c>
      <c r="F8391" s="14" t="str">
        <f>IFERROR(VLOOKUP(D8391,员工信息表!B:D,3,0),"")</f>
        <v/>
      </c>
      <c r="G8391" s="14"/>
      <c r="H8391" s="14" t="str">
        <f>IFERROR(VLOOKUP(G8391,工序对照表!B:C,2,0),"")</f>
        <v/>
      </c>
      <c r="I8391" s="14"/>
      <c r="J8391" s="14"/>
    </row>
    <row r="8392" spans="1:10">
      <c r="A8392" t="str">
        <f>IF(AND(C8392&lt;=员工工序明细查询!$I$3,C8392&gt;=员工工序明细查询!$F$3,OR(D8392=员工工序明细查询!$F$2,员工工序明细查询!$F$2=""),OR(G8392=员工工序明细查询!$I$2,员工工序明细查询!$I$2="")),ROW()&amp;"","")</f>
        <v/>
      </c>
      <c r="C8392" s="59"/>
      <c r="D8392" s="14"/>
      <c r="E8392" s="14" t="str">
        <f>IFERROR(VLOOKUP(D8392,员工信息表!B:D,2,0),"")</f>
        <v/>
      </c>
      <c r="F8392" s="14" t="str">
        <f>IFERROR(VLOOKUP(D8392,员工信息表!B:D,3,0),"")</f>
        <v/>
      </c>
      <c r="G8392" s="14"/>
      <c r="H8392" s="14" t="str">
        <f>IFERROR(VLOOKUP(G8392,工序对照表!B:C,2,0),"")</f>
        <v/>
      </c>
      <c r="I8392" s="14"/>
      <c r="J8392" s="14"/>
    </row>
    <row r="8393" spans="1:10">
      <c r="A8393" t="str">
        <f>IF(AND(C8393&lt;=员工工序明细查询!$I$3,C8393&gt;=员工工序明细查询!$F$3,OR(D8393=员工工序明细查询!$F$2,员工工序明细查询!$F$2=""),OR(G8393=员工工序明细查询!$I$2,员工工序明细查询!$I$2="")),ROW()&amp;"","")</f>
        <v/>
      </c>
      <c r="C8393" s="59"/>
      <c r="D8393" s="14"/>
      <c r="E8393" s="14" t="str">
        <f>IFERROR(VLOOKUP(D8393,员工信息表!B:D,2,0),"")</f>
        <v/>
      </c>
      <c r="F8393" s="14" t="str">
        <f>IFERROR(VLOOKUP(D8393,员工信息表!B:D,3,0),"")</f>
        <v/>
      </c>
      <c r="G8393" s="14"/>
      <c r="H8393" s="14" t="str">
        <f>IFERROR(VLOOKUP(G8393,工序对照表!B:C,2,0),"")</f>
        <v/>
      </c>
      <c r="I8393" s="14"/>
      <c r="J8393" s="14"/>
    </row>
    <row r="8394" spans="1:10">
      <c r="A8394" t="str">
        <f>IF(AND(C8394&lt;=员工工序明细查询!$I$3,C8394&gt;=员工工序明细查询!$F$3,OR(D8394=员工工序明细查询!$F$2,员工工序明细查询!$F$2=""),OR(G8394=员工工序明细查询!$I$2,员工工序明细查询!$I$2="")),ROW()&amp;"","")</f>
        <v/>
      </c>
      <c r="C8394" s="59"/>
      <c r="D8394" s="14"/>
      <c r="E8394" s="14" t="str">
        <f>IFERROR(VLOOKUP(D8394,员工信息表!B:D,2,0),"")</f>
        <v/>
      </c>
      <c r="F8394" s="14" t="str">
        <f>IFERROR(VLOOKUP(D8394,员工信息表!B:D,3,0),"")</f>
        <v/>
      </c>
      <c r="G8394" s="14"/>
      <c r="H8394" s="14" t="str">
        <f>IFERROR(VLOOKUP(G8394,工序对照表!B:C,2,0),"")</f>
        <v/>
      </c>
      <c r="I8394" s="14"/>
      <c r="J8394" s="14"/>
    </row>
    <row r="8395" spans="1:10">
      <c r="A8395" t="str">
        <f>IF(AND(C8395&lt;=员工工序明细查询!$I$3,C8395&gt;=员工工序明细查询!$F$3,OR(D8395=员工工序明细查询!$F$2,员工工序明细查询!$F$2=""),OR(G8395=员工工序明细查询!$I$2,员工工序明细查询!$I$2="")),ROW()&amp;"","")</f>
        <v/>
      </c>
      <c r="C8395" s="59"/>
      <c r="D8395" s="14"/>
      <c r="E8395" s="14" t="str">
        <f>IFERROR(VLOOKUP(D8395,员工信息表!B:D,2,0),"")</f>
        <v/>
      </c>
      <c r="F8395" s="14" t="str">
        <f>IFERROR(VLOOKUP(D8395,员工信息表!B:D,3,0),"")</f>
        <v/>
      </c>
      <c r="G8395" s="14"/>
      <c r="H8395" s="14" t="str">
        <f>IFERROR(VLOOKUP(G8395,工序对照表!B:C,2,0),"")</f>
        <v/>
      </c>
      <c r="I8395" s="14"/>
      <c r="J8395" s="14"/>
    </row>
    <row r="8396" spans="1:10">
      <c r="A8396" t="str">
        <f>IF(AND(C8396&lt;=员工工序明细查询!$I$3,C8396&gt;=员工工序明细查询!$F$3,OR(D8396=员工工序明细查询!$F$2,员工工序明细查询!$F$2=""),OR(G8396=员工工序明细查询!$I$2,员工工序明细查询!$I$2="")),ROW()&amp;"","")</f>
        <v/>
      </c>
      <c r="C8396" s="59"/>
      <c r="D8396" s="14"/>
      <c r="E8396" s="14" t="str">
        <f>IFERROR(VLOOKUP(D8396,员工信息表!B:D,2,0),"")</f>
        <v/>
      </c>
      <c r="F8396" s="14" t="str">
        <f>IFERROR(VLOOKUP(D8396,员工信息表!B:D,3,0),"")</f>
        <v/>
      </c>
      <c r="G8396" s="14"/>
      <c r="H8396" s="14" t="str">
        <f>IFERROR(VLOOKUP(G8396,工序对照表!B:C,2,0),"")</f>
        <v/>
      </c>
      <c r="I8396" s="14"/>
      <c r="J8396" s="14"/>
    </row>
    <row r="8397" spans="1:10">
      <c r="A8397" t="str">
        <f>IF(AND(C8397&lt;=员工工序明细查询!$I$3,C8397&gt;=员工工序明细查询!$F$3,OR(D8397=员工工序明细查询!$F$2,员工工序明细查询!$F$2=""),OR(G8397=员工工序明细查询!$I$2,员工工序明细查询!$I$2="")),ROW()&amp;"","")</f>
        <v/>
      </c>
      <c r="C8397" s="59"/>
      <c r="D8397" s="14"/>
      <c r="E8397" s="14" t="str">
        <f>IFERROR(VLOOKUP(D8397,员工信息表!B:D,2,0),"")</f>
        <v/>
      </c>
      <c r="F8397" s="14" t="str">
        <f>IFERROR(VLOOKUP(D8397,员工信息表!B:D,3,0),"")</f>
        <v/>
      </c>
      <c r="G8397" s="14"/>
      <c r="H8397" s="14" t="str">
        <f>IFERROR(VLOOKUP(G8397,工序对照表!B:C,2,0),"")</f>
        <v/>
      </c>
      <c r="I8397" s="14"/>
      <c r="J8397" s="14"/>
    </row>
    <row r="8398" spans="1:10">
      <c r="A8398" t="str">
        <f>IF(AND(C8398&lt;=员工工序明细查询!$I$3,C8398&gt;=员工工序明细查询!$F$3,OR(D8398=员工工序明细查询!$F$2,员工工序明细查询!$F$2=""),OR(G8398=员工工序明细查询!$I$2,员工工序明细查询!$I$2="")),ROW()&amp;"","")</f>
        <v/>
      </c>
      <c r="C8398" s="59"/>
      <c r="D8398" s="14"/>
      <c r="E8398" s="14" t="str">
        <f>IFERROR(VLOOKUP(D8398,员工信息表!B:D,2,0),"")</f>
        <v/>
      </c>
      <c r="F8398" s="14" t="str">
        <f>IFERROR(VLOOKUP(D8398,员工信息表!B:D,3,0),"")</f>
        <v/>
      </c>
      <c r="G8398" s="14"/>
      <c r="H8398" s="14" t="str">
        <f>IFERROR(VLOOKUP(G8398,工序对照表!B:C,2,0),"")</f>
        <v/>
      </c>
      <c r="I8398" s="14"/>
      <c r="J8398" s="14"/>
    </row>
    <row r="8399" spans="1:10">
      <c r="A8399" t="str">
        <f>IF(AND(C8399&lt;=员工工序明细查询!$I$3,C8399&gt;=员工工序明细查询!$F$3,OR(D8399=员工工序明细查询!$F$2,员工工序明细查询!$F$2=""),OR(G8399=员工工序明细查询!$I$2,员工工序明细查询!$I$2="")),ROW()&amp;"","")</f>
        <v/>
      </c>
      <c r="C8399" s="59"/>
      <c r="D8399" s="14"/>
      <c r="E8399" s="14" t="str">
        <f>IFERROR(VLOOKUP(D8399,员工信息表!B:D,2,0),"")</f>
        <v/>
      </c>
      <c r="F8399" s="14" t="str">
        <f>IFERROR(VLOOKUP(D8399,员工信息表!B:D,3,0),"")</f>
        <v/>
      </c>
      <c r="G8399" s="14"/>
      <c r="H8399" s="14" t="str">
        <f>IFERROR(VLOOKUP(G8399,工序对照表!B:C,2,0),"")</f>
        <v/>
      </c>
      <c r="I8399" s="14"/>
      <c r="J8399" s="14"/>
    </row>
    <row r="8400" spans="1:10">
      <c r="A8400" t="str">
        <f>IF(AND(C8400&lt;=员工工序明细查询!$I$3,C8400&gt;=员工工序明细查询!$F$3,OR(D8400=员工工序明细查询!$F$2,员工工序明细查询!$F$2=""),OR(G8400=员工工序明细查询!$I$2,员工工序明细查询!$I$2="")),ROW()&amp;"","")</f>
        <v/>
      </c>
      <c r="C8400" s="59"/>
      <c r="D8400" s="14"/>
      <c r="E8400" s="14" t="str">
        <f>IFERROR(VLOOKUP(D8400,员工信息表!B:D,2,0),"")</f>
        <v/>
      </c>
      <c r="F8400" s="14" t="str">
        <f>IFERROR(VLOOKUP(D8400,员工信息表!B:D,3,0),"")</f>
        <v/>
      </c>
      <c r="G8400" s="14"/>
      <c r="H8400" s="14" t="str">
        <f>IFERROR(VLOOKUP(G8400,工序对照表!B:C,2,0),"")</f>
        <v/>
      </c>
      <c r="I8400" s="14"/>
      <c r="J8400" s="14"/>
    </row>
    <row r="8401" spans="1:10">
      <c r="A8401" t="str">
        <f>IF(AND(C8401&lt;=员工工序明细查询!$I$3,C8401&gt;=员工工序明细查询!$F$3,OR(D8401=员工工序明细查询!$F$2,员工工序明细查询!$F$2=""),OR(G8401=员工工序明细查询!$I$2,员工工序明细查询!$I$2="")),ROW()&amp;"","")</f>
        <v/>
      </c>
      <c r="C8401" s="59"/>
      <c r="D8401" s="14"/>
      <c r="E8401" s="14" t="str">
        <f>IFERROR(VLOOKUP(D8401,员工信息表!B:D,2,0),"")</f>
        <v/>
      </c>
      <c r="F8401" s="14" t="str">
        <f>IFERROR(VLOOKUP(D8401,员工信息表!B:D,3,0),"")</f>
        <v/>
      </c>
      <c r="G8401" s="14"/>
      <c r="H8401" s="14" t="str">
        <f>IFERROR(VLOOKUP(G8401,工序对照表!B:C,2,0),"")</f>
        <v/>
      </c>
      <c r="I8401" s="14"/>
      <c r="J8401" s="14"/>
    </row>
    <row r="8402" spans="1:10">
      <c r="A8402" t="str">
        <f>IF(AND(C8402&lt;=员工工序明细查询!$I$3,C8402&gt;=员工工序明细查询!$F$3,OR(D8402=员工工序明细查询!$F$2,员工工序明细查询!$F$2=""),OR(G8402=员工工序明细查询!$I$2,员工工序明细查询!$I$2="")),ROW()&amp;"","")</f>
        <v/>
      </c>
      <c r="C8402" s="59"/>
      <c r="D8402" s="14"/>
      <c r="E8402" s="14" t="str">
        <f>IFERROR(VLOOKUP(D8402,员工信息表!B:D,2,0),"")</f>
        <v/>
      </c>
      <c r="F8402" s="14" t="str">
        <f>IFERROR(VLOOKUP(D8402,员工信息表!B:D,3,0),"")</f>
        <v/>
      </c>
      <c r="G8402" s="14"/>
      <c r="H8402" s="14" t="str">
        <f>IFERROR(VLOOKUP(G8402,工序对照表!B:C,2,0),"")</f>
        <v/>
      </c>
      <c r="I8402" s="14"/>
      <c r="J8402" s="14"/>
    </row>
    <row r="8403" spans="1:10">
      <c r="A8403" t="str">
        <f>IF(AND(C8403&lt;=员工工序明细查询!$I$3,C8403&gt;=员工工序明细查询!$F$3,OR(D8403=员工工序明细查询!$F$2,员工工序明细查询!$F$2=""),OR(G8403=员工工序明细查询!$I$2,员工工序明细查询!$I$2="")),ROW()&amp;"","")</f>
        <v/>
      </c>
      <c r="C8403" s="59"/>
      <c r="D8403" s="14"/>
      <c r="E8403" s="14" t="str">
        <f>IFERROR(VLOOKUP(D8403,员工信息表!B:D,2,0),"")</f>
        <v/>
      </c>
      <c r="F8403" s="14" t="str">
        <f>IFERROR(VLOOKUP(D8403,员工信息表!B:D,3,0),"")</f>
        <v/>
      </c>
      <c r="G8403" s="14"/>
      <c r="H8403" s="14" t="str">
        <f>IFERROR(VLOOKUP(G8403,工序对照表!B:C,2,0),"")</f>
        <v/>
      </c>
      <c r="I8403" s="14"/>
      <c r="J8403" s="14"/>
    </row>
    <row r="8404" spans="1:10">
      <c r="A8404" t="str">
        <f>IF(AND(C8404&lt;=员工工序明细查询!$I$3,C8404&gt;=员工工序明细查询!$F$3,OR(D8404=员工工序明细查询!$F$2,员工工序明细查询!$F$2=""),OR(G8404=员工工序明细查询!$I$2,员工工序明细查询!$I$2="")),ROW()&amp;"","")</f>
        <v/>
      </c>
      <c r="C8404" s="59"/>
      <c r="D8404" s="14"/>
      <c r="E8404" s="14" t="str">
        <f>IFERROR(VLOOKUP(D8404,员工信息表!B:D,2,0),"")</f>
        <v/>
      </c>
      <c r="F8404" s="14" t="str">
        <f>IFERROR(VLOOKUP(D8404,员工信息表!B:D,3,0),"")</f>
        <v/>
      </c>
      <c r="G8404" s="14"/>
      <c r="H8404" s="14" t="str">
        <f>IFERROR(VLOOKUP(G8404,工序对照表!B:C,2,0),"")</f>
        <v/>
      </c>
      <c r="I8404" s="14"/>
      <c r="J8404" s="14"/>
    </row>
    <row r="8405" spans="1:10">
      <c r="A8405" t="str">
        <f>IF(AND(C8405&lt;=员工工序明细查询!$I$3,C8405&gt;=员工工序明细查询!$F$3,OR(D8405=员工工序明细查询!$F$2,员工工序明细查询!$F$2=""),OR(G8405=员工工序明细查询!$I$2,员工工序明细查询!$I$2="")),ROW()&amp;"","")</f>
        <v/>
      </c>
      <c r="C8405" s="59"/>
      <c r="D8405" s="14"/>
      <c r="E8405" s="14" t="str">
        <f>IFERROR(VLOOKUP(D8405,员工信息表!B:D,2,0),"")</f>
        <v/>
      </c>
      <c r="F8405" s="14" t="str">
        <f>IFERROR(VLOOKUP(D8405,员工信息表!B:D,3,0),"")</f>
        <v/>
      </c>
      <c r="G8405" s="14"/>
      <c r="H8405" s="14" t="str">
        <f>IFERROR(VLOOKUP(G8405,工序对照表!B:C,2,0),"")</f>
        <v/>
      </c>
      <c r="I8405" s="14"/>
      <c r="J8405" s="14"/>
    </row>
    <row r="8406" spans="1:10">
      <c r="A8406" t="str">
        <f>IF(AND(C8406&lt;=员工工序明细查询!$I$3,C8406&gt;=员工工序明细查询!$F$3,OR(D8406=员工工序明细查询!$F$2,员工工序明细查询!$F$2=""),OR(G8406=员工工序明细查询!$I$2,员工工序明细查询!$I$2="")),ROW()&amp;"","")</f>
        <v/>
      </c>
      <c r="C8406" s="59"/>
      <c r="D8406" s="14"/>
      <c r="E8406" s="14" t="str">
        <f>IFERROR(VLOOKUP(D8406,员工信息表!B:D,2,0),"")</f>
        <v/>
      </c>
      <c r="F8406" s="14" t="str">
        <f>IFERROR(VLOOKUP(D8406,员工信息表!B:D,3,0),"")</f>
        <v/>
      </c>
      <c r="G8406" s="14"/>
      <c r="H8406" s="14" t="str">
        <f>IFERROR(VLOOKUP(G8406,工序对照表!B:C,2,0),"")</f>
        <v/>
      </c>
      <c r="I8406" s="14"/>
      <c r="J8406" s="14"/>
    </row>
    <row r="8407" spans="1:10">
      <c r="A8407" t="str">
        <f>IF(AND(C8407&lt;=员工工序明细查询!$I$3,C8407&gt;=员工工序明细查询!$F$3,OR(D8407=员工工序明细查询!$F$2,员工工序明细查询!$F$2=""),OR(G8407=员工工序明细查询!$I$2,员工工序明细查询!$I$2="")),ROW()&amp;"","")</f>
        <v/>
      </c>
      <c r="C8407" s="59"/>
      <c r="D8407" s="14"/>
      <c r="E8407" s="14" t="str">
        <f>IFERROR(VLOOKUP(D8407,员工信息表!B:D,2,0),"")</f>
        <v/>
      </c>
      <c r="F8407" s="14" t="str">
        <f>IFERROR(VLOOKUP(D8407,员工信息表!B:D,3,0),"")</f>
        <v/>
      </c>
      <c r="G8407" s="14"/>
      <c r="H8407" s="14" t="str">
        <f>IFERROR(VLOOKUP(G8407,工序对照表!B:C,2,0),"")</f>
        <v/>
      </c>
      <c r="I8407" s="14"/>
      <c r="J8407" s="14"/>
    </row>
    <row r="8408" spans="1:10">
      <c r="A8408" t="str">
        <f>IF(AND(C8408&lt;=员工工序明细查询!$I$3,C8408&gt;=员工工序明细查询!$F$3,OR(D8408=员工工序明细查询!$F$2,员工工序明细查询!$F$2=""),OR(G8408=员工工序明细查询!$I$2,员工工序明细查询!$I$2="")),ROW()&amp;"","")</f>
        <v/>
      </c>
      <c r="C8408" s="59"/>
      <c r="D8408" s="14"/>
      <c r="E8408" s="14" t="str">
        <f>IFERROR(VLOOKUP(D8408,员工信息表!B:D,2,0),"")</f>
        <v/>
      </c>
      <c r="F8408" s="14" t="str">
        <f>IFERROR(VLOOKUP(D8408,员工信息表!B:D,3,0),"")</f>
        <v/>
      </c>
      <c r="G8408" s="14"/>
      <c r="H8408" s="14" t="str">
        <f>IFERROR(VLOOKUP(G8408,工序对照表!B:C,2,0),"")</f>
        <v/>
      </c>
      <c r="I8408" s="14"/>
      <c r="J8408" s="14"/>
    </row>
    <row r="8409" spans="1:10">
      <c r="A8409" t="str">
        <f>IF(AND(C8409&lt;=员工工序明细查询!$I$3,C8409&gt;=员工工序明细查询!$F$3,OR(D8409=员工工序明细查询!$F$2,员工工序明细查询!$F$2=""),OR(G8409=员工工序明细查询!$I$2,员工工序明细查询!$I$2="")),ROW()&amp;"","")</f>
        <v/>
      </c>
      <c r="C8409" s="59"/>
      <c r="D8409" s="14"/>
      <c r="E8409" s="14" t="str">
        <f>IFERROR(VLOOKUP(D8409,员工信息表!B:D,2,0),"")</f>
        <v/>
      </c>
      <c r="F8409" s="14" t="str">
        <f>IFERROR(VLOOKUP(D8409,员工信息表!B:D,3,0),"")</f>
        <v/>
      </c>
      <c r="G8409" s="14"/>
      <c r="H8409" s="14" t="str">
        <f>IFERROR(VLOOKUP(G8409,工序对照表!B:C,2,0),"")</f>
        <v/>
      </c>
      <c r="I8409" s="14"/>
      <c r="J8409" s="14"/>
    </row>
    <row r="8410" spans="1:10">
      <c r="A8410" t="str">
        <f>IF(AND(C8410&lt;=员工工序明细查询!$I$3,C8410&gt;=员工工序明细查询!$F$3,OR(D8410=员工工序明细查询!$F$2,员工工序明细查询!$F$2=""),OR(G8410=员工工序明细查询!$I$2,员工工序明细查询!$I$2="")),ROW()&amp;"","")</f>
        <v/>
      </c>
      <c r="C8410" s="59"/>
      <c r="D8410" s="14"/>
      <c r="E8410" s="14" t="str">
        <f>IFERROR(VLOOKUP(D8410,员工信息表!B:D,2,0),"")</f>
        <v/>
      </c>
      <c r="F8410" s="14" t="str">
        <f>IFERROR(VLOOKUP(D8410,员工信息表!B:D,3,0),"")</f>
        <v/>
      </c>
      <c r="G8410" s="14"/>
      <c r="H8410" s="14" t="str">
        <f>IFERROR(VLOOKUP(G8410,工序对照表!B:C,2,0),"")</f>
        <v/>
      </c>
      <c r="I8410" s="14"/>
      <c r="J8410" s="14"/>
    </row>
    <row r="8411" spans="1:10">
      <c r="A8411" t="str">
        <f>IF(AND(C8411&lt;=员工工序明细查询!$I$3,C8411&gt;=员工工序明细查询!$F$3,OR(D8411=员工工序明细查询!$F$2,员工工序明细查询!$F$2=""),OR(G8411=员工工序明细查询!$I$2,员工工序明细查询!$I$2="")),ROW()&amp;"","")</f>
        <v/>
      </c>
      <c r="C8411" s="59"/>
      <c r="D8411" s="14"/>
      <c r="E8411" s="14" t="str">
        <f>IFERROR(VLOOKUP(D8411,员工信息表!B:D,2,0),"")</f>
        <v/>
      </c>
      <c r="F8411" s="14" t="str">
        <f>IFERROR(VLOOKUP(D8411,员工信息表!B:D,3,0),"")</f>
        <v/>
      </c>
      <c r="G8411" s="14"/>
      <c r="H8411" s="14" t="str">
        <f>IFERROR(VLOOKUP(G8411,工序对照表!B:C,2,0),"")</f>
        <v/>
      </c>
      <c r="I8411" s="14"/>
      <c r="J8411" s="14"/>
    </row>
    <row r="8412" spans="1:10">
      <c r="A8412" t="str">
        <f>IF(AND(C8412&lt;=员工工序明细查询!$I$3,C8412&gt;=员工工序明细查询!$F$3,OR(D8412=员工工序明细查询!$F$2,员工工序明细查询!$F$2=""),OR(G8412=员工工序明细查询!$I$2,员工工序明细查询!$I$2="")),ROW()&amp;"","")</f>
        <v/>
      </c>
      <c r="C8412" s="59"/>
      <c r="D8412" s="14"/>
      <c r="E8412" s="14" t="str">
        <f>IFERROR(VLOOKUP(D8412,员工信息表!B:D,2,0),"")</f>
        <v/>
      </c>
      <c r="F8412" s="14" t="str">
        <f>IFERROR(VLOOKUP(D8412,员工信息表!B:D,3,0),"")</f>
        <v/>
      </c>
      <c r="G8412" s="14"/>
      <c r="H8412" s="14" t="str">
        <f>IFERROR(VLOOKUP(G8412,工序对照表!B:C,2,0),"")</f>
        <v/>
      </c>
      <c r="I8412" s="14"/>
      <c r="J8412" s="14"/>
    </row>
    <row r="8413" spans="1:10">
      <c r="A8413" t="str">
        <f>IF(AND(C8413&lt;=员工工序明细查询!$I$3,C8413&gt;=员工工序明细查询!$F$3,OR(D8413=员工工序明细查询!$F$2,员工工序明细查询!$F$2=""),OR(G8413=员工工序明细查询!$I$2,员工工序明细查询!$I$2="")),ROW()&amp;"","")</f>
        <v/>
      </c>
      <c r="C8413" s="59"/>
      <c r="D8413" s="14"/>
      <c r="E8413" s="14" t="str">
        <f>IFERROR(VLOOKUP(D8413,员工信息表!B:D,2,0),"")</f>
        <v/>
      </c>
      <c r="F8413" s="14" t="str">
        <f>IFERROR(VLOOKUP(D8413,员工信息表!B:D,3,0),"")</f>
        <v/>
      </c>
      <c r="G8413" s="14"/>
      <c r="H8413" s="14" t="str">
        <f>IFERROR(VLOOKUP(G8413,工序对照表!B:C,2,0),"")</f>
        <v/>
      </c>
      <c r="I8413" s="14"/>
      <c r="J8413" s="14"/>
    </row>
    <row r="8414" spans="1:10">
      <c r="A8414" t="str">
        <f>IF(AND(C8414&lt;=员工工序明细查询!$I$3,C8414&gt;=员工工序明细查询!$F$3,OR(D8414=员工工序明细查询!$F$2,员工工序明细查询!$F$2=""),OR(G8414=员工工序明细查询!$I$2,员工工序明细查询!$I$2="")),ROW()&amp;"","")</f>
        <v/>
      </c>
      <c r="C8414" s="59"/>
      <c r="D8414" s="14"/>
      <c r="E8414" s="14" t="str">
        <f>IFERROR(VLOOKUP(D8414,员工信息表!B:D,2,0),"")</f>
        <v/>
      </c>
      <c r="F8414" s="14" t="str">
        <f>IFERROR(VLOOKUP(D8414,员工信息表!B:D,3,0),"")</f>
        <v/>
      </c>
      <c r="G8414" s="14"/>
      <c r="H8414" s="14" t="str">
        <f>IFERROR(VLOOKUP(G8414,工序对照表!B:C,2,0),"")</f>
        <v/>
      </c>
      <c r="I8414" s="14"/>
      <c r="J8414" s="14"/>
    </row>
    <row r="8415" spans="1:10">
      <c r="A8415" t="str">
        <f>IF(AND(C8415&lt;=员工工序明细查询!$I$3,C8415&gt;=员工工序明细查询!$F$3,OR(D8415=员工工序明细查询!$F$2,员工工序明细查询!$F$2=""),OR(G8415=员工工序明细查询!$I$2,员工工序明细查询!$I$2="")),ROW()&amp;"","")</f>
        <v/>
      </c>
      <c r="C8415" s="59"/>
      <c r="D8415" s="14"/>
      <c r="E8415" s="14" t="str">
        <f>IFERROR(VLOOKUP(D8415,员工信息表!B:D,2,0),"")</f>
        <v/>
      </c>
      <c r="F8415" s="14" t="str">
        <f>IFERROR(VLOOKUP(D8415,员工信息表!B:D,3,0),"")</f>
        <v/>
      </c>
      <c r="G8415" s="14"/>
      <c r="H8415" s="14" t="str">
        <f>IFERROR(VLOOKUP(G8415,工序对照表!B:C,2,0),"")</f>
        <v/>
      </c>
      <c r="I8415" s="14"/>
      <c r="J8415" s="14"/>
    </row>
    <row r="8416" spans="1:10">
      <c r="A8416" t="str">
        <f>IF(AND(C8416&lt;=员工工序明细查询!$I$3,C8416&gt;=员工工序明细查询!$F$3,OR(D8416=员工工序明细查询!$F$2,员工工序明细查询!$F$2=""),OR(G8416=员工工序明细查询!$I$2,员工工序明细查询!$I$2="")),ROW()&amp;"","")</f>
        <v/>
      </c>
      <c r="C8416" s="59"/>
      <c r="D8416" s="14"/>
      <c r="E8416" s="14" t="str">
        <f>IFERROR(VLOOKUP(D8416,员工信息表!B:D,2,0),"")</f>
        <v/>
      </c>
      <c r="F8416" s="14" t="str">
        <f>IFERROR(VLOOKUP(D8416,员工信息表!B:D,3,0),"")</f>
        <v/>
      </c>
      <c r="G8416" s="14"/>
      <c r="H8416" s="14" t="str">
        <f>IFERROR(VLOOKUP(G8416,工序对照表!B:C,2,0),"")</f>
        <v/>
      </c>
      <c r="I8416" s="14"/>
      <c r="J8416" s="14"/>
    </row>
    <row r="8417" spans="1:10">
      <c r="A8417" t="str">
        <f>IF(AND(C8417&lt;=员工工序明细查询!$I$3,C8417&gt;=员工工序明细查询!$F$3,OR(D8417=员工工序明细查询!$F$2,员工工序明细查询!$F$2=""),OR(G8417=员工工序明细查询!$I$2,员工工序明细查询!$I$2="")),ROW()&amp;"","")</f>
        <v/>
      </c>
      <c r="C8417" s="59"/>
      <c r="D8417" s="14"/>
      <c r="E8417" s="14" t="str">
        <f>IFERROR(VLOOKUP(D8417,员工信息表!B:D,2,0),"")</f>
        <v/>
      </c>
      <c r="F8417" s="14" t="str">
        <f>IFERROR(VLOOKUP(D8417,员工信息表!B:D,3,0),"")</f>
        <v/>
      </c>
      <c r="G8417" s="14"/>
      <c r="H8417" s="14" t="str">
        <f>IFERROR(VLOOKUP(G8417,工序对照表!B:C,2,0),"")</f>
        <v/>
      </c>
      <c r="I8417" s="14"/>
      <c r="J8417" s="14"/>
    </row>
    <row r="8418" spans="1:10">
      <c r="A8418" t="str">
        <f>IF(AND(C8418&lt;=员工工序明细查询!$I$3,C8418&gt;=员工工序明细查询!$F$3,OR(D8418=员工工序明细查询!$F$2,员工工序明细查询!$F$2=""),OR(G8418=员工工序明细查询!$I$2,员工工序明细查询!$I$2="")),ROW()&amp;"","")</f>
        <v/>
      </c>
      <c r="C8418" s="59"/>
      <c r="D8418" s="14"/>
      <c r="E8418" s="14" t="str">
        <f>IFERROR(VLOOKUP(D8418,员工信息表!B:D,2,0),"")</f>
        <v/>
      </c>
      <c r="F8418" s="14" t="str">
        <f>IFERROR(VLOOKUP(D8418,员工信息表!B:D,3,0),"")</f>
        <v/>
      </c>
      <c r="G8418" s="14"/>
      <c r="H8418" s="14" t="str">
        <f>IFERROR(VLOOKUP(G8418,工序对照表!B:C,2,0),"")</f>
        <v/>
      </c>
      <c r="I8418" s="14"/>
      <c r="J8418" s="14"/>
    </row>
    <row r="8419" spans="1:10">
      <c r="A8419" t="str">
        <f>IF(AND(C8419&lt;=员工工序明细查询!$I$3,C8419&gt;=员工工序明细查询!$F$3,OR(D8419=员工工序明细查询!$F$2,员工工序明细查询!$F$2=""),OR(G8419=员工工序明细查询!$I$2,员工工序明细查询!$I$2="")),ROW()&amp;"","")</f>
        <v/>
      </c>
      <c r="C8419" s="59"/>
      <c r="D8419" s="14"/>
      <c r="E8419" s="14" t="str">
        <f>IFERROR(VLOOKUP(D8419,员工信息表!B:D,2,0),"")</f>
        <v/>
      </c>
      <c r="F8419" s="14" t="str">
        <f>IFERROR(VLOOKUP(D8419,员工信息表!B:D,3,0),"")</f>
        <v/>
      </c>
      <c r="G8419" s="14"/>
      <c r="H8419" s="14" t="str">
        <f>IFERROR(VLOOKUP(G8419,工序对照表!B:C,2,0),"")</f>
        <v/>
      </c>
      <c r="I8419" s="14"/>
      <c r="J8419" s="14"/>
    </row>
    <row r="8420" spans="1:10">
      <c r="A8420" t="str">
        <f>IF(AND(C8420&lt;=员工工序明细查询!$I$3,C8420&gt;=员工工序明细查询!$F$3,OR(D8420=员工工序明细查询!$F$2,员工工序明细查询!$F$2=""),OR(G8420=员工工序明细查询!$I$2,员工工序明细查询!$I$2="")),ROW()&amp;"","")</f>
        <v/>
      </c>
      <c r="C8420" s="59"/>
      <c r="D8420" s="14"/>
      <c r="E8420" s="14" t="str">
        <f>IFERROR(VLOOKUP(D8420,员工信息表!B:D,2,0),"")</f>
        <v/>
      </c>
      <c r="F8420" s="14" t="str">
        <f>IFERROR(VLOOKUP(D8420,员工信息表!B:D,3,0),"")</f>
        <v/>
      </c>
      <c r="G8420" s="14"/>
      <c r="H8420" s="14" t="str">
        <f>IFERROR(VLOOKUP(G8420,工序对照表!B:C,2,0),"")</f>
        <v/>
      </c>
      <c r="I8420" s="14"/>
      <c r="J8420" s="14"/>
    </row>
    <row r="8421" spans="1:10">
      <c r="A8421" t="str">
        <f>IF(AND(C8421&lt;=员工工序明细查询!$I$3,C8421&gt;=员工工序明细查询!$F$3,OR(D8421=员工工序明细查询!$F$2,员工工序明细查询!$F$2=""),OR(G8421=员工工序明细查询!$I$2,员工工序明细查询!$I$2="")),ROW()&amp;"","")</f>
        <v/>
      </c>
      <c r="C8421" s="59"/>
      <c r="D8421" s="14"/>
      <c r="E8421" s="14" t="str">
        <f>IFERROR(VLOOKUP(D8421,员工信息表!B:D,2,0),"")</f>
        <v/>
      </c>
      <c r="F8421" s="14" t="str">
        <f>IFERROR(VLOOKUP(D8421,员工信息表!B:D,3,0),"")</f>
        <v/>
      </c>
      <c r="G8421" s="14"/>
      <c r="H8421" s="14" t="str">
        <f>IFERROR(VLOOKUP(G8421,工序对照表!B:C,2,0),"")</f>
        <v/>
      </c>
      <c r="I8421" s="14"/>
      <c r="J8421" s="14"/>
    </row>
    <row r="8422" spans="1:10">
      <c r="A8422" t="str">
        <f>IF(AND(C8422&lt;=员工工序明细查询!$I$3,C8422&gt;=员工工序明细查询!$F$3,OR(D8422=员工工序明细查询!$F$2,员工工序明细查询!$F$2=""),OR(G8422=员工工序明细查询!$I$2,员工工序明细查询!$I$2="")),ROW()&amp;"","")</f>
        <v/>
      </c>
      <c r="C8422" s="59"/>
      <c r="D8422" s="14"/>
      <c r="E8422" s="14" t="str">
        <f>IFERROR(VLOOKUP(D8422,员工信息表!B:D,2,0),"")</f>
        <v/>
      </c>
      <c r="F8422" s="14" t="str">
        <f>IFERROR(VLOOKUP(D8422,员工信息表!B:D,3,0),"")</f>
        <v/>
      </c>
      <c r="G8422" s="14"/>
      <c r="H8422" s="14" t="str">
        <f>IFERROR(VLOOKUP(G8422,工序对照表!B:C,2,0),"")</f>
        <v/>
      </c>
      <c r="I8422" s="14"/>
      <c r="J8422" s="14"/>
    </row>
    <row r="8423" spans="1:10">
      <c r="A8423" t="str">
        <f>IF(AND(C8423&lt;=员工工序明细查询!$I$3,C8423&gt;=员工工序明细查询!$F$3,OR(D8423=员工工序明细查询!$F$2,员工工序明细查询!$F$2=""),OR(G8423=员工工序明细查询!$I$2,员工工序明细查询!$I$2="")),ROW()&amp;"","")</f>
        <v/>
      </c>
      <c r="C8423" s="59"/>
      <c r="D8423" s="14"/>
      <c r="E8423" s="14" t="str">
        <f>IFERROR(VLOOKUP(D8423,员工信息表!B:D,2,0),"")</f>
        <v/>
      </c>
      <c r="F8423" s="14" t="str">
        <f>IFERROR(VLOOKUP(D8423,员工信息表!B:D,3,0),"")</f>
        <v/>
      </c>
      <c r="G8423" s="14"/>
      <c r="H8423" s="14" t="str">
        <f>IFERROR(VLOOKUP(G8423,工序对照表!B:C,2,0),"")</f>
        <v/>
      </c>
      <c r="I8423" s="14"/>
      <c r="J8423" s="14"/>
    </row>
    <row r="8424" spans="1:10">
      <c r="A8424" t="str">
        <f>IF(AND(C8424&lt;=员工工序明细查询!$I$3,C8424&gt;=员工工序明细查询!$F$3,OR(D8424=员工工序明细查询!$F$2,员工工序明细查询!$F$2=""),OR(G8424=员工工序明细查询!$I$2,员工工序明细查询!$I$2="")),ROW()&amp;"","")</f>
        <v/>
      </c>
      <c r="C8424" s="59"/>
      <c r="D8424" s="14"/>
      <c r="E8424" s="14" t="str">
        <f>IFERROR(VLOOKUP(D8424,员工信息表!B:D,2,0),"")</f>
        <v/>
      </c>
      <c r="F8424" s="14" t="str">
        <f>IFERROR(VLOOKUP(D8424,员工信息表!B:D,3,0),"")</f>
        <v/>
      </c>
      <c r="G8424" s="14"/>
      <c r="H8424" s="14" t="str">
        <f>IFERROR(VLOOKUP(G8424,工序对照表!B:C,2,0),"")</f>
        <v/>
      </c>
      <c r="I8424" s="14"/>
      <c r="J8424" s="14"/>
    </row>
    <row r="8425" spans="1:10">
      <c r="A8425" t="str">
        <f>IF(AND(C8425&lt;=员工工序明细查询!$I$3,C8425&gt;=员工工序明细查询!$F$3,OR(D8425=员工工序明细查询!$F$2,员工工序明细查询!$F$2=""),OR(G8425=员工工序明细查询!$I$2,员工工序明细查询!$I$2="")),ROW()&amp;"","")</f>
        <v/>
      </c>
      <c r="C8425" s="59"/>
      <c r="D8425" s="14"/>
      <c r="E8425" s="14" t="str">
        <f>IFERROR(VLOOKUP(D8425,员工信息表!B:D,2,0),"")</f>
        <v/>
      </c>
      <c r="F8425" s="14" t="str">
        <f>IFERROR(VLOOKUP(D8425,员工信息表!B:D,3,0),"")</f>
        <v/>
      </c>
      <c r="G8425" s="14"/>
      <c r="H8425" s="14" t="str">
        <f>IFERROR(VLOOKUP(G8425,工序对照表!B:C,2,0),"")</f>
        <v/>
      </c>
      <c r="I8425" s="14"/>
      <c r="J8425" s="14"/>
    </row>
    <row r="8426" spans="1:10">
      <c r="A8426" t="str">
        <f>IF(AND(C8426&lt;=员工工序明细查询!$I$3,C8426&gt;=员工工序明细查询!$F$3,OR(D8426=员工工序明细查询!$F$2,员工工序明细查询!$F$2=""),OR(G8426=员工工序明细查询!$I$2,员工工序明细查询!$I$2="")),ROW()&amp;"","")</f>
        <v/>
      </c>
      <c r="C8426" s="59"/>
      <c r="D8426" s="14"/>
      <c r="E8426" s="14" t="str">
        <f>IFERROR(VLOOKUP(D8426,员工信息表!B:D,2,0),"")</f>
        <v/>
      </c>
      <c r="F8426" s="14" t="str">
        <f>IFERROR(VLOOKUP(D8426,员工信息表!B:D,3,0),"")</f>
        <v/>
      </c>
      <c r="G8426" s="14"/>
      <c r="H8426" s="14" t="str">
        <f>IFERROR(VLOOKUP(G8426,工序对照表!B:C,2,0),"")</f>
        <v/>
      </c>
      <c r="I8426" s="14"/>
      <c r="J8426" s="14"/>
    </row>
    <row r="8427" spans="1:10">
      <c r="A8427" t="str">
        <f>IF(AND(C8427&lt;=员工工序明细查询!$I$3,C8427&gt;=员工工序明细查询!$F$3,OR(D8427=员工工序明细查询!$F$2,员工工序明细查询!$F$2=""),OR(G8427=员工工序明细查询!$I$2,员工工序明细查询!$I$2="")),ROW()&amp;"","")</f>
        <v/>
      </c>
      <c r="C8427" s="59"/>
      <c r="D8427" s="14"/>
      <c r="E8427" s="14" t="str">
        <f>IFERROR(VLOOKUP(D8427,员工信息表!B:D,2,0),"")</f>
        <v/>
      </c>
      <c r="F8427" s="14" t="str">
        <f>IFERROR(VLOOKUP(D8427,员工信息表!B:D,3,0),"")</f>
        <v/>
      </c>
      <c r="G8427" s="14"/>
      <c r="H8427" s="14" t="str">
        <f>IFERROR(VLOOKUP(G8427,工序对照表!B:C,2,0),"")</f>
        <v/>
      </c>
      <c r="I8427" s="14"/>
      <c r="J8427" s="14"/>
    </row>
    <row r="8428" spans="1:10">
      <c r="A8428" t="str">
        <f>IF(AND(C8428&lt;=员工工序明细查询!$I$3,C8428&gt;=员工工序明细查询!$F$3,OR(D8428=员工工序明细查询!$F$2,员工工序明细查询!$F$2=""),OR(G8428=员工工序明细查询!$I$2,员工工序明细查询!$I$2="")),ROW()&amp;"","")</f>
        <v/>
      </c>
      <c r="C8428" s="59"/>
      <c r="D8428" s="14"/>
      <c r="E8428" s="14" t="str">
        <f>IFERROR(VLOOKUP(D8428,员工信息表!B:D,2,0),"")</f>
        <v/>
      </c>
      <c r="F8428" s="14" t="str">
        <f>IFERROR(VLOOKUP(D8428,员工信息表!B:D,3,0),"")</f>
        <v/>
      </c>
      <c r="G8428" s="14"/>
      <c r="H8428" s="14" t="str">
        <f>IFERROR(VLOOKUP(G8428,工序对照表!B:C,2,0),"")</f>
        <v/>
      </c>
      <c r="I8428" s="14"/>
      <c r="J8428" s="14"/>
    </row>
    <row r="8429" spans="1:10">
      <c r="A8429" t="str">
        <f>IF(AND(C8429&lt;=员工工序明细查询!$I$3,C8429&gt;=员工工序明细查询!$F$3,OR(D8429=员工工序明细查询!$F$2,员工工序明细查询!$F$2=""),OR(G8429=员工工序明细查询!$I$2,员工工序明细查询!$I$2="")),ROW()&amp;"","")</f>
        <v/>
      </c>
      <c r="C8429" s="59"/>
      <c r="D8429" s="14"/>
      <c r="E8429" s="14" t="str">
        <f>IFERROR(VLOOKUP(D8429,员工信息表!B:D,2,0),"")</f>
        <v/>
      </c>
      <c r="F8429" s="14" t="str">
        <f>IFERROR(VLOOKUP(D8429,员工信息表!B:D,3,0),"")</f>
        <v/>
      </c>
      <c r="G8429" s="14"/>
      <c r="H8429" s="14" t="str">
        <f>IFERROR(VLOOKUP(G8429,工序对照表!B:C,2,0),"")</f>
        <v/>
      </c>
      <c r="I8429" s="14"/>
      <c r="J8429" s="14"/>
    </row>
    <row r="8430" spans="1:10">
      <c r="A8430" t="str">
        <f>IF(AND(C8430&lt;=员工工序明细查询!$I$3,C8430&gt;=员工工序明细查询!$F$3,OR(D8430=员工工序明细查询!$F$2,员工工序明细查询!$F$2=""),OR(G8430=员工工序明细查询!$I$2,员工工序明细查询!$I$2="")),ROW()&amp;"","")</f>
        <v/>
      </c>
      <c r="C8430" s="59"/>
      <c r="D8430" s="14"/>
      <c r="E8430" s="14" t="str">
        <f>IFERROR(VLOOKUP(D8430,员工信息表!B:D,2,0),"")</f>
        <v/>
      </c>
      <c r="F8430" s="14" t="str">
        <f>IFERROR(VLOOKUP(D8430,员工信息表!B:D,3,0),"")</f>
        <v/>
      </c>
      <c r="G8430" s="14"/>
      <c r="H8430" s="14" t="str">
        <f>IFERROR(VLOOKUP(G8430,工序对照表!B:C,2,0),"")</f>
        <v/>
      </c>
      <c r="I8430" s="14"/>
      <c r="J8430" s="14"/>
    </row>
    <row r="8431" spans="1:10">
      <c r="A8431" t="str">
        <f>IF(AND(C8431&lt;=员工工序明细查询!$I$3,C8431&gt;=员工工序明细查询!$F$3,OR(D8431=员工工序明细查询!$F$2,员工工序明细查询!$F$2=""),OR(G8431=员工工序明细查询!$I$2,员工工序明细查询!$I$2="")),ROW()&amp;"","")</f>
        <v/>
      </c>
      <c r="C8431" s="59"/>
      <c r="D8431" s="14"/>
      <c r="E8431" s="14" t="str">
        <f>IFERROR(VLOOKUP(D8431,员工信息表!B:D,2,0),"")</f>
        <v/>
      </c>
      <c r="F8431" s="14" t="str">
        <f>IFERROR(VLOOKUP(D8431,员工信息表!B:D,3,0),"")</f>
        <v/>
      </c>
      <c r="G8431" s="14"/>
      <c r="H8431" s="14" t="str">
        <f>IFERROR(VLOOKUP(G8431,工序对照表!B:C,2,0),"")</f>
        <v/>
      </c>
      <c r="I8431" s="14"/>
      <c r="J8431" s="14"/>
    </row>
    <row r="8432" spans="1:10">
      <c r="A8432" t="str">
        <f>IF(AND(C8432&lt;=员工工序明细查询!$I$3,C8432&gt;=员工工序明细查询!$F$3,OR(D8432=员工工序明细查询!$F$2,员工工序明细查询!$F$2=""),OR(G8432=员工工序明细查询!$I$2,员工工序明细查询!$I$2="")),ROW()&amp;"","")</f>
        <v/>
      </c>
      <c r="C8432" s="59"/>
      <c r="D8432" s="14"/>
      <c r="E8432" s="14" t="str">
        <f>IFERROR(VLOOKUP(D8432,员工信息表!B:D,2,0),"")</f>
        <v/>
      </c>
      <c r="F8432" s="14" t="str">
        <f>IFERROR(VLOOKUP(D8432,员工信息表!B:D,3,0),"")</f>
        <v/>
      </c>
      <c r="G8432" s="14"/>
      <c r="H8432" s="14" t="str">
        <f>IFERROR(VLOOKUP(G8432,工序对照表!B:C,2,0),"")</f>
        <v/>
      </c>
      <c r="I8432" s="14"/>
      <c r="J8432" s="14"/>
    </row>
    <row r="8433" spans="1:10">
      <c r="A8433" t="str">
        <f>IF(AND(C8433&lt;=员工工序明细查询!$I$3,C8433&gt;=员工工序明细查询!$F$3,OR(D8433=员工工序明细查询!$F$2,员工工序明细查询!$F$2=""),OR(G8433=员工工序明细查询!$I$2,员工工序明细查询!$I$2="")),ROW()&amp;"","")</f>
        <v/>
      </c>
      <c r="C8433" s="59"/>
      <c r="D8433" s="14"/>
      <c r="E8433" s="14" t="str">
        <f>IFERROR(VLOOKUP(D8433,员工信息表!B:D,2,0),"")</f>
        <v/>
      </c>
      <c r="F8433" s="14" t="str">
        <f>IFERROR(VLOOKUP(D8433,员工信息表!B:D,3,0),"")</f>
        <v/>
      </c>
      <c r="G8433" s="14"/>
      <c r="H8433" s="14" t="str">
        <f>IFERROR(VLOOKUP(G8433,工序对照表!B:C,2,0),"")</f>
        <v/>
      </c>
      <c r="I8433" s="14"/>
      <c r="J8433" s="14"/>
    </row>
    <row r="8434" spans="1:10">
      <c r="A8434" t="str">
        <f>IF(AND(C8434&lt;=员工工序明细查询!$I$3,C8434&gt;=员工工序明细查询!$F$3,OR(D8434=员工工序明细查询!$F$2,员工工序明细查询!$F$2=""),OR(G8434=员工工序明细查询!$I$2,员工工序明细查询!$I$2="")),ROW()&amp;"","")</f>
        <v/>
      </c>
      <c r="C8434" s="59"/>
      <c r="D8434" s="14"/>
      <c r="E8434" s="14" t="str">
        <f>IFERROR(VLOOKUP(D8434,员工信息表!B:D,2,0),"")</f>
        <v/>
      </c>
      <c r="F8434" s="14" t="str">
        <f>IFERROR(VLOOKUP(D8434,员工信息表!B:D,3,0),"")</f>
        <v/>
      </c>
      <c r="G8434" s="14"/>
      <c r="H8434" s="14" t="str">
        <f>IFERROR(VLOOKUP(G8434,工序对照表!B:C,2,0),"")</f>
        <v/>
      </c>
      <c r="I8434" s="14"/>
      <c r="J8434" s="14"/>
    </row>
    <row r="8435" spans="1:10">
      <c r="A8435" t="str">
        <f>IF(AND(C8435&lt;=员工工序明细查询!$I$3,C8435&gt;=员工工序明细查询!$F$3,OR(D8435=员工工序明细查询!$F$2,员工工序明细查询!$F$2=""),OR(G8435=员工工序明细查询!$I$2,员工工序明细查询!$I$2="")),ROW()&amp;"","")</f>
        <v/>
      </c>
      <c r="C8435" s="59"/>
      <c r="D8435" s="14"/>
      <c r="E8435" s="14" t="str">
        <f>IFERROR(VLOOKUP(D8435,员工信息表!B:D,2,0),"")</f>
        <v/>
      </c>
      <c r="F8435" s="14" t="str">
        <f>IFERROR(VLOOKUP(D8435,员工信息表!B:D,3,0),"")</f>
        <v/>
      </c>
      <c r="G8435" s="14"/>
      <c r="H8435" s="14" t="str">
        <f>IFERROR(VLOOKUP(G8435,工序对照表!B:C,2,0),"")</f>
        <v/>
      </c>
      <c r="I8435" s="14"/>
      <c r="J8435" s="14"/>
    </row>
    <row r="8436" spans="1:10">
      <c r="A8436" t="str">
        <f>IF(AND(C8436&lt;=员工工序明细查询!$I$3,C8436&gt;=员工工序明细查询!$F$3,OR(D8436=员工工序明细查询!$F$2,员工工序明细查询!$F$2=""),OR(G8436=员工工序明细查询!$I$2,员工工序明细查询!$I$2="")),ROW()&amp;"","")</f>
        <v/>
      </c>
      <c r="C8436" s="59"/>
      <c r="D8436" s="14"/>
      <c r="E8436" s="14" t="str">
        <f>IFERROR(VLOOKUP(D8436,员工信息表!B:D,2,0),"")</f>
        <v/>
      </c>
      <c r="F8436" s="14" t="str">
        <f>IFERROR(VLOOKUP(D8436,员工信息表!B:D,3,0),"")</f>
        <v/>
      </c>
      <c r="G8436" s="14"/>
      <c r="H8436" s="14" t="str">
        <f>IFERROR(VLOOKUP(G8436,工序对照表!B:C,2,0),"")</f>
        <v/>
      </c>
      <c r="I8436" s="14"/>
      <c r="J8436" s="14"/>
    </row>
    <row r="8437" spans="1:10">
      <c r="A8437" t="str">
        <f>IF(AND(C8437&lt;=员工工序明细查询!$I$3,C8437&gt;=员工工序明细查询!$F$3,OR(D8437=员工工序明细查询!$F$2,员工工序明细查询!$F$2=""),OR(G8437=员工工序明细查询!$I$2,员工工序明细查询!$I$2="")),ROW()&amp;"","")</f>
        <v/>
      </c>
      <c r="C8437" s="59"/>
      <c r="D8437" s="14"/>
      <c r="E8437" s="14" t="str">
        <f>IFERROR(VLOOKUP(D8437,员工信息表!B:D,2,0),"")</f>
        <v/>
      </c>
      <c r="F8437" s="14" t="str">
        <f>IFERROR(VLOOKUP(D8437,员工信息表!B:D,3,0),"")</f>
        <v/>
      </c>
      <c r="G8437" s="14"/>
      <c r="H8437" s="14" t="str">
        <f>IFERROR(VLOOKUP(G8437,工序对照表!B:C,2,0),"")</f>
        <v/>
      </c>
      <c r="I8437" s="14"/>
      <c r="J8437" s="14"/>
    </row>
    <row r="8438" spans="1:10">
      <c r="A8438" t="str">
        <f>IF(AND(C8438&lt;=员工工序明细查询!$I$3,C8438&gt;=员工工序明细查询!$F$3,OR(D8438=员工工序明细查询!$F$2,员工工序明细查询!$F$2=""),OR(G8438=员工工序明细查询!$I$2,员工工序明细查询!$I$2="")),ROW()&amp;"","")</f>
        <v/>
      </c>
      <c r="C8438" s="59"/>
      <c r="D8438" s="14"/>
      <c r="E8438" s="14" t="str">
        <f>IFERROR(VLOOKUP(D8438,员工信息表!B:D,2,0),"")</f>
        <v/>
      </c>
      <c r="F8438" s="14" t="str">
        <f>IFERROR(VLOOKUP(D8438,员工信息表!B:D,3,0),"")</f>
        <v/>
      </c>
      <c r="G8438" s="14"/>
      <c r="H8438" s="14" t="str">
        <f>IFERROR(VLOOKUP(G8438,工序对照表!B:C,2,0),"")</f>
        <v/>
      </c>
      <c r="I8438" s="14"/>
      <c r="J8438" s="14"/>
    </row>
    <row r="8439" spans="1:10">
      <c r="A8439" t="str">
        <f>IF(AND(C8439&lt;=员工工序明细查询!$I$3,C8439&gt;=员工工序明细查询!$F$3,OR(D8439=员工工序明细查询!$F$2,员工工序明细查询!$F$2=""),OR(G8439=员工工序明细查询!$I$2,员工工序明细查询!$I$2="")),ROW()&amp;"","")</f>
        <v/>
      </c>
      <c r="C8439" s="59"/>
      <c r="D8439" s="14"/>
      <c r="E8439" s="14" t="str">
        <f>IFERROR(VLOOKUP(D8439,员工信息表!B:D,2,0),"")</f>
        <v/>
      </c>
      <c r="F8439" s="14" t="str">
        <f>IFERROR(VLOOKUP(D8439,员工信息表!B:D,3,0),"")</f>
        <v/>
      </c>
      <c r="G8439" s="14"/>
      <c r="H8439" s="14" t="str">
        <f>IFERROR(VLOOKUP(G8439,工序对照表!B:C,2,0),"")</f>
        <v/>
      </c>
      <c r="I8439" s="14"/>
      <c r="J8439" s="14"/>
    </row>
    <row r="8440" spans="1:10">
      <c r="A8440" t="str">
        <f>IF(AND(C8440&lt;=员工工序明细查询!$I$3,C8440&gt;=员工工序明细查询!$F$3,OR(D8440=员工工序明细查询!$F$2,员工工序明细查询!$F$2=""),OR(G8440=员工工序明细查询!$I$2,员工工序明细查询!$I$2="")),ROW()&amp;"","")</f>
        <v/>
      </c>
      <c r="C8440" s="59"/>
      <c r="D8440" s="14"/>
      <c r="E8440" s="14" t="str">
        <f>IFERROR(VLOOKUP(D8440,员工信息表!B:D,2,0),"")</f>
        <v/>
      </c>
      <c r="F8440" s="14" t="str">
        <f>IFERROR(VLOOKUP(D8440,员工信息表!B:D,3,0),"")</f>
        <v/>
      </c>
      <c r="G8440" s="14"/>
      <c r="H8440" s="14" t="str">
        <f>IFERROR(VLOOKUP(G8440,工序对照表!B:C,2,0),"")</f>
        <v/>
      </c>
      <c r="I8440" s="14"/>
      <c r="J8440" s="14"/>
    </row>
    <row r="8441" spans="1:10">
      <c r="A8441" t="str">
        <f>IF(AND(C8441&lt;=员工工序明细查询!$I$3,C8441&gt;=员工工序明细查询!$F$3,OR(D8441=员工工序明细查询!$F$2,员工工序明细查询!$F$2=""),OR(G8441=员工工序明细查询!$I$2,员工工序明细查询!$I$2="")),ROW()&amp;"","")</f>
        <v/>
      </c>
      <c r="C8441" s="59"/>
      <c r="D8441" s="14"/>
      <c r="E8441" s="14" t="str">
        <f>IFERROR(VLOOKUP(D8441,员工信息表!B:D,2,0),"")</f>
        <v/>
      </c>
      <c r="F8441" s="14" t="str">
        <f>IFERROR(VLOOKUP(D8441,员工信息表!B:D,3,0),"")</f>
        <v/>
      </c>
      <c r="G8441" s="14"/>
      <c r="H8441" s="14" t="str">
        <f>IFERROR(VLOOKUP(G8441,工序对照表!B:C,2,0),"")</f>
        <v/>
      </c>
      <c r="I8441" s="14"/>
      <c r="J8441" s="14"/>
    </row>
    <row r="8442" spans="1:10">
      <c r="A8442" t="str">
        <f>IF(AND(C8442&lt;=员工工序明细查询!$I$3,C8442&gt;=员工工序明细查询!$F$3,OR(D8442=员工工序明细查询!$F$2,员工工序明细查询!$F$2=""),OR(G8442=员工工序明细查询!$I$2,员工工序明细查询!$I$2="")),ROW()&amp;"","")</f>
        <v/>
      </c>
      <c r="C8442" s="59"/>
      <c r="D8442" s="14"/>
      <c r="E8442" s="14" t="str">
        <f>IFERROR(VLOOKUP(D8442,员工信息表!B:D,2,0),"")</f>
        <v/>
      </c>
      <c r="F8442" s="14" t="str">
        <f>IFERROR(VLOOKUP(D8442,员工信息表!B:D,3,0),"")</f>
        <v/>
      </c>
      <c r="G8442" s="14"/>
      <c r="H8442" s="14" t="str">
        <f>IFERROR(VLOOKUP(G8442,工序对照表!B:C,2,0),"")</f>
        <v/>
      </c>
      <c r="I8442" s="14"/>
      <c r="J8442" s="14"/>
    </row>
    <row r="8443" spans="1:10">
      <c r="A8443" t="str">
        <f>IF(AND(C8443&lt;=员工工序明细查询!$I$3,C8443&gt;=员工工序明细查询!$F$3,OR(D8443=员工工序明细查询!$F$2,员工工序明细查询!$F$2=""),OR(G8443=员工工序明细查询!$I$2,员工工序明细查询!$I$2="")),ROW()&amp;"","")</f>
        <v/>
      </c>
      <c r="C8443" s="59"/>
      <c r="D8443" s="14"/>
      <c r="E8443" s="14" t="str">
        <f>IFERROR(VLOOKUP(D8443,员工信息表!B:D,2,0),"")</f>
        <v/>
      </c>
      <c r="F8443" s="14" t="str">
        <f>IFERROR(VLOOKUP(D8443,员工信息表!B:D,3,0),"")</f>
        <v/>
      </c>
      <c r="G8443" s="14"/>
      <c r="H8443" s="14" t="str">
        <f>IFERROR(VLOOKUP(G8443,工序对照表!B:C,2,0),"")</f>
        <v/>
      </c>
      <c r="I8443" s="14"/>
      <c r="J8443" s="14"/>
    </row>
    <row r="8444" spans="1:10">
      <c r="A8444" t="str">
        <f>IF(AND(C8444&lt;=员工工序明细查询!$I$3,C8444&gt;=员工工序明细查询!$F$3,OR(D8444=员工工序明细查询!$F$2,员工工序明细查询!$F$2=""),OR(G8444=员工工序明细查询!$I$2,员工工序明细查询!$I$2="")),ROW()&amp;"","")</f>
        <v/>
      </c>
      <c r="C8444" s="59"/>
      <c r="D8444" s="14"/>
      <c r="E8444" s="14" t="str">
        <f>IFERROR(VLOOKUP(D8444,员工信息表!B:D,2,0),"")</f>
        <v/>
      </c>
      <c r="F8444" s="14" t="str">
        <f>IFERROR(VLOOKUP(D8444,员工信息表!B:D,3,0),"")</f>
        <v/>
      </c>
      <c r="G8444" s="14"/>
      <c r="H8444" s="14" t="str">
        <f>IFERROR(VLOOKUP(G8444,工序对照表!B:C,2,0),"")</f>
        <v/>
      </c>
      <c r="I8444" s="14"/>
      <c r="J8444" s="14"/>
    </row>
    <row r="8445" spans="1:10">
      <c r="A8445" t="str">
        <f>IF(AND(C8445&lt;=员工工序明细查询!$I$3,C8445&gt;=员工工序明细查询!$F$3,OR(D8445=员工工序明细查询!$F$2,员工工序明细查询!$F$2=""),OR(G8445=员工工序明细查询!$I$2,员工工序明细查询!$I$2="")),ROW()&amp;"","")</f>
        <v/>
      </c>
      <c r="C8445" s="59"/>
      <c r="D8445" s="14"/>
      <c r="E8445" s="14" t="str">
        <f>IFERROR(VLOOKUP(D8445,员工信息表!B:D,2,0),"")</f>
        <v/>
      </c>
      <c r="F8445" s="14" t="str">
        <f>IFERROR(VLOOKUP(D8445,员工信息表!B:D,3,0),"")</f>
        <v/>
      </c>
      <c r="G8445" s="14"/>
      <c r="H8445" s="14" t="str">
        <f>IFERROR(VLOOKUP(G8445,工序对照表!B:C,2,0),"")</f>
        <v/>
      </c>
      <c r="I8445" s="14"/>
      <c r="J8445" s="14"/>
    </row>
    <row r="8446" spans="1:10">
      <c r="A8446" t="str">
        <f>IF(AND(C8446&lt;=员工工序明细查询!$I$3,C8446&gt;=员工工序明细查询!$F$3,OR(D8446=员工工序明细查询!$F$2,员工工序明细查询!$F$2=""),OR(G8446=员工工序明细查询!$I$2,员工工序明细查询!$I$2="")),ROW()&amp;"","")</f>
        <v/>
      </c>
      <c r="C8446" s="59"/>
      <c r="D8446" s="14"/>
      <c r="E8446" s="14" t="str">
        <f>IFERROR(VLOOKUP(D8446,员工信息表!B:D,2,0),"")</f>
        <v/>
      </c>
      <c r="F8446" s="14" t="str">
        <f>IFERROR(VLOOKUP(D8446,员工信息表!B:D,3,0),"")</f>
        <v/>
      </c>
      <c r="G8446" s="14"/>
      <c r="H8446" s="14" t="str">
        <f>IFERROR(VLOOKUP(G8446,工序对照表!B:C,2,0),"")</f>
        <v/>
      </c>
      <c r="I8446" s="14"/>
      <c r="J8446" s="14"/>
    </row>
    <row r="8447" spans="1:10">
      <c r="A8447" t="str">
        <f>IF(AND(C8447&lt;=员工工序明细查询!$I$3,C8447&gt;=员工工序明细查询!$F$3,OR(D8447=员工工序明细查询!$F$2,员工工序明细查询!$F$2=""),OR(G8447=员工工序明细查询!$I$2,员工工序明细查询!$I$2="")),ROW()&amp;"","")</f>
        <v/>
      </c>
      <c r="C8447" s="59"/>
      <c r="D8447" s="14"/>
      <c r="E8447" s="14" t="str">
        <f>IFERROR(VLOOKUP(D8447,员工信息表!B:D,2,0),"")</f>
        <v/>
      </c>
      <c r="F8447" s="14" t="str">
        <f>IFERROR(VLOOKUP(D8447,员工信息表!B:D,3,0),"")</f>
        <v/>
      </c>
      <c r="G8447" s="14"/>
      <c r="H8447" s="14" t="str">
        <f>IFERROR(VLOOKUP(G8447,工序对照表!B:C,2,0),"")</f>
        <v/>
      </c>
      <c r="I8447" s="14"/>
      <c r="J8447" s="14"/>
    </row>
    <row r="8448" spans="1:10">
      <c r="A8448" t="str">
        <f>IF(AND(C8448&lt;=员工工序明细查询!$I$3,C8448&gt;=员工工序明细查询!$F$3,OR(D8448=员工工序明细查询!$F$2,员工工序明细查询!$F$2=""),OR(G8448=员工工序明细查询!$I$2,员工工序明细查询!$I$2="")),ROW()&amp;"","")</f>
        <v/>
      </c>
      <c r="C8448" s="59"/>
      <c r="D8448" s="14"/>
      <c r="E8448" s="14" t="str">
        <f>IFERROR(VLOOKUP(D8448,员工信息表!B:D,2,0),"")</f>
        <v/>
      </c>
      <c r="F8448" s="14" t="str">
        <f>IFERROR(VLOOKUP(D8448,员工信息表!B:D,3,0),"")</f>
        <v/>
      </c>
      <c r="G8448" s="14"/>
      <c r="H8448" s="14" t="str">
        <f>IFERROR(VLOOKUP(G8448,工序对照表!B:C,2,0),"")</f>
        <v/>
      </c>
      <c r="I8448" s="14"/>
      <c r="J8448" s="14"/>
    </row>
    <row r="8449" spans="1:10">
      <c r="A8449" t="str">
        <f>IF(AND(C8449&lt;=员工工序明细查询!$I$3,C8449&gt;=员工工序明细查询!$F$3,OR(D8449=员工工序明细查询!$F$2,员工工序明细查询!$F$2=""),OR(G8449=员工工序明细查询!$I$2,员工工序明细查询!$I$2="")),ROW()&amp;"","")</f>
        <v/>
      </c>
      <c r="C8449" s="59"/>
      <c r="D8449" s="14"/>
      <c r="E8449" s="14" t="str">
        <f>IFERROR(VLOOKUP(D8449,员工信息表!B:D,2,0),"")</f>
        <v/>
      </c>
      <c r="F8449" s="14" t="str">
        <f>IFERROR(VLOOKUP(D8449,员工信息表!B:D,3,0),"")</f>
        <v/>
      </c>
      <c r="G8449" s="14"/>
      <c r="H8449" s="14" t="str">
        <f>IFERROR(VLOOKUP(G8449,工序对照表!B:C,2,0),"")</f>
        <v/>
      </c>
      <c r="I8449" s="14"/>
      <c r="J8449" s="14"/>
    </row>
    <row r="8450" spans="1:10">
      <c r="A8450" t="str">
        <f>IF(AND(C8450&lt;=员工工序明细查询!$I$3,C8450&gt;=员工工序明细查询!$F$3,OR(D8450=员工工序明细查询!$F$2,员工工序明细查询!$F$2=""),OR(G8450=员工工序明细查询!$I$2,员工工序明细查询!$I$2="")),ROW()&amp;"","")</f>
        <v/>
      </c>
      <c r="C8450" s="59"/>
      <c r="D8450" s="14"/>
      <c r="E8450" s="14" t="str">
        <f>IFERROR(VLOOKUP(D8450,员工信息表!B:D,2,0),"")</f>
        <v/>
      </c>
      <c r="F8450" s="14" t="str">
        <f>IFERROR(VLOOKUP(D8450,员工信息表!B:D,3,0),"")</f>
        <v/>
      </c>
      <c r="G8450" s="14"/>
      <c r="H8450" s="14" t="str">
        <f>IFERROR(VLOOKUP(G8450,工序对照表!B:C,2,0),"")</f>
        <v/>
      </c>
      <c r="I8450" s="14"/>
      <c r="J8450" s="14"/>
    </row>
    <row r="8451" spans="1:10">
      <c r="A8451" t="str">
        <f>IF(AND(C8451&lt;=员工工序明细查询!$I$3,C8451&gt;=员工工序明细查询!$F$3,OR(D8451=员工工序明细查询!$F$2,员工工序明细查询!$F$2=""),OR(G8451=员工工序明细查询!$I$2,员工工序明细查询!$I$2="")),ROW()&amp;"","")</f>
        <v/>
      </c>
      <c r="C8451" s="59"/>
      <c r="D8451" s="14"/>
      <c r="E8451" s="14" t="str">
        <f>IFERROR(VLOOKUP(D8451,员工信息表!B:D,2,0),"")</f>
        <v/>
      </c>
      <c r="F8451" s="14" t="str">
        <f>IFERROR(VLOOKUP(D8451,员工信息表!B:D,3,0),"")</f>
        <v/>
      </c>
      <c r="G8451" s="14"/>
      <c r="H8451" s="14" t="str">
        <f>IFERROR(VLOOKUP(G8451,工序对照表!B:C,2,0),"")</f>
        <v/>
      </c>
      <c r="I8451" s="14"/>
      <c r="J8451" s="14"/>
    </row>
    <row r="8452" spans="1:10">
      <c r="A8452" t="str">
        <f>IF(AND(C8452&lt;=员工工序明细查询!$I$3,C8452&gt;=员工工序明细查询!$F$3,OR(D8452=员工工序明细查询!$F$2,员工工序明细查询!$F$2=""),OR(G8452=员工工序明细查询!$I$2,员工工序明细查询!$I$2="")),ROW()&amp;"","")</f>
        <v/>
      </c>
      <c r="C8452" s="59"/>
      <c r="D8452" s="14"/>
      <c r="E8452" s="14" t="str">
        <f>IFERROR(VLOOKUP(D8452,员工信息表!B:D,2,0),"")</f>
        <v/>
      </c>
      <c r="F8452" s="14" t="str">
        <f>IFERROR(VLOOKUP(D8452,员工信息表!B:D,3,0),"")</f>
        <v/>
      </c>
      <c r="G8452" s="14"/>
      <c r="H8452" s="14" t="str">
        <f>IFERROR(VLOOKUP(G8452,工序对照表!B:C,2,0),"")</f>
        <v/>
      </c>
      <c r="I8452" s="14"/>
      <c r="J8452" s="14"/>
    </row>
    <row r="8453" spans="1:10">
      <c r="A8453" t="str">
        <f>IF(AND(C8453&lt;=员工工序明细查询!$I$3,C8453&gt;=员工工序明细查询!$F$3,OR(D8453=员工工序明细查询!$F$2,员工工序明细查询!$F$2=""),OR(G8453=员工工序明细查询!$I$2,员工工序明细查询!$I$2="")),ROW()&amp;"","")</f>
        <v/>
      </c>
      <c r="C8453" s="59"/>
      <c r="D8453" s="14"/>
      <c r="E8453" s="14" t="str">
        <f>IFERROR(VLOOKUP(D8453,员工信息表!B:D,2,0),"")</f>
        <v/>
      </c>
      <c r="F8453" s="14" t="str">
        <f>IFERROR(VLOOKUP(D8453,员工信息表!B:D,3,0),"")</f>
        <v/>
      </c>
      <c r="G8453" s="14"/>
      <c r="H8453" s="14" t="str">
        <f>IFERROR(VLOOKUP(G8453,工序对照表!B:C,2,0),"")</f>
        <v/>
      </c>
      <c r="I8453" s="14"/>
      <c r="J8453" s="14"/>
    </row>
    <row r="8454" spans="1:10">
      <c r="A8454" t="str">
        <f>IF(AND(C8454&lt;=员工工序明细查询!$I$3,C8454&gt;=员工工序明细查询!$F$3,OR(D8454=员工工序明细查询!$F$2,员工工序明细查询!$F$2=""),OR(G8454=员工工序明细查询!$I$2,员工工序明细查询!$I$2="")),ROW()&amp;"","")</f>
        <v/>
      </c>
      <c r="C8454" s="59"/>
      <c r="D8454" s="14"/>
      <c r="E8454" s="14" t="str">
        <f>IFERROR(VLOOKUP(D8454,员工信息表!B:D,2,0),"")</f>
        <v/>
      </c>
      <c r="F8454" s="14" t="str">
        <f>IFERROR(VLOOKUP(D8454,员工信息表!B:D,3,0),"")</f>
        <v/>
      </c>
      <c r="G8454" s="14"/>
      <c r="H8454" s="14" t="str">
        <f>IFERROR(VLOOKUP(G8454,工序对照表!B:C,2,0),"")</f>
        <v/>
      </c>
      <c r="I8454" s="14"/>
      <c r="J8454" s="14"/>
    </row>
    <row r="8455" spans="1:10">
      <c r="A8455" t="str">
        <f>IF(AND(C8455&lt;=员工工序明细查询!$I$3,C8455&gt;=员工工序明细查询!$F$3,OR(D8455=员工工序明细查询!$F$2,员工工序明细查询!$F$2=""),OR(G8455=员工工序明细查询!$I$2,员工工序明细查询!$I$2="")),ROW()&amp;"","")</f>
        <v/>
      </c>
      <c r="C8455" s="59"/>
      <c r="D8455" s="14"/>
      <c r="E8455" s="14" t="str">
        <f>IFERROR(VLOOKUP(D8455,员工信息表!B:D,2,0),"")</f>
        <v/>
      </c>
      <c r="F8455" s="14" t="str">
        <f>IFERROR(VLOOKUP(D8455,员工信息表!B:D,3,0),"")</f>
        <v/>
      </c>
      <c r="G8455" s="14"/>
      <c r="H8455" s="14" t="str">
        <f>IFERROR(VLOOKUP(G8455,工序对照表!B:C,2,0),"")</f>
        <v/>
      </c>
      <c r="I8455" s="14"/>
      <c r="J8455" s="14"/>
    </row>
    <row r="8456" spans="1:10">
      <c r="A8456" t="str">
        <f>IF(AND(C8456&lt;=员工工序明细查询!$I$3,C8456&gt;=员工工序明细查询!$F$3,OR(D8456=员工工序明细查询!$F$2,员工工序明细查询!$F$2=""),OR(G8456=员工工序明细查询!$I$2,员工工序明细查询!$I$2="")),ROW()&amp;"","")</f>
        <v/>
      </c>
      <c r="C8456" s="59"/>
      <c r="D8456" s="14"/>
      <c r="E8456" s="14" t="str">
        <f>IFERROR(VLOOKUP(D8456,员工信息表!B:D,2,0),"")</f>
        <v/>
      </c>
      <c r="F8456" s="14" t="str">
        <f>IFERROR(VLOOKUP(D8456,员工信息表!B:D,3,0),"")</f>
        <v/>
      </c>
      <c r="G8456" s="14"/>
      <c r="H8456" s="14" t="str">
        <f>IFERROR(VLOOKUP(G8456,工序对照表!B:C,2,0),"")</f>
        <v/>
      </c>
      <c r="I8456" s="14"/>
      <c r="J8456" s="14"/>
    </row>
    <row r="8457" spans="1:10">
      <c r="A8457" t="str">
        <f>IF(AND(C8457&lt;=员工工序明细查询!$I$3,C8457&gt;=员工工序明细查询!$F$3,OR(D8457=员工工序明细查询!$F$2,员工工序明细查询!$F$2=""),OR(G8457=员工工序明细查询!$I$2,员工工序明细查询!$I$2="")),ROW()&amp;"","")</f>
        <v/>
      </c>
      <c r="C8457" s="59"/>
      <c r="D8457" s="14"/>
      <c r="E8457" s="14" t="str">
        <f>IFERROR(VLOOKUP(D8457,员工信息表!B:D,2,0),"")</f>
        <v/>
      </c>
      <c r="F8457" s="14" t="str">
        <f>IFERROR(VLOOKUP(D8457,员工信息表!B:D,3,0),"")</f>
        <v/>
      </c>
      <c r="G8457" s="14"/>
      <c r="H8457" s="14" t="str">
        <f>IFERROR(VLOOKUP(G8457,工序对照表!B:C,2,0),"")</f>
        <v/>
      </c>
      <c r="I8457" s="14"/>
      <c r="J8457" s="14"/>
    </row>
    <row r="8458" spans="1:10">
      <c r="A8458" t="str">
        <f>IF(AND(C8458&lt;=员工工序明细查询!$I$3,C8458&gt;=员工工序明细查询!$F$3,OR(D8458=员工工序明细查询!$F$2,员工工序明细查询!$F$2=""),OR(G8458=员工工序明细查询!$I$2,员工工序明细查询!$I$2="")),ROW()&amp;"","")</f>
        <v/>
      </c>
      <c r="C8458" s="59"/>
      <c r="D8458" s="14"/>
      <c r="E8458" s="14" t="str">
        <f>IFERROR(VLOOKUP(D8458,员工信息表!B:D,2,0),"")</f>
        <v/>
      </c>
      <c r="F8458" s="14" t="str">
        <f>IFERROR(VLOOKUP(D8458,员工信息表!B:D,3,0),"")</f>
        <v/>
      </c>
      <c r="G8458" s="14"/>
      <c r="H8458" s="14" t="str">
        <f>IFERROR(VLOOKUP(G8458,工序对照表!B:C,2,0),"")</f>
        <v/>
      </c>
      <c r="I8458" s="14"/>
      <c r="J8458" s="14"/>
    </row>
    <row r="8459" spans="1:10">
      <c r="A8459" t="str">
        <f>IF(AND(C8459&lt;=员工工序明细查询!$I$3,C8459&gt;=员工工序明细查询!$F$3,OR(D8459=员工工序明细查询!$F$2,员工工序明细查询!$F$2=""),OR(G8459=员工工序明细查询!$I$2,员工工序明细查询!$I$2="")),ROW()&amp;"","")</f>
        <v/>
      </c>
      <c r="C8459" s="59"/>
      <c r="D8459" s="14"/>
      <c r="E8459" s="14" t="str">
        <f>IFERROR(VLOOKUP(D8459,员工信息表!B:D,2,0),"")</f>
        <v/>
      </c>
      <c r="F8459" s="14" t="str">
        <f>IFERROR(VLOOKUP(D8459,员工信息表!B:D,3,0),"")</f>
        <v/>
      </c>
      <c r="G8459" s="14"/>
      <c r="H8459" s="14" t="str">
        <f>IFERROR(VLOOKUP(G8459,工序对照表!B:C,2,0),"")</f>
        <v/>
      </c>
      <c r="I8459" s="14"/>
      <c r="J8459" s="14"/>
    </row>
    <row r="8460" spans="1:10">
      <c r="A8460" t="str">
        <f>IF(AND(C8460&lt;=员工工序明细查询!$I$3,C8460&gt;=员工工序明细查询!$F$3,OR(D8460=员工工序明细查询!$F$2,员工工序明细查询!$F$2=""),OR(G8460=员工工序明细查询!$I$2,员工工序明细查询!$I$2="")),ROW()&amp;"","")</f>
        <v/>
      </c>
      <c r="C8460" s="59"/>
      <c r="D8460" s="14"/>
      <c r="E8460" s="14" t="str">
        <f>IFERROR(VLOOKUP(D8460,员工信息表!B:D,2,0),"")</f>
        <v/>
      </c>
      <c r="F8460" s="14" t="str">
        <f>IFERROR(VLOOKUP(D8460,员工信息表!B:D,3,0),"")</f>
        <v/>
      </c>
      <c r="G8460" s="14"/>
      <c r="H8460" s="14" t="str">
        <f>IFERROR(VLOOKUP(G8460,工序对照表!B:C,2,0),"")</f>
        <v/>
      </c>
      <c r="I8460" s="14"/>
      <c r="J8460" s="14"/>
    </row>
    <row r="8461" spans="1:10">
      <c r="A8461" t="str">
        <f>IF(AND(C8461&lt;=员工工序明细查询!$I$3,C8461&gt;=员工工序明细查询!$F$3,OR(D8461=员工工序明细查询!$F$2,员工工序明细查询!$F$2=""),OR(G8461=员工工序明细查询!$I$2,员工工序明细查询!$I$2="")),ROW()&amp;"","")</f>
        <v/>
      </c>
      <c r="C8461" s="59"/>
      <c r="D8461" s="14"/>
      <c r="E8461" s="14" t="str">
        <f>IFERROR(VLOOKUP(D8461,员工信息表!B:D,2,0),"")</f>
        <v/>
      </c>
      <c r="F8461" s="14" t="str">
        <f>IFERROR(VLOOKUP(D8461,员工信息表!B:D,3,0),"")</f>
        <v/>
      </c>
      <c r="G8461" s="14"/>
      <c r="H8461" s="14" t="str">
        <f>IFERROR(VLOOKUP(G8461,工序对照表!B:C,2,0),"")</f>
        <v/>
      </c>
      <c r="I8461" s="14"/>
      <c r="J8461" s="14"/>
    </row>
    <row r="8462" spans="1:10">
      <c r="A8462" t="str">
        <f>IF(AND(C8462&lt;=员工工序明细查询!$I$3,C8462&gt;=员工工序明细查询!$F$3,OR(D8462=员工工序明细查询!$F$2,员工工序明细查询!$F$2=""),OR(G8462=员工工序明细查询!$I$2,员工工序明细查询!$I$2="")),ROW()&amp;"","")</f>
        <v/>
      </c>
      <c r="C8462" s="59"/>
      <c r="D8462" s="14"/>
      <c r="E8462" s="14" t="str">
        <f>IFERROR(VLOOKUP(D8462,员工信息表!B:D,2,0),"")</f>
        <v/>
      </c>
      <c r="F8462" s="14" t="str">
        <f>IFERROR(VLOOKUP(D8462,员工信息表!B:D,3,0),"")</f>
        <v/>
      </c>
      <c r="G8462" s="14"/>
      <c r="H8462" s="14" t="str">
        <f>IFERROR(VLOOKUP(G8462,工序对照表!B:C,2,0),"")</f>
        <v/>
      </c>
      <c r="I8462" s="14"/>
      <c r="J8462" s="14"/>
    </row>
    <row r="8463" spans="1:10">
      <c r="A8463" t="str">
        <f>IF(AND(C8463&lt;=员工工序明细查询!$I$3,C8463&gt;=员工工序明细查询!$F$3,OR(D8463=员工工序明细查询!$F$2,员工工序明细查询!$F$2=""),OR(G8463=员工工序明细查询!$I$2,员工工序明细查询!$I$2="")),ROW()&amp;"","")</f>
        <v/>
      </c>
      <c r="C8463" s="59"/>
      <c r="D8463" s="14"/>
      <c r="E8463" s="14" t="str">
        <f>IFERROR(VLOOKUP(D8463,员工信息表!B:D,2,0),"")</f>
        <v/>
      </c>
      <c r="F8463" s="14" t="str">
        <f>IFERROR(VLOOKUP(D8463,员工信息表!B:D,3,0),"")</f>
        <v/>
      </c>
      <c r="G8463" s="14"/>
      <c r="H8463" s="14" t="str">
        <f>IFERROR(VLOOKUP(G8463,工序对照表!B:C,2,0),"")</f>
        <v/>
      </c>
      <c r="I8463" s="14"/>
      <c r="J8463" s="14"/>
    </row>
    <row r="8464" spans="1:10">
      <c r="A8464" t="str">
        <f>IF(AND(C8464&lt;=员工工序明细查询!$I$3,C8464&gt;=员工工序明细查询!$F$3,OR(D8464=员工工序明细查询!$F$2,员工工序明细查询!$F$2=""),OR(G8464=员工工序明细查询!$I$2,员工工序明细查询!$I$2="")),ROW()&amp;"","")</f>
        <v/>
      </c>
      <c r="C8464" s="59"/>
      <c r="D8464" s="14"/>
      <c r="E8464" s="14" t="str">
        <f>IFERROR(VLOOKUP(D8464,员工信息表!B:D,2,0),"")</f>
        <v/>
      </c>
      <c r="F8464" s="14" t="str">
        <f>IFERROR(VLOOKUP(D8464,员工信息表!B:D,3,0),"")</f>
        <v/>
      </c>
      <c r="G8464" s="14"/>
      <c r="H8464" s="14" t="str">
        <f>IFERROR(VLOOKUP(G8464,工序对照表!B:C,2,0),"")</f>
        <v/>
      </c>
      <c r="I8464" s="14"/>
      <c r="J8464" s="14"/>
    </row>
    <row r="8465" spans="1:10">
      <c r="A8465" t="str">
        <f>IF(AND(C8465&lt;=员工工序明细查询!$I$3,C8465&gt;=员工工序明细查询!$F$3,OR(D8465=员工工序明细查询!$F$2,员工工序明细查询!$F$2=""),OR(G8465=员工工序明细查询!$I$2,员工工序明细查询!$I$2="")),ROW()&amp;"","")</f>
        <v/>
      </c>
      <c r="C8465" s="59"/>
      <c r="D8465" s="14"/>
      <c r="E8465" s="14" t="str">
        <f>IFERROR(VLOOKUP(D8465,员工信息表!B:D,2,0),"")</f>
        <v/>
      </c>
      <c r="F8465" s="14" t="str">
        <f>IFERROR(VLOOKUP(D8465,员工信息表!B:D,3,0),"")</f>
        <v/>
      </c>
      <c r="G8465" s="14"/>
      <c r="H8465" s="14" t="str">
        <f>IFERROR(VLOOKUP(G8465,工序对照表!B:C,2,0),"")</f>
        <v/>
      </c>
      <c r="I8465" s="14"/>
      <c r="J8465" s="14"/>
    </row>
    <row r="8466" spans="1:10">
      <c r="A8466" t="str">
        <f>IF(AND(C8466&lt;=员工工序明细查询!$I$3,C8466&gt;=员工工序明细查询!$F$3,OR(D8466=员工工序明细查询!$F$2,员工工序明细查询!$F$2=""),OR(G8466=员工工序明细查询!$I$2,员工工序明细查询!$I$2="")),ROW()&amp;"","")</f>
        <v/>
      </c>
      <c r="C8466" s="59"/>
      <c r="D8466" s="14"/>
      <c r="E8466" s="14" t="str">
        <f>IFERROR(VLOOKUP(D8466,员工信息表!B:D,2,0),"")</f>
        <v/>
      </c>
      <c r="F8466" s="14" t="str">
        <f>IFERROR(VLOOKUP(D8466,员工信息表!B:D,3,0),"")</f>
        <v/>
      </c>
      <c r="G8466" s="14"/>
      <c r="H8466" s="14" t="str">
        <f>IFERROR(VLOOKUP(G8466,工序对照表!B:C,2,0),"")</f>
        <v/>
      </c>
      <c r="I8466" s="14"/>
      <c r="J8466" s="14"/>
    </row>
    <row r="8467" spans="1:10">
      <c r="A8467" t="str">
        <f>IF(AND(C8467&lt;=员工工序明细查询!$I$3,C8467&gt;=员工工序明细查询!$F$3,OR(D8467=员工工序明细查询!$F$2,员工工序明细查询!$F$2=""),OR(G8467=员工工序明细查询!$I$2,员工工序明细查询!$I$2="")),ROW()&amp;"","")</f>
        <v/>
      </c>
      <c r="C8467" s="59"/>
      <c r="D8467" s="14"/>
      <c r="E8467" s="14" t="str">
        <f>IFERROR(VLOOKUP(D8467,员工信息表!B:D,2,0),"")</f>
        <v/>
      </c>
      <c r="F8467" s="14" t="str">
        <f>IFERROR(VLOOKUP(D8467,员工信息表!B:D,3,0),"")</f>
        <v/>
      </c>
      <c r="G8467" s="14"/>
      <c r="H8467" s="14" t="str">
        <f>IFERROR(VLOOKUP(G8467,工序对照表!B:C,2,0),"")</f>
        <v/>
      </c>
      <c r="I8467" s="14"/>
      <c r="J8467" s="14"/>
    </row>
    <row r="8468" spans="1:10">
      <c r="A8468" t="str">
        <f>IF(AND(C8468&lt;=员工工序明细查询!$I$3,C8468&gt;=员工工序明细查询!$F$3,OR(D8468=员工工序明细查询!$F$2,员工工序明细查询!$F$2=""),OR(G8468=员工工序明细查询!$I$2,员工工序明细查询!$I$2="")),ROW()&amp;"","")</f>
        <v/>
      </c>
      <c r="C8468" s="59"/>
      <c r="D8468" s="14"/>
      <c r="E8468" s="14" t="str">
        <f>IFERROR(VLOOKUP(D8468,员工信息表!B:D,2,0),"")</f>
        <v/>
      </c>
      <c r="F8468" s="14" t="str">
        <f>IFERROR(VLOOKUP(D8468,员工信息表!B:D,3,0),"")</f>
        <v/>
      </c>
      <c r="G8468" s="14"/>
      <c r="H8468" s="14" t="str">
        <f>IFERROR(VLOOKUP(G8468,工序对照表!B:C,2,0),"")</f>
        <v/>
      </c>
      <c r="I8468" s="14"/>
      <c r="J8468" s="14"/>
    </row>
    <row r="8469" spans="1:10">
      <c r="A8469" t="str">
        <f>IF(AND(C8469&lt;=员工工序明细查询!$I$3,C8469&gt;=员工工序明细查询!$F$3,OR(D8469=员工工序明细查询!$F$2,员工工序明细查询!$F$2=""),OR(G8469=员工工序明细查询!$I$2,员工工序明细查询!$I$2="")),ROW()&amp;"","")</f>
        <v/>
      </c>
      <c r="C8469" s="59"/>
      <c r="D8469" s="14"/>
      <c r="E8469" s="14" t="str">
        <f>IFERROR(VLOOKUP(D8469,员工信息表!B:D,2,0),"")</f>
        <v/>
      </c>
      <c r="F8469" s="14" t="str">
        <f>IFERROR(VLOOKUP(D8469,员工信息表!B:D,3,0),"")</f>
        <v/>
      </c>
      <c r="G8469" s="14"/>
      <c r="H8469" s="14" t="str">
        <f>IFERROR(VLOOKUP(G8469,工序对照表!B:C,2,0),"")</f>
        <v/>
      </c>
      <c r="I8469" s="14"/>
      <c r="J8469" s="14"/>
    </row>
    <row r="8470" spans="1:10">
      <c r="A8470" t="str">
        <f>IF(AND(C8470&lt;=员工工序明细查询!$I$3,C8470&gt;=员工工序明细查询!$F$3,OR(D8470=员工工序明细查询!$F$2,员工工序明细查询!$F$2=""),OR(G8470=员工工序明细查询!$I$2,员工工序明细查询!$I$2="")),ROW()&amp;"","")</f>
        <v/>
      </c>
      <c r="C8470" s="59"/>
      <c r="D8470" s="14"/>
      <c r="E8470" s="14" t="str">
        <f>IFERROR(VLOOKUP(D8470,员工信息表!B:D,2,0),"")</f>
        <v/>
      </c>
      <c r="F8470" s="14" t="str">
        <f>IFERROR(VLOOKUP(D8470,员工信息表!B:D,3,0),"")</f>
        <v/>
      </c>
      <c r="G8470" s="14"/>
      <c r="H8470" s="14" t="str">
        <f>IFERROR(VLOOKUP(G8470,工序对照表!B:C,2,0),"")</f>
        <v/>
      </c>
      <c r="I8470" s="14"/>
      <c r="J8470" s="14"/>
    </row>
    <row r="8471" spans="1:10">
      <c r="A8471" t="str">
        <f>IF(AND(C8471&lt;=员工工序明细查询!$I$3,C8471&gt;=员工工序明细查询!$F$3,OR(D8471=员工工序明细查询!$F$2,员工工序明细查询!$F$2=""),OR(G8471=员工工序明细查询!$I$2,员工工序明细查询!$I$2="")),ROW()&amp;"","")</f>
        <v/>
      </c>
      <c r="C8471" s="59"/>
      <c r="D8471" s="14"/>
      <c r="E8471" s="14" t="str">
        <f>IFERROR(VLOOKUP(D8471,员工信息表!B:D,2,0),"")</f>
        <v/>
      </c>
      <c r="F8471" s="14" t="str">
        <f>IFERROR(VLOOKUP(D8471,员工信息表!B:D,3,0),"")</f>
        <v/>
      </c>
      <c r="G8471" s="14"/>
      <c r="H8471" s="14" t="str">
        <f>IFERROR(VLOOKUP(G8471,工序对照表!B:C,2,0),"")</f>
        <v/>
      </c>
      <c r="I8471" s="14"/>
      <c r="J8471" s="14"/>
    </row>
    <row r="8472" spans="1:10">
      <c r="A8472" t="str">
        <f>IF(AND(C8472&lt;=员工工序明细查询!$I$3,C8472&gt;=员工工序明细查询!$F$3,OR(D8472=员工工序明细查询!$F$2,员工工序明细查询!$F$2=""),OR(G8472=员工工序明细查询!$I$2,员工工序明细查询!$I$2="")),ROW()&amp;"","")</f>
        <v/>
      </c>
      <c r="C8472" s="59"/>
      <c r="D8472" s="14"/>
      <c r="E8472" s="14" t="str">
        <f>IFERROR(VLOOKUP(D8472,员工信息表!B:D,2,0),"")</f>
        <v/>
      </c>
      <c r="F8472" s="14" t="str">
        <f>IFERROR(VLOOKUP(D8472,员工信息表!B:D,3,0),"")</f>
        <v/>
      </c>
      <c r="G8472" s="14"/>
      <c r="H8472" s="14" t="str">
        <f>IFERROR(VLOOKUP(G8472,工序对照表!B:C,2,0),"")</f>
        <v/>
      </c>
      <c r="I8472" s="14"/>
      <c r="J8472" s="14"/>
    </row>
    <row r="8473" spans="1:10">
      <c r="A8473" t="str">
        <f>IF(AND(C8473&lt;=员工工序明细查询!$I$3,C8473&gt;=员工工序明细查询!$F$3,OR(D8473=员工工序明细查询!$F$2,员工工序明细查询!$F$2=""),OR(G8473=员工工序明细查询!$I$2,员工工序明细查询!$I$2="")),ROW()&amp;"","")</f>
        <v/>
      </c>
      <c r="C8473" s="59"/>
      <c r="D8473" s="14"/>
      <c r="E8473" s="14" t="str">
        <f>IFERROR(VLOOKUP(D8473,员工信息表!B:D,2,0),"")</f>
        <v/>
      </c>
      <c r="F8473" s="14" t="str">
        <f>IFERROR(VLOOKUP(D8473,员工信息表!B:D,3,0),"")</f>
        <v/>
      </c>
      <c r="G8473" s="14"/>
      <c r="H8473" s="14" t="str">
        <f>IFERROR(VLOOKUP(G8473,工序对照表!B:C,2,0),"")</f>
        <v/>
      </c>
      <c r="I8473" s="14"/>
      <c r="J8473" s="14"/>
    </row>
    <row r="8474" spans="1:10">
      <c r="A8474" t="str">
        <f>IF(AND(C8474&lt;=员工工序明细查询!$I$3,C8474&gt;=员工工序明细查询!$F$3,OR(D8474=员工工序明细查询!$F$2,员工工序明细查询!$F$2=""),OR(G8474=员工工序明细查询!$I$2,员工工序明细查询!$I$2="")),ROW()&amp;"","")</f>
        <v/>
      </c>
      <c r="C8474" s="59"/>
      <c r="D8474" s="14"/>
      <c r="E8474" s="14" t="str">
        <f>IFERROR(VLOOKUP(D8474,员工信息表!B:D,2,0),"")</f>
        <v/>
      </c>
      <c r="F8474" s="14" t="str">
        <f>IFERROR(VLOOKUP(D8474,员工信息表!B:D,3,0),"")</f>
        <v/>
      </c>
      <c r="G8474" s="14"/>
      <c r="H8474" s="14" t="str">
        <f>IFERROR(VLOOKUP(G8474,工序对照表!B:C,2,0),"")</f>
        <v/>
      </c>
      <c r="I8474" s="14"/>
      <c r="J8474" s="14"/>
    </row>
    <row r="8475" spans="1:10">
      <c r="A8475" t="str">
        <f>IF(AND(C8475&lt;=员工工序明细查询!$I$3,C8475&gt;=员工工序明细查询!$F$3,OR(D8475=员工工序明细查询!$F$2,员工工序明细查询!$F$2=""),OR(G8475=员工工序明细查询!$I$2,员工工序明细查询!$I$2="")),ROW()&amp;"","")</f>
        <v/>
      </c>
      <c r="C8475" s="59"/>
      <c r="D8475" s="14"/>
      <c r="E8475" s="14" t="str">
        <f>IFERROR(VLOOKUP(D8475,员工信息表!B:D,2,0),"")</f>
        <v/>
      </c>
      <c r="F8475" s="14" t="str">
        <f>IFERROR(VLOOKUP(D8475,员工信息表!B:D,3,0),"")</f>
        <v/>
      </c>
      <c r="G8475" s="14"/>
      <c r="H8475" s="14" t="str">
        <f>IFERROR(VLOOKUP(G8475,工序对照表!B:C,2,0),"")</f>
        <v/>
      </c>
      <c r="I8475" s="14"/>
      <c r="J8475" s="14"/>
    </row>
    <row r="8476" spans="1:10">
      <c r="A8476" t="str">
        <f>IF(AND(C8476&lt;=员工工序明细查询!$I$3,C8476&gt;=员工工序明细查询!$F$3,OR(D8476=员工工序明细查询!$F$2,员工工序明细查询!$F$2=""),OR(G8476=员工工序明细查询!$I$2,员工工序明细查询!$I$2="")),ROW()&amp;"","")</f>
        <v/>
      </c>
      <c r="C8476" s="59"/>
      <c r="D8476" s="14"/>
      <c r="E8476" s="14" t="str">
        <f>IFERROR(VLOOKUP(D8476,员工信息表!B:D,2,0),"")</f>
        <v/>
      </c>
      <c r="F8476" s="14" t="str">
        <f>IFERROR(VLOOKUP(D8476,员工信息表!B:D,3,0),"")</f>
        <v/>
      </c>
      <c r="G8476" s="14"/>
      <c r="H8476" s="14" t="str">
        <f>IFERROR(VLOOKUP(G8476,工序对照表!B:C,2,0),"")</f>
        <v/>
      </c>
      <c r="I8476" s="14"/>
      <c r="J8476" s="14"/>
    </row>
    <row r="8477" spans="1:10">
      <c r="A8477" t="str">
        <f>IF(AND(C8477&lt;=员工工序明细查询!$I$3,C8477&gt;=员工工序明细查询!$F$3,OR(D8477=员工工序明细查询!$F$2,员工工序明细查询!$F$2=""),OR(G8477=员工工序明细查询!$I$2,员工工序明细查询!$I$2="")),ROW()&amp;"","")</f>
        <v/>
      </c>
      <c r="C8477" s="59"/>
      <c r="D8477" s="14"/>
      <c r="E8477" s="14" t="str">
        <f>IFERROR(VLOOKUP(D8477,员工信息表!B:D,2,0),"")</f>
        <v/>
      </c>
      <c r="F8477" s="14" t="str">
        <f>IFERROR(VLOOKUP(D8477,员工信息表!B:D,3,0),"")</f>
        <v/>
      </c>
      <c r="G8477" s="14"/>
      <c r="H8477" s="14" t="str">
        <f>IFERROR(VLOOKUP(G8477,工序对照表!B:C,2,0),"")</f>
        <v/>
      </c>
      <c r="I8477" s="14"/>
      <c r="J8477" s="14"/>
    </row>
    <row r="8478" spans="1:10">
      <c r="A8478" t="str">
        <f>IF(AND(C8478&lt;=员工工序明细查询!$I$3,C8478&gt;=员工工序明细查询!$F$3,OR(D8478=员工工序明细查询!$F$2,员工工序明细查询!$F$2=""),OR(G8478=员工工序明细查询!$I$2,员工工序明细查询!$I$2="")),ROW()&amp;"","")</f>
        <v/>
      </c>
      <c r="C8478" s="59"/>
      <c r="D8478" s="14"/>
      <c r="E8478" s="14" t="str">
        <f>IFERROR(VLOOKUP(D8478,员工信息表!B:D,2,0),"")</f>
        <v/>
      </c>
      <c r="F8478" s="14" t="str">
        <f>IFERROR(VLOOKUP(D8478,员工信息表!B:D,3,0),"")</f>
        <v/>
      </c>
      <c r="G8478" s="14"/>
      <c r="H8478" s="14" t="str">
        <f>IFERROR(VLOOKUP(G8478,工序对照表!B:C,2,0),"")</f>
        <v/>
      </c>
      <c r="I8478" s="14"/>
      <c r="J8478" s="14"/>
    </row>
    <row r="8479" spans="1:10">
      <c r="A8479" t="str">
        <f>IF(AND(C8479&lt;=员工工序明细查询!$I$3,C8479&gt;=员工工序明细查询!$F$3,OR(D8479=员工工序明细查询!$F$2,员工工序明细查询!$F$2=""),OR(G8479=员工工序明细查询!$I$2,员工工序明细查询!$I$2="")),ROW()&amp;"","")</f>
        <v/>
      </c>
      <c r="C8479" s="59"/>
      <c r="D8479" s="14"/>
      <c r="E8479" s="14" t="str">
        <f>IFERROR(VLOOKUP(D8479,员工信息表!B:D,2,0),"")</f>
        <v/>
      </c>
      <c r="F8479" s="14" t="str">
        <f>IFERROR(VLOOKUP(D8479,员工信息表!B:D,3,0),"")</f>
        <v/>
      </c>
      <c r="G8479" s="14"/>
      <c r="H8479" s="14" t="str">
        <f>IFERROR(VLOOKUP(G8479,工序对照表!B:C,2,0),"")</f>
        <v/>
      </c>
      <c r="I8479" s="14"/>
      <c r="J8479" s="14"/>
    </row>
    <row r="8480" spans="1:10">
      <c r="A8480" t="str">
        <f>IF(AND(C8480&lt;=员工工序明细查询!$I$3,C8480&gt;=员工工序明细查询!$F$3,OR(D8480=员工工序明细查询!$F$2,员工工序明细查询!$F$2=""),OR(G8480=员工工序明细查询!$I$2,员工工序明细查询!$I$2="")),ROW()&amp;"","")</f>
        <v/>
      </c>
      <c r="C8480" s="59"/>
      <c r="D8480" s="14"/>
      <c r="E8480" s="14" t="str">
        <f>IFERROR(VLOOKUP(D8480,员工信息表!B:D,2,0),"")</f>
        <v/>
      </c>
      <c r="F8480" s="14" t="str">
        <f>IFERROR(VLOOKUP(D8480,员工信息表!B:D,3,0),"")</f>
        <v/>
      </c>
      <c r="G8480" s="14"/>
      <c r="H8480" s="14" t="str">
        <f>IFERROR(VLOOKUP(G8480,工序对照表!B:C,2,0),"")</f>
        <v/>
      </c>
      <c r="I8480" s="14"/>
      <c r="J8480" s="14"/>
    </row>
    <row r="8481" spans="1:10">
      <c r="A8481" t="str">
        <f>IF(AND(C8481&lt;=员工工序明细查询!$I$3,C8481&gt;=员工工序明细查询!$F$3,OR(D8481=员工工序明细查询!$F$2,员工工序明细查询!$F$2=""),OR(G8481=员工工序明细查询!$I$2,员工工序明细查询!$I$2="")),ROW()&amp;"","")</f>
        <v/>
      </c>
      <c r="C8481" s="59"/>
      <c r="D8481" s="14"/>
      <c r="E8481" s="14" t="str">
        <f>IFERROR(VLOOKUP(D8481,员工信息表!B:D,2,0),"")</f>
        <v/>
      </c>
      <c r="F8481" s="14" t="str">
        <f>IFERROR(VLOOKUP(D8481,员工信息表!B:D,3,0),"")</f>
        <v/>
      </c>
      <c r="G8481" s="14"/>
      <c r="H8481" s="14" t="str">
        <f>IFERROR(VLOOKUP(G8481,工序对照表!B:C,2,0),"")</f>
        <v/>
      </c>
      <c r="I8481" s="14"/>
      <c r="J8481" s="14"/>
    </row>
    <row r="8482" spans="1:10">
      <c r="A8482" t="str">
        <f>IF(AND(C8482&lt;=员工工序明细查询!$I$3,C8482&gt;=员工工序明细查询!$F$3,OR(D8482=员工工序明细查询!$F$2,员工工序明细查询!$F$2=""),OR(G8482=员工工序明细查询!$I$2,员工工序明细查询!$I$2="")),ROW()&amp;"","")</f>
        <v/>
      </c>
      <c r="C8482" s="59"/>
      <c r="D8482" s="14"/>
      <c r="E8482" s="14" t="str">
        <f>IFERROR(VLOOKUP(D8482,员工信息表!B:D,2,0),"")</f>
        <v/>
      </c>
      <c r="F8482" s="14" t="str">
        <f>IFERROR(VLOOKUP(D8482,员工信息表!B:D,3,0),"")</f>
        <v/>
      </c>
      <c r="G8482" s="14"/>
      <c r="H8482" s="14" t="str">
        <f>IFERROR(VLOOKUP(G8482,工序对照表!B:C,2,0),"")</f>
        <v/>
      </c>
      <c r="I8482" s="14"/>
      <c r="J8482" s="14"/>
    </row>
    <row r="8483" spans="1:10">
      <c r="A8483" t="str">
        <f>IF(AND(C8483&lt;=员工工序明细查询!$I$3,C8483&gt;=员工工序明细查询!$F$3,OR(D8483=员工工序明细查询!$F$2,员工工序明细查询!$F$2=""),OR(G8483=员工工序明细查询!$I$2,员工工序明细查询!$I$2="")),ROW()&amp;"","")</f>
        <v/>
      </c>
      <c r="C8483" s="59"/>
      <c r="D8483" s="14"/>
      <c r="E8483" s="14" t="str">
        <f>IFERROR(VLOOKUP(D8483,员工信息表!B:D,2,0),"")</f>
        <v/>
      </c>
      <c r="F8483" s="14" t="str">
        <f>IFERROR(VLOOKUP(D8483,员工信息表!B:D,3,0),"")</f>
        <v/>
      </c>
      <c r="G8483" s="14"/>
      <c r="H8483" s="14" t="str">
        <f>IFERROR(VLOOKUP(G8483,工序对照表!B:C,2,0),"")</f>
        <v/>
      </c>
      <c r="I8483" s="14"/>
      <c r="J8483" s="14"/>
    </row>
    <row r="8484" spans="1:10">
      <c r="A8484" t="str">
        <f>IF(AND(C8484&lt;=员工工序明细查询!$I$3,C8484&gt;=员工工序明细查询!$F$3,OR(D8484=员工工序明细查询!$F$2,员工工序明细查询!$F$2=""),OR(G8484=员工工序明细查询!$I$2,员工工序明细查询!$I$2="")),ROW()&amp;"","")</f>
        <v/>
      </c>
      <c r="C8484" s="59"/>
      <c r="D8484" s="14"/>
      <c r="E8484" s="14" t="str">
        <f>IFERROR(VLOOKUP(D8484,员工信息表!B:D,2,0),"")</f>
        <v/>
      </c>
      <c r="F8484" s="14" t="str">
        <f>IFERROR(VLOOKUP(D8484,员工信息表!B:D,3,0),"")</f>
        <v/>
      </c>
      <c r="G8484" s="14"/>
      <c r="H8484" s="14" t="str">
        <f>IFERROR(VLOOKUP(G8484,工序对照表!B:C,2,0),"")</f>
        <v/>
      </c>
      <c r="I8484" s="14"/>
      <c r="J8484" s="14"/>
    </row>
    <row r="8485" spans="1:10">
      <c r="A8485" t="str">
        <f>IF(AND(C8485&lt;=员工工序明细查询!$I$3,C8485&gt;=员工工序明细查询!$F$3,OR(D8485=员工工序明细查询!$F$2,员工工序明细查询!$F$2=""),OR(G8485=员工工序明细查询!$I$2,员工工序明细查询!$I$2="")),ROW()&amp;"","")</f>
        <v/>
      </c>
      <c r="C8485" s="59"/>
      <c r="D8485" s="14"/>
      <c r="E8485" s="14" t="str">
        <f>IFERROR(VLOOKUP(D8485,员工信息表!B:D,2,0),"")</f>
        <v/>
      </c>
      <c r="F8485" s="14" t="str">
        <f>IFERROR(VLOOKUP(D8485,员工信息表!B:D,3,0),"")</f>
        <v/>
      </c>
      <c r="G8485" s="14"/>
      <c r="H8485" s="14" t="str">
        <f>IFERROR(VLOOKUP(G8485,工序对照表!B:C,2,0),"")</f>
        <v/>
      </c>
      <c r="I8485" s="14"/>
      <c r="J8485" s="14"/>
    </row>
    <row r="8486" spans="1:10">
      <c r="A8486" t="str">
        <f>IF(AND(C8486&lt;=员工工序明细查询!$I$3,C8486&gt;=员工工序明细查询!$F$3,OR(D8486=员工工序明细查询!$F$2,员工工序明细查询!$F$2=""),OR(G8486=员工工序明细查询!$I$2,员工工序明细查询!$I$2="")),ROW()&amp;"","")</f>
        <v/>
      </c>
      <c r="C8486" s="59"/>
      <c r="D8486" s="14"/>
      <c r="E8486" s="14" t="str">
        <f>IFERROR(VLOOKUP(D8486,员工信息表!B:D,2,0),"")</f>
        <v/>
      </c>
      <c r="F8486" s="14" t="str">
        <f>IFERROR(VLOOKUP(D8486,员工信息表!B:D,3,0),"")</f>
        <v/>
      </c>
      <c r="G8486" s="14"/>
      <c r="H8486" s="14" t="str">
        <f>IFERROR(VLOOKUP(G8486,工序对照表!B:C,2,0),"")</f>
        <v/>
      </c>
      <c r="I8486" s="14"/>
      <c r="J8486" s="14"/>
    </row>
    <row r="8487" spans="1:10">
      <c r="A8487" t="str">
        <f>IF(AND(C8487&lt;=员工工序明细查询!$I$3,C8487&gt;=员工工序明细查询!$F$3,OR(D8487=员工工序明细查询!$F$2,员工工序明细查询!$F$2=""),OR(G8487=员工工序明细查询!$I$2,员工工序明细查询!$I$2="")),ROW()&amp;"","")</f>
        <v/>
      </c>
      <c r="C8487" s="59"/>
      <c r="D8487" s="14"/>
      <c r="E8487" s="14" t="str">
        <f>IFERROR(VLOOKUP(D8487,员工信息表!B:D,2,0),"")</f>
        <v/>
      </c>
      <c r="F8487" s="14" t="str">
        <f>IFERROR(VLOOKUP(D8487,员工信息表!B:D,3,0),"")</f>
        <v/>
      </c>
      <c r="G8487" s="14"/>
      <c r="H8487" s="14" t="str">
        <f>IFERROR(VLOOKUP(G8487,工序对照表!B:C,2,0),"")</f>
        <v/>
      </c>
      <c r="I8487" s="14"/>
      <c r="J8487" s="14"/>
    </row>
    <row r="8488" spans="1:10">
      <c r="A8488" t="str">
        <f>IF(AND(C8488&lt;=员工工序明细查询!$I$3,C8488&gt;=员工工序明细查询!$F$3,OR(D8488=员工工序明细查询!$F$2,员工工序明细查询!$F$2=""),OR(G8488=员工工序明细查询!$I$2,员工工序明细查询!$I$2="")),ROW()&amp;"","")</f>
        <v/>
      </c>
      <c r="C8488" s="59"/>
      <c r="D8488" s="14"/>
      <c r="E8488" s="14" t="str">
        <f>IFERROR(VLOOKUP(D8488,员工信息表!B:D,2,0),"")</f>
        <v/>
      </c>
      <c r="F8488" s="14" t="str">
        <f>IFERROR(VLOOKUP(D8488,员工信息表!B:D,3,0),"")</f>
        <v/>
      </c>
      <c r="G8488" s="14"/>
      <c r="H8488" s="14" t="str">
        <f>IFERROR(VLOOKUP(G8488,工序对照表!B:C,2,0),"")</f>
        <v/>
      </c>
      <c r="I8488" s="14"/>
      <c r="J8488" s="14"/>
    </row>
    <row r="8489" spans="1:10">
      <c r="A8489" t="str">
        <f>IF(AND(C8489&lt;=员工工序明细查询!$I$3,C8489&gt;=员工工序明细查询!$F$3,OR(D8489=员工工序明细查询!$F$2,员工工序明细查询!$F$2=""),OR(G8489=员工工序明细查询!$I$2,员工工序明细查询!$I$2="")),ROW()&amp;"","")</f>
        <v/>
      </c>
      <c r="C8489" s="59"/>
      <c r="D8489" s="14"/>
      <c r="E8489" s="14" t="str">
        <f>IFERROR(VLOOKUP(D8489,员工信息表!B:D,2,0),"")</f>
        <v/>
      </c>
      <c r="F8489" s="14" t="str">
        <f>IFERROR(VLOOKUP(D8489,员工信息表!B:D,3,0),"")</f>
        <v/>
      </c>
      <c r="G8489" s="14"/>
      <c r="H8489" s="14" t="str">
        <f>IFERROR(VLOOKUP(G8489,工序对照表!B:C,2,0),"")</f>
        <v/>
      </c>
      <c r="I8489" s="14"/>
      <c r="J8489" s="14"/>
    </row>
    <row r="8490" spans="1:10">
      <c r="A8490" t="str">
        <f>IF(AND(C8490&lt;=员工工序明细查询!$I$3,C8490&gt;=员工工序明细查询!$F$3,OR(D8490=员工工序明细查询!$F$2,员工工序明细查询!$F$2=""),OR(G8490=员工工序明细查询!$I$2,员工工序明细查询!$I$2="")),ROW()&amp;"","")</f>
        <v/>
      </c>
      <c r="C8490" s="59"/>
      <c r="D8490" s="14"/>
      <c r="E8490" s="14" t="str">
        <f>IFERROR(VLOOKUP(D8490,员工信息表!B:D,2,0),"")</f>
        <v/>
      </c>
      <c r="F8490" s="14" t="str">
        <f>IFERROR(VLOOKUP(D8490,员工信息表!B:D,3,0),"")</f>
        <v/>
      </c>
      <c r="G8490" s="14"/>
      <c r="H8490" s="14" t="str">
        <f>IFERROR(VLOOKUP(G8490,工序对照表!B:C,2,0),"")</f>
        <v/>
      </c>
      <c r="I8490" s="14"/>
      <c r="J8490" s="14"/>
    </row>
    <row r="8491" spans="1:10">
      <c r="A8491" t="str">
        <f>IF(AND(C8491&lt;=员工工序明细查询!$I$3,C8491&gt;=员工工序明细查询!$F$3,OR(D8491=员工工序明细查询!$F$2,员工工序明细查询!$F$2=""),OR(G8491=员工工序明细查询!$I$2,员工工序明细查询!$I$2="")),ROW()&amp;"","")</f>
        <v/>
      </c>
      <c r="C8491" s="59"/>
      <c r="D8491" s="14"/>
      <c r="E8491" s="14" t="str">
        <f>IFERROR(VLOOKUP(D8491,员工信息表!B:D,2,0),"")</f>
        <v/>
      </c>
      <c r="F8491" s="14" t="str">
        <f>IFERROR(VLOOKUP(D8491,员工信息表!B:D,3,0),"")</f>
        <v/>
      </c>
      <c r="G8491" s="14"/>
      <c r="H8491" s="14" t="str">
        <f>IFERROR(VLOOKUP(G8491,工序对照表!B:C,2,0),"")</f>
        <v/>
      </c>
      <c r="I8491" s="14"/>
      <c r="J8491" s="14"/>
    </row>
    <row r="8492" spans="1:10">
      <c r="A8492" t="str">
        <f>IF(AND(C8492&lt;=员工工序明细查询!$I$3,C8492&gt;=员工工序明细查询!$F$3,OR(D8492=员工工序明细查询!$F$2,员工工序明细查询!$F$2=""),OR(G8492=员工工序明细查询!$I$2,员工工序明细查询!$I$2="")),ROW()&amp;"","")</f>
        <v/>
      </c>
      <c r="C8492" s="59"/>
      <c r="D8492" s="14"/>
      <c r="E8492" s="14" t="str">
        <f>IFERROR(VLOOKUP(D8492,员工信息表!B:D,2,0),"")</f>
        <v/>
      </c>
      <c r="F8492" s="14" t="str">
        <f>IFERROR(VLOOKUP(D8492,员工信息表!B:D,3,0),"")</f>
        <v/>
      </c>
      <c r="G8492" s="14"/>
      <c r="H8492" s="14" t="str">
        <f>IFERROR(VLOOKUP(G8492,工序对照表!B:C,2,0),"")</f>
        <v/>
      </c>
      <c r="I8492" s="14"/>
      <c r="J8492" s="14"/>
    </row>
    <row r="8493" spans="1:10">
      <c r="A8493" t="str">
        <f>IF(AND(C8493&lt;=员工工序明细查询!$I$3,C8493&gt;=员工工序明细查询!$F$3,OR(D8493=员工工序明细查询!$F$2,员工工序明细查询!$F$2=""),OR(G8493=员工工序明细查询!$I$2,员工工序明细查询!$I$2="")),ROW()&amp;"","")</f>
        <v/>
      </c>
      <c r="C8493" s="59"/>
      <c r="D8493" s="14"/>
      <c r="E8493" s="14" t="str">
        <f>IFERROR(VLOOKUP(D8493,员工信息表!B:D,2,0),"")</f>
        <v/>
      </c>
      <c r="F8493" s="14" t="str">
        <f>IFERROR(VLOOKUP(D8493,员工信息表!B:D,3,0),"")</f>
        <v/>
      </c>
      <c r="G8493" s="14"/>
      <c r="H8493" s="14" t="str">
        <f>IFERROR(VLOOKUP(G8493,工序对照表!B:C,2,0),"")</f>
        <v/>
      </c>
      <c r="I8493" s="14"/>
      <c r="J8493" s="14"/>
    </row>
    <row r="8494" spans="1:10">
      <c r="A8494" t="str">
        <f>IF(AND(C8494&lt;=员工工序明细查询!$I$3,C8494&gt;=员工工序明细查询!$F$3,OR(D8494=员工工序明细查询!$F$2,员工工序明细查询!$F$2=""),OR(G8494=员工工序明细查询!$I$2,员工工序明细查询!$I$2="")),ROW()&amp;"","")</f>
        <v/>
      </c>
      <c r="C8494" s="59"/>
      <c r="D8494" s="14"/>
      <c r="E8494" s="14" t="str">
        <f>IFERROR(VLOOKUP(D8494,员工信息表!B:D,2,0),"")</f>
        <v/>
      </c>
      <c r="F8494" s="14" t="str">
        <f>IFERROR(VLOOKUP(D8494,员工信息表!B:D,3,0),"")</f>
        <v/>
      </c>
      <c r="G8494" s="14"/>
      <c r="H8494" s="14" t="str">
        <f>IFERROR(VLOOKUP(G8494,工序对照表!B:C,2,0),"")</f>
        <v/>
      </c>
      <c r="I8494" s="14"/>
      <c r="J8494" s="14"/>
    </row>
    <row r="8495" spans="1:10">
      <c r="A8495" t="str">
        <f>IF(AND(C8495&lt;=员工工序明细查询!$I$3,C8495&gt;=员工工序明细查询!$F$3,OR(D8495=员工工序明细查询!$F$2,员工工序明细查询!$F$2=""),OR(G8495=员工工序明细查询!$I$2,员工工序明细查询!$I$2="")),ROW()&amp;"","")</f>
        <v/>
      </c>
      <c r="C8495" s="59"/>
      <c r="D8495" s="14"/>
      <c r="E8495" s="14" t="str">
        <f>IFERROR(VLOOKUP(D8495,员工信息表!B:D,2,0),"")</f>
        <v/>
      </c>
      <c r="F8495" s="14" t="str">
        <f>IFERROR(VLOOKUP(D8495,员工信息表!B:D,3,0),"")</f>
        <v/>
      </c>
      <c r="G8495" s="14"/>
      <c r="H8495" s="14" t="str">
        <f>IFERROR(VLOOKUP(G8495,工序对照表!B:C,2,0),"")</f>
        <v/>
      </c>
      <c r="I8495" s="14"/>
      <c r="J8495" s="14"/>
    </row>
    <row r="8496" spans="1:10">
      <c r="A8496" t="str">
        <f>IF(AND(C8496&lt;=员工工序明细查询!$I$3,C8496&gt;=员工工序明细查询!$F$3,OR(D8496=员工工序明细查询!$F$2,员工工序明细查询!$F$2=""),OR(G8496=员工工序明细查询!$I$2,员工工序明细查询!$I$2="")),ROW()&amp;"","")</f>
        <v/>
      </c>
      <c r="C8496" s="59"/>
      <c r="D8496" s="14"/>
      <c r="E8496" s="14" t="str">
        <f>IFERROR(VLOOKUP(D8496,员工信息表!B:D,2,0),"")</f>
        <v/>
      </c>
      <c r="F8496" s="14" t="str">
        <f>IFERROR(VLOOKUP(D8496,员工信息表!B:D,3,0),"")</f>
        <v/>
      </c>
      <c r="G8496" s="14"/>
      <c r="H8496" s="14" t="str">
        <f>IFERROR(VLOOKUP(G8496,工序对照表!B:C,2,0),"")</f>
        <v/>
      </c>
      <c r="I8496" s="14"/>
      <c r="J8496" s="14"/>
    </row>
    <row r="8497" spans="1:10">
      <c r="A8497" t="str">
        <f>IF(AND(C8497&lt;=员工工序明细查询!$I$3,C8497&gt;=员工工序明细查询!$F$3,OR(D8497=员工工序明细查询!$F$2,员工工序明细查询!$F$2=""),OR(G8497=员工工序明细查询!$I$2,员工工序明细查询!$I$2="")),ROW()&amp;"","")</f>
        <v/>
      </c>
      <c r="C8497" s="59"/>
      <c r="D8497" s="14"/>
      <c r="E8497" s="14" t="str">
        <f>IFERROR(VLOOKUP(D8497,员工信息表!B:D,2,0),"")</f>
        <v/>
      </c>
      <c r="F8497" s="14" t="str">
        <f>IFERROR(VLOOKUP(D8497,员工信息表!B:D,3,0),"")</f>
        <v/>
      </c>
      <c r="G8497" s="14"/>
      <c r="H8497" s="14" t="str">
        <f>IFERROR(VLOOKUP(G8497,工序对照表!B:C,2,0),"")</f>
        <v/>
      </c>
      <c r="I8497" s="14"/>
      <c r="J8497" s="14"/>
    </row>
    <row r="8498" spans="1:10">
      <c r="A8498" t="str">
        <f>IF(AND(C8498&lt;=员工工序明细查询!$I$3,C8498&gt;=员工工序明细查询!$F$3,OR(D8498=员工工序明细查询!$F$2,员工工序明细查询!$F$2=""),OR(G8498=员工工序明细查询!$I$2,员工工序明细查询!$I$2="")),ROW()&amp;"","")</f>
        <v/>
      </c>
      <c r="C8498" s="59"/>
      <c r="D8498" s="14"/>
      <c r="E8498" s="14" t="str">
        <f>IFERROR(VLOOKUP(D8498,员工信息表!B:D,2,0),"")</f>
        <v/>
      </c>
      <c r="F8498" s="14" t="str">
        <f>IFERROR(VLOOKUP(D8498,员工信息表!B:D,3,0),"")</f>
        <v/>
      </c>
      <c r="G8498" s="14"/>
      <c r="H8498" s="14" t="str">
        <f>IFERROR(VLOOKUP(G8498,工序对照表!B:C,2,0),"")</f>
        <v/>
      </c>
      <c r="I8498" s="14"/>
      <c r="J8498" s="14"/>
    </row>
    <row r="8499" spans="1:10">
      <c r="A8499" t="str">
        <f>IF(AND(C8499&lt;=员工工序明细查询!$I$3,C8499&gt;=员工工序明细查询!$F$3,OR(D8499=员工工序明细查询!$F$2,员工工序明细查询!$F$2=""),OR(G8499=员工工序明细查询!$I$2,员工工序明细查询!$I$2="")),ROW()&amp;"","")</f>
        <v/>
      </c>
      <c r="C8499" s="59"/>
      <c r="D8499" s="14"/>
      <c r="E8499" s="14" t="str">
        <f>IFERROR(VLOOKUP(D8499,员工信息表!B:D,2,0),"")</f>
        <v/>
      </c>
      <c r="F8499" s="14" t="str">
        <f>IFERROR(VLOOKUP(D8499,员工信息表!B:D,3,0),"")</f>
        <v/>
      </c>
      <c r="G8499" s="14"/>
      <c r="H8499" s="14" t="str">
        <f>IFERROR(VLOOKUP(G8499,工序对照表!B:C,2,0),"")</f>
        <v/>
      </c>
      <c r="I8499" s="14"/>
      <c r="J8499" s="14"/>
    </row>
    <row r="8500" spans="1:10">
      <c r="A8500" t="str">
        <f>IF(AND(C8500&lt;=员工工序明细查询!$I$3,C8500&gt;=员工工序明细查询!$F$3,OR(D8500=员工工序明细查询!$F$2,员工工序明细查询!$F$2=""),OR(G8500=员工工序明细查询!$I$2,员工工序明细查询!$I$2="")),ROW()&amp;"","")</f>
        <v/>
      </c>
      <c r="C8500" s="59"/>
      <c r="D8500" s="14"/>
      <c r="E8500" s="14" t="str">
        <f>IFERROR(VLOOKUP(D8500,员工信息表!B:D,2,0),"")</f>
        <v/>
      </c>
      <c r="F8500" s="14" t="str">
        <f>IFERROR(VLOOKUP(D8500,员工信息表!B:D,3,0),"")</f>
        <v/>
      </c>
      <c r="G8500" s="14"/>
      <c r="H8500" s="14" t="str">
        <f>IFERROR(VLOOKUP(G8500,工序对照表!B:C,2,0),"")</f>
        <v/>
      </c>
      <c r="I8500" s="14"/>
      <c r="J8500" s="14"/>
    </row>
    <row r="8501" spans="1:10">
      <c r="A8501" t="str">
        <f>IF(AND(C8501&lt;=员工工序明细查询!$I$3,C8501&gt;=员工工序明细查询!$F$3,OR(D8501=员工工序明细查询!$F$2,员工工序明细查询!$F$2=""),OR(G8501=员工工序明细查询!$I$2,员工工序明细查询!$I$2="")),ROW()&amp;"","")</f>
        <v/>
      </c>
      <c r="C8501" s="59"/>
      <c r="D8501" s="14"/>
      <c r="E8501" s="14" t="str">
        <f>IFERROR(VLOOKUP(D8501,员工信息表!B:D,2,0),"")</f>
        <v/>
      </c>
      <c r="F8501" s="14" t="str">
        <f>IFERROR(VLOOKUP(D8501,员工信息表!B:D,3,0),"")</f>
        <v/>
      </c>
      <c r="G8501" s="14"/>
      <c r="H8501" s="14" t="str">
        <f>IFERROR(VLOOKUP(G8501,工序对照表!B:C,2,0),"")</f>
        <v/>
      </c>
      <c r="I8501" s="14"/>
      <c r="J8501" s="14"/>
    </row>
    <row r="8502" spans="1:10">
      <c r="A8502" t="str">
        <f>IF(AND(C8502&lt;=员工工序明细查询!$I$3,C8502&gt;=员工工序明细查询!$F$3,OR(D8502=员工工序明细查询!$F$2,员工工序明细查询!$F$2=""),OR(G8502=员工工序明细查询!$I$2,员工工序明细查询!$I$2="")),ROW()&amp;"","")</f>
        <v/>
      </c>
      <c r="C8502" s="59"/>
      <c r="D8502" s="14"/>
      <c r="E8502" s="14" t="str">
        <f>IFERROR(VLOOKUP(D8502,员工信息表!B:D,2,0),"")</f>
        <v/>
      </c>
      <c r="F8502" s="14" t="str">
        <f>IFERROR(VLOOKUP(D8502,员工信息表!B:D,3,0),"")</f>
        <v/>
      </c>
      <c r="G8502" s="14"/>
      <c r="H8502" s="14" t="str">
        <f>IFERROR(VLOOKUP(G8502,工序对照表!B:C,2,0),"")</f>
        <v/>
      </c>
      <c r="I8502" s="14"/>
      <c r="J8502" s="14"/>
    </row>
    <row r="8503" spans="1:10">
      <c r="A8503" t="str">
        <f>IF(AND(C8503&lt;=员工工序明细查询!$I$3,C8503&gt;=员工工序明细查询!$F$3,OR(D8503=员工工序明细查询!$F$2,员工工序明细查询!$F$2=""),OR(G8503=员工工序明细查询!$I$2,员工工序明细查询!$I$2="")),ROW()&amp;"","")</f>
        <v/>
      </c>
      <c r="C8503" s="59"/>
      <c r="D8503" s="14"/>
      <c r="E8503" s="14" t="str">
        <f>IFERROR(VLOOKUP(D8503,员工信息表!B:D,2,0),"")</f>
        <v/>
      </c>
      <c r="F8503" s="14" t="str">
        <f>IFERROR(VLOOKUP(D8503,员工信息表!B:D,3,0),"")</f>
        <v/>
      </c>
      <c r="G8503" s="14"/>
      <c r="H8503" s="14" t="str">
        <f>IFERROR(VLOOKUP(G8503,工序对照表!B:C,2,0),"")</f>
        <v/>
      </c>
      <c r="I8503" s="14"/>
      <c r="J8503" s="14"/>
    </row>
    <row r="8504" spans="1:10">
      <c r="A8504" t="str">
        <f>IF(AND(C8504&lt;=员工工序明细查询!$I$3,C8504&gt;=员工工序明细查询!$F$3,OR(D8504=员工工序明细查询!$F$2,员工工序明细查询!$F$2=""),OR(G8504=员工工序明细查询!$I$2,员工工序明细查询!$I$2="")),ROW()&amp;"","")</f>
        <v/>
      </c>
      <c r="C8504" s="59"/>
      <c r="D8504" s="14"/>
      <c r="E8504" s="14" t="str">
        <f>IFERROR(VLOOKUP(D8504,员工信息表!B:D,2,0),"")</f>
        <v/>
      </c>
      <c r="F8504" s="14" t="str">
        <f>IFERROR(VLOOKUP(D8504,员工信息表!B:D,3,0),"")</f>
        <v/>
      </c>
      <c r="G8504" s="14"/>
      <c r="H8504" s="14" t="str">
        <f>IFERROR(VLOOKUP(G8504,工序对照表!B:C,2,0),"")</f>
        <v/>
      </c>
      <c r="I8504" s="14"/>
      <c r="J8504" s="14"/>
    </row>
    <row r="8505" spans="1:10">
      <c r="A8505" t="str">
        <f>IF(AND(C8505&lt;=员工工序明细查询!$I$3,C8505&gt;=员工工序明细查询!$F$3,OR(D8505=员工工序明细查询!$F$2,员工工序明细查询!$F$2=""),OR(G8505=员工工序明细查询!$I$2,员工工序明细查询!$I$2="")),ROW()&amp;"","")</f>
        <v/>
      </c>
      <c r="C8505" s="59"/>
      <c r="D8505" s="14"/>
      <c r="E8505" s="14" t="str">
        <f>IFERROR(VLOOKUP(D8505,员工信息表!B:D,2,0),"")</f>
        <v/>
      </c>
      <c r="F8505" s="14" t="str">
        <f>IFERROR(VLOOKUP(D8505,员工信息表!B:D,3,0),"")</f>
        <v/>
      </c>
      <c r="G8505" s="14"/>
      <c r="H8505" s="14" t="str">
        <f>IFERROR(VLOOKUP(G8505,工序对照表!B:C,2,0),"")</f>
        <v/>
      </c>
      <c r="I8505" s="14"/>
      <c r="J8505" s="14"/>
    </row>
    <row r="8506" spans="1:10">
      <c r="A8506" t="str">
        <f>IF(AND(C8506&lt;=员工工序明细查询!$I$3,C8506&gt;=员工工序明细查询!$F$3,OR(D8506=员工工序明细查询!$F$2,员工工序明细查询!$F$2=""),OR(G8506=员工工序明细查询!$I$2,员工工序明细查询!$I$2="")),ROW()&amp;"","")</f>
        <v/>
      </c>
      <c r="C8506" s="59"/>
      <c r="D8506" s="14"/>
      <c r="E8506" s="14" t="str">
        <f>IFERROR(VLOOKUP(D8506,员工信息表!B:D,2,0),"")</f>
        <v/>
      </c>
      <c r="F8506" s="14" t="str">
        <f>IFERROR(VLOOKUP(D8506,员工信息表!B:D,3,0),"")</f>
        <v/>
      </c>
      <c r="G8506" s="14"/>
      <c r="H8506" s="14" t="str">
        <f>IFERROR(VLOOKUP(G8506,工序对照表!B:C,2,0),"")</f>
        <v/>
      </c>
      <c r="I8506" s="14"/>
      <c r="J8506" s="14"/>
    </row>
    <row r="8507" spans="1:10">
      <c r="A8507" t="str">
        <f>IF(AND(C8507&lt;=员工工序明细查询!$I$3,C8507&gt;=员工工序明细查询!$F$3,OR(D8507=员工工序明细查询!$F$2,员工工序明细查询!$F$2=""),OR(G8507=员工工序明细查询!$I$2,员工工序明细查询!$I$2="")),ROW()&amp;"","")</f>
        <v/>
      </c>
      <c r="C8507" s="59"/>
      <c r="D8507" s="14"/>
      <c r="E8507" s="14" t="str">
        <f>IFERROR(VLOOKUP(D8507,员工信息表!B:D,2,0),"")</f>
        <v/>
      </c>
      <c r="F8507" s="14" t="str">
        <f>IFERROR(VLOOKUP(D8507,员工信息表!B:D,3,0),"")</f>
        <v/>
      </c>
      <c r="G8507" s="14"/>
      <c r="H8507" s="14" t="str">
        <f>IFERROR(VLOOKUP(G8507,工序对照表!B:C,2,0),"")</f>
        <v/>
      </c>
      <c r="I8507" s="14"/>
      <c r="J8507" s="14"/>
    </row>
    <row r="8508" spans="1:10">
      <c r="A8508" t="str">
        <f>IF(AND(C8508&lt;=员工工序明细查询!$I$3,C8508&gt;=员工工序明细查询!$F$3,OR(D8508=员工工序明细查询!$F$2,员工工序明细查询!$F$2=""),OR(G8508=员工工序明细查询!$I$2,员工工序明细查询!$I$2="")),ROW()&amp;"","")</f>
        <v/>
      </c>
      <c r="C8508" s="59"/>
      <c r="D8508" s="14"/>
      <c r="E8508" s="14" t="str">
        <f>IFERROR(VLOOKUP(D8508,员工信息表!B:D,2,0),"")</f>
        <v/>
      </c>
      <c r="F8508" s="14" t="str">
        <f>IFERROR(VLOOKUP(D8508,员工信息表!B:D,3,0),"")</f>
        <v/>
      </c>
      <c r="G8508" s="14"/>
      <c r="H8508" s="14" t="str">
        <f>IFERROR(VLOOKUP(G8508,工序对照表!B:C,2,0),"")</f>
        <v/>
      </c>
      <c r="I8508" s="14"/>
      <c r="J8508" s="14"/>
    </row>
    <row r="8509" spans="1:10">
      <c r="A8509" t="str">
        <f>IF(AND(C8509&lt;=员工工序明细查询!$I$3,C8509&gt;=员工工序明细查询!$F$3,OR(D8509=员工工序明细查询!$F$2,员工工序明细查询!$F$2=""),OR(G8509=员工工序明细查询!$I$2,员工工序明细查询!$I$2="")),ROW()&amp;"","")</f>
        <v/>
      </c>
      <c r="C8509" s="59"/>
      <c r="D8509" s="14"/>
      <c r="E8509" s="14" t="str">
        <f>IFERROR(VLOOKUP(D8509,员工信息表!B:D,2,0),"")</f>
        <v/>
      </c>
      <c r="F8509" s="14" t="str">
        <f>IFERROR(VLOOKUP(D8509,员工信息表!B:D,3,0),"")</f>
        <v/>
      </c>
      <c r="G8509" s="14"/>
      <c r="H8509" s="14" t="str">
        <f>IFERROR(VLOOKUP(G8509,工序对照表!B:C,2,0),"")</f>
        <v/>
      </c>
      <c r="I8509" s="14"/>
      <c r="J8509" s="14"/>
    </row>
    <row r="8510" spans="1:10">
      <c r="A8510" t="str">
        <f>IF(AND(C8510&lt;=员工工序明细查询!$I$3,C8510&gt;=员工工序明细查询!$F$3,OR(D8510=员工工序明细查询!$F$2,员工工序明细查询!$F$2=""),OR(G8510=员工工序明细查询!$I$2,员工工序明细查询!$I$2="")),ROW()&amp;"","")</f>
        <v/>
      </c>
      <c r="C8510" s="59"/>
      <c r="D8510" s="14"/>
      <c r="E8510" s="14" t="str">
        <f>IFERROR(VLOOKUP(D8510,员工信息表!B:D,2,0),"")</f>
        <v/>
      </c>
      <c r="F8510" s="14" t="str">
        <f>IFERROR(VLOOKUP(D8510,员工信息表!B:D,3,0),"")</f>
        <v/>
      </c>
      <c r="G8510" s="14"/>
      <c r="H8510" s="14" t="str">
        <f>IFERROR(VLOOKUP(G8510,工序对照表!B:C,2,0),"")</f>
        <v/>
      </c>
      <c r="I8510" s="14"/>
      <c r="J8510" s="14"/>
    </row>
    <row r="8511" spans="1:10">
      <c r="A8511" t="str">
        <f>IF(AND(C8511&lt;=员工工序明细查询!$I$3,C8511&gt;=员工工序明细查询!$F$3,OR(D8511=员工工序明细查询!$F$2,员工工序明细查询!$F$2=""),OR(G8511=员工工序明细查询!$I$2,员工工序明细查询!$I$2="")),ROW()&amp;"","")</f>
        <v/>
      </c>
      <c r="C8511" s="59"/>
      <c r="D8511" s="14"/>
      <c r="E8511" s="14" t="str">
        <f>IFERROR(VLOOKUP(D8511,员工信息表!B:D,2,0),"")</f>
        <v/>
      </c>
      <c r="F8511" s="14" t="str">
        <f>IFERROR(VLOOKUP(D8511,员工信息表!B:D,3,0),"")</f>
        <v/>
      </c>
      <c r="G8511" s="14"/>
      <c r="H8511" s="14" t="str">
        <f>IFERROR(VLOOKUP(G8511,工序对照表!B:C,2,0),"")</f>
        <v/>
      </c>
      <c r="I8511" s="14"/>
      <c r="J8511" s="14"/>
    </row>
    <row r="8512" spans="1:10">
      <c r="A8512" t="str">
        <f>IF(AND(C8512&lt;=员工工序明细查询!$I$3,C8512&gt;=员工工序明细查询!$F$3,OR(D8512=员工工序明细查询!$F$2,员工工序明细查询!$F$2=""),OR(G8512=员工工序明细查询!$I$2,员工工序明细查询!$I$2="")),ROW()&amp;"","")</f>
        <v/>
      </c>
      <c r="C8512" s="59"/>
      <c r="D8512" s="14"/>
      <c r="E8512" s="14" t="str">
        <f>IFERROR(VLOOKUP(D8512,员工信息表!B:D,2,0),"")</f>
        <v/>
      </c>
      <c r="F8512" s="14" t="str">
        <f>IFERROR(VLOOKUP(D8512,员工信息表!B:D,3,0),"")</f>
        <v/>
      </c>
      <c r="G8512" s="14"/>
      <c r="H8512" s="14" t="str">
        <f>IFERROR(VLOOKUP(G8512,工序对照表!B:C,2,0),"")</f>
        <v/>
      </c>
      <c r="I8512" s="14"/>
      <c r="J8512" s="14"/>
    </row>
    <row r="8513" spans="1:10">
      <c r="A8513" t="str">
        <f>IF(AND(C8513&lt;=员工工序明细查询!$I$3,C8513&gt;=员工工序明细查询!$F$3,OR(D8513=员工工序明细查询!$F$2,员工工序明细查询!$F$2=""),OR(G8513=员工工序明细查询!$I$2,员工工序明细查询!$I$2="")),ROW()&amp;"","")</f>
        <v/>
      </c>
      <c r="C8513" s="59"/>
      <c r="D8513" s="14"/>
      <c r="E8513" s="14" t="str">
        <f>IFERROR(VLOOKUP(D8513,员工信息表!B:D,2,0),"")</f>
        <v/>
      </c>
      <c r="F8513" s="14" t="str">
        <f>IFERROR(VLOOKUP(D8513,员工信息表!B:D,3,0),"")</f>
        <v/>
      </c>
      <c r="G8513" s="14"/>
      <c r="H8513" s="14" t="str">
        <f>IFERROR(VLOOKUP(G8513,工序对照表!B:C,2,0),"")</f>
        <v/>
      </c>
      <c r="I8513" s="14"/>
      <c r="J8513" s="14"/>
    </row>
    <row r="8514" spans="1:10">
      <c r="A8514" t="str">
        <f>IF(AND(C8514&lt;=员工工序明细查询!$I$3,C8514&gt;=员工工序明细查询!$F$3,OR(D8514=员工工序明细查询!$F$2,员工工序明细查询!$F$2=""),OR(G8514=员工工序明细查询!$I$2,员工工序明细查询!$I$2="")),ROW()&amp;"","")</f>
        <v/>
      </c>
      <c r="C8514" s="59"/>
      <c r="D8514" s="14"/>
      <c r="E8514" s="14" t="str">
        <f>IFERROR(VLOOKUP(D8514,员工信息表!B:D,2,0),"")</f>
        <v/>
      </c>
      <c r="F8514" s="14" t="str">
        <f>IFERROR(VLOOKUP(D8514,员工信息表!B:D,3,0),"")</f>
        <v/>
      </c>
      <c r="G8514" s="14"/>
      <c r="H8514" s="14" t="str">
        <f>IFERROR(VLOOKUP(G8514,工序对照表!B:C,2,0),"")</f>
        <v/>
      </c>
      <c r="I8514" s="14"/>
      <c r="J8514" s="14"/>
    </row>
    <row r="8515" spans="1:10">
      <c r="A8515" t="str">
        <f>IF(AND(C8515&lt;=员工工序明细查询!$I$3,C8515&gt;=员工工序明细查询!$F$3,OR(D8515=员工工序明细查询!$F$2,员工工序明细查询!$F$2=""),OR(G8515=员工工序明细查询!$I$2,员工工序明细查询!$I$2="")),ROW()&amp;"","")</f>
        <v/>
      </c>
      <c r="C8515" s="59"/>
      <c r="D8515" s="14"/>
      <c r="E8515" s="14" t="str">
        <f>IFERROR(VLOOKUP(D8515,员工信息表!B:D,2,0),"")</f>
        <v/>
      </c>
      <c r="F8515" s="14" t="str">
        <f>IFERROR(VLOOKUP(D8515,员工信息表!B:D,3,0),"")</f>
        <v/>
      </c>
      <c r="G8515" s="14"/>
      <c r="H8515" s="14" t="str">
        <f>IFERROR(VLOOKUP(G8515,工序对照表!B:C,2,0),"")</f>
        <v/>
      </c>
      <c r="I8515" s="14"/>
      <c r="J8515" s="14"/>
    </row>
    <row r="8516" spans="1:10">
      <c r="A8516" t="str">
        <f>IF(AND(C8516&lt;=员工工序明细查询!$I$3,C8516&gt;=员工工序明细查询!$F$3,OR(D8516=员工工序明细查询!$F$2,员工工序明细查询!$F$2=""),OR(G8516=员工工序明细查询!$I$2,员工工序明细查询!$I$2="")),ROW()&amp;"","")</f>
        <v/>
      </c>
      <c r="C8516" s="59"/>
      <c r="D8516" s="14"/>
      <c r="E8516" s="14" t="str">
        <f>IFERROR(VLOOKUP(D8516,员工信息表!B:D,2,0),"")</f>
        <v/>
      </c>
      <c r="F8516" s="14" t="str">
        <f>IFERROR(VLOOKUP(D8516,员工信息表!B:D,3,0),"")</f>
        <v/>
      </c>
      <c r="G8516" s="14"/>
      <c r="H8516" s="14" t="str">
        <f>IFERROR(VLOOKUP(G8516,工序对照表!B:C,2,0),"")</f>
        <v/>
      </c>
      <c r="I8516" s="14"/>
      <c r="J8516" s="14"/>
    </row>
    <row r="8517" spans="1:10">
      <c r="A8517" t="str">
        <f>IF(AND(C8517&lt;=员工工序明细查询!$I$3,C8517&gt;=员工工序明细查询!$F$3,OR(D8517=员工工序明细查询!$F$2,员工工序明细查询!$F$2=""),OR(G8517=员工工序明细查询!$I$2,员工工序明细查询!$I$2="")),ROW()&amp;"","")</f>
        <v/>
      </c>
      <c r="C8517" s="59"/>
      <c r="D8517" s="14"/>
      <c r="E8517" s="14" t="str">
        <f>IFERROR(VLOOKUP(D8517,员工信息表!B:D,2,0),"")</f>
        <v/>
      </c>
      <c r="F8517" s="14" t="str">
        <f>IFERROR(VLOOKUP(D8517,员工信息表!B:D,3,0),"")</f>
        <v/>
      </c>
      <c r="G8517" s="14"/>
      <c r="H8517" s="14" t="str">
        <f>IFERROR(VLOOKUP(G8517,工序对照表!B:C,2,0),"")</f>
        <v/>
      </c>
      <c r="I8517" s="14"/>
      <c r="J8517" s="14"/>
    </row>
    <row r="8518" spans="1:10">
      <c r="A8518" t="str">
        <f>IF(AND(C8518&lt;=员工工序明细查询!$I$3,C8518&gt;=员工工序明细查询!$F$3,OR(D8518=员工工序明细查询!$F$2,员工工序明细查询!$F$2=""),OR(G8518=员工工序明细查询!$I$2,员工工序明细查询!$I$2="")),ROW()&amp;"","")</f>
        <v/>
      </c>
      <c r="C8518" s="59"/>
      <c r="D8518" s="14"/>
      <c r="E8518" s="14" t="str">
        <f>IFERROR(VLOOKUP(D8518,员工信息表!B:D,2,0),"")</f>
        <v/>
      </c>
      <c r="F8518" s="14" t="str">
        <f>IFERROR(VLOOKUP(D8518,员工信息表!B:D,3,0),"")</f>
        <v/>
      </c>
      <c r="G8518" s="14"/>
      <c r="H8518" s="14" t="str">
        <f>IFERROR(VLOOKUP(G8518,工序对照表!B:C,2,0),"")</f>
        <v/>
      </c>
      <c r="I8518" s="14"/>
      <c r="J8518" s="14"/>
    </row>
    <row r="8519" spans="1:10">
      <c r="A8519" t="str">
        <f>IF(AND(C8519&lt;=员工工序明细查询!$I$3,C8519&gt;=员工工序明细查询!$F$3,OR(D8519=员工工序明细查询!$F$2,员工工序明细查询!$F$2=""),OR(G8519=员工工序明细查询!$I$2,员工工序明细查询!$I$2="")),ROW()&amp;"","")</f>
        <v/>
      </c>
      <c r="C8519" s="59"/>
      <c r="D8519" s="14"/>
      <c r="E8519" s="14" t="str">
        <f>IFERROR(VLOOKUP(D8519,员工信息表!B:D,2,0),"")</f>
        <v/>
      </c>
      <c r="F8519" s="14" t="str">
        <f>IFERROR(VLOOKUP(D8519,员工信息表!B:D,3,0),"")</f>
        <v/>
      </c>
      <c r="G8519" s="14"/>
      <c r="H8519" s="14" t="str">
        <f>IFERROR(VLOOKUP(G8519,工序对照表!B:C,2,0),"")</f>
        <v/>
      </c>
      <c r="I8519" s="14"/>
      <c r="J8519" s="14"/>
    </row>
    <row r="8520" spans="1:10">
      <c r="A8520" t="str">
        <f>IF(AND(C8520&lt;=员工工序明细查询!$I$3,C8520&gt;=员工工序明细查询!$F$3,OR(D8520=员工工序明细查询!$F$2,员工工序明细查询!$F$2=""),OR(G8520=员工工序明细查询!$I$2,员工工序明细查询!$I$2="")),ROW()&amp;"","")</f>
        <v/>
      </c>
      <c r="C8520" s="59"/>
      <c r="D8520" s="14"/>
      <c r="E8520" s="14" t="str">
        <f>IFERROR(VLOOKUP(D8520,员工信息表!B:D,2,0),"")</f>
        <v/>
      </c>
      <c r="F8520" s="14" t="str">
        <f>IFERROR(VLOOKUP(D8520,员工信息表!B:D,3,0),"")</f>
        <v/>
      </c>
      <c r="G8520" s="14"/>
      <c r="H8520" s="14" t="str">
        <f>IFERROR(VLOOKUP(G8520,工序对照表!B:C,2,0),"")</f>
        <v/>
      </c>
      <c r="I8520" s="14"/>
      <c r="J8520" s="14"/>
    </row>
    <row r="8521" spans="1:10">
      <c r="A8521" t="str">
        <f>IF(AND(C8521&lt;=员工工序明细查询!$I$3,C8521&gt;=员工工序明细查询!$F$3,OR(D8521=员工工序明细查询!$F$2,员工工序明细查询!$F$2=""),OR(G8521=员工工序明细查询!$I$2,员工工序明细查询!$I$2="")),ROW()&amp;"","")</f>
        <v/>
      </c>
      <c r="C8521" s="59"/>
      <c r="D8521" s="14"/>
      <c r="E8521" s="14" t="str">
        <f>IFERROR(VLOOKUP(D8521,员工信息表!B:D,2,0),"")</f>
        <v/>
      </c>
      <c r="F8521" s="14" t="str">
        <f>IFERROR(VLOOKUP(D8521,员工信息表!B:D,3,0),"")</f>
        <v/>
      </c>
      <c r="G8521" s="14"/>
      <c r="H8521" s="14" t="str">
        <f>IFERROR(VLOOKUP(G8521,工序对照表!B:C,2,0),"")</f>
        <v/>
      </c>
      <c r="I8521" s="14"/>
      <c r="J8521" s="14"/>
    </row>
    <row r="8522" spans="1:10">
      <c r="A8522" t="str">
        <f>IF(AND(C8522&lt;=员工工序明细查询!$I$3,C8522&gt;=员工工序明细查询!$F$3,OR(D8522=员工工序明细查询!$F$2,员工工序明细查询!$F$2=""),OR(G8522=员工工序明细查询!$I$2,员工工序明细查询!$I$2="")),ROW()&amp;"","")</f>
        <v/>
      </c>
      <c r="C8522" s="59"/>
      <c r="D8522" s="14"/>
      <c r="E8522" s="14" t="str">
        <f>IFERROR(VLOOKUP(D8522,员工信息表!B:D,2,0),"")</f>
        <v/>
      </c>
      <c r="F8522" s="14" t="str">
        <f>IFERROR(VLOOKUP(D8522,员工信息表!B:D,3,0),"")</f>
        <v/>
      </c>
      <c r="G8522" s="14"/>
      <c r="H8522" s="14" t="str">
        <f>IFERROR(VLOOKUP(G8522,工序对照表!B:C,2,0),"")</f>
        <v/>
      </c>
      <c r="I8522" s="14"/>
      <c r="J8522" s="14"/>
    </row>
    <row r="8523" spans="1:10">
      <c r="A8523" t="str">
        <f>IF(AND(C8523&lt;=员工工序明细查询!$I$3,C8523&gt;=员工工序明细查询!$F$3,OR(D8523=员工工序明细查询!$F$2,员工工序明细查询!$F$2=""),OR(G8523=员工工序明细查询!$I$2,员工工序明细查询!$I$2="")),ROW()&amp;"","")</f>
        <v/>
      </c>
      <c r="C8523" s="59"/>
      <c r="D8523" s="14"/>
      <c r="E8523" s="14" t="str">
        <f>IFERROR(VLOOKUP(D8523,员工信息表!B:D,2,0),"")</f>
        <v/>
      </c>
      <c r="F8523" s="14" t="str">
        <f>IFERROR(VLOOKUP(D8523,员工信息表!B:D,3,0),"")</f>
        <v/>
      </c>
      <c r="G8523" s="14"/>
      <c r="H8523" s="14" t="str">
        <f>IFERROR(VLOOKUP(G8523,工序对照表!B:C,2,0),"")</f>
        <v/>
      </c>
      <c r="I8523" s="14"/>
      <c r="J8523" s="14"/>
    </row>
    <row r="8524" spans="1:10">
      <c r="A8524" t="str">
        <f>IF(AND(C8524&lt;=员工工序明细查询!$I$3,C8524&gt;=员工工序明细查询!$F$3,OR(D8524=员工工序明细查询!$F$2,员工工序明细查询!$F$2=""),OR(G8524=员工工序明细查询!$I$2,员工工序明细查询!$I$2="")),ROW()&amp;"","")</f>
        <v/>
      </c>
      <c r="C8524" s="59"/>
      <c r="D8524" s="14"/>
      <c r="E8524" s="14" t="str">
        <f>IFERROR(VLOOKUP(D8524,员工信息表!B:D,2,0),"")</f>
        <v/>
      </c>
      <c r="F8524" s="14" t="str">
        <f>IFERROR(VLOOKUP(D8524,员工信息表!B:D,3,0),"")</f>
        <v/>
      </c>
      <c r="G8524" s="14"/>
      <c r="H8524" s="14" t="str">
        <f>IFERROR(VLOOKUP(G8524,工序对照表!B:C,2,0),"")</f>
        <v/>
      </c>
      <c r="I8524" s="14"/>
      <c r="J8524" s="14"/>
    </row>
    <row r="8525" spans="1:10">
      <c r="A8525" t="str">
        <f>IF(AND(C8525&lt;=员工工序明细查询!$I$3,C8525&gt;=员工工序明细查询!$F$3,OR(D8525=员工工序明细查询!$F$2,员工工序明细查询!$F$2=""),OR(G8525=员工工序明细查询!$I$2,员工工序明细查询!$I$2="")),ROW()&amp;"","")</f>
        <v/>
      </c>
      <c r="C8525" s="59"/>
      <c r="D8525" s="14"/>
      <c r="E8525" s="14" t="str">
        <f>IFERROR(VLOOKUP(D8525,员工信息表!B:D,2,0),"")</f>
        <v/>
      </c>
      <c r="F8525" s="14" t="str">
        <f>IFERROR(VLOOKUP(D8525,员工信息表!B:D,3,0),"")</f>
        <v/>
      </c>
      <c r="G8525" s="14"/>
      <c r="H8525" s="14" t="str">
        <f>IFERROR(VLOOKUP(G8525,工序对照表!B:C,2,0),"")</f>
        <v/>
      </c>
      <c r="I8525" s="14"/>
      <c r="J8525" s="14"/>
    </row>
    <row r="8526" spans="1:10">
      <c r="A8526" t="str">
        <f>IF(AND(C8526&lt;=员工工序明细查询!$I$3,C8526&gt;=员工工序明细查询!$F$3,OR(D8526=员工工序明细查询!$F$2,员工工序明细查询!$F$2=""),OR(G8526=员工工序明细查询!$I$2,员工工序明细查询!$I$2="")),ROW()&amp;"","")</f>
        <v/>
      </c>
      <c r="C8526" s="59"/>
      <c r="D8526" s="14"/>
      <c r="E8526" s="14" t="str">
        <f>IFERROR(VLOOKUP(D8526,员工信息表!B:D,2,0),"")</f>
        <v/>
      </c>
      <c r="F8526" s="14" t="str">
        <f>IFERROR(VLOOKUP(D8526,员工信息表!B:D,3,0),"")</f>
        <v/>
      </c>
      <c r="G8526" s="14"/>
      <c r="H8526" s="14" t="str">
        <f>IFERROR(VLOOKUP(G8526,工序对照表!B:C,2,0),"")</f>
        <v/>
      </c>
      <c r="I8526" s="14"/>
      <c r="J8526" s="14"/>
    </row>
    <row r="8527" spans="1:10">
      <c r="A8527" t="str">
        <f>IF(AND(C8527&lt;=员工工序明细查询!$I$3,C8527&gt;=员工工序明细查询!$F$3,OR(D8527=员工工序明细查询!$F$2,员工工序明细查询!$F$2=""),OR(G8527=员工工序明细查询!$I$2,员工工序明细查询!$I$2="")),ROW()&amp;"","")</f>
        <v/>
      </c>
      <c r="C8527" s="59"/>
      <c r="D8527" s="14"/>
      <c r="E8527" s="14" t="str">
        <f>IFERROR(VLOOKUP(D8527,员工信息表!B:D,2,0),"")</f>
        <v/>
      </c>
      <c r="F8527" s="14" t="str">
        <f>IFERROR(VLOOKUP(D8527,员工信息表!B:D,3,0),"")</f>
        <v/>
      </c>
      <c r="G8527" s="14"/>
      <c r="H8527" s="14" t="str">
        <f>IFERROR(VLOOKUP(G8527,工序对照表!B:C,2,0),"")</f>
        <v/>
      </c>
      <c r="I8527" s="14"/>
      <c r="J8527" s="14"/>
    </row>
    <row r="8528" spans="1:10">
      <c r="A8528" t="str">
        <f>IF(AND(C8528&lt;=员工工序明细查询!$I$3,C8528&gt;=员工工序明细查询!$F$3,OR(D8528=员工工序明细查询!$F$2,员工工序明细查询!$F$2=""),OR(G8528=员工工序明细查询!$I$2,员工工序明细查询!$I$2="")),ROW()&amp;"","")</f>
        <v/>
      </c>
      <c r="C8528" s="59"/>
      <c r="D8528" s="14"/>
      <c r="E8528" s="14" t="str">
        <f>IFERROR(VLOOKUP(D8528,员工信息表!B:D,2,0),"")</f>
        <v/>
      </c>
      <c r="F8528" s="14" t="str">
        <f>IFERROR(VLOOKUP(D8528,员工信息表!B:D,3,0),"")</f>
        <v/>
      </c>
      <c r="G8528" s="14"/>
      <c r="H8528" s="14" t="str">
        <f>IFERROR(VLOOKUP(G8528,工序对照表!B:C,2,0),"")</f>
        <v/>
      </c>
      <c r="I8528" s="14"/>
      <c r="J8528" s="14"/>
    </row>
    <row r="8529" spans="1:10">
      <c r="A8529" t="str">
        <f>IF(AND(C8529&lt;=员工工序明细查询!$I$3,C8529&gt;=员工工序明细查询!$F$3,OR(D8529=员工工序明细查询!$F$2,员工工序明细查询!$F$2=""),OR(G8529=员工工序明细查询!$I$2,员工工序明细查询!$I$2="")),ROW()&amp;"","")</f>
        <v/>
      </c>
      <c r="C8529" s="59"/>
      <c r="D8529" s="14"/>
      <c r="E8529" s="14" t="str">
        <f>IFERROR(VLOOKUP(D8529,员工信息表!B:D,2,0),"")</f>
        <v/>
      </c>
      <c r="F8529" s="14" t="str">
        <f>IFERROR(VLOOKUP(D8529,员工信息表!B:D,3,0),"")</f>
        <v/>
      </c>
      <c r="G8529" s="14"/>
      <c r="H8529" s="14" t="str">
        <f>IFERROR(VLOOKUP(G8529,工序对照表!B:C,2,0),"")</f>
        <v/>
      </c>
      <c r="I8529" s="14"/>
      <c r="J8529" s="14"/>
    </row>
    <row r="8530" spans="1:10">
      <c r="A8530" t="str">
        <f>IF(AND(C8530&lt;=员工工序明细查询!$I$3,C8530&gt;=员工工序明细查询!$F$3,OR(D8530=员工工序明细查询!$F$2,员工工序明细查询!$F$2=""),OR(G8530=员工工序明细查询!$I$2,员工工序明细查询!$I$2="")),ROW()&amp;"","")</f>
        <v/>
      </c>
      <c r="C8530" s="59"/>
      <c r="D8530" s="14"/>
      <c r="E8530" s="14" t="str">
        <f>IFERROR(VLOOKUP(D8530,员工信息表!B:D,2,0),"")</f>
        <v/>
      </c>
      <c r="F8530" s="14" t="str">
        <f>IFERROR(VLOOKUP(D8530,员工信息表!B:D,3,0),"")</f>
        <v/>
      </c>
      <c r="G8530" s="14"/>
      <c r="H8530" s="14" t="str">
        <f>IFERROR(VLOOKUP(G8530,工序对照表!B:C,2,0),"")</f>
        <v/>
      </c>
      <c r="I8530" s="14"/>
      <c r="J8530" s="14"/>
    </row>
    <row r="8531" spans="1:10">
      <c r="A8531" t="str">
        <f>IF(AND(C8531&lt;=员工工序明细查询!$I$3,C8531&gt;=员工工序明细查询!$F$3,OR(D8531=员工工序明细查询!$F$2,员工工序明细查询!$F$2=""),OR(G8531=员工工序明细查询!$I$2,员工工序明细查询!$I$2="")),ROW()&amp;"","")</f>
        <v/>
      </c>
      <c r="C8531" s="59"/>
      <c r="D8531" s="14"/>
      <c r="E8531" s="14" t="str">
        <f>IFERROR(VLOOKUP(D8531,员工信息表!B:D,2,0),"")</f>
        <v/>
      </c>
      <c r="F8531" s="14" t="str">
        <f>IFERROR(VLOOKUP(D8531,员工信息表!B:D,3,0),"")</f>
        <v/>
      </c>
      <c r="G8531" s="14"/>
      <c r="H8531" s="14" t="str">
        <f>IFERROR(VLOOKUP(G8531,工序对照表!B:C,2,0),"")</f>
        <v/>
      </c>
      <c r="I8531" s="14"/>
      <c r="J8531" s="14"/>
    </row>
    <row r="8532" spans="1:10">
      <c r="A8532" t="str">
        <f>IF(AND(C8532&lt;=员工工序明细查询!$I$3,C8532&gt;=员工工序明细查询!$F$3,OR(D8532=员工工序明细查询!$F$2,员工工序明细查询!$F$2=""),OR(G8532=员工工序明细查询!$I$2,员工工序明细查询!$I$2="")),ROW()&amp;"","")</f>
        <v/>
      </c>
      <c r="C8532" s="59"/>
      <c r="D8532" s="14"/>
      <c r="E8532" s="14" t="str">
        <f>IFERROR(VLOOKUP(D8532,员工信息表!B:D,2,0),"")</f>
        <v/>
      </c>
      <c r="F8532" s="14" t="str">
        <f>IFERROR(VLOOKUP(D8532,员工信息表!B:D,3,0),"")</f>
        <v/>
      </c>
      <c r="G8532" s="14"/>
      <c r="H8532" s="14" t="str">
        <f>IFERROR(VLOOKUP(G8532,工序对照表!B:C,2,0),"")</f>
        <v/>
      </c>
      <c r="I8532" s="14"/>
      <c r="J8532" s="14"/>
    </row>
    <row r="8533" spans="1:10">
      <c r="A8533" t="str">
        <f>IF(AND(C8533&lt;=员工工序明细查询!$I$3,C8533&gt;=员工工序明细查询!$F$3,OR(D8533=员工工序明细查询!$F$2,员工工序明细查询!$F$2=""),OR(G8533=员工工序明细查询!$I$2,员工工序明细查询!$I$2="")),ROW()&amp;"","")</f>
        <v/>
      </c>
      <c r="C8533" s="59"/>
      <c r="D8533" s="14"/>
      <c r="E8533" s="14" t="str">
        <f>IFERROR(VLOOKUP(D8533,员工信息表!B:D,2,0),"")</f>
        <v/>
      </c>
      <c r="F8533" s="14" t="str">
        <f>IFERROR(VLOOKUP(D8533,员工信息表!B:D,3,0),"")</f>
        <v/>
      </c>
      <c r="G8533" s="14"/>
      <c r="H8533" s="14" t="str">
        <f>IFERROR(VLOOKUP(G8533,工序对照表!B:C,2,0),"")</f>
        <v/>
      </c>
      <c r="I8533" s="14"/>
      <c r="J8533" s="14"/>
    </row>
    <row r="8534" spans="1:10">
      <c r="A8534" t="str">
        <f>IF(AND(C8534&lt;=员工工序明细查询!$I$3,C8534&gt;=员工工序明细查询!$F$3,OR(D8534=员工工序明细查询!$F$2,员工工序明细查询!$F$2=""),OR(G8534=员工工序明细查询!$I$2,员工工序明细查询!$I$2="")),ROW()&amp;"","")</f>
        <v/>
      </c>
      <c r="C8534" s="59"/>
      <c r="D8534" s="14"/>
      <c r="E8534" s="14" t="str">
        <f>IFERROR(VLOOKUP(D8534,员工信息表!B:D,2,0),"")</f>
        <v/>
      </c>
      <c r="F8534" s="14" t="str">
        <f>IFERROR(VLOOKUP(D8534,员工信息表!B:D,3,0),"")</f>
        <v/>
      </c>
      <c r="G8534" s="14"/>
      <c r="H8534" s="14" t="str">
        <f>IFERROR(VLOOKUP(G8534,工序对照表!B:C,2,0),"")</f>
        <v/>
      </c>
      <c r="I8534" s="14"/>
      <c r="J8534" s="14"/>
    </row>
    <row r="8535" spans="1:10">
      <c r="A8535" t="str">
        <f>IF(AND(C8535&lt;=员工工序明细查询!$I$3,C8535&gt;=员工工序明细查询!$F$3,OR(D8535=员工工序明细查询!$F$2,员工工序明细查询!$F$2=""),OR(G8535=员工工序明细查询!$I$2,员工工序明细查询!$I$2="")),ROW()&amp;"","")</f>
        <v/>
      </c>
      <c r="C8535" s="59"/>
      <c r="D8535" s="14"/>
      <c r="E8535" s="14" t="str">
        <f>IFERROR(VLOOKUP(D8535,员工信息表!B:D,2,0),"")</f>
        <v/>
      </c>
      <c r="F8535" s="14" t="str">
        <f>IFERROR(VLOOKUP(D8535,员工信息表!B:D,3,0),"")</f>
        <v/>
      </c>
      <c r="G8535" s="14"/>
      <c r="H8535" s="14" t="str">
        <f>IFERROR(VLOOKUP(G8535,工序对照表!B:C,2,0),"")</f>
        <v/>
      </c>
      <c r="I8535" s="14"/>
      <c r="J8535" s="14"/>
    </row>
    <row r="8536" spans="1:10">
      <c r="A8536" t="str">
        <f>IF(AND(C8536&lt;=员工工序明细查询!$I$3,C8536&gt;=员工工序明细查询!$F$3,OR(D8536=员工工序明细查询!$F$2,员工工序明细查询!$F$2=""),OR(G8536=员工工序明细查询!$I$2,员工工序明细查询!$I$2="")),ROW()&amp;"","")</f>
        <v/>
      </c>
      <c r="C8536" s="59"/>
      <c r="D8536" s="14"/>
      <c r="E8536" s="14" t="str">
        <f>IFERROR(VLOOKUP(D8536,员工信息表!B:D,2,0),"")</f>
        <v/>
      </c>
      <c r="F8536" s="14" t="str">
        <f>IFERROR(VLOOKUP(D8536,员工信息表!B:D,3,0),"")</f>
        <v/>
      </c>
      <c r="G8536" s="14"/>
      <c r="H8536" s="14" t="str">
        <f>IFERROR(VLOOKUP(G8536,工序对照表!B:C,2,0),"")</f>
        <v/>
      </c>
      <c r="I8536" s="14"/>
      <c r="J8536" s="14"/>
    </row>
    <row r="8537" spans="1:10">
      <c r="A8537" t="str">
        <f>IF(AND(C8537&lt;=员工工序明细查询!$I$3,C8537&gt;=员工工序明细查询!$F$3,OR(D8537=员工工序明细查询!$F$2,员工工序明细查询!$F$2=""),OR(G8537=员工工序明细查询!$I$2,员工工序明细查询!$I$2="")),ROW()&amp;"","")</f>
        <v/>
      </c>
      <c r="C8537" s="59"/>
      <c r="D8537" s="14"/>
      <c r="E8537" s="14" t="str">
        <f>IFERROR(VLOOKUP(D8537,员工信息表!B:D,2,0),"")</f>
        <v/>
      </c>
      <c r="F8537" s="14" t="str">
        <f>IFERROR(VLOOKUP(D8537,员工信息表!B:D,3,0),"")</f>
        <v/>
      </c>
      <c r="G8537" s="14"/>
      <c r="H8537" s="14" t="str">
        <f>IFERROR(VLOOKUP(G8537,工序对照表!B:C,2,0),"")</f>
        <v/>
      </c>
      <c r="I8537" s="14"/>
      <c r="J8537" s="14"/>
    </row>
    <row r="8538" spans="1:10">
      <c r="A8538" t="str">
        <f>IF(AND(C8538&lt;=员工工序明细查询!$I$3,C8538&gt;=员工工序明细查询!$F$3,OR(D8538=员工工序明细查询!$F$2,员工工序明细查询!$F$2=""),OR(G8538=员工工序明细查询!$I$2,员工工序明细查询!$I$2="")),ROW()&amp;"","")</f>
        <v/>
      </c>
      <c r="C8538" s="59"/>
      <c r="D8538" s="14"/>
      <c r="E8538" s="14" t="str">
        <f>IFERROR(VLOOKUP(D8538,员工信息表!B:D,2,0),"")</f>
        <v/>
      </c>
      <c r="F8538" s="14" t="str">
        <f>IFERROR(VLOOKUP(D8538,员工信息表!B:D,3,0),"")</f>
        <v/>
      </c>
      <c r="G8538" s="14"/>
      <c r="H8538" s="14" t="str">
        <f>IFERROR(VLOOKUP(G8538,工序对照表!B:C,2,0),"")</f>
        <v/>
      </c>
      <c r="I8538" s="14"/>
      <c r="J8538" s="14"/>
    </row>
    <row r="8539" spans="1:10">
      <c r="A8539" t="str">
        <f>IF(AND(C8539&lt;=员工工序明细查询!$I$3,C8539&gt;=员工工序明细查询!$F$3,OR(D8539=员工工序明细查询!$F$2,员工工序明细查询!$F$2=""),OR(G8539=员工工序明细查询!$I$2,员工工序明细查询!$I$2="")),ROW()&amp;"","")</f>
        <v/>
      </c>
      <c r="C8539" s="59"/>
      <c r="D8539" s="14"/>
      <c r="E8539" s="14" t="str">
        <f>IFERROR(VLOOKUP(D8539,员工信息表!B:D,2,0),"")</f>
        <v/>
      </c>
      <c r="F8539" s="14" t="str">
        <f>IFERROR(VLOOKUP(D8539,员工信息表!B:D,3,0),"")</f>
        <v/>
      </c>
      <c r="G8539" s="14"/>
      <c r="H8539" s="14" t="str">
        <f>IFERROR(VLOOKUP(G8539,工序对照表!B:C,2,0),"")</f>
        <v/>
      </c>
      <c r="I8539" s="14"/>
      <c r="J8539" s="14"/>
    </row>
    <row r="8540" spans="1:10">
      <c r="A8540" t="str">
        <f>IF(AND(C8540&lt;=员工工序明细查询!$I$3,C8540&gt;=员工工序明细查询!$F$3,OR(D8540=员工工序明细查询!$F$2,员工工序明细查询!$F$2=""),OR(G8540=员工工序明细查询!$I$2,员工工序明细查询!$I$2="")),ROW()&amp;"","")</f>
        <v/>
      </c>
      <c r="C8540" s="59"/>
      <c r="D8540" s="14"/>
      <c r="E8540" s="14" t="str">
        <f>IFERROR(VLOOKUP(D8540,员工信息表!B:D,2,0),"")</f>
        <v/>
      </c>
      <c r="F8540" s="14" t="str">
        <f>IFERROR(VLOOKUP(D8540,员工信息表!B:D,3,0),"")</f>
        <v/>
      </c>
      <c r="G8540" s="14"/>
      <c r="H8540" s="14" t="str">
        <f>IFERROR(VLOOKUP(G8540,工序对照表!B:C,2,0),"")</f>
        <v/>
      </c>
      <c r="I8540" s="14"/>
      <c r="J8540" s="14"/>
    </row>
    <row r="8541" spans="1:10">
      <c r="A8541" t="str">
        <f>IF(AND(C8541&lt;=员工工序明细查询!$I$3,C8541&gt;=员工工序明细查询!$F$3,OR(D8541=员工工序明细查询!$F$2,员工工序明细查询!$F$2=""),OR(G8541=员工工序明细查询!$I$2,员工工序明细查询!$I$2="")),ROW()&amp;"","")</f>
        <v/>
      </c>
      <c r="C8541" s="59"/>
      <c r="D8541" s="14"/>
      <c r="E8541" s="14" t="str">
        <f>IFERROR(VLOOKUP(D8541,员工信息表!B:D,2,0),"")</f>
        <v/>
      </c>
      <c r="F8541" s="14" t="str">
        <f>IFERROR(VLOOKUP(D8541,员工信息表!B:D,3,0),"")</f>
        <v/>
      </c>
      <c r="G8541" s="14"/>
      <c r="H8541" s="14" t="str">
        <f>IFERROR(VLOOKUP(G8541,工序对照表!B:C,2,0),"")</f>
        <v/>
      </c>
      <c r="I8541" s="14"/>
      <c r="J8541" s="14"/>
    </row>
    <row r="8542" spans="1:10">
      <c r="A8542" t="str">
        <f>IF(AND(C8542&lt;=员工工序明细查询!$I$3,C8542&gt;=员工工序明细查询!$F$3,OR(D8542=员工工序明细查询!$F$2,员工工序明细查询!$F$2=""),OR(G8542=员工工序明细查询!$I$2,员工工序明细查询!$I$2="")),ROW()&amp;"","")</f>
        <v/>
      </c>
      <c r="C8542" s="59"/>
      <c r="D8542" s="14"/>
      <c r="E8542" s="14" t="str">
        <f>IFERROR(VLOOKUP(D8542,员工信息表!B:D,2,0),"")</f>
        <v/>
      </c>
      <c r="F8542" s="14" t="str">
        <f>IFERROR(VLOOKUP(D8542,员工信息表!B:D,3,0),"")</f>
        <v/>
      </c>
      <c r="G8542" s="14"/>
      <c r="H8542" s="14" t="str">
        <f>IFERROR(VLOOKUP(G8542,工序对照表!B:C,2,0),"")</f>
        <v/>
      </c>
      <c r="I8542" s="14"/>
      <c r="J8542" s="14"/>
    </row>
    <row r="8543" spans="1:10">
      <c r="A8543" t="str">
        <f>IF(AND(C8543&lt;=员工工序明细查询!$I$3,C8543&gt;=员工工序明细查询!$F$3,OR(D8543=员工工序明细查询!$F$2,员工工序明细查询!$F$2=""),OR(G8543=员工工序明细查询!$I$2,员工工序明细查询!$I$2="")),ROW()&amp;"","")</f>
        <v/>
      </c>
      <c r="C8543" s="59"/>
      <c r="D8543" s="14"/>
      <c r="E8543" s="14" t="str">
        <f>IFERROR(VLOOKUP(D8543,员工信息表!B:D,2,0),"")</f>
        <v/>
      </c>
      <c r="F8543" s="14" t="str">
        <f>IFERROR(VLOOKUP(D8543,员工信息表!B:D,3,0),"")</f>
        <v/>
      </c>
      <c r="G8543" s="14"/>
      <c r="H8543" s="14" t="str">
        <f>IFERROR(VLOOKUP(G8543,工序对照表!B:C,2,0),"")</f>
        <v/>
      </c>
      <c r="I8543" s="14"/>
      <c r="J8543" s="14"/>
    </row>
    <row r="8544" spans="1:10">
      <c r="A8544" t="str">
        <f>IF(AND(C8544&lt;=员工工序明细查询!$I$3,C8544&gt;=员工工序明细查询!$F$3,OR(D8544=员工工序明细查询!$F$2,员工工序明细查询!$F$2=""),OR(G8544=员工工序明细查询!$I$2,员工工序明细查询!$I$2="")),ROW()&amp;"","")</f>
        <v/>
      </c>
      <c r="C8544" s="59"/>
      <c r="D8544" s="14"/>
      <c r="E8544" s="14" t="str">
        <f>IFERROR(VLOOKUP(D8544,员工信息表!B:D,2,0),"")</f>
        <v/>
      </c>
      <c r="F8544" s="14" t="str">
        <f>IFERROR(VLOOKUP(D8544,员工信息表!B:D,3,0),"")</f>
        <v/>
      </c>
      <c r="G8544" s="14"/>
      <c r="H8544" s="14" t="str">
        <f>IFERROR(VLOOKUP(G8544,工序对照表!B:C,2,0),"")</f>
        <v/>
      </c>
      <c r="I8544" s="14"/>
      <c r="J8544" s="14"/>
    </row>
    <row r="8545" spans="1:10">
      <c r="A8545" t="str">
        <f>IF(AND(C8545&lt;=员工工序明细查询!$I$3,C8545&gt;=员工工序明细查询!$F$3,OR(D8545=员工工序明细查询!$F$2,员工工序明细查询!$F$2=""),OR(G8545=员工工序明细查询!$I$2,员工工序明细查询!$I$2="")),ROW()&amp;"","")</f>
        <v/>
      </c>
      <c r="C8545" s="59"/>
      <c r="D8545" s="14"/>
      <c r="E8545" s="14" t="str">
        <f>IFERROR(VLOOKUP(D8545,员工信息表!B:D,2,0),"")</f>
        <v/>
      </c>
      <c r="F8545" s="14" t="str">
        <f>IFERROR(VLOOKUP(D8545,员工信息表!B:D,3,0),"")</f>
        <v/>
      </c>
      <c r="G8545" s="14"/>
      <c r="H8545" s="14" t="str">
        <f>IFERROR(VLOOKUP(G8545,工序对照表!B:C,2,0),"")</f>
        <v/>
      </c>
      <c r="I8545" s="14"/>
      <c r="J8545" s="14"/>
    </row>
    <row r="8546" spans="1:10">
      <c r="A8546" t="str">
        <f>IF(AND(C8546&lt;=员工工序明细查询!$I$3,C8546&gt;=员工工序明细查询!$F$3,OR(D8546=员工工序明细查询!$F$2,员工工序明细查询!$F$2=""),OR(G8546=员工工序明细查询!$I$2,员工工序明细查询!$I$2="")),ROW()&amp;"","")</f>
        <v/>
      </c>
      <c r="C8546" s="59"/>
      <c r="D8546" s="14"/>
      <c r="E8546" s="14" t="str">
        <f>IFERROR(VLOOKUP(D8546,员工信息表!B:D,2,0),"")</f>
        <v/>
      </c>
      <c r="F8546" s="14" t="str">
        <f>IFERROR(VLOOKUP(D8546,员工信息表!B:D,3,0),"")</f>
        <v/>
      </c>
      <c r="G8546" s="14"/>
      <c r="H8546" s="14" t="str">
        <f>IFERROR(VLOOKUP(G8546,工序对照表!B:C,2,0),"")</f>
        <v/>
      </c>
      <c r="I8546" s="14"/>
      <c r="J8546" s="14"/>
    </row>
    <row r="8547" spans="1:10">
      <c r="A8547" t="str">
        <f>IF(AND(C8547&lt;=员工工序明细查询!$I$3,C8547&gt;=员工工序明细查询!$F$3,OR(D8547=员工工序明细查询!$F$2,员工工序明细查询!$F$2=""),OR(G8547=员工工序明细查询!$I$2,员工工序明细查询!$I$2="")),ROW()&amp;"","")</f>
        <v/>
      </c>
      <c r="C8547" s="59"/>
      <c r="D8547" s="14"/>
      <c r="E8547" s="14" t="str">
        <f>IFERROR(VLOOKUP(D8547,员工信息表!B:D,2,0),"")</f>
        <v/>
      </c>
      <c r="F8547" s="14" t="str">
        <f>IFERROR(VLOOKUP(D8547,员工信息表!B:D,3,0),"")</f>
        <v/>
      </c>
      <c r="G8547" s="14"/>
      <c r="H8547" s="14" t="str">
        <f>IFERROR(VLOOKUP(G8547,工序对照表!B:C,2,0),"")</f>
        <v/>
      </c>
      <c r="I8547" s="14"/>
      <c r="J8547" s="14"/>
    </row>
    <row r="8548" spans="1:10">
      <c r="A8548" t="str">
        <f>IF(AND(C8548&lt;=员工工序明细查询!$I$3,C8548&gt;=员工工序明细查询!$F$3,OR(D8548=员工工序明细查询!$F$2,员工工序明细查询!$F$2=""),OR(G8548=员工工序明细查询!$I$2,员工工序明细查询!$I$2="")),ROW()&amp;"","")</f>
        <v/>
      </c>
      <c r="C8548" s="59"/>
      <c r="D8548" s="14"/>
      <c r="E8548" s="14" t="str">
        <f>IFERROR(VLOOKUP(D8548,员工信息表!B:D,2,0),"")</f>
        <v/>
      </c>
      <c r="F8548" s="14" t="str">
        <f>IFERROR(VLOOKUP(D8548,员工信息表!B:D,3,0),"")</f>
        <v/>
      </c>
      <c r="G8548" s="14"/>
      <c r="H8548" s="14" t="str">
        <f>IFERROR(VLOOKUP(G8548,工序对照表!B:C,2,0),"")</f>
        <v/>
      </c>
      <c r="I8548" s="14"/>
      <c r="J8548" s="14"/>
    </row>
    <row r="8549" spans="1:10">
      <c r="A8549" t="str">
        <f>IF(AND(C8549&lt;=员工工序明细查询!$I$3,C8549&gt;=员工工序明细查询!$F$3,OR(D8549=员工工序明细查询!$F$2,员工工序明细查询!$F$2=""),OR(G8549=员工工序明细查询!$I$2,员工工序明细查询!$I$2="")),ROW()&amp;"","")</f>
        <v/>
      </c>
      <c r="C8549" s="59"/>
      <c r="D8549" s="14"/>
      <c r="E8549" s="14" t="str">
        <f>IFERROR(VLOOKUP(D8549,员工信息表!B:D,2,0),"")</f>
        <v/>
      </c>
      <c r="F8549" s="14" t="str">
        <f>IFERROR(VLOOKUP(D8549,员工信息表!B:D,3,0),"")</f>
        <v/>
      </c>
      <c r="G8549" s="14"/>
      <c r="H8549" s="14" t="str">
        <f>IFERROR(VLOOKUP(G8549,工序对照表!B:C,2,0),"")</f>
        <v/>
      </c>
      <c r="I8549" s="14"/>
      <c r="J8549" s="14"/>
    </row>
    <row r="8550" spans="1:10">
      <c r="A8550" t="str">
        <f>IF(AND(C8550&lt;=员工工序明细查询!$I$3,C8550&gt;=员工工序明细查询!$F$3,OR(D8550=员工工序明细查询!$F$2,员工工序明细查询!$F$2=""),OR(G8550=员工工序明细查询!$I$2,员工工序明细查询!$I$2="")),ROW()&amp;"","")</f>
        <v/>
      </c>
      <c r="C8550" s="59"/>
      <c r="D8550" s="14"/>
      <c r="E8550" s="14" t="str">
        <f>IFERROR(VLOOKUP(D8550,员工信息表!B:D,2,0),"")</f>
        <v/>
      </c>
      <c r="F8550" s="14" t="str">
        <f>IFERROR(VLOOKUP(D8550,员工信息表!B:D,3,0),"")</f>
        <v/>
      </c>
      <c r="G8550" s="14"/>
      <c r="H8550" s="14" t="str">
        <f>IFERROR(VLOOKUP(G8550,工序对照表!B:C,2,0),"")</f>
        <v/>
      </c>
      <c r="I8550" s="14"/>
      <c r="J8550" s="14"/>
    </row>
    <row r="8551" spans="1:10">
      <c r="A8551" t="str">
        <f>IF(AND(C8551&lt;=员工工序明细查询!$I$3,C8551&gt;=员工工序明细查询!$F$3,OR(D8551=员工工序明细查询!$F$2,员工工序明细查询!$F$2=""),OR(G8551=员工工序明细查询!$I$2,员工工序明细查询!$I$2="")),ROW()&amp;"","")</f>
        <v/>
      </c>
      <c r="C8551" s="59"/>
      <c r="D8551" s="14"/>
      <c r="E8551" s="14" t="str">
        <f>IFERROR(VLOOKUP(D8551,员工信息表!B:D,2,0),"")</f>
        <v/>
      </c>
      <c r="F8551" s="14" t="str">
        <f>IFERROR(VLOOKUP(D8551,员工信息表!B:D,3,0),"")</f>
        <v/>
      </c>
      <c r="G8551" s="14"/>
      <c r="H8551" s="14" t="str">
        <f>IFERROR(VLOOKUP(G8551,工序对照表!B:C,2,0),"")</f>
        <v/>
      </c>
      <c r="I8551" s="14"/>
      <c r="J8551" s="14"/>
    </row>
    <row r="8552" spans="1:10">
      <c r="A8552" t="str">
        <f>IF(AND(C8552&lt;=员工工序明细查询!$I$3,C8552&gt;=员工工序明细查询!$F$3,OR(D8552=员工工序明细查询!$F$2,员工工序明细查询!$F$2=""),OR(G8552=员工工序明细查询!$I$2,员工工序明细查询!$I$2="")),ROW()&amp;"","")</f>
        <v/>
      </c>
      <c r="C8552" s="59"/>
      <c r="D8552" s="14"/>
      <c r="E8552" s="14" t="str">
        <f>IFERROR(VLOOKUP(D8552,员工信息表!B:D,2,0),"")</f>
        <v/>
      </c>
      <c r="F8552" s="14" t="str">
        <f>IFERROR(VLOOKUP(D8552,员工信息表!B:D,3,0),"")</f>
        <v/>
      </c>
      <c r="G8552" s="14"/>
      <c r="H8552" s="14" t="str">
        <f>IFERROR(VLOOKUP(G8552,工序对照表!B:C,2,0),"")</f>
        <v/>
      </c>
      <c r="I8552" s="14"/>
      <c r="J8552" s="14"/>
    </row>
    <row r="8553" spans="1:10">
      <c r="A8553" t="str">
        <f>IF(AND(C8553&lt;=员工工序明细查询!$I$3,C8553&gt;=员工工序明细查询!$F$3,OR(D8553=员工工序明细查询!$F$2,员工工序明细查询!$F$2=""),OR(G8553=员工工序明细查询!$I$2,员工工序明细查询!$I$2="")),ROW()&amp;"","")</f>
        <v/>
      </c>
      <c r="C8553" s="59"/>
      <c r="D8553" s="14"/>
      <c r="E8553" s="14" t="str">
        <f>IFERROR(VLOOKUP(D8553,员工信息表!B:D,2,0),"")</f>
        <v/>
      </c>
      <c r="F8553" s="14" t="str">
        <f>IFERROR(VLOOKUP(D8553,员工信息表!B:D,3,0),"")</f>
        <v/>
      </c>
      <c r="G8553" s="14"/>
      <c r="H8553" s="14" t="str">
        <f>IFERROR(VLOOKUP(G8553,工序对照表!B:C,2,0),"")</f>
        <v/>
      </c>
      <c r="I8553" s="14"/>
      <c r="J8553" s="14"/>
    </row>
    <row r="8554" spans="1:10">
      <c r="A8554" t="str">
        <f>IF(AND(C8554&lt;=员工工序明细查询!$I$3,C8554&gt;=员工工序明细查询!$F$3,OR(D8554=员工工序明细查询!$F$2,员工工序明细查询!$F$2=""),OR(G8554=员工工序明细查询!$I$2,员工工序明细查询!$I$2="")),ROW()&amp;"","")</f>
        <v/>
      </c>
      <c r="C8554" s="59"/>
      <c r="D8554" s="14"/>
      <c r="E8554" s="14" t="str">
        <f>IFERROR(VLOOKUP(D8554,员工信息表!B:D,2,0),"")</f>
        <v/>
      </c>
      <c r="F8554" s="14" t="str">
        <f>IFERROR(VLOOKUP(D8554,员工信息表!B:D,3,0),"")</f>
        <v/>
      </c>
      <c r="G8554" s="14"/>
      <c r="H8554" s="14" t="str">
        <f>IFERROR(VLOOKUP(G8554,工序对照表!B:C,2,0),"")</f>
        <v/>
      </c>
      <c r="I8554" s="14"/>
      <c r="J8554" s="14"/>
    </row>
    <row r="8555" spans="1:10">
      <c r="A8555" t="str">
        <f>IF(AND(C8555&lt;=员工工序明细查询!$I$3,C8555&gt;=员工工序明细查询!$F$3,OR(D8555=员工工序明细查询!$F$2,员工工序明细查询!$F$2=""),OR(G8555=员工工序明细查询!$I$2,员工工序明细查询!$I$2="")),ROW()&amp;"","")</f>
        <v/>
      </c>
      <c r="C8555" s="59"/>
      <c r="D8555" s="14"/>
      <c r="E8555" s="14" t="str">
        <f>IFERROR(VLOOKUP(D8555,员工信息表!B:D,2,0),"")</f>
        <v/>
      </c>
      <c r="F8555" s="14" t="str">
        <f>IFERROR(VLOOKUP(D8555,员工信息表!B:D,3,0),"")</f>
        <v/>
      </c>
      <c r="G8555" s="14"/>
      <c r="H8555" s="14" t="str">
        <f>IFERROR(VLOOKUP(G8555,工序对照表!B:C,2,0),"")</f>
        <v/>
      </c>
      <c r="I8555" s="14"/>
      <c r="J8555" s="14"/>
    </row>
    <row r="8556" spans="1:10">
      <c r="A8556" t="str">
        <f>IF(AND(C8556&lt;=员工工序明细查询!$I$3,C8556&gt;=员工工序明细查询!$F$3,OR(D8556=员工工序明细查询!$F$2,员工工序明细查询!$F$2=""),OR(G8556=员工工序明细查询!$I$2,员工工序明细查询!$I$2="")),ROW()&amp;"","")</f>
        <v/>
      </c>
      <c r="C8556" s="59"/>
      <c r="D8556" s="14"/>
      <c r="E8556" s="14" t="str">
        <f>IFERROR(VLOOKUP(D8556,员工信息表!B:D,2,0),"")</f>
        <v/>
      </c>
      <c r="F8556" s="14" t="str">
        <f>IFERROR(VLOOKUP(D8556,员工信息表!B:D,3,0),"")</f>
        <v/>
      </c>
      <c r="G8556" s="14"/>
      <c r="H8556" s="14" t="str">
        <f>IFERROR(VLOOKUP(G8556,工序对照表!B:C,2,0),"")</f>
        <v/>
      </c>
      <c r="I8556" s="14"/>
      <c r="J8556" s="14"/>
    </row>
    <row r="8557" spans="1:10">
      <c r="A8557" t="str">
        <f>IF(AND(C8557&lt;=员工工序明细查询!$I$3,C8557&gt;=员工工序明细查询!$F$3,OR(D8557=员工工序明细查询!$F$2,员工工序明细查询!$F$2=""),OR(G8557=员工工序明细查询!$I$2,员工工序明细查询!$I$2="")),ROW()&amp;"","")</f>
        <v/>
      </c>
      <c r="C8557" s="59"/>
      <c r="D8557" s="14"/>
      <c r="E8557" s="14" t="str">
        <f>IFERROR(VLOOKUP(D8557,员工信息表!B:D,2,0),"")</f>
        <v/>
      </c>
      <c r="F8557" s="14" t="str">
        <f>IFERROR(VLOOKUP(D8557,员工信息表!B:D,3,0),"")</f>
        <v/>
      </c>
      <c r="G8557" s="14"/>
      <c r="H8557" s="14" t="str">
        <f>IFERROR(VLOOKUP(G8557,工序对照表!B:C,2,0),"")</f>
        <v/>
      </c>
      <c r="I8557" s="14"/>
      <c r="J8557" s="14"/>
    </row>
    <row r="8558" spans="1:10">
      <c r="A8558" t="str">
        <f>IF(AND(C8558&lt;=员工工序明细查询!$I$3,C8558&gt;=员工工序明细查询!$F$3,OR(D8558=员工工序明细查询!$F$2,员工工序明细查询!$F$2=""),OR(G8558=员工工序明细查询!$I$2,员工工序明细查询!$I$2="")),ROW()&amp;"","")</f>
        <v/>
      </c>
      <c r="C8558" s="59"/>
      <c r="D8558" s="14"/>
      <c r="E8558" s="14" t="str">
        <f>IFERROR(VLOOKUP(D8558,员工信息表!B:D,2,0),"")</f>
        <v/>
      </c>
      <c r="F8558" s="14" t="str">
        <f>IFERROR(VLOOKUP(D8558,员工信息表!B:D,3,0),"")</f>
        <v/>
      </c>
      <c r="G8558" s="14"/>
      <c r="H8558" s="14" t="str">
        <f>IFERROR(VLOOKUP(G8558,工序对照表!B:C,2,0),"")</f>
        <v/>
      </c>
      <c r="I8558" s="14"/>
      <c r="J8558" s="14"/>
    </row>
    <row r="8559" spans="1:10">
      <c r="A8559" t="str">
        <f>IF(AND(C8559&lt;=员工工序明细查询!$I$3,C8559&gt;=员工工序明细查询!$F$3,OR(D8559=员工工序明细查询!$F$2,员工工序明细查询!$F$2=""),OR(G8559=员工工序明细查询!$I$2,员工工序明细查询!$I$2="")),ROW()&amp;"","")</f>
        <v/>
      </c>
      <c r="C8559" s="59"/>
      <c r="D8559" s="14"/>
      <c r="E8559" s="14" t="str">
        <f>IFERROR(VLOOKUP(D8559,员工信息表!B:D,2,0),"")</f>
        <v/>
      </c>
      <c r="F8559" s="14" t="str">
        <f>IFERROR(VLOOKUP(D8559,员工信息表!B:D,3,0),"")</f>
        <v/>
      </c>
      <c r="G8559" s="14"/>
      <c r="H8559" s="14" t="str">
        <f>IFERROR(VLOOKUP(G8559,工序对照表!B:C,2,0),"")</f>
        <v/>
      </c>
      <c r="I8559" s="14"/>
      <c r="J8559" s="14"/>
    </row>
    <row r="8560" spans="1:10">
      <c r="A8560" t="str">
        <f>IF(AND(C8560&lt;=员工工序明细查询!$I$3,C8560&gt;=员工工序明细查询!$F$3,OR(D8560=员工工序明细查询!$F$2,员工工序明细查询!$F$2=""),OR(G8560=员工工序明细查询!$I$2,员工工序明细查询!$I$2="")),ROW()&amp;"","")</f>
        <v/>
      </c>
      <c r="C8560" s="59"/>
      <c r="D8560" s="14"/>
      <c r="E8560" s="14" t="str">
        <f>IFERROR(VLOOKUP(D8560,员工信息表!B:D,2,0),"")</f>
        <v/>
      </c>
      <c r="F8560" s="14" t="str">
        <f>IFERROR(VLOOKUP(D8560,员工信息表!B:D,3,0),"")</f>
        <v/>
      </c>
      <c r="G8560" s="14"/>
      <c r="H8560" s="14" t="str">
        <f>IFERROR(VLOOKUP(G8560,工序对照表!B:C,2,0),"")</f>
        <v/>
      </c>
      <c r="I8560" s="14"/>
      <c r="J8560" s="14"/>
    </row>
    <row r="8561" spans="1:10">
      <c r="A8561" t="str">
        <f>IF(AND(C8561&lt;=员工工序明细查询!$I$3,C8561&gt;=员工工序明细查询!$F$3,OR(D8561=员工工序明细查询!$F$2,员工工序明细查询!$F$2=""),OR(G8561=员工工序明细查询!$I$2,员工工序明细查询!$I$2="")),ROW()&amp;"","")</f>
        <v/>
      </c>
      <c r="C8561" s="59"/>
      <c r="D8561" s="14"/>
      <c r="E8561" s="14" t="str">
        <f>IFERROR(VLOOKUP(D8561,员工信息表!B:D,2,0),"")</f>
        <v/>
      </c>
      <c r="F8561" s="14" t="str">
        <f>IFERROR(VLOOKUP(D8561,员工信息表!B:D,3,0),"")</f>
        <v/>
      </c>
      <c r="G8561" s="14"/>
      <c r="H8561" s="14" t="str">
        <f>IFERROR(VLOOKUP(G8561,工序对照表!B:C,2,0),"")</f>
        <v/>
      </c>
      <c r="I8561" s="14"/>
      <c r="J8561" s="14"/>
    </row>
    <row r="8562" spans="1:10">
      <c r="A8562" t="str">
        <f>IF(AND(C8562&lt;=员工工序明细查询!$I$3,C8562&gt;=员工工序明细查询!$F$3,OR(D8562=员工工序明细查询!$F$2,员工工序明细查询!$F$2=""),OR(G8562=员工工序明细查询!$I$2,员工工序明细查询!$I$2="")),ROW()&amp;"","")</f>
        <v/>
      </c>
      <c r="C8562" s="59"/>
      <c r="D8562" s="14"/>
      <c r="E8562" s="14" t="str">
        <f>IFERROR(VLOOKUP(D8562,员工信息表!B:D,2,0),"")</f>
        <v/>
      </c>
      <c r="F8562" s="14" t="str">
        <f>IFERROR(VLOOKUP(D8562,员工信息表!B:D,3,0),"")</f>
        <v/>
      </c>
      <c r="G8562" s="14"/>
      <c r="H8562" s="14" t="str">
        <f>IFERROR(VLOOKUP(G8562,工序对照表!B:C,2,0),"")</f>
        <v/>
      </c>
      <c r="I8562" s="14"/>
      <c r="J8562" s="14"/>
    </row>
    <row r="8563" spans="1:10">
      <c r="A8563" t="str">
        <f>IF(AND(C8563&lt;=员工工序明细查询!$I$3,C8563&gt;=员工工序明细查询!$F$3,OR(D8563=员工工序明细查询!$F$2,员工工序明细查询!$F$2=""),OR(G8563=员工工序明细查询!$I$2,员工工序明细查询!$I$2="")),ROW()&amp;"","")</f>
        <v/>
      </c>
      <c r="C8563" s="59"/>
      <c r="D8563" s="14"/>
      <c r="E8563" s="14" t="str">
        <f>IFERROR(VLOOKUP(D8563,员工信息表!B:D,2,0),"")</f>
        <v/>
      </c>
      <c r="F8563" s="14" t="str">
        <f>IFERROR(VLOOKUP(D8563,员工信息表!B:D,3,0),"")</f>
        <v/>
      </c>
      <c r="G8563" s="14"/>
      <c r="H8563" s="14" t="str">
        <f>IFERROR(VLOOKUP(G8563,工序对照表!B:C,2,0),"")</f>
        <v/>
      </c>
      <c r="I8563" s="14"/>
      <c r="J8563" s="14"/>
    </row>
    <row r="8564" spans="1:10">
      <c r="A8564" t="str">
        <f>IF(AND(C8564&lt;=员工工序明细查询!$I$3,C8564&gt;=员工工序明细查询!$F$3,OR(D8564=员工工序明细查询!$F$2,员工工序明细查询!$F$2=""),OR(G8564=员工工序明细查询!$I$2,员工工序明细查询!$I$2="")),ROW()&amp;"","")</f>
        <v/>
      </c>
      <c r="C8564" s="59"/>
      <c r="D8564" s="14"/>
      <c r="E8564" s="14" t="str">
        <f>IFERROR(VLOOKUP(D8564,员工信息表!B:D,2,0),"")</f>
        <v/>
      </c>
      <c r="F8564" s="14" t="str">
        <f>IFERROR(VLOOKUP(D8564,员工信息表!B:D,3,0),"")</f>
        <v/>
      </c>
      <c r="G8564" s="14"/>
      <c r="H8564" s="14" t="str">
        <f>IFERROR(VLOOKUP(G8564,工序对照表!B:C,2,0),"")</f>
        <v/>
      </c>
      <c r="I8564" s="14"/>
      <c r="J8564" s="14"/>
    </row>
    <row r="8565" spans="1:10">
      <c r="A8565" t="str">
        <f>IF(AND(C8565&lt;=员工工序明细查询!$I$3,C8565&gt;=员工工序明细查询!$F$3,OR(D8565=员工工序明细查询!$F$2,员工工序明细查询!$F$2=""),OR(G8565=员工工序明细查询!$I$2,员工工序明细查询!$I$2="")),ROW()&amp;"","")</f>
        <v/>
      </c>
      <c r="C8565" s="59"/>
      <c r="D8565" s="14"/>
      <c r="E8565" s="14" t="str">
        <f>IFERROR(VLOOKUP(D8565,员工信息表!B:D,2,0),"")</f>
        <v/>
      </c>
      <c r="F8565" s="14" t="str">
        <f>IFERROR(VLOOKUP(D8565,员工信息表!B:D,3,0),"")</f>
        <v/>
      </c>
      <c r="G8565" s="14"/>
      <c r="H8565" s="14" t="str">
        <f>IFERROR(VLOOKUP(G8565,工序对照表!B:C,2,0),"")</f>
        <v/>
      </c>
      <c r="I8565" s="14"/>
      <c r="J8565" s="14"/>
    </row>
    <row r="8566" spans="1:10">
      <c r="A8566" t="str">
        <f>IF(AND(C8566&lt;=员工工序明细查询!$I$3,C8566&gt;=员工工序明细查询!$F$3,OR(D8566=员工工序明细查询!$F$2,员工工序明细查询!$F$2=""),OR(G8566=员工工序明细查询!$I$2,员工工序明细查询!$I$2="")),ROW()&amp;"","")</f>
        <v/>
      </c>
      <c r="C8566" s="59"/>
      <c r="D8566" s="14"/>
      <c r="E8566" s="14" t="str">
        <f>IFERROR(VLOOKUP(D8566,员工信息表!B:D,2,0),"")</f>
        <v/>
      </c>
      <c r="F8566" s="14" t="str">
        <f>IFERROR(VLOOKUP(D8566,员工信息表!B:D,3,0),"")</f>
        <v/>
      </c>
      <c r="G8566" s="14"/>
      <c r="H8566" s="14" t="str">
        <f>IFERROR(VLOOKUP(G8566,工序对照表!B:C,2,0),"")</f>
        <v/>
      </c>
      <c r="I8566" s="14"/>
      <c r="J8566" s="14"/>
    </row>
    <row r="8567" spans="1:10">
      <c r="A8567" t="str">
        <f>IF(AND(C8567&lt;=员工工序明细查询!$I$3,C8567&gt;=员工工序明细查询!$F$3,OR(D8567=员工工序明细查询!$F$2,员工工序明细查询!$F$2=""),OR(G8567=员工工序明细查询!$I$2,员工工序明细查询!$I$2="")),ROW()&amp;"","")</f>
        <v/>
      </c>
      <c r="C8567" s="59"/>
      <c r="D8567" s="14"/>
      <c r="E8567" s="14" t="str">
        <f>IFERROR(VLOOKUP(D8567,员工信息表!B:D,2,0),"")</f>
        <v/>
      </c>
      <c r="F8567" s="14" t="str">
        <f>IFERROR(VLOOKUP(D8567,员工信息表!B:D,3,0),"")</f>
        <v/>
      </c>
      <c r="G8567" s="14"/>
      <c r="H8567" s="14" t="str">
        <f>IFERROR(VLOOKUP(G8567,工序对照表!B:C,2,0),"")</f>
        <v/>
      </c>
      <c r="I8567" s="14"/>
      <c r="J8567" s="14"/>
    </row>
    <row r="8568" spans="1:10">
      <c r="A8568" t="str">
        <f>IF(AND(C8568&lt;=员工工序明细查询!$I$3,C8568&gt;=员工工序明细查询!$F$3,OR(D8568=员工工序明细查询!$F$2,员工工序明细查询!$F$2=""),OR(G8568=员工工序明细查询!$I$2,员工工序明细查询!$I$2="")),ROW()&amp;"","")</f>
        <v/>
      </c>
      <c r="C8568" s="59"/>
      <c r="D8568" s="14"/>
      <c r="E8568" s="14" t="str">
        <f>IFERROR(VLOOKUP(D8568,员工信息表!B:D,2,0),"")</f>
        <v/>
      </c>
      <c r="F8568" s="14" t="str">
        <f>IFERROR(VLOOKUP(D8568,员工信息表!B:D,3,0),"")</f>
        <v/>
      </c>
      <c r="G8568" s="14"/>
      <c r="H8568" s="14" t="str">
        <f>IFERROR(VLOOKUP(G8568,工序对照表!B:C,2,0),"")</f>
        <v/>
      </c>
      <c r="I8568" s="14"/>
      <c r="J8568" s="14"/>
    </row>
    <row r="8569" spans="1:10">
      <c r="A8569" t="str">
        <f>IF(AND(C8569&lt;=员工工序明细查询!$I$3,C8569&gt;=员工工序明细查询!$F$3,OR(D8569=员工工序明细查询!$F$2,员工工序明细查询!$F$2=""),OR(G8569=员工工序明细查询!$I$2,员工工序明细查询!$I$2="")),ROW()&amp;"","")</f>
        <v/>
      </c>
      <c r="C8569" s="59"/>
      <c r="D8569" s="14"/>
      <c r="E8569" s="14" t="str">
        <f>IFERROR(VLOOKUP(D8569,员工信息表!B:D,2,0),"")</f>
        <v/>
      </c>
      <c r="F8569" s="14" t="str">
        <f>IFERROR(VLOOKUP(D8569,员工信息表!B:D,3,0),"")</f>
        <v/>
      </c>
      <c r="G8569" s="14"/>
      <c r="H8569" s="14" t="str">
        <f>IFERROR(VLOOKUP(G8569,工序对照表!B:C,2,0),"")</f>
        <v/>
      </c>
      <c r="I8569" s="14"/>
      <c r="J8569" s="14"/>
    </row>
    <row r="8570" spans="1:10">
      <c r="A8570" t="str">
        <f>IF(AND(C8570&lt;=员工工序明细查询!$I$3,C8570&gt;=员工工序明细查询!$F$3,OR(D8570=员工工序明细查询!$F$2,员工工序明细查询!$F$2=""),OR(G8570=员工工序明细查询!$I$2,员工工序明细查询!$I$2="")),ROW()&amp;"","")</f>
        <v/>
      </c>
      <c r="C8570" s="59"/>
      <c r="D8570" s="14"/>
      <c r="E8570" s="14" t="str">
        <f>IFERROR(VLOOKUP(D8570,员工信息表!B:D,2,0),"")</f>
        <v/>
      </c>
      <c r="F8570" s="14" t="str">
        <f>IFERROR(VLOOKUP(D8570,员工信息表!B:D,3,0),"")</f>
        <v/>
      </c>
      <c r="G8570" s="14"/>
      <c r="H8570" s="14" t="str">
        <f>IFERROR(VLOOKUP(G8570,工序对照表!B:C,2,0),"")</f>
        <v/>
      </c>
      <c r="I8570" s="14"/>
      <c r="J8570" s="14"/>
    </row>
    <row r="8571" spans="1:10">
      <c r="A8571" t="str">
        <f>IF(AND(C8571&lt;=员工工序明细查询!$I$3,C8571&gt;=员工工序明细查询!$F$3,OR(D8571=员工工序明细查询!$F$2,员工工序明细查询!$F$2=""),OR(G8571=员工工序明细查询!$I$2,员工工序明细查询!$I$2="")),ROW()&amp;"","")</f>
        <v/>
      </c>
      <c r="C8571" s="59"/>
      <c r="D8571" s="14"/>
      <c r="E8571" s="14" t="str">
        <f>IFERROR(VLOOKUP(D8571,员工信息表!B:D,2,0),"")</f>
        <v/>
      </c>
      <c r="F8571" s="14" t="str">
        <f>IFERROR(VLOOKUP(D8571,员工信息表!B:D,3,0),"")</f>
        <v/>
      </c>
      <c r="G8571" s="14"/>
      <c r="H8571" s="14" t="str">
        <f>IFERROR(VLOOKUP(G8571,工序对照表!B:C,2,0),"")</f>
        <v/>
      </c>
      <c r="I8571" s="14"/>
      <c r="J8571" s="14"/>
    </row>
    <row r="8572" spans="1:10">
      <c r="A8572" t="str">
        <f>IF(AND(C8572&lt;=员工工序明细查询!$I$3,C8572&gt;=员工工序明细查询!$F$3,OR(D8572=员工工序明细查询!$F$2,员工工序明细查询!$F$2=""),OR(G8572=员工工序明细查询!$I$2,员工工序明细查询!$I$2="")),ROW()&amp;"","")</f>
        <v/>
      </c>
      <c r="C8572" s="59"/>
      <c r="D8572" s="14"/>
      <c r="E8572" s="14" t="str">
        <f>IFERROR(VLOOKUP(D8572,员工信息表!B:D,2,0),"")</f>
        <v/>
      </c>
      <c r="F8572" s="14" t="str">
        <f>IFERROR(VLOOKUP(D8572,员工信息表!B:D,3,0),"")</f>
        <v/>
      </c>
      <c r="G8572" s="14"/>
      <c r="H8572" s="14" t="str">
        <f>IFERROR(VLOOKUP(G8572,工序对照表!B:C,2,0),"")</f>
        <v/>
      </c>
      <c r="I8572" s="14"/>
      <c r="J8572" s="14"/>
    </row>
    <row r="8573" spans="1:10">
      <c r="A8573" t="str">
        <f>IF(AND(C8573&lt;=员工工序明细查询!$I$3,C8573&gt;=员工工序明细查询!$F$3,OR(D8573=员工工序明细查询!$F$2,员工工序明细查询!$F$2=""),OR(G8573=员工工序明细查询!$I$2,员工工序明细查询!$I$2="")),ROW()&amp;"","")</f>
        <v/>
      </c>
      <c r="C8573" s="59"/>
      <c r="D8573" s="14"/>
      <c r="E8573" s="14" t="str">
        <f>IFERROR(VLOOKUP(D8573,员工信息表!B:D,2,0),"")</f>
        <v/>
      </c>
      <c r="F8573" s="14" t="str">
        <f>IFERROR(VLOOKUP(D8573,员工信息表!B:D,3,0),"")</f>
        <v/>
      </c>
      <c r="G8573" s="14"/>
      <c r="H8573" s="14" t="str">
        <f>IFERROR(VLOOKUP(G8573,工序对照表!B:C,2,0),"")</f>
        <v/>
      </c>
      <c r="I8573" s="14"/>
      <c r="J8573" s="14"/>
    </row>
    <row r="8574" spans="1:10">
      <c r="A8574" t="str">
        <f>IF(AND(C8574&lt;=员工工序明细查询!$I$3,C8574&gt;=员工工序明细查询!$F$3,OR(D8574=员工工序明细查询!$F$2,员工工序明细查询!$F$2=""),OR(G8574=员工工序明细查询!$I$2,员工工序明细查询!$I$2="")),ROW()&amp;"","")</f>
        <v/>
      </c>
      <c r="C8574" s="59"/>
      <c r="D8574" s="14"/>
      <c r="E8574" s="14" t="str">
        <f>IFERROR(VLOOKUP(D8574,员工信息表!B:D,2,0),"")</f>
        <v/>
      </c>
      <c r="F8574" s="14" t="str">
        <f>IFERROR(VLOOKUP(D8574,员工信息表!B:D,3,0),"")</f>
        <v/>
      </c>
      <c r="G8574" s="14"/>
      <c r="H8574" s="14" t="str">
        <f>IFERROR(VLOOKUP(G8574,工序对照表!B:C,2,0),"")</f>
        <v/>
      </c>
      <c r="I8574" s="14"/>
      <c r="J8574" s="14"/>
    </row>
    <row r="8575" spans="1:10">
      <c r="A8575" t="str">
        <f>IF(AND(C8575&lt;=员工工序明细查询!$I$3,C8575&gt;=员工工序明细查询!$F$3,OR(D8575=员工工序明细查询!$F$2,员工工序明细查询!$F$2=""),OR(G8575=员工工序明细查询!$I$2,员工工序明细查询!$I$2="")),ROW()&amp;"","")</f>
        <v/>
      </c>
      <c r="C8575" s="59"/>
      <c r="D8575" s="14"/>
      <c r="E8575" s="14" t="str">
        <f>IFERROR(VLOOKUP(D8575,员工信息表!B:D,2,0),"")</f>
        <v/>
      </c>
      <c r="F8575" s="14" t="str">
        <f>IFERROR(VLOOKUP(D8575,员工信息表!B:D,3,0),"")</f>
        <v/>
      </c>
      <c r="G8575" s="14"/>
      <c r="H8575" s="14" t="str">
        <f>IFERROR(VLOOKUP(G8575,工序对照表!B:C,2,0),"")</f>
        <v/>
      </c>
      <c r="I8575" s="14"/>
      <c r="J8575" s="14"/>
    </row>
    <row r="8576" spans="1:10">
      <c r="A8576" t="str">
        <f>IF(AND(C8576&lt;=员工工序明细查询!$I$3,C8576&gt;=员工工序明细查询!$F$3,OR(D8576=员工工序明细查询!$F$2,员工工序明细查询!$F$2=""),OR(G8576=员工工序明细查询!$I$2,员工工序明细查询!$I$2="")),ROW()&amp;"","")</f>
        <v/>
      </c>
      <c r="C8576" s="59"/>
      <c r="D8576" s="14"/>
      <c r="E8576" s="14" t="str">
        <f>IFERROR(VLOOKUP(D8576,员工信息表!B:D,2,0),"")</f>
        <v/>
      </c>
      <c r="F8576" s="14" t="str">
        <f>IFERROR(VLOOKUP(D8576,员工信息表!B:D,3,0),"")</f>
        <v/>
      </c>
      <c r="G8576" s="14"/>
      <c r="H8576" s="14" t="str">
        <f>IFERROR(VLOOKUP(G8576,工序对照表!B:C,2,0),"")</f>
        <v/>
      </c>
      <c r="I8576" s="14"/>
      <c r="J8576" s="14"/>
    </row>
    <row r="8577" spans="1:10">
      <c r="A8577" t="str">
        <f>IF(AND(C8577&lt;=员工工序明细查询!$I$3,C8577&gt;=员工工序明细查询!$F$3,OR(D8577=员工工序明细查询!$F$2,员工工序明细查询!$F$2=""),OR(G8577=员工工序明细查询!$I$2,员工工序明细查询!$I$2="")),ROW()&amp;"","")</f>
        <v/>
      </c>
      <c r="C8577" s="59"/>
      <c r="D8577" s="14"/>
      <c r="E8577" s="14" t="str">
        <f>IFERROR(VLOOKUP(D8577,员工信息表!B:D,2,0),"")</f>
        <v/>
      </c>
      <c r="F8577" s="14" t="str">
        <f>IFERROR(VLOOKUP(D8577,员工信息表!B:D,3,0),"")</f>
        <v/>
      </c>
      <c r="G8577" s="14"/>
      <c r="H8577" s="14" t="str">
        <f>IFERROR(VLOOKUP(G8577,工序对照表!B:C,2,0),"")</f>
        <v/>
      </c>
      <c r="I8577" s="14"/>
      <c r="J8577" s="14"/>
    </row>
    <row r="8578" spans="1:10">
      <c r="A8578" t="str">
        <f>IF(AND(C8578&lt;=员工工序明细查询!$I$3,C8578&gt;=员工工序明细查询!$F$3,OR(D8578=员工工序明细查询!$F$2,员工工序明细查询!$F$2=""),OR(G8578=员工工序明细查询!$I$2,员工工序明细查询!$I$2="")),ROW()&amp;"","")</f>
        <v/>
      </c>
      <c r="C8578" s="59"/>
      <c r="D8578" s="14"/>
      <c r="E8578" s="14" t="str">
        <f>IFERROR(VLOOKUP(D8578,员工信息表!B:D,2,0),"")</f>
        <v/>
      </c>
      <c r="F8578" s="14" t="str">
        <f>IFERROR(VLOOKUP(D8578,员工信息表!B:D,3,0),"")</f>
        <v/>
      </c>
      <c r="G8578" s="14"/>
      <c r="H8578" s="14" t="str">
        <f>IFERROR(VLOOKUP(G8578,工序对照表!B:C,2,0),"")</f>
        <v/>
      </c>
      <c r="I8578" s="14"/>
      <c r="J8578" s="14"/>
    </row>
    <row r="8579" spans="1:10">
      <c r="A8579" t="str">
        <f>IF(AND(C8579&lt;=员工工序明细查询!$I$3,C8579&gt;=员工工序明细查询!$F$3,OR(D8579=员工工序明细查询!$F$2,员工工序明细查询!$F$2=""),OR(G8579=员工工序明细查询!$I$2,员工工序明细查询!$I$2="")),ROW()&amp;"","")</f>
        <v/>
      </c>
      <c r="C8579" s="59"/>
      <c r="D8579" s="14"/>
      <c r="E8579" s="14" t="str">
        <f>IFERROR(VLOOKUP(D8579,员工信息表!B:D,2,0),"")</f>
        <v/>
      </c>
      <c r="F8579" s="14" t="str">
        <f>IFERROR(VLOOKUP(D8579,员工信息表!B:D,3,0),"")</f>
        <v/>
      </c>
      <c r="G8579" s="14"/>
      <c r="H8579" s="14" t="str">
        <f>IFERROR(VLOOKUP(G8579,工序对照表!B:C,2,0),"")</f>
        <v/>
      </c>
      <c r="I8579" s="14"/>
      <c r="J8579" s="14"/>
    </row>
    <row r="8580" spans="1:10">
      <c r="A8580" t="str">
        <f>IF(AND(C8580&lt;=员工工序明细查询!$I$3,C8580&gt;=员工工序明细查询!$F$3,OR(D8580=员工工序明细查询!$F$2,员工工序明细查询!$F$2=""),OR(G8580=员工工序明细查询!$I$2,员工工序明细查询!$I$2="")),ROW()&amp;"","")</f>
        <v/>
      </c>
      <c r="C8580" s="59"/>
      <c r="D8580" s="14"/>
      <c r="E8580" s="14" t="str">
        <f>IFERROR(VLOOKUP(D8580,员工信息表!B:D,2,0),"")</f>
        <v/>
      </c>
      <c r="F8580" s="14" t="str">
        <f>IFERROR(VLOOKUP(D8580,员工信息表!B:D,3,0),"")</f>
        <v/>
      </c>
      <c r="G8580" s="14"/>
      <c r="H8580" s="14" t="str">
        <f>IFERROR(VLOOKUP(G8580,工序对照表!B:C,2,0),"")</f>
        <v/>
      </c>
      <c r="I8580" s="14"/>
      <c r="J8580" s="14"/>
    </row>
    <row r="8581" spans="1:10">
      <c r="A8581" t="str">
        <f>IF(AND(C8581&lt;=员工工序明细查询!$I$3,C8581&gt;=员工工序明细查询!$F$3,OR(D8581=员工工序明细查询!$F$2,员工工序明细查询!$F$2=""),OR(G8581=员工工序明细查询!$I$2,员工工序明细查询!$I$2="")),ROW()&amp;"","")</f>
        <v/>
      </c>
      <c r="C8581" s="59"/>
      <c r="D8581" s="14"/>
      <c r="E8581" s="14" t="str">
        <f>IFERROR(VLOOKUP(D8581,员工信息表!B:D,2,0),"")</f>
        <v/>
      </c>
      <c r="F8581" s="14" t="str">
        <f>IFERROR(VLOOKUP(D8581,员工信息表!B:D,3,0),"")</f>
        <v/>
      </c>
      <c r="G8581" s="14"/>
      <c r="H8581" s="14" t="str">
        <f>IFERROR(VLOOKUP(G8581,工序对照表!B:C,2,0),"")</f>
        <v/>
      </c>
      <c r="I8581" s="14"/>
      <c r="J8581" s="14"/>
    </row>
    <row r="8582" spans="1:10">
      <c r="A8582" t="str">
        <f>IF(AND(C8582&lt;=员工工序明细查询!$I$3,C8582&gt;=员工工序明细查询!$F$3,OR(D8582=员工工序明细查询!$F$2,员工工序明细查询!$F$2=""),OR(G8582=员工工序明细查询!$I$2,员工工序明细查询!$I$2="")),ROW()&amp;"","")</f>
        <v/>
      </c>
      <c r="C8582" s="59"/>
      <c r="D8582" s="14"/>
      <c r="E8582" s="14" t="str">
        <f>IFERROR(VLOOKUP(D8582,员工信息表!B:D,2,0),"")</f>
        <v/>
      </c>
      <c r="F8582" s="14" t="str">
        <f>IFERROR(VLOOKUP(D8582,员工信息表!B:D,3,0),"")</f>
        <v/>
      </c>
      <c r="G8582" s="14"/>
      <c r="H8582" s="14" t="str">
        <f>IFERROR(VLOOKUP(G8582,工序对照表!B:C,2,0),"")</f>
        <v/>
      </c>
      <c r="I8582" s="14"/>
      <c r="J8582" s="14"/>
    </row>
    <row r="8583" spans="1:10">
      <c r="A8583" t="str">
        <f>IF(AND(C8583&lt;=员工工序明细查询!$I$3,C8583&gt;=员工工序明细查询!$F$3,OR(D8583=员工工序明细查询!$F$2,员工工序明细查询!$F$2=""),OR(G8583=员工工序明细查询!$I$2,员工工序明细查询!$I$2="")),ROW()&amp;"","")</f>
        <v/>
      </c>
      <c r="C8583" s="59"/>
      <c r="D8583" s="14"/>
      <c r="E8583" s="14" t="str">
        <f>IFERROR(VLOOKUP(D8583,员工信息表!B:D,2,0),"")</f>
        <v/>
      </c>
      <c r="F8583" s="14" t="str">
        <f>IFERROR(VLOOKUP(D8583,员工信息表!B:D,3,0),"")</f>
        <v/>
      </c>
      <c r="G8583" s="14"/>
      <c r="H8583" s="14" t="str">
        <f>IFERROR(VLOOKUP(G8583,工序对照表!B:C,2,0),"")</f>
        <v/>
      </c>
      <c r="I8583" s="14"/>
      <c r="J8583" s="14"/>
    </row>
    <row r="8584" spans="1:10">
      <c r="A8584" t="str">
        <f>IF(AND(C8584&lt;=员工工序明细查询!$I$3,C8584&gt;=员工工序明细查询!$F$3,OR(D8584=员工工序明细查询!$F$2,员工工序明细查询!$F$2=""),OR(G8584=员工工序明细查询!$I$2,员工工序明细查询!$I$2="")),ROW()&amp;"","")</f>
        <v/>
      </c>
      <c r="C8584" s="59"/>
      <c r="D8584" s="14"/>
      <c r="E8584" s="14" t="str">
        <f>IFERROR(VLOOKUP(D8584,员工信息表!B:D,2,0),"")</f>
        <v/>
      </c>
      <c r="F8584" s="14" t="str">
        <f>IFERROR(VLOOKUP(D8584,员工信息表!B:D,3,0),"")</f>
        <v/>
      </c>
      <c r="G8584" s="14"/>
      <c r="H8584" s="14" t="str">
        <f>IFERROR(VLOOKUP(G8584,工序对照表!B:C,2,0),"")</f>
        <v/>
      </c>
      <c r="I8584" s="14"/>
      <c r="J8584" s="14"/>
    </row>
    <row r="8585" spans="1:10">
      <c r="A8585" t="str">
        <f>IF(AND(C8585&lt;=员工工序明细查询!$I$3,C8585&gt;=员工工序明细查询!$F$3,OR(D8585=员工工序明细查询!$F$2,员工工序明细查询!$F$2=""),OR(G8585=员工工序明细查询!$I$2,员工工序明细查询!$I$2="")),ROW()&amp;"","")</f>
        <v/>
      </c>
      <c r="C8585" s="59"/>
      <c r="D8585" s="14"/>
      <c r="E8585" s="14" t="str">
        <f>IFERROR(VLOOKUP(D8585,员工信息表!B:D,2,0),"")</f>
        <v/>
      </c>
      <c r="F8585" s="14" t="str">
        <f>IFERROR(VLOOKUP(D8585,员工信息表!B:D,3,0),"")</f>
        <v/>
      </c>
      <c r="G8585" s="14"/>
      <c r="H8585" s="14" t="str">
        <f>IFERROR(VLOOKUP(G8585,工序对照表!B:C,2,0),"")</f>
        <v/>
      </c>
      <c r="I8585" s="14"/>
      <c r="J8585" s="14"/>
    </row>
    <row r="8586" spans="1:10">
      <c r="A8586" t="str">
        <f>IF(AND(C8586&lt;=员工工序明细查询!$I$3,C8586&gt;=员工工序明细查询!$F$3,OR(D8586=员工工序明细查询!$F$2,员工工序明细查询!$F$2=""),OR(G8586=员工工序明细查询!$I$2,员工工序明细查询!$I$2="")),ROW()&amp;"","")</f>
        <v/>
      </c>
      <c r="C8586" s="59"/>
      <c r="D8586" s="14"/>
      <c r="E8586" s="14" t="str">
        <f>IFERROR(VLOOKUP(D8586,员工信息表!B:D,2,0),"")</f>
        <v/>
      </c>
      <c r="F8586" s="14" t="str">
        <f>IFERROR(VLOOKUP(D8586,员工信息表!B:D,3,0),"")</f>
        <v/>
      </c>
      <c r="G8586" s="14"/>
      <c r="H8586" s="14" t="str">
        <f>IFERROR(VLOOKUP(G8586,工序对照表!B:C,2,0),"")</f>
        <v/>
      </c>
      <c r="I8586" s="14"/>
      <c r="J8586" s="14"/>
    </row>
    <row r="8587" spans="1:10">
      <c r="A8587" t="str">
        <f>IF(AND(C8587&lt;=员工工序明细查询!$I$3,C8587&gt;=员工工序明细查询!$F$3,OR(D8587=员工工序明细查询!$F$2,员工工序明细查询!$F$2=""),OR(G8587=员工工序明细查询!$I$2,员工工序明细查询!$I$2="")),ROW()&amp;"","")</f>
        <v/>
      </c>
      <c r="C8587" s="59"/>
      <c r="D8587" s="14"/>
      <c r="E8587" s="14" t="str">
        <f>IFERROR(VLOOKUP(D8587,员工信息表!B:D,2,0),"")</f>
        <v/>
      </c>
      <c r="F8587" s="14" t="str">
        <f>IFERROR(VLOOKUP(D8587,员工信息表!B:D,3,0),"")</f>
        <v/>
      </c>
      <c r="G8587" s="14"/>
      <c r="H8587" s="14" t="str">
        <f>IFERROR(VLOOKUP(G8587,工序对照表!B:C,2,0),"")</f>
        <v/>
      </c>
      <c r="I8587" s="14"/>
      <c r="J8587" s="14"/>
    </row>
    <row r="8588" spans="1:10">
      <c r="A8588" t="str">
        <f>IF(AND(C8588&lt;=员工工序明细查询!$I$3,C8588&gt;=员工工序明细查询!$F$3,OR(D8588=员工工序明细查询!$F$2,员工工序明细查询!$F$2=""),OR(G8588=员工工序明细查询!$I$2,员工工序明细查询!$I$2="")),ROW()&amp;"","")</f>
        <v/>
      </c>
      <c r="C8588" s="59"/>
      <c r="D8588" s="14"/>
      <c r="E8588" s="14" t="str">
        <f>IFERROR(VLOOKUP(D8588,员工信息表!B:D,2,0),"")</f>
        <v/>
      </c>
      <c r="F8588" s="14" t="str">
        <f>IFERROR(VLOOKUP(D8588,员工信息表!B:D,3,0),"")</f>
        <v/>
      </c>
      <c r="G8588" s="14"/>
      <c r="H8588" s="14" t="str">
        <f>IFERROR(VLOOKUP(G8588,工序对照表!B:C,2,0),"")</f>
        <v/>
      </c>
      <c r="I8588" s="14"/>
      <c r="J8588" s="14"/>
    </row>
    <row r="8589" spans="1:10">
      <c r="A8589" t="str">
        <f>IF(AND(C8589&lt;=员工工序明细查询!$I$3,C8589&gt;=员工工序明细查询!$F$3,OR(D8589=员工工序明细查询!$F$2,员工工序明细查询!$F$2=""),OR(G8589=员工工序明细查询!$I$2,员工工序明细查询!$I$2="")),ROW()&amp;"","")</f>
        <v/>
      </c>
      <c r="C8589" s="59"/>
      <c r="D8589" s="14"/>
      <c r="E8589" s="14" t="str">
        <f>IFERROR(VLOOKUP(D8589,员工信息表!B:D,2,0),"")</f>
        <v/>
      </c>
      <c r="F8589" s="14" t="str">
        <f>IFERROR(VLOOKUP(D8589,员工信息表!B:D,3,0),"")</f>
        <v/>
      </c>
      <c r="G8589" s="14"/>
      <c r="H8589" s="14" t="str">
        <f>IFERROR(VLOOKUP(G8589,工序对照表!B:C,2,0),"")</f>
        <v/>
      </c>
      <c r="I8589" s="14"/>
      <c r="J8589" s="14"/>
    </row>
    <row r="8590" spans="1:10">
      <c r="A8590" t="str">
        <f>IF(AND(C8590&lt;=员工工序明细查询!$I$3,C8590&gt;=员工工序明细查询!$F$3,OR(D8590=员工工序明细查询!$F$2,员工工序明细查询!$F$2=""),OR(G8590=员工工序明细查询!$I$2,员工工序明细查询!$I$2="")),ROW()&amp;"","")</f>
        <v/>
      </c>
      <c r="C8590" s="59"/>
      <c r="D8590" s="14"/>
      <c r="E8590" s="14" t="str">
        <f>IFERROR(VLOOKUP(D8590,员工信息表!B:D,2,0),"")</f>
        <v/>
      </c>
      <c r="F8590" s="14" t="str">
        <f>IFERROR(VLOOKUP(D8590,员工信息表!B:D,3,0),"")</f>
        <v/>
      </c>
      <c r="G8590" s="14"/>
      <c r="H8590" s="14" t="str">
        <f>IFERROR(VLOOKUP(G8590,工序对照表!B:C,2,0),"")</f>
        <v/>
      </c>
      <c r="I8590" s="14"/>
      <c r="J8590" s="14"/>
    </row>
    <row r="8591" spans="1:10">
      <c r="A8591" t="str">
        <f>IF(AND(C8591&lt;=员工工序明细查询!$I$3,C8591&gt;=员工工序明细查询!$F$3,OR(D8591=员工工序明细查询!$F$2,员工工序明细查询!$F$2=""),OR(G8591=员工工序明细查询!$I$2,员工工序明细查询!$I$2="")),ROW()&amp;"","")</f>
        <v/>
      </c>
      <c r="C8591" s="59"/>
      <c r="D8591" s="14"/>
      <c r="E8591" s="14" t="str">
        <f>IFERROR(VLOOKUP(D8591,员工信息表!B:D,2,0),"")</f>
        <v/>
      </c>
      <c r="F8591" s="14" t="str">
        <f>IFERROR(VLOOKUP(D8591,员工信息表!B:D,3,0),"")</f>
        <v/>
      </c>
      <c r="G8591" s="14"/>
      <c r="H8591" s="14" t="str">
        <f>IFERROR(VLOOKUP(G8591,工序对照表!B:C,2,0),"")</f>
        <v/>
      </c>
      <c r="I8591" s="14"/>
      <c r="J8591" s="14"/>
    </row>
    <row r="8592" spans="1:10">
      <c r="A8592" t="str">
        <f>IF(AND(C8592&lt;=员工工序明细查询!$I$3,C8592&gt;=员工工序明细查询!$F$3,OR(D8592=员工工序明细查询!$F$2,员工工序明细查询!$F$2=""),OR(G8592=员工工序明细查询!$I$2,员工工序明细查询!$I$2="")),ROW()&amp;"","")</f>
        <v/>
      </c>
      <c r="C8592" s="59"/>
      <c r="D8592" s="14"/>
      <c r="E8592" s="14" t="str">
        <f>IFERROR(VLOOKUP(D8592,员工信息表!B:D,2,0),"")</f>
        <v/>
      </c>
      <c r="F8592" s="14" t="str">
        <f>IFERROR(VLOOKUP(D8592,员工信息表!B:D,3,0),"")</f>
        <v/>
      </c>
      <c r="G8592" s="14"/>
      <c r="H8592" s="14" t="str">
        <f>IFERROR(VLOOKUP(G8592,工序对照表!B:C,2,0),"")</f>
        <v/>
      </c>
      <c r="I8592" s="14"/>
      <c r="J8592" s="14"/>
    </row>
    <row r="8593" spans="1:10">
      <c r="A8593" t="str">
        <f>IF(AND(C8593&lt;=员工工序明细查询!$I$3,C8593&gt;=员工工序明细查询!$F$3,OR(D8593=员工工序明细查询!$F$2,员工工序明细查询!$F$2=""),OR(G8593=员工工序明细查询!$I$2,员工工序明细查询!$I$2="")),ROW()&amp;"","")</f>
        <v/>
      </c>
      <c r="C8593" s="59"/>
      <c r="D8593" s="14"/>
      <c r="E8593" s="14" t="str">
        <f>IFERROR(VLOOKUP(D8593,员工信息表!B:D,2,0),"")</f>
        <v/>
      </c>
      <c r="F8593" s="14" t="str">
        <f>IFERROR(VLOOKUP(D8593,员工信息表!B:D,3,0),"")</f>
        <v/>
      </c>
      <c r="G8593" s="14"/>
      <c r="H8593" s="14" t="str">
        <f>IFERROR(VLOOKUP(G8593,工序对照表!B:C,2,0),"")</f>
        <v/>
      </c>
      <c r="I8593" s="14"/>
      <c r="J8593" s="14"/>
    </row>
    <row r="8594" spans="1:10">
      <c r="A8594" t="str">
        <f>IF(AND(C8594&lt;=员工工序明细查询!$I$3,C8594&gt;=员工工序明细查询!$F$3,OR(D8594=员工工序明细查询!$F$2,员工工序明细查询!$F$2=""),OR(G8594=员工工序明细查询!$I$2,员工工序明细查询!$I$2="")),ROW()&amp;"","")</f>
        <v/>
      </c>
      <c r="C8594" s="59"/>
      <c r="D8594" s="14"/>
      <c r="E8594" s="14" t="str">
        <f>IFERROR(VLOOKUP(D8594,员工信息表!B:D,2,0),"")</f>
        <v/>
      </c>
      <c r="F8594" s="14" t="str">
        <f>IFERROR(VLOOKUP(D8594,员工信息表!B:D,3,0),"")</f>
        <v/>
      </c>
      <c r="G8594" s="14"/>
      <c r="H8594" s="14" t="str">
        <f>IFERROR(VLOOKUP(G8594,工序对照表!B:C,2,0),"")</f>
        <v/>
      </c>
      <c r="I8594" s="14"/>
      <c r="J8594" s="14"/>
    </row>
    <row r="8595" spans="1:10">
      <c r="A8595" t="str">
        <f>IF(AND(C8595&lt;=员工工序明细查询!$I$3,C8595&gt;=员工工序明细查询!$F$3,OR(D8595=员工工序明细查询!$F$2,员工工序明细查询!$F$2=""),OR(G8595=员工工序明细查询!$I$2,员工工序明细查询!$I$2="")),ROW()&amp;"","")</f>
        <v/>
      </c>
      <c r="C8595" s="59"/>
      <c r="D8595" s="14"/>
      <c r="E8595" s="14" t="str">
        <f>IFERROR(VLOOKUP(D8595,员工信息表!B:D,2,0),"")</f>
        <v/>
      </c>
      <c r="F8595" s="14" t="str">
        <f>IFERROR(VLOOKUP(D8595,员工信息表!B:D,3,0),"")</f>
        <v/>
      </c>
      <c r="G8595" s="14"/>
      <c r="H8595" s="14" t="str">
        <f>IFERROR(VLOOKUP(G8595,工序对照表!B:C,2,0),"")</f>
        <v/>
      </c>
      <c r="I8595" s="14"/>
      <c r="J8595" s="14"/>
    </row>
    <row r="8596" spans="1:10">
      <c r="A8596" t="str">
        <f>IF(AND(C8596&lt;=员工工序明细查询!$I$3,C8596&gt;=员工工序明细查询!$F$3,OR(D8596=员工工序明细查询!$F$2,员工工序明细查询!$F$2=""),OR(G8596=员工工序明细查询!$I$2,员工工序明细查询!$I$2="")),ROW()&amp;"","")</f>
        <v/>
      </c>
      <c r="C8596" s="59"/>
      <c r="D8596" s="14"/>
      <c r="E8596" s="14" t="str">
        <f>IFERROR(VLOOKUP(D8596,员工信息表!B:D,2,0),"")</f>
        <v/>
      </c>
      <c r="F8596" s="14" t="str">
        <f>IFERROR(VLOOKUP(D8596,员工信息表!B:D,3,0),"")</f>
        <v/>
      </c>
      <c r="G8596" s="14"/>
      <c r="H8596" s="14" t="str">
        <f>IFERROR(VLOOKUP(G8596,工序对照表!B:C,2,0),"")</f>
        <v/>
      </c>
      <c r="I8596" s="14"/>
      <c r="J8596" s="14"/>
    </row>
    <row r="8597" spans="1:10">
      <c r="A8597" t="str">
        <f>IF(AND(C8597&lt;=员工工序明细查询!$I$3,C8597&gt;=员工工序明细查询!$F$3,OR(D8597=员工工序明细查询!$F$2,员工工序明细查询!$F$2=""),OR(G8597=员工工序明细查询!$I$2,员工工序明细查询!$I$2="")),ROW()&amp;"","")</f>
        <v/>
      </c>
      <c r="C8597" s="59"/>
      <c r="D8597" s="14"/>
      <c r="E8597" s="14" t="str">
        <f>IFERROR(VLOOKUP(D8597,员工信息表!B:D,2,0),"")</f>
        <v/>
      </c>
      <c r="F8597" s="14" t="str">
        <f>IFERROR(VLOOKUP(D8597,员工信息表!B:D,3,0),"")</f>
        <v/>
      </c>
      <c r="G8597" s="14"/>
      <c r="H8597" s="14" t="str">
        <f>IFERROR(VLOOKUP(G8597,工序对照表!B:C,2,0),"")</f>
        <v/>
      </c>
      <c r="I8597" s="14"/>
      <c r="J8597" s="14"/>
    </row>
    <row r="8598" spans="1:10">
      <c r="A8598" t="str">
        <f>IF(AND(C8598&lt;=员工工序明细查询!$I$3,C8598&gt;=员工工序明细查询!$F$3,OR(D8598=员工工序明细查询!$F$2,员工工序明细查询!$F$2=""),OR(G8598=员工工序明细查询!$I$2,员工工序明细查询!$I$2="")),ROW()&amp;"","")</f>
        <v/>
      </c>
      <c r="C8598" s="59"/>
      <c r="D8598" s="14"/>
      <c r="E8598" s="14" t="str">
        <f>IFERROR(VLOOKUP(D8598,员工信息表!B:D,2,0),"")</f>
        <v/>
      </c>
      <c r="F8598" s="14" t="str">
        <f>IFERROR(VLOOKUP(D8598,员工信息表!B:D,3,0),"")</f>
        <v/>
      </c>
      <c r="G8598" s="14"/>
      <c r="H8598" s="14" t="str">
        <f>IFERROR(VLOOKUP(G8598,工序对照表!B:C,2,0),"")</f>
        <v/>
      </c>
      <c r="I8598" s="14"/>
      <c r="J8598" s="14"/>
    </row>
    <row r="8599" spans="1:10">
      <c r="A8599" t="str">
        <f>IF(AND(C8599&lt;=员工工序明细查询!$I$3,C8599&gt;=员工工序明细查询!$F$3,OR(D8599=员工工序明细查询!$F$2,员工工序明细查询!$F$2=""),OR(G8599=员工工序明细查询!$I$2,员工工序明细查询!$I$2="")),ROW()&amp;"","")</f>
        <v/>
      </c>
      <c r="C8599" s="59"/>
      <c r="D8599" s="14"/>
      <c r="E8599" s="14" t="str">
        <f>IFERROR(VLOOKUP(D8599,员工信息表!B:D,2,0),"")</f>
        <v/>
      </c>
      <c r="F8599" s="14" t="str">
        <f>IFERROR(VLOOKUP(D8599,员工信息表!B:D,3,0),"")</f>
        <v/>
      </c>
      <c r="G8599" s="14"/>
      <c r="H8599" s="14" t="str">
        <f>IFERROR(VLOOKUP(G8599,工序对照表!B:C,2,0),"")</f>
        <v/>
      </c>
      <c r="I8599" s="14"/>
      <c r="J8599" s="14"/>
    </row>
    <row r="8600" spans="1:10">
      <c r="A8600" t="str">
        <f>IF(AND(C8600&lt;=员工工序明细查询!$I$3,C8600&gt;=员工工序明细查询!$F$3,OR(D8600=员工工序明细查询!$F$2,员工工序明细查询!$F$2=""),OR(G8600=员工工序明细查询!$I$2,员工工序明细查询!$I$2="")),ROW()&amp;"","")</f>
        <v/>
      </c>
      <c r="C8600" s="59"/>
      <c r="D8600" s="14"/>
      <c r="E8600" s="14" t="str">
        <f>IFERROR(VLOOKUP(D8600,员工信息表!B:D,2,0),"")</f>
        <v/>
      </c>
      <c r="F8600" s="14" t="str">
        <f>IFERROR(VLOOKUP(D8600,员工信息表!B:D,3,0),"")</f>
        <v/>
      </c>
      <c r="G8600" s="14"/>
      <c r="H8600" s="14" t="str">
        <f>IFERROR(VLOOKUP(G8600,工序对照表!B:C,2,0),"")</f>
        <v/>
      </c>
      <c r="I8600" s="14"/>
      <c r="J8600" s="14"/>
    </row>
    <row r="8601" spans="1:10">
      <c r="A8601" t="str">
        <f>IF(AND(C8601&lt;=员工工序明细查询!$I$3,C8601&gt;=员工工序明细查询!$F$3,OR(D8601=员工工序明细查询!$F$2,员工工序明细查询!$F$2=""),OR(G8601=员工工序明细查询!$I$2,员工工序明细查询!$I$2="")),ROW()&amp;"","")</f>
        <v/>
      </c>
      <c r="C8601" s="59"/>
      <c r="D8601" s="14"/>
      <c r="E8601" s="14" t="str">
        <f>IFERROR(VLOOKUP(D8601,员工信息表!B:D,2,0),"")</f>
        <v/>
      </c>
      <c r="F8601" s="14" t="str">
        <f>IFERROR(VLOOKUP(D8601,员工信息表!B:D,3,0),"")</f>
        <v/>
      </c>
      <c r="G8601" s="14"/>
      <c r="H8601" s="14" t="str">
        <f>IFERROR(VLOOKUP(G8601,工序对照表!B:C,2,0),"")</f>
        <v/>
      </c>
      <c r="I8601" s="14"/>
      <c r="J8601" s="14"/>
    </row>
    <row r="8602" spans="1:10">
      <c r="A8602" t="str">
        <f>IF(AND(C8602&lt;=员工工序明细查询!$I$3,C8602&gt;=员工工序明细查询!$F$3,OR(D8602=员工工序明细查询!$F$2,员工工序明细查询!$F$2=""),OR(G8602=员工工序明细查询!$I$2,员工工序明细查询!$I$2="")),ROW()&amp;"","")</f>
        <v/>
      </c>
      <c r="C8602" s="59"/>
      <c r="D8602" s="14"/>
      <c r="E8602" s="14" t="str">
        <f>IFERROR(VLOOKUP(D8602,员工信息表!B:D,2,0),"")</f>
        <v/>
      </c>
      <c r="F8602" s="14" t="str">
        <f>IFERROR(VLOOKUP(D8602,员工信息表!B:D,3,0),"")</f>
        <v/>
      </c>
      <c r="G8602" s="14"/>
      <c r="H8602" s="14" t="str">
        <f>IFERROR(VLOOKUP(G8602,工序对照表!B:C,2,0),"")</f>
        <v/>
      </c>
      <c r="I8602" s="14"/>
      <c r="J8602" s="14"/>
    </row>
    <row r="8603" spans="1:10">
      <c r="A8603" t="str">
        <f>IF(AND(C8603&lt;=员工工序明细查询!$I$3,C8603&gt;=员工工序明细查询!$F$3,OR(D8603=员工工序明细查询!$F$2,员工工序明细查询!$F$2=""),OR(G8603=员工工序明细查询!$I$2,员工工序明细查询!$I$2="")),ROW()&amp;"","")</f>
        <v/>
      </c>
      <c r="C8603" s="59"/>
      <c r="D8603" s="14"/>
      <c r="E8603" s="14" t="str">
        <f>IFERROR(VLOOKUP(D8603,员工信息表!B:D,2,0),"")</f>
        <v/>
      </c>
      <c r="F8603" s="14" t="str">
        <f>IFERROR(VLOOKUP(D8603,员工信息表!B:D,3,0),"")</f>
        <v/>
      </c>
      <c r="G8603" s="14"/>
      <c r="H8603" s="14" t="str">
        <f>IFERROR(VLOOKUP(G8603,工序对照表!B:C,2,0),"")</f>
        <v/>
      </c>
      <c r="I8603" s="14"/>
      <c r="J8603" s="14"/>
    </row>
    <row r="8604" spans="1:10">
      <c r="A8604" t="str">
        <f>IF(AND(C8604&lt;=员工工序明细查询!$I$3,C8604&gt;=员工工序明细查询!$F$3,OR(D8604=员工工序明细查询!$F$2,员工工序明细查询!$F$2=""),OR(G8604=员工工序明细查询!$I$2,员工工序明细查询!$I$2="")),ROW()&amp;"","")</f>
        <v/>
      </c>
      <c r="C8604" s="59"/>
      <c r="D8604" s="14"/>
      <c r="E8604" s="14" t="str">
        <f>IFERROR(VLOOKUP(D8604,员工信息表!B:D,2,0),"")</f>
        <v/>
      </c>
      <c r="F8604" s="14" t="str">
        <f>IFERROR(VLOOKUP(D8604,员工信息表!B:D,3,0),"")</f>
        <v/>
      </c>
      <c r="G8604" s="14"/>
      <c r="H8604" s="14" t="str">
        <f>IFERROR(VLOOKUP(G8604,工序对照表!B:C,2,0),"")</f>
        <v/>
      </c>
      <c r="I8604" s="14"/>
      <c r="J8604" s="14"/>
    </row>
    <row r="8605" spans="1:10">
      <c r="A8605" t="str">
        <f>IF(AND(C8605&lt;=员工工序明细查询!$I$3,C8605&gt;=员工工序明细查询!$F$3,OR(D8605=员工工序明细查询!$F$2,员工工序明细查询!$F$2=""),OR(G8605=员工工序明细查询!$I$2,员工工序明细查询!$I$2="")),ROW()&amp;"","")</f>
        <v/>
      </c>
      <c r="C8605" s="59"/>
      <c r="D8605" s="14"/>
      <c r="E8605" s="14" t="str">
        <f>IFERROR(VLOOKUP(D8605,员工信息表!B:D,2,0),"")</f>
        <v/>
      </c>
      <c r="F8605" s="14" t="str">
        <f>IFERROR(VLOOKUP(D8605,员工信息表!B:D,3,0),"")</f>
        <v/>
      </c>
      <c r="G8605" s="14"/>
      <c r="H8605" s="14" t="str">
        <f>IFERROR(VLOOKUP(G8605,工序对照表!B:C,2,0),"")</f>
        <v/>
      </c>
      <c r="I8605" s="14"/>
      <c r="J8605" s="14"/>
    </row>
    <row r="8606" spans="1:10">
      <c r="A8606" t="str">
        <f>IF(AND(C8606&lt;=员工工序明细查询!$I$3,C8606&gt;=员工工序明细查询!$F$3,OR(D8606=员工工序明细查询!$F$2,员工工序明细查询!$F$2=""),OR(G8606=员工工序明细查询!$I$2,员工工序明细查询!$I$2="")),ROW()&amp;"","")</f>
        <v/>
      </c>
      <c r="C8606" s="59"/>
      <c r="D8606" s="14"/>
      <c r="E8606" s="14" t="str">
        <f>IFERROR(VLOOKUP(D8606,员工信息表!B:D,2,0),"")</f>
        <v/>
      </c>
      <c r="F8606" s="14" t="str">
        <f>IFERROR(VLOOKUP(D8606,员工信息表!B:D,3,0),"")</f>
        <v/>
      </c>
      <c r="G8606" s="14"/>
      <c r="H8606" s="14" t="str">
        <f>IFERROR(VLOOKUP(G8606,工序对照表!B:C,2,0),"")</f>
        <v/>
      </c>
      <c r="I8606" s="14"/>
      <c r="J8606" s="14"/>
    </row>
    <row r="8607" spans="1:10">
      <c r="A8607" t="str">
        <f>IF(AND(C8607&lt;=员工工序明细查询!$I$3,C8607&gt;=员工工序明细查询!$F$3,OR(D8607=员工工序明细查询!$F$2,员工工序明细查询!$F$2=""),OR(G8607=员工工序明细查询!$I$2,员工工序明细查询!$I$2="")),ROW()&amp;"","")</f>
        <v/>
      </c>
      <c r="C8607" s="59"/>
      <c r="D8607" s="14"/>
      <c r="E8607" s="14" t="str">
        <f>IFERROR(VLOOKUP(D8607,员工信息表!B:D,2,0),"")</f>
        <v/>
      </c>
      <c r="F8607" s="14" t="str">
        <f>IFERROR(VLOOKUP(D8607,员工信息表!B:D,3,0),"")</f>
        <v/>
      </c>
      <c r="G8607" s="14"/>
      <c r="H8607" s="14" t="str">
        <f>IFERROR(VLOOKUP(G8607,工序对照表!B:C,2,0),"")</f>
        <v/>
      </c>
      <c r="I8607" s="14"/>
      <c r="J8607" s="14"/>
    </row>
    <row r="8608" spans="1:10">
      <c r="A8608" t="str">
        <f>IF(AND(C8608&lt;=员工工序明细查询!$I$3,C8608&gt;=员工工序明细查询!$F$3,OR(D8608=员工工序明细查询!$F$2,员工工序明细查询!$F$2=""),OR(G8608=员工工序明细查询!$I$2,员工工序明细查询!$I$2="")),ROW()&amp;"","")</f>
        <v/>
      </c>
      <c r="C8608" s="59"/>
      <c r="D8608" s="14"/>
      <c r="E8608" s="14" t="str">
        <f>IFERROR(VLOOKUP(D8608,员工信息表!B:D,2,0),"")</f>
        <v/>
      </c>
      <c r="F8608" s="14" t="str">
        <f>IFERROR(VLOOKUP(D8608,员工信息表!B:D,3,0),"")</f>
        <v/>
      </c>
      <c r="G8608" s="14"/>
      <c r="H8608" s="14" t="str">
        <f>IFERROR(VLOOKUP(G8608,工序对照表!B:C,2,0),"")</f>
        <v/>
      </c>
      <c r="I8608" s="14"/>
      <c r="J8608" s="14"/>
    </row>
    <row r="8609" spans="1:10">
      <c r="A8609" t="str">
        <f>IF(AND(C8609&lt;=员工工序明细查询!$I$3,C8609&gt;=员工工序明细查询!$F$3,OR(D8609=员工工序明细查询!$F$2,员工工序明细查询!$F$2=""),OR(G8609=员工工序明细查询!$I$2,员工工序明细查询!$I$2="")),ROW()&amp;"","")</f>
        <v/>
      </c>
      <c r="C8609" s="59"/>
      <c r="D8609" s="14"/>
      <c r="E8609" s="14" t="str">
        <f>IFERROR(VLOOKUP(D8609,员工信息表!B:D,2,0),"")</f>
        <v/>
      </c>
      <c r="F8609" s="14" t="str">
        <f>IFERROR(VLOOKUP(D8609,员工信息表!B:D,3,0),"")</f>
        <v/>
      </c>
      <c r="G8609" s="14"/>
      <c r="H8609" s="14" t="str">
        <f>IFERROR(VLOOKUP(G8609,工序对照表!B:C,2,0),"")</f>
        <v/>
      </c>
      <c r="I8609" s="14"/>
      <c r="J8609" s="14"/>
    </row>
    <row r="8610" spans="1:10">
      <c r="A8610" t="str">
        <f>IF(AND(C8610&lt;=员工工序明细查询!$I$3,C8610&gt;=员工工序明细查询!$F$3,OR(D8610=员工工序明细查询!$F$2,员工工序明细查询!$F$2=""),OR(G8610=员工工序明细查询!$I$2,员工工序明细查询!$I$2="")),ROW()&amp;"","")</f>
        <v/>
      </c>
      <c r="C8610" s="59"/>
      <c r="D8610" s="14"/>
      <c r="E8610" s="14" t="str">
        <f>IFERROR(VLOOKUP(D8610,员工信息表!B:D,2,0),"")</f>
        <v/>
      </c>
      <c r="F8610" s="14" t="str">
        <f>IFERROR(VLOOKUP(D8610,员工信息表!B:D,3,0),"")</f>
        <v/>
      </c>
      <c r="G8610" s="14"/>
      <c r="H8610" s="14" t="str">
        <f>IFERROR(VLOOKUP(G8610,工序对照表!B:C,2,0),"")</f>
        <v/>
      </c>
      <c r="I8610" s="14"/>
      <c r="J8610" s="14"/>
    </row>
    <row r="8611" spans="1:10">
      <c r="A8611" t="str">
        <f>IF(AND(C8611&lt;=员工工序明细查询!$I$3,C8611&gt;=员工工序明细查询!$F$3,OR(D8611=员工工序明细查询!$F$2,员工工序明细查询!$F$2=""),OR(G8611=员工工序明细查询!$I$2,员工工序明细查询!$I$2="")),ROW()&amp;"","")</f>
        <v/>
      </c>
      <c r="C8611" s="59"/>
      <c r="D8611" s="14"/>
      <c r="E8611" s="14" t="str">
        <f>IFERROR(VLOOKUP(D8611,员工信息表!B:D,2,0),"")</f>
        <v/>
      </c>
      <c r="F8611" s="14" t="str">
        <f>IFERROR(VLOOKUP(D8611,员工信息表!B:D,3,0),"")</f>
        <v/>
      </c>
      <c r="G8611" s="14"/>
      <c r="H8611" s="14" t="str">
        <f>IFERROR(VLOOKUP(G8611,工序对照表!B:C,2,0),"")</f>
        <v/>
      </c>
      <c r="I8611" s="14"/>
      <c r="J8611" s="14"/>
    </row>
    <row r="8612" spans="1:10">
      <c r="A8612" t="str">
        <f>IF(AND(C8612&lt;=员工工序明细查询!$I$3,C8612&gt;=员工工序明细查询!$F$3,OR(D8612=员工工序明细查询!$F$2,员工工序明细查询!$F$2=""),OR(G8612=员工工序明细查询!$I$2,员工工序明细查询!$I$2="")),ROW()&amp;"","")</f>
        <v/>
      </c>
      <c r="C8612" s="59"/>
      <c r="D8612" s="14"/>
      <c r="E8612" s="14" t="str">
        <f>IFERROR(VLOOKUP(D8612,员工信息表!B:D,2,0),"")</f>
        <v/>
      </c>
      <c r="F8612" s="14" t="str">
        <f>IFERROR(VLOOKUP(D8612,员工信息表!B:D,3,0),"")</f>
        <v/>
      </c>
      <c r="G8612" s="14"/>
      <c r="H8612" s="14" t="str">
        <f>IFERROR(VLOOKUP(G8612,工序对照表!B:C,2,0),"")</f>
        <v/>
      </c>
      <c r="I8612" s="14"/>
      <c r="J8612" s="14"/>
    </row>
    <row r="8613" spans="1:10">
      <c r="A8613" t="str">
        <f>IF(AND(C8613&lt;=员工工序明细查询!$I$3,C8613&gt;=员工工序明细查询!$F$3,OR(D8613=员工工序明细查询!$F$2,员工工序明细查询!$F$2=""),OR(G8613=员工工序明细查询!$I$2,员工工序明细查询!$I$2="")),ROW()&amp;"","")</f>
        <v/>
      </c>
      <c r="C8613" s="59"/>
      <c r="D8613" s="14"/>
      <c r="E8613" s="14" t="str">
        <f>IFERROR(VLOOKUP(D8613,员工信息表!B:D,2,0),"")</f>
        <v/>
      </c>
      <c r="F8613" s="14" t="str">
        <f>IFERROR(VLOOKUP(D8613,员工信息表!B:D,3,0),"")</f>
        <v/>
      </c>
      <c r="G8613" s="14"/>
      <c r="H8613" s="14" t="str">
        <f>IFERROR(VLOOKUP(G8613,工序对照表!B:C,2,0),"")</f>
        <v/>
      </c>
      <c r="I8613" s="14"/>
      <c r="J8613" s="14"/>
    </row>
    <row r="8614" spans="1:10">
      <c r="A8614" t="str">
        <f>IF(AND(C8614&lt;=员工工序明细查询!$I$3,C8614&gt;=员工工序明细查询!$F$3,OR(D8614=员工工序明细查询!$F$2,员工工序明细查询!$F$2=""),OR(G8614=员工工序明细查询!$I$2,员工工序明细查询!$I$2="")),ROW()&amp;"","")</f>
        <v/>
      </c>
      <c r="C8614" s="59"/>
      <c r="D8614" s="14"/>
      <c r="E8614" s="14" t="str">
        <f>IFERROR(VLOOKUP(D8614,员工信息表!B:D,2,0),"")</f>
        <v/>
      </c>
      <c r="F8614" s="14" t="str">
        <f>IFERROR(VLOOKUP(D8614,员工信息表!B:D,3,0),"")</f>
        <v/>
      </c>
      <c r="G8614" s="14"/>
      <c r="H8614" s="14" t="str">
        <f>IFERROR(VLOOKUP(G8614,工序对照表!B:C,2,0),"")</f>
        <v/>
      </c>
      <c r="I8614" s="14"/>
      <c r="J8614" s="14"/>
    </row>
    <row r="8615" spans="1:10">
      <c r="A8615" t="str">
        <f>IF(AND(C8615&lt;=员工工序明细查询!$I$3,C8615&gt;=员工工序明细查询!$F$3,OR(D8615=员工工序明细查询!$F$2,员工工序明细查询!$F$2=""),OR(G8615=员工工序明细查询!$I$2,员工工序明细查询!$I$2="")),ROW()&amp;"","")</f>
        <v/>
      </c>
      <c r="C8615" s="59"/>
      <c r="D8615" s="14"/>
      <c r="E8615" s="14" t="str">
        <f>IFERROR(VLOOKUP(D8615,员工信息表!B:D,2,0),"")</f>
        <v/>
      </c>
      <c r="F8615" s="14" t="str">
        <f>IFERROR(VLOOKUP(D8615,员工信息表!B:D,3,0),"")</f>
        <v/>
      </c>
      <c r="G8615" s="14"/>
      <c r="H8615" s="14" t="str">
        <f>IFERROR(VLOOKUP(G8615,工序对照表!B:C,2,0),"")</f>
        <v/>
      </c>
      <c r="I8615" s="14"/>
      <c r="J8615" s="14"/>
    </row>
    <row r="8616" spans="1:10">
      <c r="A8616" t="str">
        <f>IF(AND(C8616&lt;=员工工序明细查询!$I$3,C8616&gt;=员工工序明细查询!$F$3,OR(D8616=员工工序明细查询!$F$2,员工工序明细查询!$F$2=""),OR(G8616=员工工序明细查询!$I$2,员工工序明细查询!$I$2="")),ROW()&amp;"","")</f>
        <v/>
      </c>
      <c r="C8616" s="59"/>
      <c r="D8616" s="14"/>
      <c r="E8616" s="14" t="str">
        <f>IFERROR(VLOOKUP(D8616,员工信息表!B:D,2,0),"")</f>
        <v/>
      </c>
      <c r="F8616" s="14" t="str">
        <f>IFERROR(VLOOKUP(D8616,员工信息表!B:D,3,0),"")</f>
        <v/>
      </c>
      <c r="G8616" s="14"/>
      <c r="H8616" s="14" t="str">
        <f>IFERROR(VLOOKUP(G8616,工序对照表!B:C,2,0),"")</f>
        <v/>
      </c>
      <c r="I8616" s="14"/>
      <c r="J8616" s="14"/>
    </row>
    <row r="8617" spans="1:10">
      <c r="A8617" t="str">
        <f>IF(AND(C8617&lt;=员工工序明细查询!$I$3,C8617&gt;=员工工序明细查询!$F$3,OR(D8617=员工工序明细查询!$F$2,员工工序明细查询!$F$2=""),OR(G8617=员工工序明细查询!$I$2,员工工序明细查询!$I$2="")),ROW()&amp;"","")</f>
        <v/>
      </c>
      <c r="C8617" s="59"/>
      <c r="D8617" s="14"/>
      <c r="E8617" s="14" t="str">
        <f>IFERROR(VLOOKUP(D8617,员工信息表!B:D,2,0),"")</f>
        <v/>
      </c>
      <c r="F8617" s="14" t="str">
        <f>IFERROR(VLOOKUP(D8617,员工信息表!B:D,3,0),"")</f>
        <v/>
      </c>
      <c r="G8617" s="14"/>
      <c r="H8617" s="14" t="str">
        <f>IFERROR(VLOOKUP(G8617,工序对照表!B:C,2,0),"")</f>
        <v/>
      </c>
      <c r="I8617" s="14"/>
      <c r="J8617" s="14"/>
    </row>
    <row r="8618" spans="1:10">
      <c r="A8618" t="str">
        <f>IF(AND(C8618&lt;=员工工序明细查询!$I$3,C8618&gt;=员工工序明细查询!$F$3,OR(D8618=员工工序明细查询!$F$2,员工工序明细查询!$F$2=""),OR(G8618=员工工序明细查询!$I$2,员工工序明细查询!$I$2="")),ROW()&amp;"","")</f>
        <v/>
      </c>
      <c r="C8618" s="59"/>
      <c r="D8618" s="14"/>
      <c r="E8618" s="14" t="str">
        <f>IFERROR(VLOOKUP(D8618,员工信息表!B:D,2,0),"")</f>
        <v/>
      </c>
      <c r="F8618" s="14" t="str">
        <f>IFERROR(VLOOKUP(D8618,员工信息表!B:D,3,0),"")</f>
        <v/>
      </c>
      <c r="G8618" s="14"/>
      <c r="H8618" s="14" t="str">
        <f>IFERROR(VLOOKUP(G8618,工序对照表!B:C,2,0),"")</f>
        <v/>
      </c>
      <c r="I8618" s="14"/>
      <c r="J8618" s="14"/>
    </row>
    <row r="8619" spans="1:10">
      <c r="A8619" t="str">
        <f>IF(AND(C8619&lt;=员工工序明细查询!$I$3,C8619&gt;=员工工序明细查询!$F$3,OR(D8619=员工工序明细查询!$F$2,员工工序明细查询!$F$2=""),OR(G8619=员工工序明细查询!$I$2,员工工序明细查询!$I$2="")),ROW()&amp;"","")</f>
        <v/>
      </c>
      <c r="C8619" s="59"/>
      <c r="D8619" s="14"/>
      <c r="E8619" s="14" t="str">
        <f>IFERROR(VLOOKUP(D8619,员工信息表!B:D,2,0),"")</f>
        <v/>
      </c>
      <c r="F8619" s="14" t="str">
        <f>IFERROR(VLOOKUP(D8619,员工信息表!B:D,3,0),"")</f>
        <v/>
      </c>
      <c r="G8619" s="14"/>
      <c r="H8619" s="14" t="str">
        <f>IFERROR(VLOOKUP(G8619,工序对照表!B:C,2,0),"")</f>
        <v/>
      </c>
      <c r="I8619" s="14"/>
      <c r="J8619" s="14"/>
    </row>
    <row r="8620" spans="1:10">
      <c r="A8620" t="str">
        <f>IF(AND(C8620&lt;=员工工序明细查询!$I$3,C8620&gt;=员工工序明细查询!$F$3,OR(D8620=员工工序明细查询!$F$2,员工工序明细查询!$F$2=""),OR(G8620=员工工序明细查询!$I$2,员工工序明细查询!$I$2="")),ROW()&amp;"","")</f>
        <v/>
      </c>
      <c r="C8620" s="59"/>
      <c r="D8620" s="14"/>
      <c r="E8620" s="14" t="str">
        <f>IFERROR(VLOOKUP(D8620,员工信息表!B:D,2,0),"")</f>
        <v/>
      </c>
      <c r="F8620" s="14" t="str">
        <f>IFERROR(VLOOKUP(D8620,员工信息表!B:D,3,0),"")</f>
        <v/>
      </c>
      <c r="G8620" s="14"/>
      <c r="H8620" s="14" t="str">
        <f>IFERROR(VLOOKUP(G8620,工序对照表!B:C,2,0),"")</f>
        <v/>
      </c>
      <c r="I8620" s="14"/>
      <c r="J8620" s="14"/>
    </row>
    <row r="8621" spans="1:10">
      <c r="A8621" t="str">
        <f>IF(AND(C8621&lt;=员工工序明细查询!$I$3,C8621&gt;=员工工序明细查询!$F$3,OR(D8621=员工工序明细查询!$F$2,员工工序明细查询!$F$2=""),OR(G8621=员工工序明细查询!$I$2,员工工序明细查询!$I$2="")),ROW()&amp;"","")</f>
        <v/>
      </c>
      <c r="C8621" s="59"/>
      <c r="D8621" s="14"/>
      <c r="E8621" s="14" t="str">
        <f>IFERROR(VLOOKUP(D8621,员工信息表!B:D,2,0),"")</f>
        <v/>
      </c>
      <c r="F8621" s="14" t="str">
        <f>IFERROR(VLOOKUP(D8621,员工信息表!B:D,3,0),"")</f>
        <v/>
      </c>
      <c r="G8621" s="14"/>
      <c r="H8621" s="14" t="str">
        <f>IFERROR(VLOOKUP(G8621,工序对照表!B:C,2,0),"")</f>
        <v/>
      </c>
      <c r="I8621" s="14"/>
      <c r="J8621" s="14"/>
    </row>
    <row r="8622" spans="1:10">
      <c r="A8622" t="str">
        <f>IF(AND(C8622&lt;=员工工序明细查询!$I$3,C8622&gt;=员工工序明细查询!$F$3,OR(D8622=员工工序明细查询!$F$2,员工工序明细查询!$F$2=""),OR(G8622=员工工序明细查询!$I$2,员工工序明细查询!$I$2="")),ROW()&amp;"","")</f>
        <v/>
      </c>
      <c r="C8622" s="59"/>
      <c r="D8622" s="14"/>
      <c r="E8622" s="14" t="str">
        <f>IFERROR(VLOOKUP(D8622,员工信息表!B:D,2,0),"")</f>
        <v/>
      </c>
      <c r="F8622" s="14" t="str">
        <f>IFERROR(VLOOKUP(D8622,员工信息表!B:D,3,0),"")</f>
        <v/>
      </c>
      <c r="G8622" s="14"/>
      <c r="H8622" s="14" t="str">
        <f>IFERROR(VLOOKUP(G8622,工序对照表!B:C,2,0),"")</f>
        <v/>
      </c>
      <c r="I8622" s="14"/>
      <c r="J8622" s="14"/>
    </row>
    <row r="8623" spans="1:10">
      <c r="A8623" t="str">
        <f>IF(AND(C8623&lt;=员工工序明细查询!$I$3,C8623&gt;=员工工序明细查询!$F$3,OR(D8623=员工工序明细查询!$F$2,员工工序明细查询!$F$2=""),OR(G8623=员工工序明细查询!$I$2,员工工序明细查询!$I$2="")),ROW()&amp;"","")</f>
        <v/>
      </c>
      <c r="C8623" s="59"/>
      <c r="D8623" s="14"/>
      <c r="E8623" s="14" t="str">
        <f>IFERROR(VLOOKUP(D8623,员工信息表!B:D,2,0),"")</f>
        <v/>
      </c>
      <c r="F8623" s="14" t="str">
        <f>IFERROR(VLOOKUP(D8623,员工信息表!B:D,3,0),"")</f>
        <v/>
      </c>
      <c r="G8623" s="14"/>
      <c r="H8623" s="14" t="str">
        <f>IFERROR(VLOOKUP(G8623,工序对照表!B:C,2,0),"")</f>
        <v/>
      </c>
      <c r="I8623" s="14"/>
      <c r="J8623" s="14"/>
    </row>
    <row r="8624" spans="1:10">
      <c r="A8624" t="str">
        <f>IF(AND(C8624&lt;=员工工序明细查询!$I$3,C8624&gt;=员工工序明细查询!$F$3,OR(D8624=员工工序明细查询!$F$2,员工工序明细查询!$F$2=""),OR(G8624=员工工序明细查询!$I$2,员工工序明细查询!$I$2="")),ROW()&amp;"","")</f>
        <v/>
      </c>
      <c r="C8624" s="59"/>
      <c r="D8624" s="14"/>
      <c r="E8624" s="14" t="str">
        <f>IFERROR(VLOOKUP(D8624,员工信息表!B:D,2,0),"")</f>
        <v/>
      </c>
      <c r="F8624" s="14" t="str">
        <f>IFERROR(VLOOKUP(D8624,员工信息表!B:D,3,0),"")</f>
        <v/>
      </c>
      <c r="G8624" s="14"/>
      <c r="H8624" s="14" t="str">
        <f>IFERROR(VLOOKUP(G8624,工序对照表!B:C,2,0),"")</f>
        <v/>
      </c>
      <c r="I8624" s="14"/>
      <c r="J8624" s="14"/>
    </row>
    <row r="8625" spans="1:10">
      <c r="A8625" t="str">
        <f>IF(AND(C8625&lt;=员工工序明细查询!$I$3,C8625&gt;=员工工序明细查询!$F$3,OR(D8625=员工工序明细查询!$F$2,员工工序明细查询!$F$2=""),OR(G8625=员工工序明细查询!$I$2,员工工序明细查询!$I$2="")),ROW()&amp;"","")</f>
        <v/>
      </c>
      <c r="C8625" s="59"/>
      <c r="D8625" s="14"/>
      <c r="E8625" s="14" t="str">
        <f>IFERROR(VLOOKUP(D8625,员工信息表!B:D,2,0),"")</f>
        <v/>
      </c>
      <c r="F8625" s="14" t="str">
        <f>IFERROR(VLOOKUP(D8625,员工信息表!B:D,3,0),"")</f>
        <v/>
      </c>
      <c r="G8625" s="14"/>
      <c r="H8625" s="14" t="str">
        <f>IFERROR(VLOOKUP(G8625,工序对照表!B:C,2,0),"")</f>
        <v/>
      </c>
      <c r="I8625" s="14"/>
      <c r="J8625" s="14"/>
    </row>
    <row r="8626" spans="1:10">
      <c r="A8626" t="str">
        <f>IF(AND(C8626&lt;=员工工序明细查询!$I$3,C8626&gt;=员工工序明细查询!$F$3,OR(D8626=员工工序明细查询!$F$2,员工工序明细查询!$F$2=""),OR(G8626=员工工序明细查询!$I$2,员工工序明细查询!$I$2="")),ROW()&amp;"","")</f>
        <v/>
      </c>
      <c r="C8626" s="59"/>
      <c r="D8626" s="14"/>
      <c r="E8626" s="14" t="str">
        <f>IFERROR(VLOOKUP(D8626,员工信息表!B:D,2,0),"")</f>
        <v/>
      </c>
      <c r="F8626" s="14" t="str">
        <f>IFERROR(VLOOKUP(D8626,员工信息表!B:D,3,0),"")</f>
        <v/>
      </c>
      <c r="G8626" s="14"/>
      <c r="H8626" s="14" t="str">
        <f>IFERROR(VLOOKUP(G8626,工序对照表!B:C,2,0),"")</f>
        <v/>
      </c>
      <c r="I8626" s="14"/>
      <c r="J8626" s="14"/>
    </row>
    <row r="8627" spans="1:10">
      <c r="A8627" t="str">
        <f>IF(AND(C8627&lt;=员工工序明细查询!$I$3,C8627&gt;=员工工序明细查询!$F$3,OR(D8627=员工工序明细查询!$F$2,员工工序明细查询!$F$2=""),OR(G8627=员工工序明细查询!$I$2,员工工序明细查询!$I$2="")),ROW()&amp;"","")</f>
        <v/>
      </c>
      <c r="C8627" s="59"/>
      <c r="D8627" s="14"/>
      <c r="E8627" s="14" t="str">
        <f>IFERROR(VLOOKUP(D8627,员工信息表!B:D,2,0),"")</f>
        <v/>
      </c>
      <c r="F8627" s="14" t="str">
        <f>IFERROR(VLOOKUP(D8627,员工信息表!B:D,3,0),"")</f>
        <v/>
      </c>
      <c r="G8627" s="14"/>
      <c r="H8627" s="14" t="str">
        <f>IFERROR(VLOOKUP(G8627,工序对照表!B:C,2,0),"")</f>
        <v/>
      </c>
      <c r="I8627" s="14"/>
      <c r="J8627" s="14"/>
    </row>
    <row r="8628" spans="1:10">
      <c r="A8628" t="str">
        <f>IF(AND(C8628&lt;=员工工序明细查询!$I$3,C8628&gt;=员工工序明细查询!$F$3,OR(D8628=员工工序明细查询!$F$2,员工工序明细查询!$F$2=""),OR(G8628=员工工序明细查询!$I$2,员工工序明细查询!$I$2="")),ROW()&amp;"","")</f>
        <v/>
      </c>
      <c r="C8628" s="59"/>
      <c r="D8628" s="14"/>
      <c r="E8628" s="14" t="str">
        <f>IFERROR(VLOOKUP(D8628,员工信息表!B:D,2,0),"")</f>
        <v/>
      </c>
      <c r="F8628" s="14" t="str">
        <f>IFERROR(VLOOKUP(D8628,员工信息表!B:D,3,0),"")</f>
        <v/>
      </c>
      <c r="G8628" s="14"/>
      <c r="H8628" s="14" t="str">
        <f>IFERROR(VLOOKUP(G8628,工序对照表!B:C,2,0),"")</f>
        <v/>
      </c>
      <c r="I8628" s="14"/>
      <c r="J8628" s="14"/>
    </row>
    <row r="8629" spans="1:10">
      <c r="A8629" t="str">
        <f>IF(AND(C8629&lt;=员工工序明细查询!$I$3,C8629&gt;=员工工序明细查询!$F$3,OR(D8629=员工工序明细查询!$F$2,员工工序明细查询!$F$2=""),OR(G8629=员工工序明细查询!$I$2,员工工序明细查询!$I$2="")),ROW()&amp;"","")</f>
        <v/>
      </c>
      <c r="C8629" s="59"/>
      <c r="D8629" s="14"/>
      <c r="E8629" s="14" t="str">
        <f>IFERROR(VLOOKUP(D8629,员工信息表!B:D,2,0),"")</f>
        <v/>
      </c>
      <c r="F8629" s="14" t="str">
        <f>IFERROR(VLOOKUP(D8629,员工信息表!B:D,3,0),"")</f>
        <v/>
      </c>
      <c r="G8629" s="14"/>
      <c r="H8629" s="14" t="str">
        <f>IFERROR(VLOOKUP(G8629,工序对照表!B:C,2,0),"")</f>
        <v/>
      </c>
      <c r="I8629" s="14"/>
      <c r="J8629" s="14"/>
    </row>
    <row r="8630" spans="1:10">
      <c r="A8630" t="str">
        <f>IF(AND(C8630&lt;=员工工序明细查询!$I$3,C8630&gt;=员工工序明细查询!$F$3,OR(D8630=员工工序明细查询!$F$2,员工工序明细查询!$F$2=""),OR(G8630=员工工序明细查询!$I$2,员工工序明细查询!$I$2="")),ROW()&amp;"","")</f>
        <v/>
      </c>
      <c r="C8630" s="59"/>
      <c r="D8630" s="14"/>
      <c r="E8630" s="14" t="str">
        <f>IFERROR(VLOOKUP(D8630,员工信息表!B:D,2,0),"")</f>
        <v/>
      </c>
      <c r="F8630" s="14" t="str">
        <f>IFERROR(VLOOKUP(D8630,员工信息表!B:D,3,0),"")</f>
        <v/>
      </c>
      <c r="G8630" s="14"/>
      <c r="H8630" s="14" t="str">
        <f>IFERROR(VLOOKUP(G8630,工序对照表!B:C,2,0),"")</f>
        <v/>
      </c>
      <c r="I8630" s="14"/>
      <c r="J8630" s="14"/>
    </row>
    <row r="8631" spans="1:10">
      <c r="A8631" t="str">
        <f>IF(AND(C8631&lt;=员工工序明细查询!$I$3,C8631&gt;=员工工序明细查询!$F$3,OR(D8631=员工工序明细查询!$F$2,员工工序明细查询!$F$2=""),OR(G8631=员工工序明细查询!$I$2,员工工序明细查询!$I$2="")),ROW()&amp;"","")</f>
        <v/>
      </c>
      <c r="C8631" s="59"/>
      <c r="D8631" s="14"/>
      <c r="E8631" s="14" t="str">
        <f>IFERROR(VLOOKUP(D8631,员工信息表!B:D,2,0),"")</f>
        <v/>
      </c>
      <c r="F8631" s="14" t="str">
        <f>IFERROR(VLOOKUP(D8631,员工信息表!B:D,3,0),"")</f>
        <v/>
      </c>
      <c r="G8631" s="14"/>
      <c r="H8631" s="14" t="str">
        <f>IFERROR(VLOOKUP(G8631,工序对照表!B:C,2,0),"")</f>
        <v/>
      </c>
      <c r="I8631" s="14"/>
      <c r="J8631" s="14"/>
    </row>
    <row r="8632" spans="1:10">
      <c r="A8632" t="str">
        <f>IF(AND(C8632&lt;=员工工序明细查询!$I$3,C8632&gt;=员工工序明细查询!$F$3,OR(D8632=员工工序明细查询!$F$2,员工工序明细查询!$F$2=""),OR(G8632=员工工序明细查询!$I$2,员工工序明细查询!$I$2="")),ROW()&amp;"","")</f>
        <v/>
      </c>
      <c r="C8632" s="59"/>
      <c r="D8632" s="14"/>
      <c r="E8632" s="14" t="str">
        <f>IFERROR(VLOOKUP(D8632,员工信息表!B:D,2,0),"")</f>
        <v/>
      </c>
      <c r="F8632" s="14" t="str">
        <f>IFERROR(VLOOKUP(D8632,员工信息表!B:D,3,0),"")</f>
        <v/>
      </c>
      <c r="G8632" s="14"/>
      <c r="H8632" s="14" t="str">
        <f>IFERROR(VLOOKUP(G8632,工序对照表!B:C,2,0),"")</f>
        <v/>
      </c>
      <c r="I8632" s="14"/>
      <c r="J8632" s="14"/>
    </row>
    <row r="8633" spans="1:10">
      <c r="A8633" t="str">
        <f>IF(AND(C8633&lt;=员工工序明细查询!$I$3,C8633&gt;=员工工序明细查询!$F$3,OR(D8633=员工工序明细查询!$F$2,员工工序明细查询!$F$2=""),OR(G8633=员工工序明细查询!$I$2,员工工序明细查询!$I$2="")),ROW()&amp;"","")</f>
        <v/>
      </c>
      <c r="C8633" s="59"/>
      <c r="D8633" s="14"/>
      <c r="E8633" s="14" t="str">
        <f>IFERROR(VLOOKUP(D8633,员工信息表!B:D,2,0),"")</f>
        <v/>
      </c>
      <c r="F8633" s="14" t="str">
        <f>IFERROR(VLOOKUP(D8633,员工信息表!B:D,3,0),"")</f>
        <v/>
      </c>
      <c r="G8633" s="14"/>
      <c r="H8633" s="14" t="str">
        <f>IFERROR(VLOOKUP(G8633,工序对照表!B:C,2,0),"")</f>
        <v/>
      </c>
      <c r="I8633" s="14"/>
      <c r="J8633" s="14"/>
    </row>
    <row r="8634" spans="1:10">
      <c r="A8634" t="str">
        <f>IF(AND(C8634&lt;=员工工序明细查询!$I$3,C8634&gt;=员工工序明细查询!$F$3,OR(D8634=员工工序明细查询!$F$2,员工工序明细查询!$F$2=""),OR(G8634=员工工序明细查询!$I$2,员工工序明细查询!$I$2="")),ROW()&amp;"","")</f>
        <v/>
      </c>
      <c r="C8634" s="59"/>
      <c r="D8634" s="14"/>
      <c r="E8634" s="14" t="str">
        <f>IFERROR(VLOOKUP(D8634,员工信息表!B:D,2,0),"")</f>
        <v/>
      </c>
      <c r="F8634" s="14" t="str">
        <f>IFERROR(VLOOKUP(D8634,员工信息表!B:D,3,0),"")</f>
        <v/>
      </c>
      <c r="G8634" s="14"/>
      <c r="H8634" s="14" t="str">
        <f>IFERROR(VLOOKUP(G8634,工序对照表!B:C,2,0),"")</f>
        <v/>
      </c>
      <c r="I8634" s="14"/>
      <c r="J8634" s="14"/>
    </row>
    <row r="8635" spans="1:10">
      <c r="A8635" t="str">
        <f>IF(AND(C8635&lt;=员工工序明细查询!$I$3,C8635&gt;=员工工序明细查询!$F$3,OR(D8635=员工工序明细查询!$F$2,员工工序明细查询!$F$2=""),OR(G8635=员工工序明细查询!$I$2,员工工序明细查询!$I$2="")),ROW()&amp;"","")</f>
        <v/>
      </c>
      <c r="C8635" s="59"/>
      <c r="D8635" s="14"/>
      <c r="E8635" s="14" t="str">
        <f>IFERROR(VLOOKUP(D8635,员工信息表!B:D,2,0),"")</f>
        <v/>
      </c>
      <c r="F8635" s="14" t="str">
        <f>IFERROR(VLOOKUP(D8635,员工信息表!B:D,3,0),"")</f>
        <v/>
      </c>
      <c r="G8635" s="14"/>
      <c r="H8635" s="14" t="str">
        <f>IFERROR(VLOOKUP(G8635,工序对照表!B:C,2,0),"")</f>
        <v/>
      </c>
      <c r="I8635" s="14"/>
      <c r="J8635" s="14"/>
    </row>
    <row r="8636" spans="1:10">
      <c r="A8636" t="str">
        <f>IF(AND(C8636&lt;=员工工序明细查询!$I$3,C8636&gt;=员工工序明细查询!$F$3,OR(D8636=员工工序明细查询!$F$2,员工工序明细查询!$F$2=""),OR(G8636=员工工序明细查询!$I$2,员工工序明细查询!$I$2="")),ROW()&amp;"","")</f>
        <v/>
      </c>
      <c r="C8636" s="59"/>
      <c r="D8636" s="14"/>
      <c r="E8636" s="14" t="str">
        <f>IFERROR(VLOOKUP(D8636,员工信息表!B:D,2,0),"")</f>
        <v/>
      </c>
      <c r="F8636" s="14" t="str">
        <f>IFERROR(VLOOKUP(D8636,员工信息表!B:D,3,0),"")</f>
        <v/>
      </c>
      <c r="G8636" s="14"/>
      <c r="H8636" s="14" t="str">
        <f>IFERROR(VLOOKUP(G8636,工序对照表!B:C,2,0),"")</f>
        <v/>
      </c>
      <c r="I8636" s="14"/>
      <c r="J8636" s="14"/>
    </row>
    <row r="8637" spans="1:10">
      <c r="A8637" t="str">
        <f>IF(AND(C8637&lt;=员工工序明细查询!$I$3,C8637&gt;=员工工序明细查询!$F$3,OR(D8637=员工工序明细查询!$F$2,员工工序明细查询!$F$2=""),OR(G8637=员工工序明细查询!$I$2,员工工序明细查询!$I$2="")),ROW()&amp;"","")</f>
        <v/>
      </c>
      <c r="C8637" s="59"/>
      <c r="D8637" s="14"/>
      <c r="E8637" s="14" t="str">
        <f>IFERROR(VLOOKUP(D8637,员工信息表!B:D,2,0),"")</f>
        <v/>
      </c>
      <c r="F8637" s="14" t="str">
        <f>IFERROR(VLOOKUP(D8637,员工信息表!B:D,3,0),"")</f>
        <v/>
      </c>
      <c r="G8637" s="14"/>
      <c r="H8637" s="14" t="str">
        <f>IFERROR(VLOOKUP(G8637,工序对照表!B:C,2,0),"")</f>
        <v/>
      </c>
      <c r="I8637" s="14"/>
      <c r="J8637" s="14"/>
    </row>
    <row r="8638" spans="1:10">
      <c r="A8638" t="str">
        <f>IF(AND(C8638&lt;=员工工序明细查询!$I$3,C8638&gt;=员工工序明细查询!$F$3,OR(D8638=员工工序明细查询!$F$2,员工工序明细查询!$F$2=""),OR(G8638=员工工序明细查询!$I$2,员工工序明细查询!$I$2="")),ROW()&amp;"","")</f>
        <v/>
      </c>
      <c r="C8638" s="59"/>
      <c r="D8638" s="14"/>
      <c r="E8638" s="14" t="str">
        <f>IFERROR(VLOOKUP(D8638,员工信息表!B:D,2,0),"")</f>
        <v/>
      </c>
      <c r="F8638" s="14" t="str">
        <f>IFERROR(VLOOKUP(D8638,员工信息表!B:D,3,0),"")</f>
        <v/>
      </c>
      <c r="G8638" s="14"/>
      <c r="H8638" s="14" t="str">
        <f>IFERROR(VLOOKUP(G8638,工序对照表!B:C,2,0),"")</f>
        <v/>
      </c>
      <c r="I8638" s="14"/>
      <c r="J8638" s="14"/>
    </row>
    <row r="8639" spans="1:10">
      <c r="A8639" t="str">
        <f>IF(AND(C8639&lt;=员工工序明细查询!$I$3,C8639&gt;=员工工序明细查询!$F$3,OR(D8639=员工工序明细查询!$F$2,员工工序明细查询!$F$2=""),OR(G8639=员工工序明细查询!$I$2,员工工序明细查询!$I$2="")),ROW()&amp;"","")</f>
        <v/>
      </c>
      <c r="C8639" s="59"/>
      <c r="D8639" s="14"/>
      <c r="E8639" s="14" t="str">
        <f>IFERROR(VLOOKUP(D8639,员工信息表!B:D,2,0),"")</f>
        <v/>
      </c>
      <c r="F8639" s="14" t="str">
        <f>IFERROR(VLOOKUP(D8639,员工信息表!B:D,3,0),"")</f>
        <v/>
      </c>
      <c r="G8639" s="14"/>
      <c r="H8639" s="14" t="str">
        <f>IFERROR(VLOOKUP(G8639,工序对照表!B:C,2,0),"")</f>
        <v/>
      </c>
      <c r="I8639" s="14"/>
      <c r="J8639" s="14"/>
    </row>
    <row r="8640" spans="1:10">
      <c r="A8640" t="str">
        <f>IF(AND(C8640&lt;=员工工序明细查询!$I$3,C8640&gt;=员工工序明细查询!$F$3,OR(D8640=员工工序明细查询!$F$2,员工工序明细查询!$F$2=""),OR(G8640=员工工序明细查询!$I$2,员工工序明细查询!$I$2="")),ROW()&amp;"","")</f>
        <v/>
      </c>
      <c r="C8640" s="59"/>
      <c r="D8640" s="14"/>
      <c r="E8640" s="14" t="str">
        <f>IFERROR(VLOOKUP(D8640,员工信息表!B:D,2,0),"")</f>
        <v/>
      </c>
      <c r="F8640" s="14" t="str">
        <f>IFERROR(VLOOKUP(D8640,员工信息表!B:D,3,0),"")</f>
        <v/>
      </c>
      <c r="G8640" s="14"/>
      <c r="H8640" s="14" t="str">
        <f>IFERROR(VLOOKUP(G8640,工序对照表!B:C,2,0),"")</f>
        <v/>
      </c>
      <c r="I8640" s="14"/>
      <c r="J8640" s="14"/>
    </row>
    <row r="8641" spans="1:10">
      <c r="A8641" t="str">
        <f>IF(AND(C8641&lt;=员工工序明细查询!$I$3,C8641&gt;=员工工序明细查询!$F$3,OR(D8641=员工工序明细查询!$F$2,员工工序明细查询!$F$2=""),OR(G8641=员工工序明细查询!$I$2,员工工序明细查询!$I$2="")),ROW()&amp;"","")</f>
        <v/>
      </c>
      <c r="C8641" s="59"/>
      <c r="D8641" s="14"/>
      <c r="E8641" s="14" t="str">
        <f>IFERROR(VLOOKUP(D8641,员工信息表!B:D,2,0),"")</f>
        <v/>
      </c>
      <c r="F8641" s="14" t="str">
        <f>IFERROR(VLOOKUP(D8641,员工信息表!B:D,3,0),"")</f>
        <v/>
      </c>
      <c r="G8641" s="14"/>
      <c r="H8641" s="14" t="str">
        <f>IFERROR(VLOOKUP(G8641,工序对照表!B:C,2,0),"")</f>
        <v/>
      </c>
      <c r="I8641" s="14"/>
      <c r="J8641" s="14"/>
    </row>
    <row r="8642" spans="1:10">
      <c r="A8642" t="str">
        <f>IF(AND(C8642&lt;=员工工序明细查询!$I$3,C8642&gt;=员工工序明细查询!$F$3,OR(D8642=员工工序明细查询!$F$2,员工工序明细查询!$F$2=""),OR(G8642=员工工序明细查询!$I$2,员工工序明细查询!$I$2="")),ROW()&amp;"","")</f>
        <v/>
      </c>
      <c r="C8642" s="59"/>
      <c r="D8642" s="14"/>
      <c r="E8642" s="14" t="str">
        <f>IFERROR(VLOOKUP(D8642,员工信息表!B:D,2,0),"")</f>
        <v/>
      </c>
      <c r="F8642" s="14" t="str">
        <f>IFERROR(VLOOKUP(D8642,员工信息表!B:D,3,0),"")</f>
        <v/>
      </c>
      <c r="G8642" s="14"/>
      <c r="H8642" s="14" t="str">
        <f>IFERROR(VLOOKUP(G8642,工序对照表!B:C,2,0),"")</f>
        <v/>
      </c>
      <c r="I8642" s="14"/>
      <c r="J8642" s="14"/>
    </row>
    <row r="8643" spans="1:10">
      <c r="A8643" t="str">
        <f>IF(AND(C8643&lt;=员工工序明细查询!$I$3,C8643&gt;=员工工序明细查询!$F$3,OR(D8643=员工工序明细查询!$F$2,员工工序明细查询!$F$2=""),OR(G8643=员工工序明细查询!$I$2,员工工序明细查询!$I$2="")),ROW()&amp;"","")</f>
        <v/>
      </c>
      <c r="C8643" s="59"/>
      <c r="D8643" s="14"/>
      <c r="E8643" s="14" t="str">
        <f>IFERROR(VLOOKUP(D8643,员工信息表!B:D,2,0),"")</f>
        <v/>
      </c>
      <c r="F8643" s="14" t="str">
        <f>IFERROR(VLOOKUP(D8643,员工信息表!B:D,3,0),"")</f>
        <v/>
      </c>
      <c r="G8643" s="14"/>
      <c r="H8643" s="14" t="str">
        <f>IFERROR(VLOOKUP(G8643,工序对照表!B:C,2,0),"")</f>
        <v/>
      </c>
      <c r="I8643" s="14"/>
      <c r="J8643" s="14"/>
    </row>
    <row r="8644" spans="1:10">
      <c r="A8644" t="str">
        <f>IF(AND(C8644&lt;=员工工序明细查询!$I$3,C8644&gt;=员工工序明细查询!$F$3,OR(D8644=员工工序明细查询!$F$2,员工工序明细查询!$F$2=""),OR(G8644=员工工序明细查询!$I$2,员工工序明细查询!$I$2="")),ROW()&amp;"","")</f>
        <v/>
      </c>
      <c r="C8644" s="59"/>
      <c r="D8644" s="14"/>
      <c r="E8644" s="14" t="str">
        <f>IFERROR(VLOOKUP(D8644,员工信息表!B:D,2,0),"")</f>
        <v/>
      </c>
      <c r="F8644" s="14" t="str">
        <f>IFERROR(VLOOKUP(D8644,员工信息表!B:D,3,0),"")</f>
        <v/>
      </c>
      <c r="G8644" s="14"/>
      <c r="H8644" s="14" t="str">
        <f>IFERROR(VLOOKUP(G8644,工序对照表!B:C,2,0),"")</f>
        <v/>
      </c>
      <c r="I8644" s="14"/>
      <c r="J8644" s="14"/>
    </row>
    <row r="8645" spans="1:10">
      <c r="A8645" t="str">
        <f>IF(AND(C8645&lt;=员工工序明细查询!$I$3,C8645&gt;=员工工序明细查询!$F$3,OR(D8645=员工工序明细查询!$F$2,员工工序明细查询!$F$2=""),OR(G8645=员工工序明细查询!$I$2,员工工序明细查询!$I$2="")),ROW()&amp;"","")</f>
        <v/>
      </c>
      <c r="C8645" s="59"/>
      <c r="D8645" s="14"/>
      <c r="E8645" s="14" t="str">
        <f>IFERROR(VLOOKUP(D8645,员工信息表!B:D,2,0),"")</f>
        <v/>
      </c>
      <c r="F8645" s="14" t="str">
        <f>IFERROR(VLOOKUP(D8645,员工信息表!B:D,3,0),"")</f>
        <v/>
      </c>
      <c r="G8645" s="14"/>
      <c r="H8645" s="14" t="str">
        <f>IFERROR(VLOOKUP(G8645,工序对照表!B:C,2,0),"")</f>
        <v/>
      </c>
      <c r="I8645" s="14"/>
      <c r="J8645" s="14"/>
    </row>
    <row r="8646" spans="1:10">
      <c r="A8646" t="str">
        <f>IF(AND(C8646&lt;=员工工序明细查询!$I$3,C8646&gt;=员工工序明细查询!$F$3,OR(D8646=员工工序明细查询!$F$2,员工工序明细查询!$F$2=""),OR(G8646=员工工序明细查询!$I$2,员工工序明细查询!$I$2="")),ROW()&amp;"","")</f>
        <v/>
      </c>
      <c r="C8646" s="59"/>
      <c r="D8646" s="14"/>
      <c r="E8646" s="14" t="str">
        <f>IFERROR(VLOOKUP(D8646,员工信息表!B:D,2,0),"")</f>
        <v/>
      </c>
      <c r="F8646" s="14" t="str">
        <f>IFERROR(VLOOKUP(D8646,员工信息表!B:D,3,0),"")</f>
        <v/>
      </c>
      <c r="G8646" s="14"/>
      <c r="H8646" s="14" t="str">
        <f>IFERROR(VLOOKUP(G8646,工序对照表!B:C,2,0),"")</f>
        <v/>
      </c>
      <c r="I8646" s="14"/>
      <c r="J8646" s="14"/>
    </row>
    <row r="8647" spans="1:10">
      <c r="A8647" t="str">
        <f>IF(AND(C8647&lt;=员工工序明细查询!$I$3,C8647&gt;=员工工序明细查询!$F$3,OR(D8647=员工工序明细查询!$F$2,员工工序明细查询!$F$2=""),OR(G8647=员工工序明细查询!$I$2,员工工序明细查询!$I$2="")),ROW()&amp;"","")</f>
        <v/>
      </c>
      <c r="C8647" s="59"/>
      <c r="D8647" s="14"/>
      <c r="E8647" s="14" t="str">
        <f>IFERROR(VLOOKUP(D8647,员工信息表!B:D,2,0),"")</f>
        <v/>
      </c>
      <c r="F8647" s="14" t="str">
        <f>IFERROR(VLOOKUP(D8647,员工信息表!B:D,3,0),"")</f>
        <v/>
      </c>
      <c r="G8647" s="14"/>
      <c r="H8647" s="14" t="str">
        <f>IFERROR(VLOOKUP(G8647,工序对照表!B:C,2,0),"")</f>
        <v/>
      </c>
      <c r="I8647" s="14"/>
      <c r="J8647" s="14"/>
    </row>
    <row r="8648" spans="1:10">
      <c r="A8648" t="str">
        <f>IF(AND(C8648&lt;=员工工序明细查询!$I$3,C8648&gt;=员工工序明细查询!$F$3,OR(D8648=员工工序明细查询!$F$2,员工工序明细查询!$F$2=""),OR(G8648=员工工序明细查询!$I$2,员工工序明细查询!$I$2="")),ROW()&amp;"","")</f>
        <v/>
      </c>
      <c r="C8648" s="59"/>
      <c r="D8648" s="14"/>
      <c r="E8648" s="14" t="str">
        <f>IFERROR(VLOOKUP(D8648,员工信息表!B:D,2,0),"")</f>
        <v/>
      </c>
      <c r="F8648" s="14" t="str">
        <f>IFERROR(VLOOKUP(D8648,员工信息表!B:D,3,0),"")</f>
        <v/>
      </c>
      <c r="G8648" s="14"/>
      <c r="H8648" s="14" t="str">
        <f>IFERROR(VLOOKUP(G8648,工序对照表!B:C,2,0),"")</f>
        <v/>
      </c>
      <c r="I8648" s="14"/>
      <c r="J8648" s="14"/>
    </row>
    <row r="8649" spans="1:10">
      <c r="A8649" t="str">
        <f>IF(AND(C8649&lt;=员工工序明细查询!$I$3,C8649&gt;=员工工序明细查询!$F$3,OR(D8649=员工工序明细查询!$F$2,员工工序明细查询!$F$2=""),OR(G8649=员工工序明细查询!$I$2,员工工序明细查询!$I$2="")),ROW()&amp;"","")</f>
        <v/>
      </c>
      <c r="C8649" s="59"/>
      <c r="D8649" s="14"/>
      <c r="E8649" s="14" t="str">
        <f>IFERROR(VLOOKUP(D8649,员工信息表!B:D,2,0),"")</f>
        <v/>
      </c>
      <c r="F8649" s="14" t="str">
        <f>IFERROR(VLOOKUP(D8649,员工信息表!B:D,3,0),"")</f>
        <v/>
      </c>
      <c r="G8649" s="14"/>
      <c r="H8649" s="14" t="str">
        <f>IFERROR(VLOOKUP(G8649,工序对照表!B:C,2,0),"")</f>
        <v/>
      </c>
      <c r="I8649" s="14"/>
      <c r="J8649" s="14"/>
    </row>
    <row r="8650" spans="1:10">
      <c r="A8650" t="str">
        <f>IF(AND(C8650&lt;=员工工序明细查询!$I$3,C8650&gt;=员工工序明细查询!$F$3,OR(D8650=员工工序明细查询!$F$2,员工工序明细查询!$F$2=""),OR(G8650=员工工序明细查询!$I$2,员工工序明细查询!$I$2="")),ROW()&amp;"","")</f>
        <v/>
      </c>
      <c r="C8650" s="59"/>
      <c r="D8650" s="14"/>
      <c r="E8650" s="14" t="str">
        <f>IFERROR(VLOOKUP(D8650,员工信息表!B:D,2,0),"")</f>
        <v/>
      </c>
      <c r="F8650" s="14" t="str">
        <f>IFERROR(VLOOKUP(D8650,员工信息表!B:D,3,0),"")</f>
        <v/>
      </c>
      <c r="G8650" s="14"/>
      <c r="H8650" s="14" t="str">
        <f>IFERROR(VLOOKUP(G8650,工序对照表!B:C,2,0),"")</f>
        <v/>
      </c>
      <c r="I8650" s="14"/>
      <c r="J8650" s="14"/>
    </row>
    <row r="8651" spans="1:10">
      <c r="A8651" t="str">
        <f>IF(AND(C8651&lt;=员工工序明细查询!$I$3,C8651&gt;=员工工序明细查询!$F$3,OR(D8651=员工工序明细查询!$F$2,员工工序明细查询!$F$2=""),OR(G8651=员工工序明细查询!$I$2,员工工序明细查询!$I$2="")),ROW()&amp;"","")</f>
        <v/>
      </c>
      <c r="C8651" s="59"/>
      <c r="D8651" s="14"/>
      <c r="E8651" s="14" t="str">
        <f>IFERROR(VLOOKUP(D8651,员工信息表!B:D,2,0),"")</f>
        <v/>
      </c>
      <c r="F8651" s="14" t="str">
        <f>IFERROR(VLOOKUP(D8651,员工信息表!B:D,3,0),"")</f>
        <v/>
      </c>
      <c r="G8651" s="14"/>
      <c r="H8651" s="14" t="str">
        <f>IFERROR(VLOOKUP(G8651,工序对照表!B:C,2,0),"")</f>
        <v/>
      </c>
      <c r="I8651" s="14"/>
      <c r="J8651" s="14"/>
    </row>
    <row r="8652" spans="1:10">
      <c r="A8652" t="str">
        <f>IF(AND(C8652&lt;=员工工序明细查询!$I$3,C8652&gt;=员工工序明细查询!$F$3,OR(D8652=员工工序明细查询!$F$2,员工工序明细查询!$F$2=""),OR(G8652=员工工序明细查询!$I$2,员工工序明细查询!$I$2="")),ROW()&amp;"","")</f>
        <v/>
      </c>
      <c r="C8652" s="59"/>
      <c r="D8652" s="14"/>
      <c r="E8652" s="14" t="str">
        <f>IFERROR(VLOOKUP(D8652,员工信息表!B:D,2,0),"")</f>
        <v/>
      </c>
      <c r="F8652" s="14" t="str">
        <f>IFERROR(VLOOKUP(D8652,员工信息表!B:D,3,0),"")</f>
        <v/>
      </c>
      <c r="G8652" s="14"/>
      <c r="H8652" s="14" t="str">
        <f>IFERROR(VLOOKUP(G8652,工序对照表!B:C,2,0),"")</f>
        <v/>
      </c>
      <c r="I8652" s="14"/>
      <c r="J8652" s="14"/>
    </row>
    <row r="8653" spans="1:10">
      <c r="A8653" t="str">
        <f>IF(AND(C8653&lt;=员工工序明细查询!$I$3,C8653&gt;=员工工序明细查询!$F$3,OR(D8653=员工工序明细查询!$F$2,员工工序明细查询!$F$2=""),OR(G8653=员工工序明细查询!$I$2,员工工序明细查询!$I$2="")),ROW()&amp;"","")</f>
        <v/>
      </c>
      <c r="C8653" s="59"/>
      <c r="D8653" s="14"/>
      <c r="E8653" s="14" t="str">
        <f>IFERROR(VLOOKUP(D8653,员工信息表!B:D,2,0),"")</f>
        <v/>
      </c>
      <c r="F8653" s="14" t="str">
        <f>IFERROR(VLOOKUP(D8653,员工信息表!B:D,3,0),"")</f>
        <v/>
      </c>
      <c r="G8653" s="14"/>
      <c r="H8653" s="14" t="str">
        <f>IFERROR(VLOOKUP(G8653,工序对照表!B:C,2,0),"")</f>
        <v/>
      </c>
      <c r="I8653" s="14"/>
      <c r="J8653" s="14"/>
    </row>
    <row r="8654" spans="1:10">
      <c r="A8654" t="str">
        <f>IF(AND(C8654&lt;=员工工序明细查询!$I$3,C8654&gt;=员工工序明细查询!$F$3,OR(D8654=员工工序明细查询!$F$2,员工工序明细查询!$F$2=""),OR(G8654=员工工序明细查询!$I$2,员工工序明细查询!$I$2="")),ROW()&amp;"","")</f>
        <v/>
      </c>
      <c r="C8654" s="59"/>
      <c r="D8654" s="14"/>
      <c r="E8654" s="14" t="str">
        <f>IFERROR(VLOOKUP(D8654,员工信息表!B:D,2,0),"")</f>
        <v/>
      </c>
      <c r="F8654" s="14" t="str">
        <f>IFERROR(VLOOKUP(D8654,员工信息表!B:D,3,0),"")</f>
        <v/>
      </c>
      <c r="G8654" s="14"/>
      <c r="H8654" s="14" t="str">
        <f>IFERROR(VLOOKUP(G8654,工序对照表!B:C,2,0),"")</f>
        <v/>
      </c>
      <c r="I8654" s="14"/>
      <c r="J8654" s="14"/>
    </row>
    <row r="8655" spans="1:10">
      <c r="A8655" t="str">
        <f>IF(AND(C8655&lt;=员工工序明细查询!$I$3,C8655&gt;=员工工序明细查询!$F$3,OR(D8655=员工工序明细查询!$F$2,员工工序明细查询!$F$2=""),OR(G8655=员工工序明细查询!$I$2,员工工序明细查询!$I$2="")),ROW()&amp;"","")</f>
        <v/>
      </c>
      <c r="C8655" s="59"/>
      <c r="D8655" s="14"/>
      <c r="E8655" s="14" t="str">
        <f>IFERROR(VLOOKUP(D8655,员工信息表!B:D,2,0),"")</f>
        <v/>
      </c>
      <c r="F8655" s="14" t="str">
        <f>IFERROR(VLOOKUP(D8655,员工信息表!B:D,3,0),"")</f>
        <v/>
      </c>
      <c r="G8655" s="14"/>
      <c r="H8655" s="14" t="str">
        <f>IFERROR(VLOOKUP(G8655,工序对照表!B:C,2,0),"")</f>
        <v/>
      </c>
      <c r="I8655" s="14"/>
      <c r="J8655" s="14"/>
    </row>
    <row r="8656" spans="1:10">
      <c r="A8656" t="str">
        <f>IF(AND(C8656&lt;=员工工序明细查询!$I$3,C8656&gt;=员工工序明细查询!$F$3,OR(D8656=员工工序明细查询!$F$2,员工工序明细查询!$F$2=""),OR(G8656=员工工序明细查询!$I$2,员工工序明细查询!$I$2="")),ROW()&amp;"","")</f>
        <v/>
      </c>
      <c r="C8656" s="59"/>
      <c r="D8656" s="14"/>
      <c r="E8656" s="14" t="str">
        <f>IFERROR(VLOOKUP(D8656,员工信息表!B:D,2,0),"")</f>
        <v/>
      </c>
      <c r="F8656" s="14" t="str">
        <f>IFERROR(VLOOKUP(D8656,员工信息表!B:D,3,0),"")</f>
        <v/>
      </c>
      <c r="G8656" s="14"/>
      <c r="H8656" s="14" t="str">
        <f>IFERROR(VLOOKUP(G8656,工序对照表!B:C,2,0),"")</f>
        <v/>
      </c>
      <c r="I8656" s="14"/>
      <c r="J8656" s="14"/>
    </row>
    <row r="8657" spans="1:10">
      <c r="A8657" t="str">
        <f>IF(AND(C8657&lt;=员工工序明细查询!$I$3,C8657&gt;=员工工序明细查询!$F$3,OR(D8657=员工工序明细查询!$F$2,员工工序明细查询!$F$2=""),OR(G8657=员工工序明细查询!$I$2,员工工序明细查询!$I$2="")),ROW()&amp;"","")</f>
        <v/>
      </c>
      <c r="C8657" s="59"/>
      <c r="D8657" s="14"/>
      <c r="E8657" s="14" t="str">
        <f>IFERROR(VLOOKUP(D8657,员工信息表!B:D,2,0),"")</f>
        <v/>
      </c>
      <c r="F8657" s="14" t="str">
        <f>IFERROR(VLOOKUP(D8657,员工信息表!B:D,3,0),"")</f>
        <v/>
      </c>
      <c r="G8657" s="14"/>
      <c r="H8657" s="14" t="str">
        <f>IFERROR(VLOOKUP(G8657,工序对照表!B:C,2,0),"")</f>
        <v/>
      </c>
      <c r="I8657" s="14"/>
      <c r="J8657" s="14"/>
    </row>
    <row r="8658" spans="1:10">
      <c r="A8658" t="str">
        <f>IF(AND(C8658&lt;=员工工序明细查询!$I$3,C8658&gt;=员工工序明细查询!$F$3,OR(D8658=员工工序明细查询!$F$2,员工工序明细查询!$F$2=""),OR(G8658=员工工序明细查询!$I$2,员工工序明细查询!$I$2="")),ROW()&amp;"","")</f>
        <v/>
      </c>
      <c r="C8658" s="59"/>
      <c r="D8658" s="14"/>
      <c r="E8658" s="14" t="str">
        <f>IFERROR(VLOOKUP(D8658,员工信息表!B:D,2,0),"")</f>
        <v/>
      </c>
      <c r="F8658" s="14" t="str">
        <f>IFERROR(VLOOKUP(D8658,员工信息表!B:D,3,0),"")</f>
        <v/>
      </c>
      <c r="G8658" s="14"/>
      <c r="H8658" s="14" t="str">
        <f>IFERROR(VLOOKUP(G8658,工序对照表!B:C,2,0),"")</f>
        <v/>
      </c>
      <c r="I8658" s="14"/>
      <c r="J8658" s="14"/>
    </row>
    <row r="8659" spans="1:10">
      <c r="A8659" t="str">
        <f>IF(AND(C8659&lt;=员工工序明细查询!$I$3,C8659&gt;=员工工序明细查询!$F$3,OR(D8659=员工工序明细查询!$F$2,员工工序明细查询!$F$2=""),OR(G8659=员工工序明细查询!$I$2,员工工序明细查询!$I$2="")),ROW()&amp;"","")</f>
        <v/>
      </c>
      <c r="C8659" s="59"/>
      <c r="D8659" s="14"/>
      <c r="E8659" s="14" t="str">
        <f>IFERROR(VLOOKUP(D8659,员工信息表!B:D,2,0),"")</f>
        <v/>
      </c>
      <c r="F8659" s="14" t="str">
        <f>IFERROR(VLOOKUP(D8659,员工信息表!B:D,3,0),"")</f>
        <v/>
      </c>
      <c r="G8659" s="14"/>
      <c r="H8659" s="14" t="str">
        <f>IFERROR(VLOOKUP(G8659,工序对照表!B:C,2,0),"")</f>
        <v/>
      </c>
      <c r="I8659" s="14"/>
      <c r="J8659" s="14"/>
    </row>
    <row r="8660" spans="1:10">
      <c r="A8660" t="str">
        <f>IF(AND(C8660&lt;=员工工序明细查询!$I$3,C8660&gt;=员工工序明细查询!$F$3,OR(D8660=员工工序明细查询!$F$2,员工工序明细查询!$F$2=""),OR(G8660=员工工序明细查询!$I$2,员工工序明细查询!$I$2="")),ROW()&amp;"","")</f>
        <v/>
      </c>
      <c r="C8660" s="59"/>
      <c r="D8660" s="14"/>
      <c r="E8660" s="14" t="str">
        <f>IFERROR(VLOOKUP(D8660,员工信息表!B:D,2,0),"")</f>
        <v/>
      </c>
      <c r="F8660" s="14" t="str">
        <f>IFERROR(VLOOKUP(D8660,员工信息表!B:D,3,0),"")</f>
        <v/>
      </c>
      <c r="G8660" s="14"/>
      <c r="H8660" s="14" t="str">
        <f>IFERROR(VLOOKUP(G8660,工序对照表!B:C,2,0),"")</f>
        <v/>
      </c>
      <c r="I8660" s="14"/>
      <c r="J8660" s="14"/>
    </row>
    <row r="8661" spans="1:10">
      <c r="A8661" t="str">
        <f>IF(AND(C8661&lt;=员工工序明细查询!$I$3,C8661&gt;=员工工序明细查询!$F$3,OR(D8661=员工工序明细查询!$F$2,员工工序明细查询!$F$2=""),OR(G8661=员工工序明细查询!$I$2,员工工序明细查询!$I$2="")),ROW()&amp;"","")</f>
        <v/>
      </c>
      <c r="C8661" s="59"/>
      <c r="D8661" s="14"/>
      <c r="E8661" s="14" t="str">
        <f>IFERROR(VLOOKUP(D8661,员工信息表!B:D,2,0),"")</f>
        <v/>
      </c>
      <c r="F8661" s="14" t="str">
        <f>IFERROR(VLOOKUP(D8661,员工信息表!B:D,3,0),"")</f>
        <v/>
      </c>
      <c r="G8661" s="14"/>
      <c r="H8661" s="14" t="str">
        <f>IFERROR(VLOOKUP(G8661,工序对照表!B:C,2,0),"")</f>
        <v/>
      </c>
      <c r="I8661" s="14"/>
      <c r="J8661" s="14"/>
    </row>
    <row r="8662" spans="1:10">
      <c r="A8662" t="str">
        <f>IF(AND(C8662&lt;=员工工序明细查询!$I$3,C8662&gt;=员工工序明细查询!$F$3,OR(D8662=员工工序明细查询!$F$2,员工工序明细查询!$F$2=""),OR(G8662=员工工序明细查询!$I$2,员工工序明细查询!$I$2="")),ROW()&amp;"","")</f>
        <v/>
      </c>
      <c r="C8662" s="59"/>
      <c r="D8662" s="14"/>
      <c r="E8662" s="14" t="str">
        <f>IFERROR(VLOOKUP(D8662,员工信息表!B:D,2,0),"")</f>
        <v/>
      </c>
      <c r="F8662" s="14" t="str">
        <f>IFERROR(VLOOKUP(D8662,员工信息表!B:D,3,0),"")</f>
        <v/>
      </c>
      <c r="G8662" s="14"/>
      <c r="H8662" s="14" t="str">
        <f>IFERROR(VLOOKUP(G8662,工序对照表!B:C,2,0),"")</f>
        <v/>
      </c>
      <c r="I8662" s="14"/>
      <c r="J8662" s="14"/>
    </row>
    <row r="8663" spans="1:10">
      <c r="A8663" t="str">
        <f>IF(AND(C8663&lt;=员工工序明细查询!$I$3,C8663&gt;=员工工序明细查询!$F$3,OR(D8663=员工工序明细查询!$F$2,员工工序明细查询!$F$2=""),OR(G8663=员工工序明细查询!$I$2,员工工序明细查询!$I$2="")),ROW()&amp;"","")</f>
        <v/>
      </c>
      <c r="C8663" s="59"/>
      <c r="D8663" s="14"/>
      <c r="E8663" s="14" t="str">
        <f>IFERROR(VLOOKUP(D8663,员工信息表!B:D,2,0),"")</f>
        <v/>
      </c>
      <c r="F8663" s="14" t="str">
        <f>IFERROR(VLOOKUP(D8663,员工信息表!B:D,3,0),"")</f>
        <v/>
      </c>
      <c r="G8663" s="14"/>
      <c r="H8663" s="14" t="str">
        <f>IFERROR(VLOOKUP(G8663,工序对照表!B:C,2,0),"")</f>
        <v/>
      </c>
      <c r="I8663" s="14"/>
      <c r="J8663" s="14"/>
    </row>
    <row r="8664" spans="1:10">
      <c r="A8664" t="str">
        <f>IF(AND(C8664&lt;=员工工序明细查询!$I$3,C8664&gt;=员工工序明细查询!$F$3,OR(D8664=员工工序明细查询!$F$2,员工工序明细查询!$F$2=""),OR(G8664=员工工序明细查询!$I$2,员工工序明细查询!$I$2="")),ROW()&amp;"","")</f>
        <v/>
      </c>
      <c r="C8664" s="59"/>
      <c r="D8664" s="14"/>
      <c r="E8664" s="14" t="str">
        <f>IFERROR(VLOOKUP(D8664,员工信息表!B:D,2,0),"")</f>
        <v/>
      </c>
      <c r="F8664" s="14" t="str">
        <f>IFERROR(VLOOKUP(D8664,员工信息表!B:D,3,0),"")</f>
        <v/>
      </c>
      <c r="G8664" s="14"/>
      <c r="H8664" s="14" t="str">
        <f>IFERROR(VLOOKUP(G8664,工序对照表!B:C,2,0),"")</f>
        <v/>
      </c>
      <c r="I8664" s="14"/>
      <c r="J8664" s="14"/>
    </row>
    <row r="8665" spans="1:10">
      <c r="A8665" t="str">
        <f>IF(AND(C8665&lt;=员工工序明细查询!$I$3,C8665&gt;=员工工序明细查询!$F$3,OR(D8665=员工工序明细查询!$F$2,员工工序明细查询!$F$2=""),OR(G8665=员工工序明细查询!$I$2,员工工序明细查询!$I$2="")),ROW()&amp;"","")</f>
        <v/>
      </c>
      <c r="C8665" s="59"/>
      <c r="D8665" s="14"/>
      <c r="E8665" s="14" t="str">
        <f>IFERROR(VLOOKUP(D8665,员工信息表!B:D,2,0),"")</f>
        <v/>
      </c>
      <c r="F8665" s="14" t="str">
        <f>IFERROR(VLOOKUP(D8665,员工信息表!B:D,3,0),"")</f>
        <v/>
      </c>
      <c r="G8665" s="14"/>
      <c r="H8665" s="14" t="str">
        <f>IFERROR(VLOOKUP(G8665,工序对照表!B:C,2,0),"")</f>
        <v/>
      </c>
      <c r="I8665" s="14"/>
      <c r="J8665" s="14"/>
    </row>
    <row r="8666" spans="1:10">
      <c r="A8666" t="str">
        <f>IF(AND(C8666&lt;=员工工序明细查询!$I$3,C8666&gt;=员工工序明细查询!$F$3,OR(D8666=员工工序明细查询!$F$2,员工工序明细查询!$F$2=""),OR(G8666=员工工序明细查询!$I$2,员工工序明细查询!$I$2="")),ROW()&amp;"","")</f>
        <v/>
      </c>
      <c r="C8666" s="59"/>
      <c r="D8666" s="14"/>
      <c r="E8666" s="14" t="str">
        <f>IFERROR(VLOOKUP(D8666,员工信息表!B:D,2,0),"")</f>
        <v/>
      </c>
      <c r="F8666" s="14" t="str">
        <f>IFERROR(VLOOKUP(D8666,员工信息表!B:D,3,0),"")</f>
        <v/>
      </c>
      <c r="G8666" s="14"/>
      <c r="H8666" s="14" t="str">
        <f>IFERROR(VLOOKUP(G8666,工序对照表!B:C,2,0),"")</f>
        <v/>
      </c>
      <c r="I8666" s="14"/>
      <c r="J8666" s="14"/>
    </row>
    <row r="8667" spans="1:10">
      <c r="A8667" t="str">
        <f>IF(AND(C8667&lt;=员工工序明细查询!$I$3,C8667&gt;=员工工序明细查询!$F$3,OR(D8667=员工工序明细查询!$F$2,员工工序明细查询!$F$2=""),OR(G8667=员工工序明细查询!$I$2,员工工序明细查询!$I$2="")),ROW()&amp;"","")</f>
        <v/>
      </c>
      <c r="C8667" s="59"/>
      <c r="D8667" s="14"/>
      <c r="E8667" s="14" t="str">
        <f>IFERROR(VLOOKUP(D8667,员工信息表!B:D,2,0),"")</f>
        <v/>
      </c>
      <c r="F8667" s="14" t="str">
        <f>IFERROR(VLOOKUP(D8667,员工信息表!B:D,3,0),"")</f>
        <v/>
      </c>
      <c r="G8667" s="14"/>
      <c r="H8667" s="14" t="str">
        <f>IFERROR(VLOOKUP(G8667,工序对照表!B:C,2,0),"")</f>
        <v/>
      </c>
      <c r="I8667" s="14"/>
      <c r="J8667" s="14"/>
    </row>
    <row r="8668" spans="1:10">
      <c r="A8668" t="str">
        <f>IF(AND(C8668&lt;=员工工序明细查询!$I$3,C8668&gt;=员工工序明细查询!$F$3,OR(D8668=员工工序明细查询!$F$2,员工工序明细查询!$F$2=""),OR(G8668=员工工序明细查询!$I$2,员工工序明细查询!$I$2="")),ROW()&amp;"","")</f>
        <v/>
      </c>
      <c r="C8668" s="59"/>
      <c r="D8668" s="14"/>
      <c r="E8668" s="14" t="str">
        <f>IFERROR(VLOOKUP(D8668,员工信息表!B:D,2,0),"")</f>
        <v/>
      </c>
      <c r="F8668" s="14" t="str">
        <f>IFERROR(VLOOKUP(D8668,员工信息表!B:D,3,0),"")</f>
        <v/>
      </c>
      <c r="G8668" s="14"/>
      <c r="H8668" s="14" t="str">
        <f>IFERROR(VLOOKUP(G8668,工序对照表!B:C,2,0),"")</f>
        <v/>
      </c>
      <c r="I8668" s="14"/>
      <c r="J8668" s="14"/>
    </row>
    <row r="8669" spans="1:10">
      <c r="A8669" t="str">
        <f>IF(AND(C8669&lt;=员工工序明细查询!$I$3,C8669&gt;=员工工序明细查询!$F$3,OR(D8669=员工工序明细查询!$F$2,员工工序明细查询!$F$2=""),OR(G8669=员工工序明细查询!$I$2,员工工序明细查询!$I$2="")),ROW()&amp;"","")</f>
        <v/>
      </c>
      <c r="C8669" s="59"/>
      <c r="D8669" s="14"/>
      <c r="E8669" s="14" t="str">
        <f>IFERROR(VLOOKUP(D8669,员工信息表!B:D,2,0),"")</f>
        <v/>
      </c>
      <c r="F8669" s="14" t="str">
        <f>IFERROR(VLOOKUP(D8669,员工信息表!B:D,3,0),"")</f>
        <v/>
      </c>
      <c r="G8669" s="14"/>
      <c r="H8669" s="14" t="str">
        <f>IFERROR(VLOOKUP(G8669,工序对照表!B:C,2,0),"")</f>
        <v/>
      </c>
      <c r="I8669" s="14"/>
      <c r="J8669" s="14"/>
    </row>
    <row r="8670" spans="1:10">
      <c r="A8670" t="str">
        <f>IF(AND(C8670&lt;=员工工序明细查询!$I$3,C8670&gt;=员工工序明细查询!$F$3,OR(D8670=员工工序明细查询!$F$2,员工工序明细查询!$F$2=""),OR(G8670=员工工序明细查询!$I$2,员工工序明细查询!$I$2="")),ROW()&amp;"","")</f>
        <v/>
      </c>
      <c r="C8670" s="59"/>
      <c r="D8670" s="14"/>
      <c r="E8670" s="14" t="str">
        <f>IFERROR(VLOOKUP(D8670,员工信息表!B:D,2,0),"")</f>
        <v/>
      </c>
      <c r="F8670" s="14" t="str">
        <f>IFERROR(VLOOKUP(D8670,员工信息表!B:D,3,0),"")</f>
        <v/>
      </c>
      <c r="G8670" s="14"/>
      <c r="H8670" s="14" t="str">
        <f>IFERROR(VLOOKUP(G8670,工序对照表!B:C,2,0),"")</f>
        <v/>
      </c>
      <c r="I8670" s="14"/>
      <c r="J8670" s="14"/>
    </row>
    <row r="8671" spans="1:10">
      <c r="A8671" t="str">
        <f>IF(AND(C8671&lt;=员工工序明细查询!$I$3,C8671&gt;=员工工序明细查询!$F$3,OR(D8671=员工工序明细查询!$F$2,员工工序明细查询!$F$2=""),OR(G8671=员工工序明细查询!$I$2,员工工序明细查询!$I$2="")),ROW()&amp;"","")</f>
        <v/>
      </c>
      <c r="C8671" s="59"/>
      <c r="D8671" s="14"/>
      <c r="E8671" s="14" t="str">
        <f>IFERROR(VLOOKUP(D8671,员工信息表!B:D,2,0),"")</f>
        <v/>
      </c>
      <c r="F8671" s="14" t="str">
        <f>IFERROR(VLOOKUP(D8671,员工信息表!B:D,3,0),"")</f>
        <v/>
      </c>
      <c r="G8671" s="14"/>
      <c r="H8671" s="14" t="str">
        <f>IFERROR(VLOOKUP(G8671,工序对照表!B:C,2,0),"")</f>
        <v/>
      </c>
      <c r="I8671" s="14"/>
      <c r="J8671" s="14"/>
    </row>
    <row r="8672" spans="1:10">
      <c r="A8672" t="str">
        <f>IF(AND(C8672&lt;=员工工序明细查询!$I$3,C8672&gt;=员工工序明细查询!$F$3,OR(D8672=员工工序明细查询!$F$2,员工工序明细查询!$F$2=""),OR(G8672=员工工序明细查询!$I$2,员工工序明细查询!$I$2="")),ROW()&amp;"","")</f>
        <v/>
      </c>
      <c r="C8672" s="59"/>
      <c r="D8672" s="14"/>
      <c r="E8672" s="14" t="str">
        <f>IFERROR(VLOOKUP(D8672,员工信息表!B:D,2,0),"")</f>
        <v/>
      </c>
      <c r="F8672" s="14" t="str">
        <f>IFERROR(VLOOKUP(D8672,员工信息表!B:D,3,0),"")</f>
        <v/>
      </c>
      <c r="G8672" s="14"/>
      <c r="H8672" s="14" t="str">
        <f>IFERROR(VLOOKUP(G8672,工序对照表!B:C,2,0),"")</f>
        <v/>
      </c>
      <c r="I8672" s="14"/>
      <c r="J8672" s="14"/>
    </row>
    <row r="8673" spans="1:10">
      <c r="A8673" t="str">
        <f>IF(AND(C8673&lt;=员工工序明细查询!$I$3,C8673&gt;=员工工序明细查询!$F$3,OR(D8673=员工工序明细查询!$F$2,员工工序明细查询!$F$2=""),OR(G8673=员工工序明细查询!$I$2,员工工序明细查询!$I$2="")),ROW()&amp;"","")</f>
        <v/>
      </c>
      <c r="C8673" s="59"/>
      <c r="D8673" s="14"/>
      <c r="E8673" s="14" t="str">
        <f>IFERROR(VLOOKUP(D8673,员工信息表!B:D,2,0),"")</f>
        <v/>
      </c>
      <c r="F8673" s="14" t="str">
        <f>IFERROR(VLOOKUP(D8673,员工信息表!B:D,3,0),"")</f>
        <v/>
      </c>
      <c r="G8673" s="14"/>
      <c r="H8673" s="14" t="str">
        <f>IFERROR(VLOOKUP(G8673,工序对照表!B:C,2,0),"")</f>
        <v/>
      </c>
      <c r="I8673" s="14"/>
      <c r="J8673" s="14"/>
    </row>
    <row r="8674" spans="1:10">
      <c r="A8674" t="str">
        <f>IF(AND(C8674&lt;=员工工序明细查询!$I$3,C8674&gt;=员工工序明细查询!$F$3,OR(D8674=员工工序明细查询!$F$2,员工工序明细查询!$F$2=""),OR(G8674=员工工序明细查询!$I$2,员工工序明细查询!$I$2="")),ROW()&amp;"","")</f>
        <v/>
      </c>
      <c r="C8674" s="59"/>
      <c r="D8674" s="14"/>
      <c r="E8674" s="14" t="str">
        <f>IFERROR(VLOOKUP(D8674,员工信息表!B:D,2,0),"")</f>
        <v/>
      </c>
      <c r="F8674" s="14" t="str">
        <f>IFERROR(VLOOKUP(D8674,员工信息表!B:D,3,0),"")</f>
        <v/>
      </c>
      <c r="G8674" s="14"/>
      <c r="H8674" s="14" t="str">
        <f>IFERROR(VLOOKUP(G8674,工序对照表!B:C,2,0),"")</f>
        <v/>
      </c>
      <c r="I8674" s="14"/>
      <c r="J8674" s="14"/>
    </row>
    <row r="8675" spans="1:10">
      <c r="A8675" t="str">
        <f>IF(AND(C8675&lt;=员工工序明细查询!$I$3,C8675&gt;=员工工序明细查询!$F$3,OR(D8675=员工工序明细查询!$F$2,员工工序明细查询!$F$2=""),OR(G8675=员工工序明细查询!$I$2,员工工序明细查询!$I$2="")),ROW()&amp;"","")</f>
        <v/>
      </c>
      <c r="C8675" s="59"/>
      <c r="D8675" s="14"/>
      <c r="E8675" s="14" t="str">
        <f>IFERROR(VLOOKUP(D8675,员工信息表!B:D,2,0),"")</f>
        <v/>
      </c>
      <c r="F8675" s="14" t="str">
        <f>IFERROR(VLOOKUP(D8675,员工信息表!B:D,3,0),"")</f>
        <v/>
      </c>
      <c r="G8675" s="14"/>
      <c r="H8675" s="14" t="str">
        <f>IFERROR(VLOOKUP(G8675,工序对照表!B:C,2,0),"")</f>
        <v/>
      </c>
      <c r="I8675" s="14"/>
      <c r="J8675" s="14"/>
    </row>
    <row r="8676" spans="1:10">
      <c r="A8676" t="str">
        <f>IF(AND(C8676&lt;=员工工序明细查询!$I$3,C8676&gt;=员工工序明细查询!$F$3,OR(D8676=员工工序明细查询!$F$2,员工工序明细查询!$F$2=""),OR(G8676=员工工序明细查询!$I$2,员工工序明细查询!$I$2="")),ROW()&amp;"","")</f>
        <v/>
      </c>
      <c r="C8676" s="59"/>
      <c r="D8676" s="14"/>
      <c r="E8676" s="14" t="str">
        <f>IFERROR(VLOOKUP(D8676,员工信息表!B:D,2,0),"")</f>
        <v/>
      </c>
      <c r="F8676" s="14" t="str">
        <f>IFERROR(VLOOKUP(D8676,员工信息表!B:D,3,0),"")</f>
        <v/>
      </c>
      <c r="G8676" s="14"/>
      <c r="H8676" s="14" t="str">
        <f>IFERROR(VLOOKUP(G8676,工序对照表!B:C,2,0),"")</f>
        <v/>
      </c>
      <c r="I8676" s="14"/>
      <c r="J8676" s="14"/>
    </row>
    <row r="8677" spans="1:10">
      <c r="A8677" t="str">
        <f>IF(AND(C8677&lt;=员工工序明细查询!$I$3,C8677&gt;=员工工序明细查询!$F$3,OR(D8677=员工工序明细查询!$F$2,员工工序明细查询!$F$2=""),OR(G8677=员工工序明细查询!$I$2,员工工序明细查询!$I$2="")),ROW()&amp;"","")</f>
        <v/>
      </c>
      <c r="C8677" s="59"/>
      <c r="D8677" s="14"/>
      <c r="E8677" s="14" t="str">
        <f>IFERROR(VLOOKUP(D8677,员工信息表!B:D,2,0),"")</f>
        <v/>
      </c>
      <c r="F8677" s="14" t="str">
        <f>IFERROR(VLOOKUP(D8677,员工信息表!B:D,3,0),"")</f>
        <v/>
      </c>
      <c r="G8677" s="14"/>
      <c r="H8677" s="14" t="str">
        <f>IFERROR(VLOOKUP(G8677,工序对照表!B:C,2,0),"")</f>
        <v/>
      </c>
      <c r="I8677" s="14"/>
      <c r="J8677" s="14"/>
    </row>
    <row r="8678" spans="1:10">
      <c r="A8678" t="str">
        <f>IF(AND(C8678&lt;=员工工序明细查询!$I$3,C8678&gt;=员工工序明细查询!$F$3,OR(D8678=员工工序明细查询!$F$2,员工工序明细查询!$F$2=""),OR(G8678=员工工序明细查询!$I$2,员工工序明细查询!$I$2="")),ROW()&amp;"","")</f>
        <v/>
      </c>
      <c r="C8678" s="59"/>
      <c r="D8678" s="14"/>
      <c r="E8678" s="14" t="str">
        <f>IFERROR(VLOOKUP(D8678,员工信息表!B:D,2,0),"")</f>
        <v/>
      </c>
      <c r="F8678" s="14" t="str">
        <f>IFERROR(VLOOKUP(D8678,员工信息表!B:D,3,0),"")</f>
        <v/>
      </c>
      <c r="G8678" s="14"/>
      <c r="H8678" s="14" t="str">
        <f>IFERROR(VLOOKUP(G8678,工序对照表!B:C,2,0),"")</f>
        <v/>
      </c>
      <c r="I8678" s="14"/>
      <c r="J8678" s="14"/>
    </row>
    <row r="8679" spans="1:10">
      <c r="A8679" t="str">
        <f>IF(AND(C8679&lt;=员工工序明细查询!$I$3,C8679&gt;=员工工序明细查询!$F$3,OR(D8679=员工工序明细查询!$F$2,员工工序明细查询!$F$2=""),OR(G8679=员工工序明细查询!$I$2,员工工序明细查询!$I$2="")),ROW()&amp;"","")</f>
        <v/>
      </c>
      <c r="C8679" s="59"/>
      <c r="D8679" s="14"/>
      <c r="E8679" s="14" t="str">
        <f>IFERROR(VLOOKUP(D8679,员工信息表!B:D,2,0),"")</f>
        <v/>
      </c>
      <c r="F8679" s="14" t="str">
        <f>IFERROR(VLOOKUP(D8679,员工信息表!B:D,3,0),"")</f>
        <v/>
      </c>
      <c r="G8679" s="14"/>
      <c r="H8679" s="14" t="str">
        <f>IFERROR(VLOOKUP(G8679,工序对照表!B:C,2,0),"")</f>
        <v/>
      </c>
      <c r="I8679" s="14"/>
      <c r="J8679" s="14"/>
    </row>
    <row r="8680" spans="1:10">
      <c r="A8680" t="str">
        <f>IF(AND(C8680&lt;=员工工序明细查询!$I$3,C8680&gt;=员工工序明细查询!$F$3,OR(D8680=员工工序明细查询!$F$2,员工工序明细查询!$F$2=""),OR(G8680=员工工序明细查询!$I$2,员工工序明细查询!$I$2="")),ROW()&amp;"","")</f>
        <v/>
      </c>
      <c r="C8680" s="59"/>
      <c r="D8680" s="14"/>
      <c r="E8680" s="14" t="str">
        <f>IFERROR(VLOOKUP(D8680,员工信息表!B:D,2,0),"")</f>
        <v/>
      </c>
      <c r="F8680" s="14" t="str">
        <f>IFERROR(VLOOKUP(D8680,员工信息表!B:D,3,0),"")</f>
        <v/>
      </c>
      <c r="G8680" s="14"/>
      <c r="H8680" s="14" t="str">
        <f>IFERROR(VLOOKUP(G8680,工序对照表!B:C,2,0),"")</f>
        <v/>
      </c>
      <c r="I8680" s="14"/>
      <c r="J8680" s="14"/>
    </row>
    <row r="8681" spans="1:10">
      <c r="A8681" t="str">
        <f>IF(AND(C8681&lt;=员工工序明细查询!$I$3,C8681&gt;=员工工序明细查询!$F$3,OR(D8681=员工工序明细查询!$F$2,员工工序明细查询!$F$2=""),OR(G8681=员工工序明细查询!$I$2,员工工序明细查询!$I$2="")),ROW()&amp;"","")</f>
        <v/>
      </c>
      <c r="C8681" s="59"/>
      <c r="D8681" s="14"/>
      <c r="E8681" s="14" t="str">
        <f>IFERROR(VLOOKUP(D8681,员工信息表!B:D,2,0),"")</f>
        <v/>
      </c>
      <c r="F8681" s="14" t="str">
        <f>IFERROR(VLOOKUP(D8681,员工信息表!B:D,3,0),"")</f>
        <v/>
      </c>
      <c r="G8681" s="14"/>
      <c r="H8681" s="14" t="str">
        <f>IFERROR(VLOOKUP(G8681,工序对照表!B:C,2,0),"")</f>
        <v/>
      </c>
      <c r="I8681" s="14"/>
      <c r="J8681" s="14"/>
    </row>
    <row r="8682" spans="1:10">
      <c r="A8682" t="str">
        <f>IF(AND(C8682&lt;=员工工序明细查询!$I$3,C8682&gt;=员工工序明细查询!$F$3,OR(D8682=员工工序明细查询!$F$2,员工工序明细查询!$F$2=""),OR(G8682=员工工序明细查询!$I$2,员工工序明细查询!$I$2="")),ROW()&amp;"","")</f>
        <v/>
      </c>
      <c r="C8682" s="59"/>
      <c r="D8682" s="14"/>
      <c r="E8682" s="14" t="str">
        <f>IFERROR(VLOOKUP(D8682,员工信息表!B:D,2,0),"")</f>
        <v/>
      </c>
      <c r="F8682" s="14" t="str">
        <f>IFERROR(VLOOKUP(D8682,员工信息表!B:D,3,0),"")</f>
        <v/>
      </c>
      <c r="G8682" s="14"/>
      <c r="H8682" s="14" t="str">
        <f>IFERROR(VLOOKUP(G8682,工序对照表!B:C,2,0),"")</f>
        <v/>
      </c>
      <c r="I8682" s="14"/>
      <c r="J8682" s="14"/>
    </row>
    <row r="8683" spans="1:10">
      <c r="A8683" t="str">
        <f>IF(AND(C8683&lt;=员工工序明细查询!$I$3,C8683&gt;=员工工序明细查询!$F$3,OR(D8683=员工工序明细查询!$F$2,员工工序明细查询!$F$2=""),OR(G8683=员工工序明细查询!$I$2,员工工序明细查询!$I$2="")),ROW()&amp;"","")</f>
        <v/>
      </c>
      <c r="C8683" s="59"/>
      <c r="D8683" s="14"/>
      <c r="E8683" s="14" t="str">
        <f>IFERROR(VLOOKUP(D8683,员工信息表!B:D,2,0),"")</f>
        <v/>
      </c>
      <c r="F8683" s="14" t="str">
        <f>IFERROR(VLOOKUP(D8683,员工信息表!B:D,3,0),"")</f>
        <v/>
      </c>
      <c r="G8683" s="14"/>
      <c r="H8683" s="14" t="str">
        <f>IFERROR(VLOOKUP(G8683,工序对照表!B:C,2,0),"")</f>
        <v/>
      </c>
      <c r="I8683" s="14"/>
      <c r="J8683" s="14"/>
    </row>
    <row r="8684" spans="1:10">
      <c r="A8684" t="str">
        <f>IF(AND(C8684&lt;=员工工序明细查询!$I$3,C8684&gt;=员工工序明细查询!$F$3,OR(D8684=员工工序明细查询!$F$2,员工工序明细查询!$F$2=""),OR(G8684=员工工序明细查询!$I$2,员工工序明细查询!$I$2="")),ROW()&amp;"","")</f>
        <v/>
      </c>
      <c r="C8684" s="59"/>
      <c r="D8684" s="14"/>
      <c r="E8684" s="14" t="str">
        <f>IFERROR(VLOOKUP(D8684,员工信息表!B:D,2,0),"")</f>
        <v/>
      </c>
      <c r="F8684" s="14" t="str">
        <f>IFERROR(VLOOKUP(D8684,员工信息表!B:D,3,0),"")</f>
        <v/>
      </c>
      <c r="G8684" s="14"/>
      <c r="H8684" s="14" t="str">
        <f>IFERROR(VLOOKUP(G8684,工序对照表!B:C,2,0),"")</f>
        <v/>
      </c>
      <c r="I8684" s="14"/>
      <c r="J8684" s="14"/>
    </row>
    <row r="8685" spans="1:10">
      <c r="A8685" t="str">
        <f>IF(AND(C8685&lt;=员工工序明细查询!$I$3,C8685&gt;=员工工序明细查询!$F$3,OR(D8685=员工工序明细查询!$F$2,员工工序明细查询!$F$2=""),OR(G8685=员工工序明细查询!$I$2,员工工序明细查询!$I$2="")),ROW()&amp;"","")</f>
        <v/>
      </c>
      <c r="C8685" s="59"/>
      <c r="D8685" s="14"/>
      <c r="E8685" s="14" t="str">
        <f>IFERROR(VLOOKUP(D8685,员工信息表!B:D,2,0),"")</f>
        <v/>
      </c>
      <c r="F8685" s="14" t="str">
        <f>IFERROR(VLOOKUP(D8685,员工信息表!B:D,3,0),"")</f>
        <v/>
      </c>
      <c r="G8685" s="14"/>
      <c r="H8685" s="14" t="str">
        <f>IFERROR(VLOOKUP(G8685,工序对照表!B:C,2,0),"")</f>
        <v/>
      </c>
      <c r="I8685" s="14"/>
      <c r="J8685" s="14"/>
    </row>
    <row r="8686" spans="1:10">
      <c r="A8686" t="str">
        <f>IF(AND(C8686&lt;=员工工序明细查询!$I$3,C8686&gt;=员工工序明细查询!$F$3,OR(D8686=员工工序明细查询!$F$2,员工工序明细查询!$F$2=""),OR(G8686=员工工序明细查询!$I$2,员工工序明细查询!$I$2="")),ROW()&amp;"","")</f>
        <v/>
      </c>
      <c r="C8686" s="59"/>
      <c r="D8686" s="14"/>
      <c r="E8686" s="14" t="str">
        <f>IFERROR(VLOOKUP(D8686,员工信息表!B:D,2,0),"")</f>
        <v/>
      </c>
      <c r="F8686" s="14" t="str">
        <f>IFERROR(VLOOKUP(D8686,员工信息表!B:D,3,0),"")</f>
        <v/>
      </c>
      <c r="G8686" s="14"/>
      <c r="H8686" s="14" t="str">
        <f>IFERROR(VLOOKUP(G8686,工序对照表!B:C,2,0),"")</f>
        <v/>
      </c>
      <c r="I8686" s="14"/>
      <c r="J8686" s="14"/>
    </row>
    <row r="8687" spans="1:10">
      <c r="A8687" t="str">
        <f>IF(AND(C8687&lt;=员工工序明细查询!$I$3,C8687&gt;=员工工序明细查询!$F$3,OR(D8687=员工工序明细查询!$F$2,员工工序明细查询!$F$2=""),OR(G8687=员工工序明细查询!$I$2,员工工序明细查询!$I$2="")),ROW()&amp;"","")</f>
        <v/>
      </c>
      <c r="C8687" s="59"/>
      <c r="D8687" s="14"/>
      <c r="E8687" s="14" t="str">
        <f>IFERROR(VLOOKUP(D8687,员工信息表!B:D,2,0),"")</f>
        <v/>
      </c>
      <c r="F8687" s="14" t="str">
        <f>IFERROR(VLOOKUP(D8687,员工信息表!B:D,3,0),"")</f>
        <v/>
      </c>
      <c r="G8687" s="14"/>
      <c r="H8687" s="14" t="str">
        <f>IFERROR(VLOOKUP(G8687,工序对照表!B:C,2,0),"")</f>
        <v/>
      </c>
      <c r="I8687" s="14"/>
      <c r="J8687" s="14"/>
    </row>
    <row r="8688" spans="1:10">
      <c r="A8688" t="str">
        <f>IF(AND(C8688&lt;=员工工序明细查询!$I$3,C8688&gt;=员工工序明细查询!$F$3,OR(D8688=员工工序明细查询!$F$2,员工工序明细查询!$F$2=""),OR(G8688=员工工序明细查询!$I$2,员工工序明细查询!$I$2="")),ROW()&amp;"","")</f>
        <v/>
      </c>
      <c r="C8688" s="59"/>
      <c r="D8688" s="14"/>
      <c r="E8688" s="14" t="str">
        <f>IFERROR(VLOOKUP(D8688,员工信息表!B:D,2,0),"")</f>
        <v/>
      </c>
      <c r="F8688" s="14" t="str">
        <f>IFERROR(VLOOKUP(D8688,员工信息表!B:D,3,0),"")</f>
        <v/>
      </c>
      <c r="G8688" s="14"/>
      <c r="H8688" s="14" t="str">
        <f>IFERROR(VLOOKUP(G8688,工序对照表!B:C,2,0),"")</f>
        <v/>
      </c>
      <c r="I8688" s="14"/>
      <c r="J8688" s="14"/>
    </row>
    <row r="8689" spans="1:10">
      <c r="A8689" t="str">
        <f>IF(AND(C8689&lt;=员工工序明细查询!$I$3,C8689&gt;=员工工序明细查询!$F$3,OR(D8689=员工工序明细查询!$F$2,员工工序明细查询!$F$2=""),OR(G8689=员工工序明细查询!$I$2,员工工序明细查询!$I$2="")),ROW()&amp;"","")</f>
        <v/>
      </c>
      <c r="C8689" s="59"/>
      <c r="D8689" s="14"/>
      <c r="E8689" s="14" t="str">
        <f>IFERROR(VLOOKUP(D8689,员工信息表!B:D,2,0),"")</f>
        <v/>
      </c>
      <c r="F8689" s="14" t="str">
        <f>IFERROR(VLOOKUP(D8689,员工信息表!B:D,3,0),"")</f>
        <v/>
      </c>
      <c r="G8689" s="14"/>
      <c r="H8689" s="14" t="str">
        <f>IFERROR(VLOOKUP(G8689,工序对照表!B:C,2,0),"")</f>
        <v/>
      </c>
      <c r="I8689" s="14"/>
      <c r="J8689" s="14"/>
    </row>
    <row r="8690" spans="1:10">
      <c r="A8690" t="str">
        <f>IF(AND(C8690&lt;=员工工序明细查询!$I$3,C8690&gt;=员工工序明细查询!$F$3,OR(D8690=员工工序明细查询!$F$2,员工工序明细查询!$F$2=""),OR(G8690=员工工序明细查询!$I$2,员工工序明细查询!$I$2="")),ROW()&amp;"","")</f>
        <v/>
      </c>
      <c r="C8690" s="59"/>
      <c r="D8690" s="14"/>
      <c r="E8690" s="14" t="str">
        <f>IFERROR(VLOOKUP(D8690,员工信息表!B:D,2,0),"")</f>
        <v/>
      </c>
      <c r="F8690" s="14" t="str">
        <f>IFERROR(VLOOKUP(D8690,员工信息表!B:D,3,0),"")</f>
        <v/>
      </c>
      <c r="G8690" s="14"/>
      <c r="H8690" s="14" t="str">
        <f>IFERROR(VLOOKUP(G8690,工序对照表!B:C,2,0),"")</f>
        <v/>
      </c>
      <c r="I8690" s="14"/>
      <c r="J8690" s="14"/>
    </row>
    <row r="8691" spans="1:10">
      <c r="A8691" t="str">
        <f>IF(AND(C8691&lt;=员工工序明细查询!$I$3,C8691&gt;=员工工序明细查询!$F$3,OR(D8691=员工工序明细查询!$F$2,员工工序明细查询!$F$2=""),OR(G8691=员工工序明细查询!$I$2,员工工序明细查询!$I$2="")),ROW()&amp;"","")</f>
        <v/>
      </c>
      <c r="C8691" s="59"/>
      <c r="D8691" s="14"/>
      <c r="E8691" s="14" t="str">
        <f>IFERROR(VLOOKUP(D8691,员工信息表!B:D,2,0),"")</f>
        <v/>
      </c>
      <c r="F8691" s="14" t="str">
        <f>IFERROR(VLOOKUP(D8691,员工信息表!B:D,3,0),"")</f>
        <v/>
      </c>
      <c r="G8691" s="14"/>
      <c r="H8691" s="14" t="str">
        <f>IFERROR(VLOOKUP(G8691,工序对照表!B:C,2,0),"")</f>
        <v/>
      </c>
      <c r="I8691" s="14"/>
      <c r="J8691" s="14"/>
    </row>
    <row r="8692" spans="1:10">
      <c r="A8692" t="str">
        <f>IF(AND(C8692&lt;=员工工序明细查询!$I$3,C8692&gt;=员工工序明细查询!$F$3,OR(D8692=员工工序明细查询!$F$2,员工工序明细查询!$F$2=""),OR(G8692=员工工序明细查询!$I$2,员工工序明细查询!$I$2="")),ROW()&amp;"","")</f>
        <v/>
      </c>
      <c r="C8692" s="59"/>
      <c r="D8692" s="14"/>
      <c r="E8692" s="14" t="str">
        <f>IFERROR(VLOOKUP(D8692,员工信息表!B:D,2,0),"")</f>
        <v/>
      </c>
      <c r="F8692" s="14" t="str">
        <f>IFERROR(VLOOKUP(D8692,员工信息表!B:D,3,0),"")</f>
        <v/>
      </c>
      <c r="G8692" s="14"/>
      <c r="H8692" s="14" t="str">
        <f>IFERROR(VLOOKUP(G8692,工序对照表!B:C,2,0),"")</f>
        <v/>
      </c>
      <c r="I8692" s="14"/>
      <c r="J8692" s="14"/>
    </row>
    <row r="8693" spans="1:10">
      <c r="A8693" t="str">
        <f>IF(AND(C8693&lt;=员工工序明细查询!$I$3,C8693&gt;=员工工序明细查询!$F$3,OR(D8693=员工工序明细查询!$F$2,员工工序明细查询!$F$2=""),OR(G8693=员工工序明细查询!$I$2,员工工序明细查询!$I$2="")),ROW()&amp;"","")</f>
        <v/>
      </c>
      <c r="C8693" s="59"/>
      <c r="D8693" s="14"/>
      <c r="E8693" s="14" t="str">
        <f>IFERROR(VLOOKUP(D8693,员工信息表!B:D,2,0),"")</f>
        <v/>
      </c>
      <c r="F8693" s="14" t="str">
        <f>IFERROR(VLOOKUP(D8693,员工信息表!B:D,3,0),"")</f>
        <v/>
      </c>
      <c r="G8693" s="14"/>
      <c r="H8693" s="14" t="str">
        <f>IFERROR(VLOOKUP(G8693,工序对照表!B:C,2,0),"")</f>
        <v/>
      </c>
      <c r="I8693" s="14"/>
      <c r="J8693" s="14"/>
    </row>
    <row r="8694" spans="1:10">
      <c r="A8694" t="str">
        <f>IF(AND(C8694&lt;=员工工序明细查询!$I$3,C8694&gt;=员工工序明细查询!$F$3,OR(D8694=员工工序明细查询!$F$2,员工工序明细查询!$F$2=""),OR(G8694=员工工序明细查询!$I$2,员工工序明细查询!$I$2="")),ROW()&amp;"","")</f>
        <v/>
      </c>
      <c r="C8694" s="59"/>
      <c r="D8694" s="14"/>
      <c r="E8694" s="14" t="str">
        <f>IFERROR(VLOOKUP(D8694,员工信息表!B:D,2,0),"")</f>
        <v/>
      </c>
      <c r="F8694" s="14" t="str">
        <f>IFERROR(VLOOKUP(D8694,员工信息表!B:D,3,0),"")</f>
        <v/>
      </c>
      <c r="G8694" s="14"/>
      <c r="H8694" s="14" t="str">
        <f>IFERROR(VLOOKUP(G8694,工序对照表!B:C,2,0),"")</f>
        <v/>
      </c>
      <c r="I8694" s="14"/>
      <c r="J8694" s="14"/>
    </row>
    <row r="8695" spans="1:10">
      <c r="A8695" t="str">
        <f>IF(AND(C8695&lt;=员工工序明细查询!$I$3,C8695&gt;=员工工序明细查询!$F$3,OR(D8695=员工工序明细查询!$F$2,员工工序明细查询!$F$2=""),OR(G8695=员工工序明细查询!$I$2,员工工序明细查询!$I$2="")),ROW()&amp;"","")</f>
        <v/>
      </c>
      <c r="C8695" s="59"/>
      <c r="D8695" s="14"/>
      <c r="E8695" s="14" t="str">
        <f>IFERROR(VLOOKUP(D8695,员工信息表!B:D,2,0),"")</f>
        <v/>
      </c>
      <c r="F8695" s="14" t="str">
        <f>IFERROR(VLOOKUP(D8695,员工信息表!B:D,3,0),"")</f>
        <v/>
      </c>
      <c r="G8695" s="14"/>
      <c r="H8695" s="14" t="str">
        <f>IFERROR(VLOOKUP(G8695,工序对照表!B:C,2,0),"")</f>
        <v/>
      </c>
      <c r="I8695" s="14"/>
      <c r="J8695" s="14"/>
    </row>
    <row r="8696" spans="1:10">
      <c r="A8696" t="str">
        <f>IF(AND(C8696&lt;=员工工序明细查询!$I$3,C8696&gt;=员工工序明细查询!$F$3,OR(D8696=员工工序明细查询!$F$2,员工工序明细查询!$F$2=""),OR(G8696=员工工序明细查询!$I$2,员工工序明细查询!$I$2="")),ROW()&amp;"","")</f>
        <v/>
      </c>
      <c r="C8696" s="59"/>
      <c r="D8696" s="14"/>
      <c r="E8696" s="14" t="str">
        <f>IFERROR(VLOOKUP(D8696,员工信息表!B:D,2,0),"")</f>
        <v/>
      </c>
      <c r="F8696" s="14" t="str">
        <f>IFERROR(VLOOKUP(D8696,员工信息表!B:D,3,0),"")</f>
        <v/>
      </c>
      <c r="G8696" s="14"/>
      <c r="H8696" s="14" t="str">
        <f>IFERROR(VLOOKUP(G8696,工序对照表!B:C,2,0),"")</f>
        <v/>
      </c>
      <c r="I8696" s="14"/>
      <c r="J8696" s="14"/>
    </row>
    <row r="8697" spans="1:10">
      <c r="A8697" t="str">
        <f>IF(AND(C8697&lt;=员工工序明细查询!$I$3,C8697&gt;=员工工序明细查询!$F$3,OR(D8697=员工工序明细查询!$F$2,员工工序明细查询!$F$2=""),OR(G8697=员工工序明细查询!$I$2,员工工序明细查询!$I$2="")),ROW()&amp;"","")</f>
        <v/>
      </c>
      <c r="C8697" s="59"/>
      <c r="D8697" s="14"/>
      <c r="E8697" s="14" t="str">
        <f>IFERROR(VLOOKUP(D8697,员工信息表!B:D,2,0),"")</f>
        <v/>
      </c>
      <c r="F8697" s="14" t="str">
        <f>IFERROR(VLOOKUP(D8697,员工信息表!B:D,3,0),"")</f>
        <v/>
      </c>
      <c r="G8697" s="14"/>
      <c r="H8697" s="14" t="str">
        <f>IFERROR(VLOOKUP(G8697,工序对照表!B:C,2,0),"")</f>
        <v/>
      </c>
      <c r="I8697" s="14"/>
      <c r="J8697" s="14"/>
    </row>
    <row r="8698" spans="1:10">
      <c r="A8698" t="str">
        <f>IF(AND(C8698&lt;=员工工序明细查询!$I$3,C8698&gt;=员工工序明细查询!$F$3,OR(D8698=员工工序明细查询!$F$2,员工工序明细查询!$F$2=""),OR(G8698=员工工序明细查询!$I$2,员工工序明细查询!$I$2="")),ROW()&amp;"","")</f>
        <v/>
      </c>
      <c r="C8698" s="59"/>
      <c r="D8698" s="14"/>
      <c r="E8698" s="14" t="str">
        <f>IFERROR(VLOOKUP(D8698,员工信息表!B:D,2,0),"")</f>
        <v/>
      </c>
      <c r="F8698" s="14" t="str">
        <f>IFERROR(VLOOKUP(D8698,员工信息表!B:D,3,0),"")</f>
        <v/>
      </c>
      <c r="G8698" s="14"/>
      <c r="H8698" s="14" t="str">
        <f>IFERROR(VLOOKUP(G8698,工序对照表!B:C,2,0),"")</f>
        <v/>
      </c>
      <c r="I8698" s="14"/>
      <c r="J8698" s="14"/>
    </row>
    <row r="8699" spans="1:10">
      <c r="A8699" t="str">
        <f>IF(AND(C8699&lt;=员工工序明细查询!$I$3,C8699&gt;=员工工序明细查询!$F$3,OR(D8699=员工工序明细查询!$F$2,员工工序明细查询!$F$2=""),OR(G8699=员工工序明细查询!$I$2,员工工序明细查询!$I$2="")),ROW()&amp;"","")</f>
        <v/>
      </c>
      <c r="C8699" s="59"/>
      <c r="D8699" s="14"/>
      <c r="E8699" s="14" t="str">
        <f>IFERROR(VLOOKUP(D8699,员工信息表!B:D,2,0),"")</f>
        <v/>
      </c>
      <c r="F8699" s="14" t="str">
        <f>IFERROR(VLOOKUP(D8699,员工信息表!B:D,3,0),"")</f>
        <v/>
      </c>
      <c r="G8699" s="14"/>
      <c r="H8699" s="14" t="str">
        <f>IFERROR(VLOOKUP(G8699,工序对照表!B:C,2,0),"")</f>
        <v/>
      </c>
      <c r="I8699" s="14"/>
      <c r="J8699" s="14"/>
    </row>
    <row r="8700" spans="1:10">
      <c r="A8700" t="str">
        <f>IF(AND(C8700&lt;=员工工序明细查询!$I$3,C8700&gt;=员工工序明细查询!$F$3,OR(D8700=员工工序明细查询!$F$2,员工工序明细查询!$F$2=""),OR(G8700=员工工序明细查询!$I$2,员工工序明细查询!$I$2="")),ROW()&amp;"","")</f>
        <v/>
      </c>
      <c r="C8700" s="59"/>
      <c r="D8700" s="14"/>
      <c r="E8700" s="14" t="str">
        <f>IFERROR(VLOOKUP(D8700,员工信息表!B:D,2,0),"")</f>
        <v/>
      </c>
      <c r="F8700" s="14" t="str">
        <f>IFERROR(VLOOKUP(D8700,员工信息表!B:D,3,0),"")</f>
        <v/>
      </c>
      <c r="G8700" s="14"/>
      <c r="H8700" s="14" t="str">
        <f>IFERROR(VLOOKUP(G8700,工序对照表!B:C,2,0),"")</f>
        <v/>
      </c>
      <c r="I8700" s="14"/>
      <c r="J8700" s="14"/>
    </row>
    <row r="8701" spans="1:10">
      <c r="A8701" t="str">
        <f>IF(AND(C8701&lt;=员工工序明细查询!$I$3,C8701&gt;=员工工序明细查询!$F$3,OR(D8701=员工工序明细查询!$F$2,员工工序明细查询!$F$2=""),OR(G8701=员工工序明细查询!$I$2,员工工序明细查询!$I$2="")),ROW()&amp;"","")</f>
        <v/>
      </c>
      <c r="C8701" s="59"/>
      <c r="D8701" s="14"/>
      <c r="E8701" s="14" t="str">
        <f>IFERROR(VLOOKUP(D8701,员工信息表!B:D,2,0),"")</f>
        <v/>
      </c>
      <c r="F8701" s="14" t="str">
        <f>IFERROR(VLOOKUP(D8701,员工信息表!B:D,3,0),"")</f>
        <v/>
      </c>
      <c r="G8701" s="14"/>
      <c r="H8701" s="14" t="str">
        <f>IFERROR(VLOOKUP(G8701,工序对照表!B:C,2,0),"")</f>
        <v/>
      </c>
      <c r="I8701" s="14"/>
      <c r="J8701" s="14"/>
    </row>
    <row r="8702" spans="1:10">
      <c r="A8702" t="str">
        <f>IF(AND(C8702&lt;=员工工序明细查询!$I$3,C8702&gt;=员工工序明细查询!$F$3,OR(D8702=员工工序明细查询!$F$2,员工工序明细查询!$F$2=""),OR(G8702=员工工序明细查询!$I$2,员工工序明细查询!$I$2="")),ROW()&amp;"","")</f>
        <v/>
      </c>
      <c r="C8702" s="59"/>
      <c r="D8702" s="14"/>
      <c r="E8702" s="14" t="str">
        <f>IFERROR(VLOOKUP(D8702,员工信息表!B:D,2,0),"")</f>
        <v/>
      </c>
      <c r="F8702" s="14" t="str">
        <f>IFERROR(VLOOKUP(D8702,员工信息表!B:D,3,0),"")</f>
        <v/>
      </c>
      <c r="G8702" s="14"/>
      <c r="H8702" s="14" t="str">
        <f>IFERROR(VLOOKUP(G8702,工序对照表!B:C,2,0),"")</f>
        <v/>
      </c>
      <c r="I8702" s="14"/>
      <c r="J8702" s="14"/>
    </row>
    <row r="8703" spans="1:10">
      <c r="A8703" t="str">
        <f>IF(AND(C8703&lt;=员工工序明细查询!$I$3,C8703&gt;=员工工序明细查询!$F$3,OR(D8703=员工工序明细查询!$F$2,员工工序明细查询!$F$2=""),OR(G8703=员工工序明细查询!$I$2,员工工序明细查询!$I$2="")),ROW()&amp;"","")</f>
        <v/>
      </c>
      <c r="C8703" s="59"/>
      <c r="D8703" s="14"/>
      <c r="E8703" s="14" t="str">
        <f>IFERROR(VLOOKUP(D8703,员工信息表!B:D,2,0),"")</f>
        <v/>
      </c>
      <c r="F8703" s="14" t="str">
        <f>IFERROR(VLOOKUP(D8703,员工信息表!B:D,3,0),"")</f>
        <v/>
      </c>
      <c r="G8703" s="14"/>
      <c r="H8703" s="14" t="str">
        <f>IFERROR(VLOOKUP(G8703,工序对照表!B:C,2,0),"")</f>
        <v/>
      </c>
      <c r="I8703" s="14"/>
      <c r="J8703" s="14"/>
    </row>
    <row r="8704" spans="1:10">
      <c r="A8704" t="str">
        <f>IF(AND(C8704&lt;=员工工序明细查询!$I$3,C8704&gt;=员工工序明细查询!$F$3,OR(D8704=员工工序明细查询!$F$2,员工工序明细查询!$F$2=""),OR(G8704=员工工序明细查询!$I$2,员工工序明细查询!$I$2="")),ROW()&amp;"","")</f>
        <v/>
      </c>
      <c r="C8704" s="59"/>
      <c r="D8704" s="14"/>
      <c r="E8704" s="14" t="str">
        <f>IFERROR(VLOOKUP(D8704,员工信息表!B:D,2,0),"")</f>
        <v/>
      </c>
      <c r="F8704" s="14" t="str">
        <f>IFERROR(VLOOKUP(D8704,员工信息表!B:D,3,0),"")</f>
        <v/>
      </c>
      <c r="G8704" s="14"/>
      <c r="H8704" s="14" t="str">
        <f>IFERROR(VLOOKUP(G8704,工序对照表!B:C,2,0),"")</f>
        <v/>
      </c>
      <c r="I8704" s="14"/>
      <c r="J8704" s="14"/>
    </row>
    <row r="8705" spans="1:10">
      <c r="A8705" t="str">
        <f>IF(AND(C8705&lt;=员工工序明细查询!$I$3,C8705&gt;=员工工序明细查询!$F$3,OR(D8705=员工工序明细查询!$F$2,员工工序明细查询!$F$2=""),OR(G8705=员工工序明细查询!$I$2,员工工序明细查询!$I$2="")),ROW()&amp;"","")</f>
        <v/>
      </c>
      <c r="C8705" s="59"/>
      <c r="D8705" s="14"/>
      <c r="E8705" s="14" t="str">
        <f>IFERROR(VLOOKUP(D8705,员工信息表!B:D,2,0),"")</f>
        <v/>
      </c>
      <c r="F8705" s="14" t="str">
        <f>IFERROR(VLOOKUP(D8705,员工信息表!B:D,3,0),"")</f>
        <v/>
      </c>
      <c r="G8705" s="14"/>
      <c r="H8705" s="14" t="str">
        <f>IFERROR(VLOOKUP(G8705,工序对照表!B:C,2,0),"")</f>
        <v/>
      </c>
      <c r="I8705" s="14"/>
      <c r="J8705" s="14"/>
    </row>
    <row r="8706" spans="1:10">
      <c r="A8706" t="str">
        <f>IF(AND(C8706&lt;=员工工序明细查询!$I$3,C8706&gt;=员工工序明细查询!$F$3,OR(D8706=员工工序明细查询!$F$2,员工工序明细查询!$F$2=""),OR(G8706=员工工序明细查询!$I$2,员工工序明细查询!$I$2="")),ROW()&amp;"","")</f>
        <v/>
      </c>
      <c r="C8706" s="59"/>
      <c r="D8706" s="14"/>
      <c r="E8706" s="14" t="str">
        <f>IFERROR(VLOOKUP(D8706,员工信息表!B:D,2,0),"")</f>
        <v/>
      </c>
      <c r="F8706" s="14" t="str">
        <f>IFERROR(VLOOKUP(D8706,员工信息表!B:D,3,0),"")</f>
        <v/>
      </c>
      <c r="G8706" s="14"/>
      <c r="H8706" s="14" t="str">
        <f>IFERROR(VLOOKUP(G8706,工序对照表!B:C,2,0),"")</f>
        <v/>
      </c>
      <c r="I8706" s="14"/>
      <c r="J8706" s="14"/>
    </row>
    <row r="8707" spans="1:10">
      <c r="A8707" t="str">
        <f>IF(AND(C8707&lt;=员工工序明细查询!$I$3,C8707&gt;=员工工序明细查询!$F$3,OR(D8707=员工工序明细查询!$F$2,员工工序明细查询!$F$2=""),OR(G8707=员工工序明细查询!$I$2,员工工序明细查询!$I$2="")),ROW()&amp;"","")</f>
        <v/>
      </c>
      <c r="C8707" s="59"/>
      <c r="D8707" s="14"/>
      <c r="E8707" s="14" t="str">
        <f>IFERROR(VLOOKUP(D8707,员工信息表!B:D,2,0),"")</f>
        <v/>
      </c>
      <c r="F8707" s="14" t="str">
        <f>IFERROR(VLOOKUP(D8707,员工信息表!B:D,3,0),"")</f>
        <v/>
      </c>
      <c r="G8707" s="14"/>
      <c r="H8707" s="14" t="str">
        <f>IFERROR(VLOOKUP(G8707,工序对照表!B:C,2,0),"")</f>
        <v/>
      </c>
      <c r="I8707" s="14"/>
      <c r="J8707" s="14"/>
    </row>
    <row r="8708" spans="1:10">
      <c r="A8708" t="str">
        <f>IF(AND(C8708&lt;=员工工序明细查询!$I$3,C8708&gt;=员工工序明细查询!$F$3,OR(D8708=员工工序明细查询!$F$2,员工工序明细查询!$F$2=""),OR(G8708=员工工序明细查询!$I$2,员工工序明细查询!$I$2="")),ROW()&amp;"","")</f>
        <v/>
      </c>
      <c r="C8708" s="59"/>
      <c r="D8708" s="14"/>
      <c r="E8708" s="14" t="str">
        <f>IFERROR(VLOOKUP(D8708,员工信息表!B:D,2,0),"")</f>
        <v/>
      </c>
      <c r="F8708" s="14" t="str">
        <f>IFERROR(VLOOKUP(D8708,员工信息表!B:D,3,0),"")</f>
        <v/>
      </c>
      <c r="G8708" s="14"/>
      <c r="H8708" s="14" t="str">
        <f>IFERROR(VLOOKUP(G8708,工序对照表!B:C,2,0),"")</f>
        <v/>
      </c>
      <c r="I8708" s="14"/>
      <c r="J8708" s="14"/>
    </row>
    <row r="8709" spans="1:10">
      <c r="A8709" t="str">
        <f>IF(AND(C8709&lt;=员工工序明细查询!$I$3,C8709&gt;=员工工序明细查询!$F$3,OR(D8709=员工工序明细查询!$F$2,员工工序明细查询!$F$2=""),OR(G8709=员工工序明细查询!$I$2,员工工序明细查询!$I$2="")),ROW()&amp;"","")</f>
        <v/>
      </c>
      <c r="C8709" s="59"/>
      <c r="D8709" s="14"/>
      <c r="E8709" s="14" t="str">
        <f>IFERROR(VLOOKUP(D8709,员工信息表!B:D,2,0),"")</f>
        <v/>
      </c>
      <c r="F8709" s="14" t="str">
        <f>IFERROR(VLOOKUP(D8709,员工信息表!B:D,3,0),"")</f>
        <v/>
      </c>
      <c r="G8709" s="14"/>
      <c r="H8709" s="14" t="str">
        <f>IFERROR(VLOOKUP(G8709,工序对照表!B:C,2,0),"")</f>
        <v/>
      </c>
      <c r="I8709" s="14"/>
      <c r="J8709" s="14"/>
    </row>
    <row r="8710" spans="1:10">
      <c r="A8710" t="str">
        <f>IF(AND(C8710&lt;=员工工序明细查询!$I$3,C8710&gt;=员工工序明细查询!$F$3,OR(D8710=员工工序明细查询!$F$2,员工工序明细查询!$F$2=""),OR(G8710=员工工序明细查询!$I$2,员工工序明细查询!$I$2="")),ROW()&amp;"","")</f>
        <v/>
      </c>
      <c r="C8710" s="59"/>
      <c r="D8710" s="14"/>
      <c r="E8710" s="14" t="str">
        <f>IFERROR(VLOOKUP(D8710,员工信息表!B:D,2,0),"")</f>
        <v/>
      </c>
      <c r="F8710" s="14" t="str">
        <f>IFERROR(VLOOKUP(D8710,员工信息表!B:D,3,0),"")</f>
        <v/>
      </c>
      <c r="G8710" s="14"/>
      <c r="H8710" s="14" t="str">
        <f>IFERROR(VLOOKUP(G8710,工序对照表!B:C,2,0),"")</f>
        <v/>
      </c>
      <c r="I8710" s="14"/>
      <c r="J8710" s="14"/>
    </row>
    <row r="8711" spans="1:10">
      <c r="A8711" t="str">
        <f>IF(AND(C8711&lt;=员工工序明细查询!$I$3,C8711&gt;=员工工序明细查询!$F$3,OR(D8711=员工工序明细查询!$F$2,员工工序明细查询!$F$2=""),OR(G8711=员工工序明细查询!$I$2,员工工序明细查询!$I$2="")),ROW()&amp;"","")</f>
        <v/>
      </c>
      <c r="C8711" s="59"/>
      <c r="D8711" s="14"/>
      <c r="E8711" s="14" t="str">
        <f>IFERROR(VLOOKUP(D8711,员工信息表!B:D,2,0),"")</f>
        <v/>
      </c>
      <c r="F8711" s="14" t="str">
        <f>IFERROR(VLOOKUP(D8711,员工信息表!B:D,3,0),"")</f>
        <v/>
      </c>
      <c r="G8711" s="14"/>
      <c r="H8711" s="14" t="str">
        <f>IFERROR(VLOOKUP(G8711,工序对照表!B:C,2,0),"")</f>
        <v/>
      </c>
      <c r="I8711" s="14"/>
      <c r="J8711" s="14"/>
    </row>
    <row r="8712" spans="1:10">
      <c r="A8712" t="str">
        <f>IF(AND(C8712&lt;=员工工序明细查询!$I$3,C8712&gt;=员工工序明细查询!$F$3,OR(D8712=员工工序明细查询!$F$2,员工工序明细查询!$F$2=""),OR(G8712=员工工序明细查询!$I$2,员工工序明细查询!$I$2="")),ROW()&amp;"","")</f>
        <v/>
      </c>
      <c r="C8712" s="59"/>
      <c r="D8712" s="14"/>
      <c r="E8712" s="14" t="str">
        <f>IFERROR(VLOOKUP(D8712,员工信息表!B:D,2,0),"")</f>
        <v/>
      </c>
      <c r="F8712" s="14" t="str">
        <f>IFERROR(VLOOKUP(D8712,员工信息表!B:D,3,0),"")</f>
        <v/>
      </c>
      <c r="G8712" s="14"/>
      <c r="H8712" s="14" t="str">
        <f>IFERROR(VLOOKUP(G8712,工序对照表!B:C,2,0),"")</f>
        <v/>
      </c>
      <c r="I8712" s="14"/>
      <c r="J8712" s="14"/>
    </row>
    <row r="8713" spans="1:10">
      <c r="A8713" t="str">
        <f>IF(AND(C8713&lt;=员工工序明细查询!$I$3,C8713&gt;=员工工序明细查询!$F$3,OR(D8713=员工工序明细查询!$F$2,员工工序明细查询!$F$2=""),OR(G8713=员工工序明细查询!$I$2,员工工序明细查询!$I$2="")),ROW()&amp;"","")</f>
        <v/>
      </c>
      <c r="C8713" s="59"/>
      <c r="D8713" s="14"/>
      <c r="E8713" s="14" t="str">
        <f>IFERROR(VLOOKUP(D8713,员工信息表!B:D,2,0),"")</f>
        <v/>
      </c>
      <c r="F8713" s="14" t="str">
        <f>IFERROR(VLOOKUP(D8713,员工信息表!B:D,3,0),"")</f>
        <v/>
      </c>
      <c r="G8713" s="14"/>
      <c r="H8713" s="14" t="str">
        <f>IFERROR(VLOOKUP(G8713,工序对照表!B:C,2,0),"")</f>
        <v/>
      </c>
      <c r="I8713" s="14"/>
      <c r="J8713" s="14"/>
    </row>
    <row r="8714" spans="1:10">
      <c r="A8714" t="str">
        <f>IF(AND(C8714&lt;=员工工序明细查询!$I$3,C8714&gt;=员工工序明细查询!$F$3,OR(D8714=员工工序明细查询!$F$2,员工工序明细查询!$F$2=""),OR(G8714=员工工序明细查询!$I$2,员工工序明细查询!$I$2="")),ROW()&amp;"","")</f>
        <v/>
      </c>
      <c r="C8714" s="59"/>
      <c r="D8714" s="14"/>
      <c r="E8714" s="14" t="str">
        <f>IFERROR(VLOOKUP(D8714,员工信息表!B:D,2,0),"")</f>
        <v/>
      </c>
      <c r="F8714" s="14" t="str">
        <f>IFERROR(VLOOKUP(D8714,员工信息表!B:D,3,0),"")</f>
        <v/>
      </c>
      <c r="G8714" s="14"/>
      <c r="H8714" s="14" t="str">
        <f>IFERROR(VLOOKUP(G8714,工序对照表!B:C,2,0),"")</f>
        <v/>
      </c>
      <c r="I8714" s="14"/>
      <c r="J8714" s="14"/>
    </row>
    <row r="8715" spans="1:10">
      <c r="A8715" t="str">
        <f>IF(AND(C8715&lt;=员工工序明细查询!$I$3,C8715&gt;=员工工序明细查询!$F$3,OR(D8715=员工工序明细查询!$F$2,员工工序明细查询!$F$2=""),OR(G8715=员工工序明细查询!$I$2,员工工序明细查询!$I$2="")),ROW()&amp;"","")</f>
        <v/>
      </c>
      <c r="C8715" s="59"/>
      <c r="D8715" s="14"/>
      <c r="E8715" s="14" t="str">
        <f>IFERROR(VLOOKUP(D8715,员工信息表!B:D,2,0),"")</f>
        <v/>
      </c>
      <c r="F8715" s="14" t="str">
        <f>IFERROR(VLOOKUP(D8715,员工信息表!B:D,3,0),"")</f>
        <v/>
      </c>
      <c r="G8715" s="14"/>
      <c r="H8715" s="14" t="str">
        <f>IFERROR(VLOOKUP(G8715,工序对照表!B:C,2,0),"")</f>
        <v/>
      </c>
      <c r="I8715" s="14"/>
      <c r="J8715" s="14"/>
    </row>
    <row r="8716" spans="1:10">
      <c r="A8716" t="str">
        <f>IF(AND(C8716&lt;=员工工序明细查询!$I$3,C8716&gt;=员工工序明细查询!$F$3,OR(D8716=员工工序明细查询!$F$2,员工工序明细查询!$F$2=""),OR(G8716=员工工序明细查询!$I$2,员工工序明细查询!$I$2="")),ROW()&amp;"","")</f>
        <v/>
      </c>
      <c r="C8716" s="59"/>
      <c r="D8716" s="14"/>
      <c r="E8716" s="14" t="str">
        <f>IFERROR(VLOOKUP(D8716,员工信息表!B:D,2,0),"")</f>
        <v/>
      </c>
      <c r="F8716" s="14" t="str">
        <f>IFERROR(VLOOKUP(D8716,员工信息表!B:D,3,0),"")</f>
        <v/>
      </c>
      <c r="G8716" s="14"/>
      <c r="H8716" s="14" t="str">
        <f>IFERROR(VLOOKUP(G8716,工序对照表!B:C,2,0),"")</f>
        <v/>
      </c>
      <c r="I8716" s="14"/>
      <c r="J8716" s="14"/>
    </row>
    <row r="8717" spans="1:10">
      <c r="A8717" t="str">
        <f>IF(AND(C8717&lt;=员工工序明细查询!$I$3,C8717&gt;=员工工序明细查询!$F$3,OR(D8717=员工工序明细查询!$F$2,员工工序明细查询!$F$2=""),OR(G8717=员工工序明细查询!$I$2,员工工序明细查询!$I$2="")),ROW()&amp;"","")</f>
        <v/>
      </c>
      <c r="C8717" s="59"/>
      <c r="D8717" s="14"/>
      <c r="E8717" s="14" t="str">
        <f>IFERROR(VLOOKUP(D8717,员工信息表!B:D,2,0),"")</f>
        <v/>
      </c>
      <c r="F8717" s="14" t="str">
        <f>IFERROR(VLOOKUP(D8717,员工信息表!B:D,3,0),"")</f>
        <v/>
      </c>
      <c r="G8717" s="14"/>
      <c r="H8717" s="14" t="str">
        <f>IFERROR(VLOOKUP(G8717,工序对照表!B:C,2,0),"")</f>
        <v/>
      </c>
      <c r="I8717" s="14"/>
      <c r="J8717" s="14"/>
    </row>
    <row r="8718" spans="1:10">
      <c r="A8718" t="str">
        <f>IF(AND(C8718&lt;=员工工序明细查询!$I$3,C8718&gt;=员工工序明细查询!$F$3,OR(D8718=员工工序明细查询!$F$2,员工工序明细查询!$F$2=""),OR(G8718=员工工序明细查询!$I$2,员工工序明细查询!$I$2="")),ROW()&amp;"","")</f>
        <v/>
      </c>
      <c r="C8718" s="59"/>
      <c r="D8718" s="14"/>
      <c r="E8718" s="14" t="str">
        <f>IFERROR(VLOOKUP(D8718,员工信息表!B:D,2,0),"")</f>
        <v/>
      </c>
      <c r="F8718" s="14" t="str">
        <f>IFERROR(VLOOKUP(D8718,员工信息表!B:D,3,0),"")</f>
        <v/>
      </c>
      <c r="G8718" s="14"/>
      <c r="H8718" s="14" t="str">
        <f>IFERROR(VLOOKUP(G8718,工序对照表!B:C,2,0),"")</f>
        <v/>
      </c>
      <c r="I8718" s="14"/>
      <c r="J8718" s="14"/>
    </row>
    <row r="8719" spans="1:10">
      <c r="A8719" t="str">
        <f>IF(AND(C8719&lt;=员工工序明细查询!$I$3,C8719&gt;=员工工序明细查询!$F$3,OR(D8719=员工工序明细查询!$F$2,员工工序明细查询!$F$2=""),OR(G8719=员工工序明细查询!$I$2,员工工序明细查询!$I$2="")),ROW()&amp;"","")</f>
        <v/>
      </c>
      <c r="C8719" s="59"/>
      <c r="D8719" s="14"/>
      <c r="E8719" s="14" t="str">
        <f>IFERROR(VLOOKUP(D8719,员工信息表!B:D,2,0),"")</f>
        <v/>
      </c>
      <c r="F8719" s="14" t="str">
        <f>IFERROR(VLOOKUP(D8719,员工信息表!B:D,3,0),"")</f>
        <v/>
      </c>
      <c r="G8719" s="14"/>
      <c r="H8719" s="14" t="str">
        <f>IFERROR(VLOOKUP(G8719,工序对照表!B:C,2,0),"")</f>
        <v/>
      </c>
      <c r="I8719" s="14"/>
      <c r="J8719" s="14"/>
    </row>
    <row r="8720" spans="1:10">
      <c r="A8720" t="str">
        <f>IF(AND(C8720&lt;=员工工序明细查询!$I$3,C8720&gt;=员工工序明细查询!$F$3,OR(D8720=员工工序明细查询!$F$2,员工工序明细查询!$F$2=""),OR(G8720=员工工序明细查询!$I$2,员工工序明细查询!$I$2="")),ROW()&amp;"","")</f>
        <v/>
      </c>
      <c r="C8720" s="59"/>
      <c r="D8720" s="14"/>
      <c r="E8720" s="14" t="str">
        <f>IFERROR(VLOOKUP(D8720,员工信息表!B:D,2,0),"")</f>
        <v/>
      </c>
      <c r="F8720" s="14" t="str">
        <f>IFERROR(VLOOKUP(D8720,员工信息表!B:D,3,0),"")</f>
        <v/>
      </c>
      <c r="G8720" s="14"/>
      <c r="H8720" s="14" t="str">
        <f>IFERROR(VLOOKUP(G8720,工序对照表!B:C,2,0),"")</f>
        <v/>
      </c>
      <c r="I8720" s="14"/>
      <c r="J8720" s="14"/>
    </row>
    <row r="8721" spans="1:10">
      <c r="A8721" t="str">
        <f>IF(AND(C8721&lt;=员工工序明细查询!$I$3,C8721&gt;=员工工序明细查询!$F$3,OR(D8721=员工工序明细查询!$F$2,员工工序明细查询!$F$2=""),OR(G8721=员工工序明细查询!$I$2,员工工序明细查询!$I$2="")),ROW()&amp;"","")</f>
        <v/>
      </c>
      <c r="C8721" s="59"/>
      <c r="D8721" s="14"/>
      <c r="E8721" s="14" t="str">
        <f>IFERROR(VLOOKUP(D8721,员工信息表!B:D,2,0),"")</f>
        <v/>
      </c>
      <c r="F8721" s="14" t="str">
        <f>IFERROR(VLOOKUP(D8721,员工信息表!B:D,3,0),"")</f>
        <v/>
      </c>
      <c r="G8721" s="14"/>
      <c r="H8721" s="14" t="str">
        <f>IFERROR(VLOOKUP(G8721,工序对照表!B:C,2,0),"")</f>
        <v/>
      </c>
      <c r="I8721" s="14"/>
      <c r="J8721" s="14"/>
    </row>
    <row r="8722" spans="1:10">
      <c r="A8722" t="str">
        <f>IF(AND(C8722&lt;=员工工序明细查询!$I$3,C8722&gt;=员工工序明细查询!$F$3,OR(D8722=员工工序明细查询!$F$2,员工工序明细查询!$F$2=""),OR(G8722=员工工序明细查询!$I$2,员工工序明细查询!$I$2="")),ROW()&amp;"","")</f>
        <v/>
      </c>
      <c r="C8722" s="59"/>
      <c r="D8722" s="14"/>
      <c r="E8722" s="14" t="str">
        <f>IFERROR(VLOOKUP(D8722,员工信息表!B:D,2,0),"")</f>
        <v/>
      </c>
      <c r="F8722" s="14" t="str">
        <f>IFERROR(VLOOKUP(D8722,员工信息表!B:D,3,0),"")</f>
        <v/>
      </c>
      <c r="G8722" s="14"/>
      <c r="H8722" s="14" t="str">
        <f>IFERROR(VLOOKUP(G8722,工序对照表!B:C,2,0),"")</f>
        <v/>
      </c>
      <c r="I8722" s="14"/>
      <c r="J8722" s="14"/>
    </row>
    <row r="8723" spans="1:10">
      <c r="A8723" t="str">
        <f>IF(AND(C8723&lt;=员工工序明细查询!$I$3,C8723&gt;=员工工序明细查询!$F$3,OR(D8723=员工工序明细查询!$F$2,员工工序明细查询!$F$2=""),OR(G8723=员工工序明细查询!$I$2,员工工序明细查询!$I$2="")),ROW()&amp;"","")</f>
        <v/>
      </c>
      <c r="C8723" s="59"/>
      <c r="D8723" s="14"/>
      <c r="E8723" s="14" t="str">
        <f>IFERROR(VLOOKUP(D8723,员工信息表!B:D,2,0),"")</f>
        <v/>
      </c>
      <c r="F8723" s="14" t="str">
        <f>IFERROR(VLOOKUP(D8723,员工信息表!B:D,3,0),"")</f>
        <v/>
      </c>
      <c r="G8723" s="14"/>
      <c r="H8723" s="14" t="str">
        <f>IFERROR(VLOOKUP(G8723,工序对照表!B:C,2,0),"")</f>
        <v/>
      </c>
      <c r="I8723" s="14"/>
      <c r="J8723" s="14"/>
    </row>
    <row r="8724" spans="1:10">
      <c r="A8724" t="str">
        <f>IF(AND(C8724&lt;=员工工序明细查询!$I$3,C8724&gt;=员工工序明细查询!$F$3,OR(D8724=员工工序明细查询!$F$2,员工工序明细查询!$F$2=""),OR(G8724=员工工序明细查询!$I$2,员工工序明细查询!$I$2="")),ROW()&amp;"","")</f>
        <v/>
      </c>
      <c r="C8724" s="59"/>
      <c r="D8724" s="14"/>
      <c r="E8724" s="14" t="str">
        <f>IFERROR(VLOOKUP(D8724,员工信息表!B:D,2,0),"")</f>
        <v/>
      </c>
      <c r="F8724" s="14" t="str">
        <f>IFERROR(VLOOKUP(D8724,员工信息表!B:D,3,0),"")</f>
        <v/>
      </c>
      <c r="G8724" s="14"/>
      <c r="H8724" s="14" t="str">
        <f>IFERROR(VLOOKUP(G8724,工序对照表!B:C,2,0),"")</f>
        <v/>
      </c>
      <c r="I8724" s="14"/>
      <c r="J8724" s="14"/>
    </row>
    <row r="8725" spans="1:10">
      <c r="A8725" t="str">
        <f>IF(AND(C8725&lt;=员工工序明细查询!$I$3,C8725&gt;=员工工序明细查询!$F$3,OR(D8725=员工工序明细查询!$F$2,员工工序明细查询!$F$2=""),OR(G8725=员工工序明细查询!$I$2,员工工序明细查询!$I$2="")),ROW()&amp;"","")</f>
        <v/>
      </c>
      <c r="C8725" s="59"/>
      <c r="D8725" s="14"/>
      <c r="E8725" s="14" t="str">
        <f>IFERROR(VLOOKUP(D8725,员工信息表!B:D,2,0),"")</f>
        <v/>
      </c>
      <c r="F8725" s="14" t="str">
        <f>IFERROR(VLOOKUP(D8725,员工信息表!B:D,3,0),"")</f>
        <v/>
      </c>
      <c r="G8725" s="14"/>
      <c r="H8725" s="14" t="str">
        <f>IFERROR(VLOOKUP(G8725,工序对照表!B:C,2,0),"")</f>
        <v/>
      </c>
      <c r="I8725" s="14"/>
      <c r="J8725" s="14"/>
    </row>
    <row r="8726" spans="1:10">
      <c r="A8726" t="str">
        <f>IF(AND(C8726&lt;=员工工序明细查询!$I$3,C8726&gt;=员工工序明细查询!$F$3,OR(D8726=员工工序明细查询!$F$2,员工工序明细查询!$F$2=""),OR(G8726=员工工序明细查询!$I$2,员工工序明细查询!$I$2="")),ROW()&amp;"","")</f>
        <v/>
      </c>
      <c r="C8726" s="59"/>
      <c r="D8726" s="14"/>
      <c r="E8726" s="14" t="str">
        <f>IFERROR(VLOOKUP(D8726,员工信息表!B:D,2,0),"")</f>
        <v/>
      </c>
      <c r="F8726" s="14" t="str">
        <f>IFERROR(VLOOKUP(D8726,员工信息表!B:D,3,0),"")</f>
        <v/>
      </c>
      <c r="G8726" s="14"/>
      <c r="H8726" s="14" t="str">
        <f>IFERROR(VLOOKUP(G8726,工序对照表!B:C,2,0),"")</f>
        <v/>
      </c>
      <c r="I8726" s="14"/>
      <c r="J8726" s="14"/>
    </row>
    <row r="8727" spans="1:10">
      <c r="A8727" t="str">
        <f>IF(AND(C8727&lt;=员工工序明细查询!$I$3,C8727&gt;=员工工序明细查询!$F$3,OR(D8727=员工工序明细查询!$F$2,员工工序明细查询!$F$2=""),OR(G8727=员工工序明细查询!$I$2,员工工序明细查询!$I$2="")),ROW()&amp;"","")</f>
        <v/>
      </c>
      <c r="C8727" s="59"/>
      <c r="D8727" s="14"/>
      <c r="E8727" s="14" t="str">
        <f>IFERROR(VLOOKUP(D8727,员工信息表!B:D,2,0),"")</f>
        <v/>
      </c>
      <c r="F8727" s="14" t="str">
        <f>IFERROR(VLOOKUP(D8727,员工信息表!B:D,3,0),"")</f>
        <v/>
      </c>
      <c r="G8727" s="14"/>
      <c r="H8727" s="14" t="str">
        <f>IFERROR(VLOOKUP(G8727,工序对照表!B:C,2,0),"")</f>
        <v/>
      </c>
      <c r="I8727" s="14"/>
      <c r="J8727" s="14"/>
    </row>
    <row r="8728" spans="1:10">
      <c r="A8728" t="str">
        <f>IF(AND(C8728&lt;=员工工序明细查询!$I$3,C8728&gt;=员工工序明细查询!$F$3,OR(D8728=员工工序明细查询!$F$2,员工工序明细查询!$F$2=""),OR(G8728=员工工序明细查询!$I$2,员工工序明细查询!$I$2="")),ROW()&amp;"","")</f>
        <v/>
      </c>
      <c r="C8728" s="59"/>
      <c r="D8728" s="14"/>
      <c r="E8728" s="14" t="str">
        <f>IFERROR(VLOOKUP(D8728,员工信息表!B:D,2,0),"")</f>
        <v/>
      </c>
      <c r="F8728" s="14" t="str">
        <f>IFERROR(VLOOKUP(D8728,员工信息表!B:D,3,0),"")</f>
        <v/>
      </c>
      <c r="G8728" s="14"/>
      <c r="H8728" s="14" t="str">
        <f>IFERROR(VLOOKUP(G8728,工序对照表!B:C,2,0),"")</f>
        <v/>
      </c>
      <c r="I8728" s="14"/>
      <c r="J8728" s="14"/>
    </row>
    <row r="8729" spans="1:10">
      <c r="A8729" t="str">
        <f>IF(AND(C8729&lt;=员工工序明细查询!$I$3,C8729&gt;=员工工序明细查询!$F$3,OR(D8729=员工工序明细查询!$F$2,员工工序明细查询!$F$2=""),OR(G8729=员工工序明细查询!$I$2,员工工序明细查询!$I$2="")),ROW()&amp;"","")</f>
        <v/>
      </c>
      <c r="C8729" s="59"/>
      <c r="D8729" s="14"/>
      <c r="E8729" s="14" t="str">
        <f>IFERROR(VLOOKUP(D8729,员工信息表!B:D,2,0),"")</f>
        <v/>
      </c>
      <c r="F8729" s="14" t="str">
        <f>IFERROR(VLOOKUP(D8729,员工信息表!B:D,3,0),"")</f>
        <v/>
      </c>
      <c r="G8729" s="14"/>
      <c r="H8729" s="14" t="str">
        <f>IFERROR(VLOOKUP(G8729,工序对照表!B:C,2,0),"")</f>
        <v/>
      </c>
      <c r="I8729" s="14"/>
      <c r="J8729" s="14"/>
    </row>
    <row r="8730" spans="1:10">
      <c r="A8730" t="str">
        <f>IF(AND(C8730&lt;=员工工序明细查询!$I$3,C8730&gt;=员工工序明细查询!$F$3,OR(D8730=员工工序明细查询!$F$2,员工工序明细查询!$F$2=""),OR(G8730=员工工序明细查询!$I$2,员工工序明细查询!$I$2="")),ROW()&amp;"","")</f>
        <v/>
      </c>
      <c r="C8730" s="59"/>
      <c r="D8730" s="14"/>
      <c r="E8730" s="14" t="str">
        <f>IFERROR(VLOOKUP(D8730,员工信息表!B:D,2,0),"")</f>
        <v/>
      </c>
      <c r="F8730" s="14" t="str">
        <f>IFERROR(VLOOKUP(D8730,员工信息表!B:D,3,0),"")</f>
        <v/>
      </c>
      <c r="G8730" s="14"/>
      <c r="H8730" s="14" t="str">
        <f>IFERROR(VLOOKUP(G8730,工序对照表!B:C,2,0),"")</f>
        <v/>
      </c>
      <c r="I8730" s="14"/>
      <c r="J8730" s="14"/>
    </row>
    <row r="8731" spans="1:10">
      <c r="A8731" t="str">
        <f>IF(AND(C8731&lt;=员工工序明细查询!$I$3,C8731&gt;=员工工序明细查询!$F$3,OR(D8731=员工工序明细查询!$F$2,员工工序明细查询!$F$2=""),OR(G8731=员工工序明细查询!$I$2,员工工序明细查询!$I$2="")),ROW()&amp;"","")</f>
        <v/>
      </c>
      <c r="C8731" s="59"/>
      <c r="D8731" s="14"/>
      <c r="E8731" s="14" t="str">
        <f>IFERROR(VLOOKUP(D8731,员工信息表!B:D,2,0),"")</f>
        <v/>
      </c>
      <c r="F8731" s="14" t="str">
        <f>IFERROR(VLOOKUP(D8731,员工信息表!B:D,3,0),"")</f>
        <v/>
      </c>
      <c r="G8731" s="14"/>
      <c r="H8731" s="14" t="str">
        <f>IFERROR(VLOOKUP(G8731,工序对照表!B:C,2,0),"")</f>
        <v/>
      </c>
      <c r="I8731" s="14"/>
      <c r="J8731" s="14"/>
    </row>
    <row r="8732" spans="1:10">
      <c r="A8732" t="str">
        <f>IF(AND(C8732&lt;=员工工序明细查询!$I$3,C8732&gt;=员工工序明细查询!$F$3,OR(D8732=员工工序明细查询!$F$2,员工工序明细查询!$F$2=""),OR(G8732=员工工序明细查询!$I$2,员工工序明细查询!$I$2="")),ROW()&amp;"","")</f>
        <v/>
      </c>
      <c r="C8732" s="59"/>
      <c r="D8732" s="14"/>
      <c r="E8732" s="14" t="str">
        <f>IFERROR(VLOOKUP(D8732,员工信息表!B:D,2,0),"")</f>
        <v/>
      </c>
      <c r="F8732" s="14" t="str">
        <f>IFERROR(VLOOKUP(D8732,员工信息表!B:D,3,0),"")</f>
        <v/>
      </c>
      <c r="G8732" s="14"/>
      <c r="H8732" s="14" t="str">
        <f>IFERROR(VLOOKUP(G8732,工序对照表!B:C,2,0),"")</f>
        <v/>
      </c>
      <c r="I8732" s="14"/>
      <c r="J8732" s="14"/>
    </row>
    <row r="8733" spans="1:10">
      <c r="A8733" t="str">
        <f>IF(AND(C8733&lt;=员工工序明细查询!$I$3,C8733&gt;=员工工序明细查询!$F$3,OR(D8733=员工工序明细查询!$F$2,员工工序明细查询!$F$2=""),OR(G8733=员工工序明细查询!$I$2,员工工序明细查询!$I$2="")),ROW()&amp;"","")</f>
        <v/>
      </c>
      <c r="C8733" s="59"/>
      <c r="D8733" s="14"/>
      <c r="E8733" s="14" t="str">
        <f>IFERROR(VLOOKUP(D8733,员工信息表!B:D,2,0),"")</f>
        <v/>
      </c>
      <c r="F8733" s="14" t="str">
        <f>IFERROR(VLOOKUP(D8733,员工信息表!B:D,3,0),"")</f>
        <v/>
      </c>
      <c r="G8733" s="14"/>
      <c r="H8733" s="14" t="str">
        <f>IFERROR(VLOOKUP(G8733,工序对照表!B:C,2,0),"")</f>
        <v/>
      </c>
      <c r="I8733" s="14"/>
      <c r="J8733" s="14"/>
    </row>
    <row r="8734" spans="1:10">
      <c r="A8734" t="str">
        <f>IF(AND(C8734&lt;=员工工序明细查询!$I$3,C8734&gt;=员工工序明细查询!$F$3,OR(D8734=员工工序明细查询!$F$2,员工工序明细查询!$F$2=""),OR(G8734=员工工序明细查询!$I$2,员工工序明细查询!$I$2="")),ROW()&amp;"","")</f>
        <v/>
      </c>
      <c r="C8734" s="59"/>
      <c r="D8734" s="14"/>
      <c r="E8734" s="14" t="str">
        <f>IFERROR(VLOOKUP(D8734,员工信息表!B:D,2,0),"")</f>
        <v/>
      </c>
      <c r="F8734" s="14" t="str">
        <f>IFERROR(VLOOKUP(D8734,员工信息表!B:D,3,0),"")</f>
        <v/>
      </c>
      <c r="G8734" s="14"/>
      <c r="H8734" s="14" t="str">
        <f>IFERROR(VLOOKUP(G8734,工序对照表!B:C,2,0),"")</f>
        <v/>
      </c>
      <c r="I8734" s="14"/>
      <c r="J8734" s="14"/>
    </row>
    <row r="8735" spans="1:10">
      <c r="A8735" t="str">
        <f>IF(AND(C8735&lt;=员工工序明细查询!$I$3,C8735&gt;=员工工序明细查询!$F$3,OR(D8735=员工工序明细查询!$F$2,员工工序明细查询!$F$2=""),OR(G8735=员工工序明细查询!$I$2,员工工序明细查询!$I$2="")),ROW()&amp;"","")</f>
        <v/>
      </c>
      <c r="C8735" s="59"/>
      <c r="D8735" s="14"/>
      <c r="E8735" s="14" t="str">
        <f>IFERROR(VLOOKUP(D8735,员工信息表!B:D,2,0),"")</f>
        <v/>
      </c>
      <c r="F8735" s="14" t="str">
        <f>IFERROR(VLOOKUP(D8735,员工信息表!B:D,3,0),"")</f>
        <v/>
      </c>
      <c r="G8735" s="14"/>
      <c r="H8735" s="14" t="str">
        <f>IFERROR(VLOOKUP(G8735,工序对照表!B:C,2,0),"")</f>
        <v/>
      </c>
      <c r="I8735" s="14"/>
      <c r="J8735" s="14"/>
    </row>
    <row r="8736" spans="1:10">
      <c r="A8736" t="str">
        <f>IF(AND(C8736&lt;=员工工序明细查询!$I$3,C8736&gt;=员工工序明细查询!$F$3,OR(D8736=员工工序明细查询!$F$2,员工工序明细查询!$F$2=""),OR(G8736=员工工序明细查询!$I$2,员工工序明细查询!$I$2="")),ROW()&amp;"","")</f>
        <v/>
      </c>
      <c r="C8736" s="59"/>
      <c r="D8736" s="14"/>
      <c r="E8736" s="14" t="str">
        <f>IFERROR(VLOOKUP(D8736,员工信息表!B:D,2,0),"")</f>
        <v/>
      </c>
      <c r="F8736" s="14" t="str">
        <f>IFERROR(VLOOKUP(D8736,员工信息表!B:D,3,0),"")</f>
        <v/>
      </c>
      <c r="G8736" s="14"/>
      <c r="H8736" s="14" t="str">
        <f>IFERROR(VLOOKUP(G8736,工序对照表!B:C,2,0),"")</f>
        <v/>
      </c>
      <c r="I8736" s="14"/>
      <c r="J8736" s="14"/>
    </row>
    <row r="8737" spans="1:10">
      <c r="A8737" t="str">
        <f>IF(AND(C8737&lt;=员工工序明细查询!$I$3,C8737&gt;=员工工序明细查询!$F$3,OR(D8737=员工工序明细查询!$F$2,员工工序明细查询!$F$2=""),OR(G8737=员工工序明细查询!$I$2,员工工序明细查询!$I$2="")),ROW()&amp;"","")</f>
        <v/>
      </c>
      <c r="C8737" s="59"/>
      <c r="D8737" s="14"/>
      <c r="E8737" s="14" t="str">
        <f>IFERROR(VLOOKUP(D8737,员工信息表!B:D,2,0),"")</f>
        <v/>
      </c>
      <c r="F8737" s="14" t="str">
        <f>IFERROR(VLOOKUP(D8737,员工信息表!B:D,3,0),"")</f>
        <v/>
      </c>
      <c r="G8737" s="14"/>
      <c r="H8737" s="14" t="str">
        <f>IFERROR(VLOOKUP(G8737,工序对照表!B:C,2,0),"")</f>
        <v/>
      </c>
      <c r="I8737" s="14"/>
      <c r="J8737" s="14"/>
    </row>
    <row r="8738" spans="1:10">
      <c r="A8738" t="str">
        <f>IF(AND(C8738&lt;=员工工序明细查询!$I$3,C8738&gt;=员工工序明细查询!$F$3,OR(D8738=员工工序明细查询!$F$2,员工工序明细查询!$F$2=""),OR(G8738=员工工序明细查询!$I$2,员工工序明细查询!$I$2="")),ROW()&amp;"","")</f>
        <v/>
      </c>
      <c r="C8738" s="59"/>
      <c r="D8738" s="14"/>
      <c r="E8738" s="14" t="str">
        <f>IFERROR(VLOOKUP(D8738,员工信息表!B:D,2,0),"")</f>
        <v/>
      </c>
      <c r="F8738" s="14" t="str">
        <f>IFERROR(VLOOKUP(D8738,员工信息表!B:D,3,0),"")</f>
        <v/>
      </c>
      <c r="G8738" s="14"/>
      <c r="H8738" s="14" t="str">
        <f>IFERROR(VLOOKUP(G8738,工序对照表!B:C,2,0),"")</f>
        <v/>
      </c>
      <c r="I8738" s="14"/>
      <c r="J8738" s="14"/>
    </row>
    <row r="8739" spans="1:10">
      <c r="A8739" t="str">
        <f>IF(AND(C8739&lt;=员工工序明细查询!$I$3,C8739&gt;=员工工序明细查询!$F$3,OR(D8739=员工工序明细查询!$F$2,员工工序明细查询!$F$2=""),OR(G8739=员工工序明细查询!$I$2,员工工序明细查询!$I$2="")),ROW()&amp;"","")</f>
        <v/>
      </c>
      <c r="C8739" s="59"/>
      <c r="D8739" s="14"/>
      <c r="E8739" s="14" t="str">
        <f>IFERROR(VLOOKUP(D8739,员工信息表!B:D,2,0),"")</f>
        <v/>
      </c>
      <c r="F8739" s="14" t="str">
        <f>IFERROR(VLOOKUP(D8739,员工信息表!B:D,3,0),"")</f>
        <v/>
      </c>
      <c r="G8739" s="14"/>
      <c r="H8739" s="14" t="str">
        <f>IFERROR(VLOOKUP(G8739,工序对照表!B:C,2,0),"")</f>
        <v/>
      </c>
      <c r="I8739" s="14"/>
      <c r="J8739" s="14"/>
    </row>
    <row r="8740" spans="1:10">
      <c r="A8740" t="str">
        <f>IF(AND(C8740&lt;=员工工序明细查询!$I$3,C8740&gt;=员工工序明细查询!$F$3,OR(D8740=员工工序明细查询!$F$2,员工工序明细查询!$F$2=""),OR(G8740=员工工序明细查询!$I$2,员工工序明细查询!$I$2="")),ROW()&amp;"","")</f>
        <v/>
      </c>
      <c r="C8740" s="59"/>
      <c r="D8740" s="14"/>
      <c r="E8740" s="14" t="str">
        <f>IFERROR(VLOOKUP(D8740,员工信息表!B:D,2,0),"")</f>
        <v/>
      </c>
      <c r="F8740" s="14" t="str">
        <f>IFERROR(VLOOKUP(D8740,员工信息表!B:D,3,0),"")</f>
        <v/>
      </c>
      <c r="G8740" s="14"/>
      <c r="H8740" s="14" t="str">
        <f>IFERROR(VLOOKUP(G8740,工序对照表!B:C,2,0),"")</f>
        <v/>
      </c>
      <c r="I8740" s="14"/>
      <c r="J8740" s="14"/>
    </row>
    <row r="8741" spans="1:10">
      <c r="A8741" t="str">
        <f>IF(AND(C8741&lt;=员工工序明细查询!$I$3,C8741&gt;=员工工序明细查询!$F$3,OR(D8741=员工工序明细查询!$F$2,员工工序明细查询!$F$2=""),OR(G8741=员工工序明细查询!$I$2,员工工序明细查询!$I$2="")),ROW()&amp;"","")</f>
        <v/>
      </c>
      <c r="C8741" s="59"/>
      <c r="D8741" s="14"/>
      <c r="E8741" s="14" t="str">
        <f>IFERROR(VLOOKUP(D8741,员工信息表!B:D,2,0),"")</f>
        <v/>
      </c>
      <c r="F8741" s="14" t="str">
        <f>IFERROR(VLOOKUP(D8741,员工信息表!B:D,3,0),"")</f>
        <v/>
      </c>
      <c r="G8741" s="14"/>
      <c r="H8741" s="14" t="str">
        <f>IFERROR(VLOOKUP(G8741,工序对照表!B:C,2,0),"")</f>
        <v/>
      </c>
      <c r="I8741" s="14"/>
      <c r="J8741" s="14"/>
    </row>
    <row r="8742" spans="1:10">
      <c r="A8742" t="str">
        <f>IF(AND(C8742&lt;=员工工序明细查询!$I$3,C8742&gt;=员工工序明细查询!$F$3,OR(D8742=员工工序明细查询!$F$2,员工工序明细查询!$F$2=""),OR(G8742=员工工序明细查询!$I$2,员工工序明细查询!$I$2="")),ROW()&amp;"","")</f>
        <v/>
      </c>
      <c r="C8742" s="59"/>
      <c r="D8742" s="14"/>
      <c r="E8742" s="14" t="str">
        <f>IFERROR(VLOOKUP(D8742,员工信息表!B:D,2,0),"")</f>
        <v/>
      </c>
      <c r="F8742" s="14" t="str">
        <f>IFERROR(VLOOKUP(D8742,员工信息表!B:D,3,0),"")</f>
        <v/>
      </c>
      <c r="G8742" s="14"/>
      <c r="H8742" s="14" t="str">
        <f>IFERROR(VLOOKUP(G8742,工序对照表!B:C,2,0),"")</f>
        <v/>
      </c>
      <c r="I8742" s="14"/>
      <c r="J8742" s="14"/>
    </row>
    <row r="8743" spans="1:10">
      <c r="A8743" t="str">
        <f>IF(AND(C8743&lt;=员工工序明细查询!$I$3,C8743&gt;=员工工序明细查询!$F$3,OR(D8743=员工工序明细查询!$F$2,员工工序明细查询!$F$2=""),OR(G8743=员工工序明细查询!$I$2,员工工序明细查询!$I$2="")),ROW()&amp;"","")</f>
        <v/>
      </c>
      <c r="C8743" s="59"/>
      <c r="D8743" s="14"/>
      <c r="E8743" s="14" t="str">
        <f>IFERROR(VLOOKUP(D8743,员工信息表!B:D,2,0),"")</f>
        <v/>
      </c>
      <c r="F8743" s="14" t="str">
        <f>IFERROR(VLOOKUP(D8743,员工信息表!B:D,3,0),"")</f>
        <v/>
      </c>
      <c r="G8743" s="14"/>
      <c r="H8743" s="14" t="str">
        <f>IFERROR(VLOOKUP(G8743,工序对照表!B:C,2,0),"")</f>
        <v/>
      </c>
      <c r="I8743" s="14"/>
      <c r="J8743" s="14"/>
    </row>
    <row r="8744" spans="1:10">
      <c r="A8744" t="str">
        <f>IF(AND(C8744&lt;=员工工序明细查询!$I$3,C8744&gt;=员工工序明细查询!$F$3,OR(D8744=员工工序明细查询!$F$2,员工工序明细查询!$F$2=""),OR(G8744=员工工序明细查询!$I$2,员工工序明细查询!$I$2="")),ROW()&amp;"","")</f>
        <v/>
      </c>
      <c r="C8744" s="59"/>
      <c r="D8744" s="14"/>
      <c r="E8744" s="14" t="str">
        <f>IFERROR(VLOOKUP(D8744,员工信息表!B:D,2,0),"")</f>
        <v/>
      </c>
      <c r="F8744" s="14" t="str">
        <f>IFERROR(VLOOKUP(D8744,员工信息表!B:D,3,0),"")</f>
        <v/>
      </c>
      <c r="G8744" s="14"/>
      <c r="H8744" s="14" t="str">
        <f>IFERROR(VLOOKUP(G8744,工序对照表!B:C,2,0),"")</f>
        <v/>
      </c>
      <c r="I8744" s="14"/>
      <c r="J8744" s="14"/>
    </row>
    <row r="8745" spans="1:10">
      <c r="A8745" t="str">
        <f>IF(AND(C8745&lt;=员工工序明细查询!$I$3,C8745&gt;=员工工序明细查询!$F$3,OR(D8745=员工工序明细查询!$F$2,员工工序明细查询!$F$2=""),OR(G8745=员工工序明细查询!$I$2,员工工序明细查询!$I$2="")),ROW()&amp;"","")</f>
        <v/>
      </c>
      <c r="C8745" s="59"/>
      <c r="D8745" s="14"/>
      <c r="E8745" s="14" t="str">
        <f>IFERROR(VLOOKUP(D8745,员工信息表!B:D,2,0),"")</f>
        <v/>
      </c>
      <c r="F8745" s="14" t="str">
        <f>IFERROR(VLOOKUP(D8745,员工信息表!B:D,3,0),"")</f>
        <v/>
      </c>
      <c r="G8745" s="14"/>
      <c r="H8745" s="14" t="str">
        <f>IFERROR(VLOOKUP(G8745,工序对照表!B:C,2,0),"")</f>
        <v/>
      </c>
      <c r="I8745" s="14"/>
      <c r="J8745" s="14"/>
    </row>
    <row r="8746" spans="1:10">
      <c r="A8746" t="str">
        <f>IF(AND(C8746&lt;=员工工序明细查询!$I$3,C8746&gt;=员工工序明细查询!$F$3,OR(D8746=员工工序明细查询!$F$2,员工工序明细查询!$F$2=""),OR(G8746=员工工序明细查询!$I$2,员工工序明细查询!$I$2="")),ROW()&amp;"","")</f>
        <v/>
      </c>
      <c r="C8746" s="59"/>
      <c r="D8746" s="14"/>
      <c r="E8746" s="14" t="str">
        <f>IFERROR(VLOOKUP(D8746,员工信息表!B:D,2,0),"")</f>
        <v/>
      </c>
      <c r="F8746" s="14" t="str">
        <f>IFERROR(VLOOKUP(D8746,员工信息表!B:D,3,0),"")</f>
        <v/>
      </c>
      <c r="G8746" s="14"/>
      <c r="H8746" s="14" t="str">
        <f>IFERROR(VLOOKUP(G8746,工序对照表!B:C,2,0),"")</f>
        <v/>
      </c>
      <c r="I8746" s="14"/>
      <c r="J8746" s="14"/>
    </row>
    <row r="8747" spans="1:10">
      <c r="A8747" t="str">
        <f>IF(AND(C8747&lt;=员工工序明细查询!$I$3,C8747&gt;=员工工序明细查询!$F$3,OR(D8747=员工工序明细查询!$F$2,员工工序明细查询!$F$2=""),OR(G8747=员工工序明细查询!$I$2,员工工序明细查询!$I$2="")),ROW()&amp;"","")</f>
        <v/>
      </c>
      <c r="C8747" s="59"/>
      <c r="D8747" s="14"/>
      <c r="E8747" s="14" t="str">
        <f>IFERROR(VLOOKUP(D8747,员工信息表!B:D,2,0),"")</f>
        <v/>
      </c>
      <c r="F8747" s="14" t="str">
        <f>IFERROR(VLOOKUP(D8747,员工信息表!B:D,3,0),"")</f>
        <v/>
      </c>
      <c r="G8747" s="14"/>
      <c r="H8747" s="14" t="str">
        <f>IFERROR(VLOOKUP(G8747,工序对照表!B:C,2,0),"")</f>
        <v/>
      </c>
      <c r="I8747" s="14"/>
      <c r="J8747" s="14"/>
    </row>
    <row r="8748" spans="1:10">
      <c r="A8748" t="str">
        <f>IF(AND(C8748&lt;=员工工序明细查询!$I$3,C8748&gt;=员工工序明细查询!$F$3,OR(D8748=员工工序明细查询!$F$2,员工工序明细查询!$F$2=""),OR(G8748=员工工序明细查询!$I$2,员工工序明细查询!$I$2="")),ROW()&amp;"","")</f>
        <v/>
      </c>
      <c r="C8748" s="59"/>
      <c r="D8748" s="14"/>
      <c r="E8748" s="14" t="str">
        <f>IFERROR(VLOOKUP(D8748,员工信息表!B:D,2,0),"")</f>
        <v/>
      </c>
      <c r="F8748" s="14" t="str">
        <f>IFERROR(VLOOKUP(D8748,员工信息表!B:D,3,0),"")</f>
        <v/>
      </c>
      <c r="G8748" s="14"/>
      <c r="H8748" s="14" t="str">
        <f>IFERROR(VLOOKUP(G8748,工序对照表!B:C,2,0),"")</f>
        <v/>
      </c>
      <c r="I8748" s="14"/>
      <c r="J8748" s="14"/>
    </row>
    <row r="8749" spans="1:10">
      <c r="A8749" t="str">
        <f>IF(AND(C8749&lt;=员工工序明细查询!$I$3,C8749&gt;=员工工序明细查询!$F$3,OR(D8749=员工工序明细查询!$F$2,员工工序明细查询!$F$2=""),OR(G8749=员工工序明细查询!$I$2,员工工序明细查询!$I$2="")),ROW()&amp;"","")</f>
        <v/>
      </c>
      <c r="C8749" s="59"/>
      <c r="D8749" s="14"/>
      <c r="E8749" s="14" t="str">
        <f>IFERROR(VLOOKUP(D8749,员工信息表!B:D,2,0),"")</f>
        <v/>
      </c>
      <c r="F8749" s="14" t="str">
        <f>IFERROR(VLOOKUP(D8749,员工信息表!B:D,3,0),"")</f>
        <v/>
      </c>
      <c r="G8749" s="14"/>
      <c r="H8749" s="14" t="str">
        <f>IFERROR(VLOOKUP(G8749,工序对照表!B:C,2,0),"")</f>
        <v/>
      </c>
      <c r="I8749" s="14"/>
      <c r="J8749" s="14"/>
    </row>
    <row r="8750" spans="1:10">
      <c r="A8750" t="str">
        <f>IF(AND(C8750&lt;=员工工序明细查询!$I$3,C8750&gt;=员工工序明细查询!$F$3,OR(D8750=员工工序明细查询!$F$2,员工工序明细查询!$F$2=""),OR(G8750=员工工序明细查询!$I$2,员工工序明细查询!$I$2="")),ROW()&amp;"","")</f>
        <v/>
      </c>
      <c r="C8750" s="59"/>
      <c r="D8750" s="14"/>
      <c r="E8750" s="14" t="str">
        <f>IFERROR(VLOOKUP(D8750,员工信息表!B:D,2,0),"")</f>
        <v/>
      </c>
      <c r="F8750" s="14" t="str">
        <f>IFERROR(VLOOKUP(D8750,员工信息表!B:D,3,0),"")</f>
        <v/>
      </c>
      <c r="G8750" s="14"/>
      <c r="H8750" s="14" t="str">
        <f>IFERROR(VLOOKUP(G8750,工序对照表!B:C,2,0),"")</f>
        <v/>
      </c>
      <c r="I8750" s="14"/>
      <c r="J8750" s="14"/>
    </row>
    <row r="8751" spans="1:10">
      <c r="A8751" t="str">
        <f>IF(AND(C8751&lt;=员工工序明细查询!$I$3,C8751&gt;=员工工序明细查询!$F$3,OR(D8751=员工工序明细查询!$F$2,员工工序明细查询!$F$2=""),OR(G8751=员工工序明细查询!$I$2,员工工序明细查询!$I$2="")),ROW()&amp;"","")</f>
        <v/>
      </c>
      <c r="C8751" s="59"/>
      <c r="D8751" s="14"/>
      <c r="E8751" s="14" t="str">
        <f>IFERROR(VLOOKUP(D8751,员工信息表!B:D,2,0),"")</f>
        <v/>
      </c>
      <c r="F8751" s="14" t="str">
        <f>IFERROR(VLOOKUP(D8751,员工信息表!B:D,3,0),"")</f>
        <v/>
      </c>
      <c r="G8751" s="14"/>
      <c r="H8751" s="14" t="str">
        <f>IFERROR(VLOOKUP(G8751,工序对照表!B:C,2,0),"")</f>
        <v/>
      </c>
      <c r="I8751" s="14"/>
      <c r="J8751" s="14"/>
    </row>
    <row r="8752" spans="1:10">
      <c r="A8752" t="str">
        <f>IF(AND(C8752&lt;=员工工序明细查询!$I$3,C8752&gt;=员工工序明细查询!$F$3,OR(D8752=员工工序明细查询!$F$2,员工工序明细查询!$F$2=""),OR(G8752=员工工序明细查询!$I$2,员工工序明细查询!$I$2="")),ROW()&amp;"","")</f>
        <v/>
      </c>
      <c r="C8752" s="59"/>
      <c r="D8752" s="14"/>
      <c r="E8752" s="14" t="str">
        <f>IFERROR(VLOOKUP(D8752,员工信息表!B:D,2,0),"")</f>
        <v/>
      </c>
      <c r="F8752" s="14" t="str">
        <f>IFERROR(VLOOKUP(D8752,员工信息表!B:D,3,0),"")</f>
        <v/>
      </c>
      <c r="G8752" s="14"/>
      <c r="H8752" s="14" t="str">
        <f>IFERROR(VLOOKUP(G8752,工序对照表!B:C,2,0),"")</f>
        <v/>
      </c>
      <c r="I8752" s="14"/>
      <c r="J8752" s="14"/>
    </row>
    <row r="8753" spans="1:10">
      <c r="A8753" t="str">
        <f>IF(AND(C8753&lt;=员工工序明细查询!$I$3,C8753&gt;=员工工序明细查询!$F$3,OR(D8753=员工工序明细查询!$F$2,员工工序明细查询!$F$2=""),OR(G8753=员工工序明细查询!$I$2,员工工序明细查询!$I$2="")),ROW()&amp;"","")</f>
        <v/>
      </c>
      <c r="C8753" s="59"/>
      <c r="D8753" s="14"/>
      <c r="E8753" s="14" t="str">
        <f>IFERROR(VLOOKUP(D8753,员工信息表!B:D,2,0),"")</f>
        <v/>
      </c>
      <c r="F8753" s="14" t="str">
        <f>IFERROR(VLOOKUP(D8753,员工信息表!B:D,3,0),"")</f>
        <v/>
      </c>
      <c r="G8753" s="14"/>
      <c r="H8753" s="14" t="str">
        <f>IFERROR(VLOOKUP(G8753,工序对照表!B:C,2,0),"")</f>
        <v/>
      </c>
      <c r="I8753" s="14"/>
      <c r="J8753" s="14"/>
    </row>
    <row r="8754" spans="1:10">
      <c r="A8754" t="str">
        <f>IF(AND(C8754&lt;=员工工序明细查询!$I$3,C8754&gt;=员工工序明细查询!$F$3,OR(D8754=员工工序明细查询!$F$2,员工工序明细查询!$F$2=""),OR(G8754=员工工序明细查询!$I$2,员工工序明细查询!$I$2="")),ROW()&amp;"","")</f>
        <v/>
      </c>
      <c r="C8754" s="59"/>
      <c r="D8754" s="14"/>
      <c r="E8754" s="14" t="str">
        <f>IFERROR(VLOOKUP(D8754,员工信息表!B:D,2,0),"")</f>
        <v/>
      </c>
      <c r="F8754" s="14" t="str">
        <f>IFERROR(VLOOKUP(D8754,员工信息表!B:D,3,0),"")</f>
        <v/>
      </c>
      <c r="G8754" s="14"/>
      <c r="H8754" s="14" t="str">
        <f>IFERROR(VLOOKUP(G8754,工序对照表!B:C,2,0),"")</f>
        <v/>
      </c>
      <c r="I8754" s="14"/>
      <c r="J8754" s="14"/>
    </row>
    <row r="8755" spans="1:10">
      <c r="A8755" t="str">
        <f>IF(AND(C8755&lt;=员工工序明细查询!$I$3,C8755&gt;=员工工序明细查询!$F$3,OR(D8755=员工工序明细查询!$F$2,员工工序明细查询!$F$2=""),OR(G8755=员工工序明细查询!$I$2,员工工序明细查询!$I$2="")),ROW()&amp;"","")</f>
        <v/>
      </c>
      <c r="C8755" s="59"/>
      <c r="D8755" s="14"/>
      <c r="E8755" s="14" t="str">
        <f>IFERROR(VLOOKUP(D8755,员工信息表!B:D,2,0),"")</f>
        <v/>
      </c>
      <c r="F8755" s="14" t="str">
        <f>IFERROR(VLOOKUP(D8755,员工信息表!B:D,3,0),"")</f>
        <v/>
      </c>
      <c r="G8755" s="14"/>
      <c r="H8755" s="14" t="str">
        <f>IFERROR(VLOOKUP(G8755,工序对照表!B:C,2,0),"")</f>
        <v/>
      </c>
      <c r="I8755" s="14"/>
      <c r="J8755" s="14"/>
    </row>
    <row r="8756" spans="1:10">
      <c r="A8756" t="str">
        <f>IF(AND(C8756&lt;=员工工序明细查询!$I$3,C8756&gt;=员工工序明细查询!$F$3,OR(D8756=员工工序明细查询!$F$2,员工工序明细查询!$F$2=""),OR(G8756=员工工序明细查询!$I$2,员工工序明细查询!$I$2="")),ROW()&amp;"","")</f>
        <v/>
      </c>
      <c r="C8756" s="59"/>
      <c r="D8756" s="14"/>
      <c r="E8756" s="14" t="str">
        <f>IFERROR(VLOOKUP(D8756,员工信息表!B:D,2,0),"")</f>
        <v/>
      </c>
      <c r="F8756" s="14" t="str">
        <f>IFERROR(VLOOKUP(D8756,员工信息表!B:D,3,0),"")</f>
        <v/>
      </c>
      <c r="G8756" s="14"/>
      <c r="H8756" s="14" t="str">
        <f>IFERROR(VLOOKUP(G8756,工序对照表!B:C,2,0),"")</f>
        <v/>
      </c>
      <c r="I8756" s="14"/>
      <c r="J8756" s="14"/>
    </row>
    <row r="8757" spans="1:10">
      <c r="A8757" t="str">
        <f>IF(AND(C8757&lt;=员工工序明细查询!$I$3,C8757&gt;=员工工序明细查询!$F$3,OR(D8757=员工工序明细查询!$F$2,员工工序明细查询!$F$2=""),OR(G8757=员工工序明细查询!$I$2,员工工序明细查询!$I$2="")),ROW()&amp;"","")</f>
        <v/>
      </c>
      <c r="C8757" s="59"/>
      <c r="D8757" s="14"/>
      <c r="E8757" s="14" t="str">
        <f>IFERROR(VLOOKUP(D8757,员工信息表!B:D,2,0),"")</f>
        <v/>
      </c>
      <c r="F8757" s="14" t="str">
        <f>IFERROR(VLOOKUP(D8757,员工信息表!B:D,3,0),"")</f>
        <v/>
      </c>
      <c r="G8757" s="14"/>
      <c r="H8757" s="14" t="str">
        <f>IFERROR(VLOOKUP(G8757,工序对照表!B:C,2,0),"")</f>
        <v/>
      </c>
      <c r="I8757" s="14"/>
      <c r="J8757" s="14"/>
    </row>
    <row r="8758" spans="1:10">
      <c r="A8758" t="str">
        <f>IF(AND(C8758&lt;=员工工序明细查询!$I$3,C8758&gt;=员工工序明细查询!$F$3,OR(D8758=员工工序明细查询!$F$2,员工工序明细查询!$F$2=""),OR(G8758=员工工序明细查询!$I$2,员工工序明细查询!$I$2="")),ROW()&amp;"","")</f>
        <v/>
      </c>
      <c r="C8758" s="59"/>
      <c r="D8758" s="14"/>
      <c r="E8758" s="14" t="str">
        <f>IFERROR(VLOOKUP(D8758,员工信息表!B:D,2,0),"")</f>
        <v/>
      </c>
      <c r="F8758" s="14" t="str">
        <f>IFERROR(VLOOKUP(D8758,员工信息表!B:D,3,0),"")</f>
        <v/>
      </c>
      <c r="G8758" s="14"/>
      <c r="H8758" s="14" t="str">
        <f>IFERROR(VLOOKUP(G8758,工序对照表!B:C,2,0),"")</f>
        <v/>
      </c>
      <c r="I8758" s="14"/>
      <c r="J8758" s="14"/>
    </row>
    <row r="8759" spans="1:10">
      <c r="A8759" t="str">
        <f>IF(AND(C8759&lt;=员工工序明细查询!$I$3,C8759&gt;=员工工序明细查询!$F$3,OR(D8759=员工工序明细查询!$F$2,员工工序明细查询!$F$2=""),OR(G8759=员工工序明细查询!$I$2,员工工序明细查询!$I$2="")),ROW()&amp;"","")</f>
        <v/>
      </c>
      <c r="C8759" s="59"/>
      <c r="D8759" s="14"/>
      <c r="E8759" s="14" t="str">
        <f>IFERROR(VLOOKUP(D8759,员工信息表!B:D,2,0),"")</f>
        <v/>
      </c>
      <c r="F8759" s="14" t="str">
        <f>IFERROR(VLOOKUP(D8759,员工信息表!B:D,3,0),"")</f>
        <v/>
      </c>
      <c r="G8759" s="14"/>
      <c r="H8759" s="14" t="str">
        <f>IFERROR(VLOOKUP(G8759,工序对照表!B:C,2,0),"")</f>
        <v/>
      </c>
      <c r="I8759" s="14"/>
      <c r="J8759" s="14"/>
    </row>
    <row r="8760" spans="1:10">
      <c r="A8760" t="str">
        <f>IF(AND(C8760&lt;=员工工序明细查询!$I$3,C8760&gt;=员工工序明细查询!$F$3,OR(D8760=员工工序明细查询!$F$2,员工工序明细查询!$F$2=""),OR(G8760=员工工序明细查询!$I$2,员工工序明细查询!$I$2="")),ROW()&amp;"","")</f>
        <v/>
      </c>
      <c r="C8760" s="59"/>
      <c r="D8760" s="14"/>
      <c r="E8760" s="14" t="str">
        <f>IFERROR(VLOOKUP(D8760,员工信息表!B:D,2,0),"")</f>
        <v/>
      </c>
      <c r="F8760" s="14" t="str">
        <f>IFERROR(VLOOKUP(D8760,员工信息表!B:D,3,0),"")</f>
        <v/>
      </c>
      <c r="G8760" s="14"/>
      <c r="H8760" s="14" t="str">
        <f>IFERROR(VLOOKUP(G8760,工序对照表!B:C,2,0),"")</f>
        <v/>
      </c>
      <c r="I8760" s="14"/>
      <c r="J8760" s="14"/>
    </row>
    <row r="8761" spans="1:10">
      <c r="A8761" t="str">
        <f>IF(AND(C8761&lt;=员工工序明细查询!$I$3,C8761&gt;=员工工序明细查询!$F$3,OR(D8761=员工工序明细查询!$F$2,员工工序明细查询!$F$2=""),OR(G8761=员工工序明细查询!$I$2,员工工序明细查询!$I$2="")),ROW()&amp;"","")</f>
        <v/>
      </c>
      <c r="C8761" s="59"/>
      <c r="D8761" s="14"/>
      <c r="E8761" s="14" t="str">
        <f>IFERROR(VLOOKUP(D8761,员工信息表!B:D,2,0),"")</f>
        <v/>
      </c>
      <c r="F8761" s="14" t="str">
        <f>IFERROR(VLOOKUP(D8761,员工信息表!B:D,3,0),"")</f>
        <v/>
      </c>
      <c r="G8761" s="14"/>
      <c r="H8761" s="14" t="str">
        <f>IFERROR(VLOOKUP(G8761,工序对照表!B:C,2,0),"")</f>
        <v/>
      </c>
      <c r="I8761" s="14"/>
      <c r="J8761" s="14"/>
    </row>
    <row r="8762" spans="1:10">
      <c r="A8762" t="str">
        <f>IF(AND(C8762&lt;=员工工序明细查询!$I$3,C8762&gt;=员工工序明细查询!$F$3,OR(D8762=员工工序明细查询!$F$2,员工工序明细查询!$F$2=""),OR(G8762=员工工序明细查询!$I$2,员工工序明细查询!$I$2="")),ROW()&amp;"","")</f>
        <v/>
      </c>
      <c r="C8762" s="59"/>
      <c r="D8762" s="14"/>
      <c r="E8762" s="14" t="str">
        <f>IFERROR(VLOOKUP(D8762,员工信息表!B:D,2,0),"")</f>
        <v/>
      </c>
      <c r="F8762" s="14" t="str">
        <f>IFERROR(VLOOKUP(D8762,员工信息表!B:D,3,0),"")</f>
        <v/>
      </c>
      <c r="G8762" s="14"/>
      <c r="H8762" s="14" t="str">
        <f>IFERROR(VLOOKUP(G8762,工序对照表!B:C,2,0),"")</f>
        <v/>
      </c>
      <c r="I8762" s="14"/>
      <c r="J8762" s="14"/>
    </row>
    <row r="8763" spans="1:10">
      <c r="A8763" t="str">
        <f>IF(AND(C8763&lt;=员工工序明细查询!$I$3,C8763&gt;=员工工序明细查询!$F$3,OR(D8763=员工工序明细查询!$F$2,员工工序明细查询!$F$2=""),OR(G8763=员工工序明细查询!$I$2,员工工序明细查询!$I$2="")),ROW()&amp;"","")</f>
        <v/>
      </c>
      <c r="C8763" s="59"/>
      <c r="D8763" s="14"/>
      <c r="E8763" s="14" t="str">
        <f>IFERROR(VLOOKUP(D8763,员工信息表!B:D,2,0),"")</f>
        <v/>
      </c>
      <c r="F8763" s="14" t="str">
        <f>IFERROR(VLOOKUP(D8763,员工信息表!B:D,3,0),"")</f>
        <v/>
      </c>
      <c r="G8763" s="14"/>
      <c r="H8763" s="14" t="str">
        <f>IFERROR(VLOOKUP(G8763,工序对照表!B:C,2,0),"")</f>
        <v/>
      </c>
      <c r="I8763" s="14"/>
      <c r="J8763" s="14"/>
    </row>
    <row r="8764" spans="1:10">
      <c r="A8764" t="str">
        <f>IF(AND(C8764&lt;=员工工序明细查询!$I$3,C8764&gt;=员工工序明细查询!$F$3,OR(D8764=员工工序明细查询!$F$2,员工工序明细查询!$F$2=""),OR(G8764=员工工序明细查询!$I$2,员工工序明细查询!$I$2="")),ROW()&amp;"","")</f>
        <v/>
      </c>
      <c r="C8764" s="59"/>
      <c r="D8764" s="14"/>
      <c r="E8764" s="14" t="str">
        <f>IFERROR(VLOOKUP(D8764,员工信息表!B:D,2,0),"")</f>
        <v/>
      </c>
      <c r="F8764" s="14" t="str">
        <f>IFERROR(VLOOKUP(D8764,员工信息表!B:D,3,0),"")</f>
        <v/>
      </c>
      <c r="G8764" s="14"/>
      <c r="H8764" s="14" t="str">
        <f>IFERROR(VLOOKUP(G8764,工序对照表!B:C,2,0),"")</f>
        <v/>
      </c>
      <c r="I8764" s="14"/>
      <c r="J8764" s="14"/>
    </row>
    <row r="8765" spans="1:10">
      <c r="A8765" t="str">
        <f>IF(AND(C8765&lt;=员工工序明细查询!$I$3,C8765&gt;=员工工序明细查询!$F$3,OR(D8765=员工工序明细查询!$F$2,员工工序明细查询!$F$2=""),OR(G8765=员工工序明细查询!$I$2,员工工序明细查询!$I$2="")),ROW()&amp;"","")</f>
        <v/>
      </c>
      <c r="C8765" s="59"/>
      <c r="D8765" s="14"/>
      <c r="E8765" s="14" t="str">
        <f>IFERROR(VLOOKUP(D8765,员工信息表!B:D,2,0),"")</f>
        <v/>
      </c>
      <c r="F8765" s="14" t="str">
        <f>IFERROR(VLOOKUP(D8765,员工信息表!B:D,3,0),"")</f>
        <v/>
      </c>
      <c r="G8765" s="14"/>
      <c r="H8765" s="14" t="str">
        <f>IFERROR(VLOOKUP(G8765,工序对照表!B:C,2,0),"")</f>
        <v/>
      </c>
      <c r="I8765" s="14"/>
      <c r="J8765" s="14"/>
    </row>
    <row r="8766" spans="1:10">
      <c r="A8766" t="str">
        <f>IF(AND(C8766&lt;=员工工序明细查询!$I$3,C8766&gt;=员工工序明细查询!$F$3,OR(D8766=员工工序明细查询!$F$2,员工工序明细查询!$F$2=""),OR(G8766=员工工序明细查询!$I$2,员工工序明细查询!$I$2="")),ROW()&amp;"","")</f>
        <v/>
      </c>
      <c r="C8766" s="59"/>
      <c r="D8766" s="14"/>
      <c r="E8766" s="14" t="str">
        <f>IFERROR(VLOOKUP(D8766,员工信息表!B:D,2,0),"")</f>
        <v/>
      </c>
      <c r="F8766" s="14" t="str">
        <f>IFERROR(VLOOKUP(D8766,员工信息表!B:D,3,0),"")</f>
        <v/>
      </c>
      <c r="G8766" s="14"/>
      <c r="H8766" s="14" t="str">
        <f>IFERROR(VLOOKUP(G8766,工序对照表!B:C,2,0),"")</f>
        <v/>
      </c>
      <c r="I8766" s="14"/>
      <c r="J8766" s="14"/>
    </row>
    <row r="8767" spans="1:10">
      <c r="A8767" t="str">
        <f>IF(AND(C8767&lt;=员工工序明细查询!$I$3,C8767&gt;=员工工序明细查询!$F$3,OR(D8767=员工工序明细查询!$F$2,员工工序明细查询!$F$2=""),OR(G8767=员工工序明细查询!$I$2,员工工序明细查询!$I$2="")),ROW()&amp;"","")</f>
        <v/>
      </c>
      <c r="C8767" s="59"/>
      <c r="D8767" s="14"/>
      <c r="E8767" s="14" t="str">
        <f>IFERROR(VLOOKUP(D8767,员工信息表!B:D,2,0),"")</f>
        <v/>
      </c>
      <c r="F8767" s="14" t="str">
        <f>IFERROR(VLOOKUP(D8767,员工信息表!B:D,3,0),"")</f>
        <v/>
      </c>
      <c r="G8767" s="14"/>
      <c r="H8767" s="14" t="str">
        <f>IFERROR(VLOOKUP(G8767,工序对照表!B:C,2,0),"")</f>
        <v/>
      </c>
      <c r="I8767" s="14"/>
      <c r="J8767" s="14"/>
    </row>
    <row r="8768" spans="1:10">
      <c r="A8768" t="str">
        <f>IF(AND(C8768&lt;=员工工序明细查询!$I$3,C8768&gt;=员工工序明细查询!$F$3,OR(D8768=员工工序明细查询!$F$2,员工工序明细查询!$F$2=""),OR(G8768=员工工序明细查询!$I$2,员工工序明细查询!$I$2="")),ROW()&amp;"","")</f>
        <v/>
      </c>
      <c r="C8768" s="59"/>
      <c r="D8768" s="14"/>
      <c r="E8768" s="14" t="str">
        <f>IFERROR(VLOOKUP(D8768,员工信息表!B:D,2,0),"")</f>
        <v/>
      </c>
      <c r="F8768" s="14" t="str">
        <f>IFERROR(VLOOKUP(D8768,员工信息表!B:D,3,0),"")</f>
        <v/>
      </c>
      <c r="G8768" s="14"/>
      <c r="H8768" s="14" t="str">
        <f>IFERROR(VLOOKUP(G8768,工序对照表!B:C,2,0),"")</f>
        <v/>
      </c>
      <c r="I8768" s="14"/>
      <c r="J8768" s="14"/>
    </row>
    <row r="8769" spans="1:10">
      <c r="A8769" t="str">
        <f>IF(AND(C8769&lt;=员工工序明细查询!$I$3,C8769&gt;=员工工序明细查询!$F$3,OR(D8769=员工工序明细查询!$F$2,员工工序明细查询!$F$2=""),OR(G8769=员工工序明细查询!$I$2,员工工序明细查询!$I$2="")),ROW()&amp;"","")</f>
        <v/>
      </c>
      <c r="C8769" s="59"/>
      <c r="D8769" s="14"/>
      <c r="E8769" s="14" t="str">
        <f>IFERROR(VLOOKUP(D8769,员工信息表!B:D,2,0),"")</f>
        <v/>
      </c>
      <c r="F8769" s="14" t="str">
        <f>IFERROR(VLOOKUP(D8769,员工信息表!B:D,3,0),"")</f>
        <v/>
      </c>
      <c r="G8769" s="14"/>
      <c r="H8769" s="14" t="str">
        <f>IFERROR(VLOOKUP(G8769,工序对照表!B:C,2,0),"")</f>
        <v/>
      </c>
      <c r="I8769" s="14"/>
      <c r="J8769" s="14"/>
    </row>
    <row r="8770" spans="1:10">
      <c r="A8770" t="str">
        <f>IF(AND(C8770&lt;=员工工序明细查询!$I$3,C8770&gt;=员工工序明细查询!$F$3,OR(D8770=员工工序明细查询!$F$2,员工工序明细查询!$F$2=""),OR(G8770=员工工序明细查询!$I$2,员工工序明细查询!$I$2="")),ROW()&amp;"","")</f>
        <v/>
      </c>
      <c r="C8770" s="59"/>
      <c r="D8770" s="14"/>
      <c r="E8770" s="14" t="str">
        <f>IFERROR(VLOOKUP(D8770,员工信息表!B:D,2,0),"")</f>
        <v/>
      </c>
      <c r="F8770" s="14" t="str">
        <f>IFERROR(VLOOKUP(D8770,员工信息表!B:D,3,0),"")</f>
        <v/>
      </c>
      <c r="G8770" s="14"/>
      <c r="H8770" s="14" t="str">
        <f>IFERROR(VLOOKUP(G8770,工序对照表!B:C,2,0),"")</f>
        <v/>
      </c>
      <c r="I8770" s="14"/>
      <c r="J8770" s="14"/>
    </row>
    <row r="8771" spans="1:10">
      <c r="A8771" t="str">
        <f>IF(AND(C8771&lt;=员工工序明细查询!$I$3,C8771&gt;=员工工序明细查询!$F$3,OR(D8771=员工工序明细查询!$F$2,员工工序明细查询!$F$2=""),OR(G8771=员工工序明细查询!$I$2,员工工序明细查询!$I$2="")),ROW()&amp;"","")</f>
        <v/>
      </c>
      <c r="C8771" s="59"/>
      <c r="D8771" s="14"/>
      <c r="E8771" s="14" t="str">
        <f>IFERROR(VLOOKUP(D8771,员工信息表!B:D,2,0),"")</f>
        <v/>
      </c>
      <c r="F8771" s="14" t="str">
        <f>IFERROR(VLOOKUP(D8771,员工信息表!B:D,3,0),"")</f>
        <v/>
      </c>
      <c r="G8771" s="14"/>
      <c r="H8771" s="14" t="str">
        <f>IFERROR(VLOOKUP(G8771,工序对照表!B:C,2,0),"")</f>
        <v/>
      </c>
      <c r="I8771" s="14"/>
      <c r="J8771" s="14"/>
    </row>
    <row r="8772" spans="1:10">
      <c r="A8772" t="str">
        <f>IF(AND(C8772&lt;=员工工序明细查询!$I$3,C8772&gt;=员工工序明细查询!$F$3,OR(D8772=员工工序明细查询!$F$2,员工工序明细查询!$F$2=""),OR(G8772=员工工序明细查询!$I$2,员工工序明细查询!$I$2="")),ROW()&amp;"","")</f>
        <v/>
      </c>
      <c r="C8772" s="59"/>
      <c r="D8772" s="14"/>
      <c r="E8772" s="14" t="str">
        <f>IFERROR(VLOOKUP(D8772,员工信息表!B:D,2,0),"")</f>
        <v/>
      </c>
      <c r="F8772" s="14" t="str">
        <f>IFERROR(VLOOKUP(D8772,员工信息表!B:D,3,0),"")</f>
        <v/>
      </c>
      <c r="G8772" s="14"/>
      <c r="H8772" s="14" t="str">
        <f>IFERROR(VLOOKUP(G8772,工序对照表!B:C,2,0),"")</f>
        <v/>
      </c>
      <c r="I8772" s="14"/>
      <c r="J8772" s="14"/>
    </row>
    <row r="8773" spans="1:10">
      <c r="A8773" t="str">
        <f>IF(AND(C8773&lt;=员工工序明细查询!$I$3,C8773&gt;=员工工序明细查询!$F$3,OR(D8773=员工工序明细查询!$F$2,员工工序明细查询!$F$2=""),OR(G8773=员工工序明细查询!$I$2,员工工序明细查询!$I$2="")),ROW()&amp;"","")</f>
        <v/>
      </c>
      <c r="C8773" s="59"/>
      <c r="D8773" s="14"/>
      <c r="E8773" s="14" t="str">
        <f>IFERROR(VLOOKUP(D8773,员工信息表!B:D,2,0),"")</f>
        <v/>
      </c>
      <c r="F8773" s="14" t="str">
        <f>IFERROR(VLOOKUP(D8773,员工信息表!B:D,3,0),"")</f>
        <v/>
      </c>
      <c r="G8773" s="14"/>
      <c r="H8773" s="14" t="str">
        <f>IFERROR(VLOOKUP(G8773,工序对照表!B:C,2,0),"")</f>
        <v/>
      </c>
      <c r="I8773" s="14"/>
      <c r="J8773" s="14"/>
    </row>
    <row r="8774" spans="1:10">
      <c r="A8774" t="str">
        <f>IF(AND(C8774&lt;=员工工序明细查询!$I$3,C8774&gt;=员工工序明细查询!$F$3,OR(D8774=员工工序明细查询!$F$2,员工工序明细查询!$F$2=""),OR(G8774=员工工序明细查询!$I$2,员工工序明细查询!$I$2="")),ROW()&amp;"","")</f>
        <v/>
      </c>
      <c r="C8774" s="59"/>
      <c r="D8774" s="14"/>
      <c r="E8774" s="14" t="str">
        <f>IFERROR(VLOOKUP(D8774,员工信息表!B:D,2,0),"")</f>
        <v/>
      </c>
      <c r="F8774" s="14" t="str">
        <f>IFERROR(VLOOKUP(D8774,员工信息表!B:D,3,0),"")</f>
        <v/>
      </c>
      <c r="G8774" s="14"/>
      <c r="H8774" s="14" t="str">
        <f>IFERROR(VLOOKUP(G8774,工序对照表!B:C,2,0),"")</f>
        <v/>
      </c>
      <c r="I8774" s="14"/>
      <c r="J8774" s="14"/>
    </row>
    <row r="8775" spans="1:10">
      <c r="A8775" t="str">
        <f>IF(AND(C8775&lt;=员工工序明细查询!$I$3,C8775&gt;=员工工序明细查询!$F$3,OR(D8775=员工工序明细查询!$F$2,员工工序明细查询!$F$2=""),OR(G8775=员工工序明细查询!$I$2,员工工序明细查询!$I$2="")),ROW()&amp;"","")</f>
        <v/>
      </c>
      <c r="C8775" s="59"/>
      <c r="D8775" s="14"/>
      <c r="E8775" s="14" t="str">
        <f>IFERROR(VLOOKUP(D8775,员工信息表!B:D,2,0),"")</f>
        <v/>
      </c>
      <c r="F8775" s="14" t="str">
        <f>IFERROR(VLOOKUP(D8775,员工信息表!B:D,3,0),"")</f>
        <v/>
      </c>
      <c r="G8775" s="14"/>
      <c r="H8775" s="14" t="str">
        <f>IFERROR(VLOOKUP(G8775,工序对照表!B:C,2,0),"")</f>
        <v/>
      </c>
      <c r="I8775" s="14"/>
      <c r="J8775" s="14"/>
    </row>
    <row r="8776" spans="1:10">
      <c r="A8776" t="str">
        <f>IF(AND(C8776&lt;=员工工序明细查询!$I$3,C8776&gt;=员工工序明细查询!$F$3,OR(D8776=员工工序明细查询!$F$2,员工工序明细查询!$F$2=""),OR(G8776=员工工序明细查询!$I$2,员工工序明细查询!$I$2="")),ROW()&amp;"","")</f>
        <v/>
      </c>
      <c r="C8776" s="59"/>
      <c r="D8776" s="14"/>
      <c r="E8776" s="14" t="str">
        <f>IFERROR(VLOOKUP(D8776,员工信息表!B:D,2,0),"")</f>
        <v/>
      </c>
      <c r="F8776" s="14" t="str">
        <f>IFERROR(VLOOKUP(D8776,员工信息表!B:D,3,0),"")</f>
        <v/>
      </c>
      <c r="G8776" s="14"/>
      <c r="H8776" s="14" t="str">
        <f>IFERROR(VLOOKUP(G8776,工序对照表!B:C,2,0),"")</f>
        <v/>
      </c>
      <c r="I8776" s="14"/>
      <c r="J8776" s="14"/>
    </row>
    <row r="8777" spans="1:10">
      <c r="A8777" t="str">
        <f>IF(AND(C8777&lt;=员工工序明细查询!$I$3,C8777&gt;=员工工序明细查询!$F$3,OR(D8777=员工工序明细查询!$F$2,员工工序明细查询!$F$2=""),OR(G8777=员工工序明细查询!$I$2,员工工序明细查询!$I$2="")),ROW()&amp;"","")</f>
        <v/>
      </c>
      <c r="C8777" s="59"/>
      <c r="D8777" s="14"/>
      <c r="E8777" s="14" t="str">
        <f>IFERROR(VLOOKUP(D8777,员工信息表!B:D,2,0),"")</f>
        <v/>
      </c>
      <c r="F8777" s="14" t="str">
        <f>IFERROR(VLOOKUP(D8777,员工信息表!B:D,3,0),"")</f>
        <v/>
      </c>
      <c r="G8777" s="14"/>
      <c r="H8777" s="14" t="str">
        <f>IFERROR(VLOOKUP(G8777,工序对照表!B:C,2,0),"")</f>
        <v/>
      </c>
      <c r="I8777" s="14"/>
      <c r="J8777" s="14"/>
    </row>
    <row r="8778" spans="1:10">
      <c r="A8778" t="str">
        <f>IF(AND(C8778&lt;=员工工序明细查询!$I$3,C8778&gt;=员工工序明细查询!$F$3,OR(D8778=员工工序明细查询!$F$2,员工工序明细查询!$F$2=""),OR(G8778=员工工序明细查询!$I$2,员工工序明细查询!$I$2="")),ROW()&amp;"","")</f>
        <v/>
      </c>
      <c r="C8778" s="59"/>
      <c r="D8778" s="14"/>
      <c r="E8778" s="14" t="str">
        <f>IFERROR(VLOOKUP(D8778,员工信息表!B:D,2,0),"")</f>
        <v/>
      </c>
      <c r="F8778" s="14" t="str">
        <f>IFERROR(VLOOKUP(D8778,员工信息表!B:D,3,0),"")</f>
        <v/>
      </c>
      <c r="G8778" s="14"/>
      <c r="H8778" s="14" t="str">
        <f>IFERROR(VLOOKUP(G8778,工序对照表!B:C,2,0),"")</f>
        <v/>
      </c>
      <c r="I8778" s="14"/>
      <c r="J8778" s="14"/>
    </row>
    <row r="8779" spans="1:10">
      <c r="A8779" t="str">
        <f>IF(AND(C8779&lt;=员工工序明细查询!$I$3,C8779&gt;=员工工序明细查询!$F$3,OR(D8779=员工工序明细查询!$F$2,员工工序明细查询!$F$2=""),OR(G8779=员工工序明细查询!$I$2,员工工序明细查询!$I$2="")),ROW()&amp;"","")</f>
        <v/>
      </c>
      <c r="C8779" s="59"/>
      <c r="D8779" s="14"/>
      <c r="E8779" s="14" t="str">
        <f>IFERROR(VLOOKUP(D8779,员工信息表!B:D,2,0),"")</f>
        <v/>
      </c>
      <c r="F8779" s="14" t="str">
        <f>IFERROR(VLOOKUP(D8779,员工信息表!B:D,3,0),"")</f>
        <v/>
      </c>
      <c r="G8779" s="14"/>
      <c r="H8779" s="14" t="str">
        <f>IFERROR(VLOOKUP(G8779,工序对照表!B:C,2,0),"")</f>
        <v/>
      </c>
      <c r="I8779" s="14"/>
      <c r="J8779" s="14"/>
    </row>
    <row r="8780" spans="1:10">
      <c r="A8780" t="str">
        <f>IF(AND(C8780&lt;=员工工序明细查询!$I$3,C8780&gt;=员工工序明细查询!$F$3,OR(D8780=员工工序明细查询!$F$2,员工工序明细查询!$F$2=""),OR(G8780=员工工序明细查询!$I$2,员工工序明细查询!$I$2="")),ROW()&amp;"","")</f>
        <v/>
      </c>
      <c r="C8780" s="59"/>
      <c r="D8780" s="14"/>
      <c r="E8780" s="14" t="str">
        <f>IFERROR(VLOOKUP(D8780,员工信息表!B:D,2,0),"")</f>
        <v/>
      </c>
      <c r="F8780" s="14" t="str">
        <f>IFERROR(VLOOKUP(D8780,员工信息表!B:D,3,0),"")</f>
        <v/>
      </c>
      <c r="G8780" s="14"/>
      <c r="H8780" s="14" t="str">
        <f>IFERROR(VLOOKUP(G8780,工序对照表!B:C,2,0),"")</f>
        <v/>
      </c>
      <c r="I8780" s="14"/>
      <c r="J8780" s="14"/>
    </row>
    <row r="8781" spans="1:10">
      <c r="A8781" t="str">
        <f>IF(AND(C8781&lt;=员工工序明细查询!$I$3,C8781&gt;=员工工序明细查询!$F$3,OR(D8781=员工工序明细查询!$F$2,员工工序明细查询!$F$2=""),OR(G8781=员工工序明细查询!$I$2,员工工序明细查询!$I$2="")),ROW()&amp;"","")</f>
        <v/>
      </c>
      <c r="C8781" s="59"/>
      <c r="D8781" s="14"/>
      <c r="E8781" s="14" t="str">
        <f>IFERROR(VLOOKUP(D8781,员工信息表!B:D,2,0),"")</f>
        <v/>
      </c>
      <c r="F8781" s="14" t="str">
        <f>IFERROR(VLOOKUP(D8781,员工信息表!B:D,3,0),"")</f>
        <v/>
      </c>
      <c r="G8781" s="14"/>
      <c r="H8781" s="14" t="str">
        <f>IFERROR(VLOOKUP(G8781,工序对照表!B:C,2,0),"")</f>
        <v/>
      </c>
      <c r="I8781" s="14"/>
      <c r="J8781" s="14"/>
    </row>
    <row r="8782" spans="1:10">
      <c r="A8782" t="str">
        <f>IF(AND(C8782&lt;=员工工序明细查询!$I$3,C8782&gt;=员工工序明细查询!$F$3,OR(D8782=员工工序明细查询!$F$2,员工工序明细查询!$F$2=""),OR(G8782=员工工序明细查询!$I$2,员工工序明细查询!$I$2="")),ROW()&amp;"","")</f>
        <v/>
      </c>
      <c r="C8782" s="59"/>
      <c r="D8782" s="14"/>
      <c r="E8782" s="14" t="str">
        <f>IFERROR(VLOOKUP(D8782,员工信息表!B:D,2,0),"")</f>
        <v/>
      </c>
      <c r="F8782" s="14" t="str">
        <f>IFERROR(VLOOKUP(D8782,员工信息表!B:D,3,0),"")</f>
        <v/>
      </c>
      <c r="G8782" s="14"/>
      <c r="H8782" s="14" t="str">
        <f>IFERROR(VLOOKUP(G8782,工序对照表!B:C,2,0),"")</f>
        <v/>
      </c>
      <c r="I8782" s="14"/>
      <c r="J8782" s="14"/>
    </row>
    <row r="8783" spans="1:10">
      <c r="A8783" t="str">
        <f>IF(AND(C8783&lt;=员工工序明细查询!$I$3,C8783&gt;=员工工序明细查询!$F$3,OR(D8783=员工工序明细查询!$F$2,员工工序明细查询!$F$2=""),OR(G8783=员工工序明细查询!$I$2,员工工序明细查询!$I$2="")),ROW()&amp;"","")</f>
        <v/>
      </c>
      <c r="C8783" s="59"/>
      <c r="D8783" s="14"/>
      <c r="E8783" s="14" t="str">
        <f>IFERROR(VLOOKUP(D8783,员工信息表!B:D,2,0),"")</f>
        <v/>
      </c>
      <c r="F8783" s="14" t="str">
        <f>IFERROR(VLOOKUP(D8783,员工信息表!B:D,3,0),"")</f>
        <v/>
      </c>
      <c r="G8783" s="14"/>
      <c r="H8783" s="14" t="str">
        <f>IFERROR(VLOOKUP(G8783,工序对照表!B:C,2,0),"")</f>
        <v/>
      </c>
      <c r="I8783" s="14"/>
      <c r="J8783" s="14"/>
    </row>
    <row r="8784" spans="1:10">
      <c r="A8784" t="str">
        <f>IF(AND(C8784&lt;=员工工序明细查询!$I$3,C8784&gt;=员工工序明细查询!$F$3,OR(D8784=员工工序明细查询!$F$2,员工工序明细查询!$F$2=""),OR(G8784=员工工序明细查询!$I$2,员工工序明细查询!$I$2="")),ROW()&amp;"","")</f>
        <v/>
      </c>
      <c r="C8784" s="59"/>
      <c r="D8784" s="14"/>
      <c r="E8784" s="14" t="str">
        <f>IFERROR(VLOOKUP(D8784,员工信息表!B:D,2,0),"")</f>
        <v/>
      </c>
      <c r="F8784" s="14" t="str">
        <f>IFERROR(VLOOKUP(D8784,员工信息表!B:D,3,0),"")</f>
        <v/>
      </c>
      <c r="G8784" s="14"/>
      <c r="H8784" s="14" t="str">
        <f>IFERROR(VLOOKUP(G8784,工序对照表!B:C,2,0),"")</f>
        <v/>
      </c>
      <c r="I8784" s="14"/>
      <c r="J8784" s="14"/>
    </row>
    <row r="8785" spans="1:10">
      <c r="A8785" t="str">
        <f>IF(AND(C8785&lt;=员工工序明细查询!$I$3,C8785&gt;=员工工序明细查询!$F$3,OR(D8785=员工工序明细查询!$F$2,员工工序明细查询!$F$2=""),OR(G8785=员工工序明细查询!$I$2,员工工序明细查询!$I$2="")),ROW()&amp;"","")</f>
        <v/>
      </c>
      <c r="C8785" s="59"/>
      <c r="D8785" s="14"/>
      <c r="E8785" s="14" t="str">
        <f>IFERROR(VLOOKUP(D8785,员工信息表!B:D,2,0),"")</f>
        <v/>
      </c>
      <c r="F8785" s="14" t="str">
        <f>IFERROR(VLOOKUP(D8785,员工信息表!B:D,3,0),"")</f>
        <v/>
      </c>
      <c r="G8785" s="14"/>
      <c r="H8785" s="14" t="str">
        <f>IFERROR(VLOOKUP(G8785,工序对照表!B:C,2,0),"")</f>
        <v/>
      </c>
      <c r="I8785" s="14"/>
      <c r="J8785" s="14"/>
    </row>
    <row r="8786" spans="1:10">
      <c r="A8786" t="str">
        <f>IF(AND(C8786&lt;=员工工序明细查询!$I$3,C8786&gt;=员工工序明细查询!$F$3,OR(D8786=员工工序明细查询!$F$2,员工工序明细查询!$F$2=""),OR(G8786=员工工序明细查询!$I$2,员工工序明细查询!$I$2="")),ROW()&amp;"","")</f>
        <v/>
      </c>
      <c r="C8786" s="59"/>
      <c r="D8786" s="14"/>
      <c r="E8786" s="14" t="str">
        <f>IFERROR(VLOOKUP(D8786,员工信息表!B:D,2,0),"")</f>
        <v/>
      </c>
      <c r="F8786" s="14" t="str">
        <f>IFERROR(VLOOKUP(D8786,员工信息表!B:D,3,0),"")</f>
        <v/>
      </c>
      <c r="G8786" s="14"/>
      <c r="H8786" s="14" t="str">
        <f>IFERROR(VLOOKUP(G8786,工序对照表!B:C,2,0),"")</f>
        <v/>
      </c>
      <c r="I8786" s="14"/>
      <c r="J8786" s="14"/>
    </row>
    <row r="8787" spans="1:10">
      <c r="A8787" t="str">
        <f>IF(AND(C8787&lt;=员工工序明细查询!$I$3,C8787&gt;=员工工序明细查询!$F$3,OR(D8787=员工工序明细查询!$F$2,员工工序明细查询!$F$2=""),OR(G8787=员工工序明细查询!$I$2,员工工序明细查询!$I$2="")),ROW()&amp;"","")</f>
        <v/>
      </c>
      <c r="C8787" s="59"/>
      <c r="D8787" s="14"/>
      <c r="E8787" s="14" t="str">
        <f>IFERROR(VLOOKUP(D8787,员工信息表!B:D,2,0),"")</f>
        <v/>
      </c>
      <c r="F8787" s="14" t="str">
        <f>IFERROR(VLOOKUP(D8787,员工信息表!B:D,3,0),"")</f>
        <v/>
      </c>
      <c r="G8787" s="14"/>
      <c r="H8787" s="14" t="str">
        <f>IFERROR(VLOOKUP(G8787,工序对照表!B:C,2,0),"")</f>
        <v/>
      </c>
      <c r="I8787" s="14"/>
      <c r="J8787" s="14"/>
    </row>
    <row r="8788" spans="1:10">
      <c r="A8788" t="str">
        <f>IF(AND(C8788&lt;=员工工序明细查询!$I$3,C8788&gt;=员工工序明细查询!$F$3,OR(D8788=员工工序明细查询!$F$2,员工工序明细查询!$F$2=""),OR(G8788=员工工序明细查询!$I$2,员工工序明细查询!$I$2="")),ROW()&amp;"","")</f>
        <v/>
      </c>
      <c r="C8788" s="59"/>
      <c r="D8788" s="14"/>
      <c r="E8788" s="14" t="str">
        <f>IFERROR(VLOOKUP(D8788,员工信息表!B:D,2,0),"")</f>
        <v/>
      </c>
      <c r="F8788" s="14" t="str">
        <f>IFERROR(VLOOKUP(D8788,员工信息表!B:D,3,0),"")</f>
        <v/>
      </c>
      <c r="G8788" s="14"/>
      <c r="H8788" s="14" t="str">
        <f>IFERROR(VLOOKUP(G8788,工序对照表!B:C,2,0),"")</f>
        <v/>
      </c>
      <c r="I8788" s="14"/>
      <c r="J8788" s="14"/>
    </row>
    <row r="8789" spans="1:10">
      <c r="A8789" t="str">
        <f>IF(AND(C8789&lt;=员工工序明细查询!$I$3,C8789&gt;=员工工序明细查询!$F$3,OR(D8789=员工工序明细查询!$F$2,员工工序明细查询!$F$2=""),OR(G8789=员工工序明细查询!$I$2,员工工序明细查询!$I$2="")),ROW()&amp;"","")</f>
        <v/>
      </c>
      <c r="C8789" s="59"/>
      <c r="D8789" s="14"/>
      <c r="E8789" s="14" t="str">
        <f>IFERROR(VLOOKUP(D8789,员工信息表!B:D,2,0),"")</f>
        <v/>
      </c>
      <c r="F8789" s="14" t="str">
        <f>IFERROR(VLOOKUP(D8789,员工信息表!B:D,3,0),"")</f>
        <v/>
      </c>
      <c r="G8789" s="14"/>
      <c r="H8789" s="14" t="str">
        <f>IFERROR(VLOOKUP(G8789,工序对照表!B:C,2,0),"")</f>
        <v/>
      </c>
      <c r="I8789" s="14"/>
      <c r="J8789" s="14"/>
    </row>
    <row r="8790" spans="1:10">
      <c r="A8790" t="str">
        <f>IF(AND(C8790&lt;=员工工序明细查询!$I$3,C8790&gt;=员工工序明细查询!$F$3,OR(D8790=员工工序明细查询!$F$2,员工工序明细查询!$F$2=""),OR(G8790=员工工序明细查询!$I$2,员工工序明细查询!$I$2="")),ROW()&amp;"","")</f>
        <v/>
      </c>
      <c r="C8790" s="59"/>
      <c r="D8790" s="14"/>
      <c r="E8790" s="14" t="str">
        <f>IFERROR(VLOOKUP(D8790,员工信息表!B:D,2,0),"")</f>
        <v/>
      </c>
      <c r="F8790" s="14" t="str">
        <f>IFERROR(VLOOKUP(D8790,员工信息表!B:D,3,0),"")</f>
        <v/>
      </c>
      <c r="G8790" s="14"/>
      <c r="H8790" s="14" t="str">
        <f>IFERROR(VLOOKUP(G8790,工序对照表!B:C,2,0),"")</f>
        <v/>
      </c>
      <c r="I8790" s="14"/>
      <c r="J8790" s="14"/>
    </row>
    <row r="8791" spans="1:10">
      <c r="A8791" t="str">
        <f>IF(AND(C8791&lt;=员工工序明细查询!$I$3,C8791&gt;=员工工序明细查询!$F$3,OR(D8791=员工工序明细查询!$F$2,员工工序明细查询!$F$2=""),OR(G8791=员工工序明细查询!$I$2,员工工序明细查询!$I$2="")),ROW()&amp;"","")</f>
        <v/>
      </c>
      <c r="C8791" s="59"/>
      <c r="D8791" s="14"/>
      <c r="E8791" s="14" t="str">
        <f>IFERROR(VLOOKUP(D8791,员工信息表!B:D,2,0),"")</f>
        <v/>
      </c>
      <c r="F8791" s="14" t="str">
        <f>IFERROR(VLOOKUP(D8791,员工信息表!B:D,3,0),"")</f>
        <v/>
      </c>
      <c r="G8791" s="14"/>
      <c r="H8791" s="14" t="str">
        <f>IFERROR(VLOOKUP(G8791,工序对照表!B:C,2,0),"")</f>
        <v/>
      </c>
      <c r="I8791" s="14"/>
      <c r="J8791" s="14"/>
    </row>
    <row r="8792" spans="1:10">
      <c r="A8792" t="str">
        <f>IF(AND(C8792&lt;=员工工序明细查询!$I$3,C8792&gt;=员工工序明细查询!$F$3,OR(D8792=员工工序明细查询!$F$2,员工工序明细查询!$F$2=""),OR(G8792=员工工序明细查询!$I$2,员工工序明细查询!$I$2="")),ROW()&amp;"","")</f>
        <v/>
      </c>
      <c r="C8792" s="59"/>
      <c r="D8792" s="14"/>
      <c r="E8792" s="14" t="str">
        <f>IFERROR(VLOOKUP(D8792,员工信息表!B:D,2,0),"")</f>
        <v/>
      </c>
      <c r="F8792" s="14" t="str">
        <f>IFERROR(VLOOKUP(D8792,员工信息表!B:D,3,0),"")</f>
        <v/>
      </c>
      <c r="G8792" s="14"/>
      <c r="H8792" s="14" t="str">
        <f>IFERROR(VLOOKUP(G8792,工序对照表!B:C,2,0),"")</f>
        <v/>
      </c>
      <c r="I8792" s="14"/>
      <c r="J8792" s="14"/>
    </row>
    <row r="8793" spans="1:10">
      <c r="A8793" t="str">
        <f>IF(AND(C8793&lt;=员工工序明细查询!$I$3,C8793&gt;=员工工序明细查询!$F$3,OR(D8793=员工工序明细查询!$F$2,员工工序明细查询!$F$2=""),OR(G8793=员工工序明细查询!$I$2,员工工序明细查询!$I$2="")),ROW()&amp;"","")</f>
        <v/>
      </c>
      <c r="C8793" s="59"/>
      <c r="D8793" s="14"/>
      <c r="E8793" s="14" t="str">
        <f>IFERROR(VLOOKUP(D8793,员工信息表!B:D,2,0),"")</f>
        <v/>
      </c>
      <c r="F8793" s="14" t="str">
        <f>IFERROR(VLOOKUP(D8793,员工信息表!B:D,3,0),"")</f>
        <v/>
      </c>
      <c r="G8793" s="14"/>
      <c r="H8793" s="14" t="str">
        <f>IFERROR(VLOOKUP(G8793,工序对照表!B:C,2,0),"")</f>
        <v/>
      </c>
      <c r="I8793" s="14"/>
      <c r="J8793" s="14"/>
    </row>
    <row r="8794" spans="1:10">
      <c r="A8794" t="str">
        <f>IF(AND(C8794&lt;=员工工序明细查询!$I$3,C8794&gt;=员工工序明细查询!$F$3,OR(D8794=员工工序明细查询!$F$2,员工工序明细查询!$F$2=""),OR(G8794=员工工序明细查询!$I$2,员工工序明细查询!$I$2="")),ROW()&amp;"","")</f>
        <v/>
      </c>
      <c r="C8794" s="59"/>
      <c r="D8794" s="14"/>
      <c r="E8794" s="14" t="str">
        <f>IFERROR(VLOOKUP(D8794,员工信息表!B:D,2,0),"")</f>
        <v/>
      </c>
      <c r="F8794" s="14" t="str">
        <f>IFERROR(VLOOKUP(D8794,员工信息表!B:D,3,0),"")</f>
        <v/>
      </c>
      <c r="G8794" s="14"/>
      <c r="H8794" s="14" t="str">
        <f>IFERROR(VLOOKUP(G8794,工序对照表!B:C,2,0),"")</f>
        <v/>
      </c>
      <c r="I8794" s="14"/>
      <c r="J8794" s="14"/>
    </row>
    <row r="8795" spans="1:10">
      <c r="A8795" t="str">
        <f>IF(AND(C8795&lt;=员工工序明细查询!$I$3,C8795&gt;=员工工序明细查询!$F$3,OR(D8795=员工工序明细查询!$F$2,员工工序明细查询!$F$2=""),OR(G8795=员工工序明细查询!$I$2,员工工序明细查询!$I$2="")),ROW()&amp;"","")</f>
        <v/>
      </c>
      <c r="C8795" s="59"/>
      <c r="D8795" s="14"/>
      <c r="E8795" s="14" t="str">
        <f>IFERROR(VLOOKUP(D8795,员工信息表!B:D,2,0),"")</f>
        <v/>
      </c>
      <c r="F8795" s="14" t="str">
        <f>IFERROR(VLOOKUP(D8795,员工信息表!B:D,3,0),"")</f>
        <v/>
      </c>
      <c r="G8795" s="14"/>
      <c r="H8795" s="14" t="str">
        <f>IFERROR(VLOOKUP(G8795,工序对照表!B:C,2,0),"")</f>
        <v/>
      </c>
      <c r="I8795" s="14"/>
      <c r="J8795" s="14"/>
    </row>
    <row r="8796" spans="1:10">
      <c r="A8796" t="str">
        <f>IF(AND(C8796&lt;=员工工序明细查询!$I$3,C8796&gt;=员工工序明细查询!$F$3,OR(D8796=员工工序明细查询!$F$2,员工工序明细查询!$F$2=""),OR(G8796=员工工序明细查询!$I$2,员工工序明细查询!$I$2="")),ROW()&amp;"","")</f>
        <v/>
      </c>
      <c r="C8796" s="59"/>
      <c r="D8796" s="14"/>
      <c r="E8796" s="14" t="str">
        <f>IFERROR(VLOOKUP(D8796,员工信息表!B:D,2,0),"")</f>
        <v/>
      </c>
      <c r="F8796" s="14" t="str">
        <f>IFERROR(VLOOKUP(D8796,员工信息表!B:D,3,0),"")</f>
        <v/>
      </c>
      <c r="G8796" s="14"/>
      <c r="H8796" s="14" t="str">
        <f>IFERROR(VLOOKUP(G8796,工序对照表!B:C,2,0),"")</f>
        <v/>
      </c>
      <c r="I8796" s="14"/>
      <c r="J8796" s="14"/>
    </row>
    <row r="8797" spans="1:10">
      <c r="A8797" t="str">
        <f>IF(AND(C8797&lt;=员工工序明细查询!$I$3,C8797&gt;=员工工序明细查询!$F$3,OR(D8797=员工工序明细查询!$F$2,员工工序明细查询!$F$2=""),OR(G8797=员工工序明细查询!$I$2,员工工序明细查询!$I$2="")),ROW()&amp;"","")</f>
        <v/>
      </c>
      <c r="C8797" s="59"/>
      <c r="D8797" s="14"/>
      <c r="E8797" s="14" t="str">
        <f>IFERROR(VLOOKUP(D8797,员工信息表!B:D,2,0),"")</f>
        <v/>
      </c>
      <c r="F8797" s="14" t="str">
        <f>IFERROR(VLOOKUP(D8797,员工信息表!B:D,3,0),"")</f>
        <v/>
      </c>
      <c r="G8797" s="14"/>
      <c r="H8797" s="14" t="str">
        <f>IFERROR(VLOOKUP(G8797,工序对照表!B:C,2,0),"")</f>
        <v/>
      </c>
      <c r="I8797" s="14"/>
      <c r="J8797" s="14"/>
    </row>
    <row r="8798" spans="1:10">
      <c r="A8798" t="str">
        <f>IF(AND(C8798&lt;=员工工序明细查询!$I$3,C8798&gt;=员工工序明细查询!$F$3,OR(D8798=员工工序明细查询!$F$2,员工工序明细查询!$F$2=""),OR(G8798=员工工序明细查询!$I$2,员工工序明细查询!$I$2="")),ROW()&amp;"","")</f>
        <v/>
      </c>
      <c r="C8798" s="59"/>
      <c r="D8798" s="14"/>
      <c r="E8798" s="14" t="str">
        <f>IFERROR(VLOOKUP(D8798,员工信息表!B:D,2,0),"")</f>
        <v/>
      </c>
      <c r="F8798" s="14" t="str">
        <f>IFERROR(VLOOKUP(D8798,员工信息表!B:D,3,0),"")</f>
        <v/>
      </c>
      <c r="G8798" s="14"/>
      <c r="H8798" s="14" t="str">
        <f>IFERROR(VLOOKUP(G8798,工序对照表!B:C,2,0),"")</f>
        <v/>
      </c>
      <c r="I8798" s="14"/>
      <c r="J8798" s="14"/>
    </row>
    <row r="8799" spans="1:10">
      <c r="A8799" t="str">
        <f>IF(AND(C8799&lt;=员工工序明细查询!$I$3,C8799&gt;=员工工序明细查询!$F$3,OR(D8799=员工工序明细查询!$F$2,员工工序明细查询!$F$2=""),OR(G8799=员工工序明细查询!$I$2,员工工序明细查询!$I$2="")),ROW()&amp;"","")</f>
        <v/>
      </c>
      <c r="C8799" s="59"/>
      <c r="D8799" s="14"/>
      <c r="E8799" s="14" t="str">
        <f>IFERROR(VLOOKUP(D8799,员工信息表!B:D,2,0),"")</f>
        <v/>
      </c>
      <c r="F8799" s="14" t="str">
        <f>IFERROR(VLOOKUP(D8799,员工信息表!B:D,3,0),"")</f>
        <v/>
      </c>
      <c r="G8799" s="14"/>
      <c r="H8799" s="14" t="str">
        <f>IFERROR(VLOOKUP(G8799,工序对照表!B:C,2,0),"")</f>
        <v/>
      </c>
      <c r="I8799" s="14"/>
      <c r="J8799" s="14"/>
    </row>
    <row r="8800" spans="1:10">
      <c r="A8800" t="str">
        <f>IF(AND(C8800&lt;=员工工序明细查询!$I$3,C8800&gt;=员工工序明细查询!$F$3,OR(D8800=员工工序明细查询!$F$2,员工工序明细查询!$F$2=""),OR(G8800=员工工序明细查询!$I$2,员工工序明细查询!$I$2="")),ROW()&amp;"","")</f>
        <v/>
      </c>
      <c r="C8800" s="59"/>
      <c r="D8800" s="14"/>
      <c r="E8800" s="14" t="str">
        <f>IFERROR(VLOOKUP(D8800,员工信息表!B:D,2,0),"")</f>
        <v/>
      </c>
      <c r="F8800" s="14" t="str">
        <f>IFERROR(VLOOKUP(D8800,员工信息表!B:D,3,0),"")</f>
        <v/>
      </c>
      <c r="G8800" s="14"/>
      <c r="H8800" s="14" t="str">
        <f>IFERROR(VLOOKUP(G8800,工序对照表!B:C,2,0),"")</f>
        <v/>
      </c>
      <c r="I8800" s="14"/>
      <c r="J8800" s="14"/>
    </row>
    <row r="8801" spans="1:10">
      <c r="A8801" t="str">
        <f>IF(AND(C8801&lt;=员工工序明细查询!$I$3,C8801&gt;=员工工序明细查询!$F$3,OR(D8801=员工工序明细查询!$F$2,员工工序明细查询!$F$2=""),OR(G8801=员工工序明细查询!$I$2,员工工序明细查询!$I$2="")),ROW()&amp;"","")</f>
        <v/>
      </c>
      <c r="C8801" s="59"/>
      <c r="D8801" s="14"/>
      <c r="E8801" s="14" t="str">
        <f>IFERROR(VLOOKUP(D8801,员工信息表!B:D,2,0),"")</f>
        <v/>
      </c>
      <c r="F8801" s="14" t="str">
        <f>IFERROR(VLOOKUP(D8801,员工信息表!B:D,3,0),"")</f>
        <v/>
      </c>
      <c r="G8801" s="14"/>
      <c r="H8801" s="14" t="str">
        <f>IFERROR(VLOOKUP(G8801,工序对照表!B:C,2,0),"")</f>
        <v/>
      </c>
      <c r="I8801" s="14"/>
      <c r="J8801" s="14"/>
    </row>
    <row r="8802" spans="1:10">
      <c r="A8802" t="str">
        <f>IF(AND(C8802&lt;=员工工序明细查询!$I$3,C8802&gt;=员工工序明细查询!$F$3,OR(D8802=员工工序明细查询!$F$2,员工工序明细查询!$F$2=""),OR(G8802=员工工序明细查询!$I$2,员工工序明细查询!$I$2="")),ROW()&amp;"","")</f>
        <v/>
      </c>
      <c r="C8802" s="59"/>
      <c r="D8802" s="14"/>
      <c r="E8802" s="14" t="str">
        <f>IFERROR(VLOOKUP(D8802,员工信息表!B:D,2,0),"")</f>
        <v/>
      </c>
      <c r="F8802" s="14" t="str">
        <f>IFERROR(VLOOKUP(D8802,员工信息表!B:D,3,0),"")</f>
        <v/>
      </c>
      <c r="G8802" s="14"/>
      <c r="H8802" s="14" t="str">
        <f>IFERROR(VLOOKUP(G8802,工序对照表!B:C,2,0),"")</f>
        <v/>
      </c>
      <c r="I8802" s="14"/>
      <c r="J8802" s="14"/>
    </row>
    <row r="8803" spans="1:10">
      <c r="A8803" t="str">
        <f>IF(AND(C8803&lt;=员工工序明细查询!$I$3,C8803&gt;=员工工序明细查询!$F$3,OR(D8803=员工工序明细查询!$F$2,员工工序明细查询!$F$2=""),OR(G8803=员工工序明细查询!$I$2,员工工序明细查询!$I$2="")),ROW()&amp;"","")</f>
        <v/>
      </c>
      <c r="C8803" s="59"/>
      <c r="D8803" s="14"/>
      <c r="E8803" s="14" t="str">
        <f>IFERROR(VLOOKUP(D8803,员工信息表!B:D,2,0),"")</f>
        <v/>
      </c>
      <c r="F8803" s="14" t="str">
        <f>IFERROR(VLOOKUP(D8803,员工信息表!B:D,3,0),"")</f>
        <v/>
      </c>
      <c r="G8803" s="14"/>
      <c r="H8803" s="14" t="str">
        <f>IFERROR(VLOOKUP(G8803,工序对照表!B:C,2,0),"")</f>
        <v/>
      </c>
      <c r="I8803" s="14"/>
      <c r="J8803" s="14"/>
    </row>
    <row r="8804" spans="1:10">
      <c r="A8804" t="str">
        <f>IF(AND(C8804&lt;=员工工序明细查询!$I$3,C8804&gt;=员工工序明细查询!$F$3,OR(D8804=员工工序明细查询!$F$2,员工工序明细查询!$F$2=""),OR(G8804=员工工序明细查询!$I$2,员工工序明细查询!$I$2="")),ROW()&amp;"","")</f>
        <v/>
      </c>
      <c r="C8804" s="59"/>
      <c r="D8804" s="14"/>
      <c r="E8804" s="14" t="str">
        <f>IFERROR(VLOOKUP(D8804,员工信息表!B:D,2,0),"")</f>
        <v/>
      </c>
      <c r="F8804" s="14" t="str">
        <f>IFERROR(VLOOKUP(D8804,员工信息表!B:D,3,0),"")</f>
        <v/>
      </c>
      <c r="G8804" s="14"/>
      <c r="H8804" s="14" t="str">
        <f>IFERROR(VLOOKUP(G8804,工序对照表!B:C,2,0),"")</f>
        <v/>
      </c>
      <c r="I8804" s="14"/>
      <c r="J8804" s="14"/>
    </row>
    <row r="8805" spans="1:10">
      <c r="A8805" t="str">
        <f>IF(AND(C8805&lt;=员工工序明细查询!$I$3,C8805&gt;=员工工序明细查询!$F$3,OR(D8805=员工工序明细查询!$F$2,员工工序明细查询!$F$2=""),OR(G8805=员工工序明细查询!$I$2,员工工序明细查询!$I$2="")),ROW()&amp;"","")</f>
        <v/>
      </c>
      <c r="C8805" s="59"/>
      <c r="D8805" s="14"/>
      <c r="E8805" s="14" t="str">
        <f>IFERROR(VLOOKUP(D8805,员工信息表!B:D,2,0),"")</f>
        <v/>
      </c>
      <c r="F8805" s="14" t="str">
        <f>IFERROR(VLOOKUP(D8805,员工信息表!B:D,3,0),"")</f>
        <v/>
      </c>
      <c r="G8805" s="14"/>
      <c r="H8805" s="14" t="str">
        <f>IFERROR(VLOOKUP(G8805,工序对照表!B:C,2,0),"")</f>
        <v/>
      </c>
      <c r="I8805" s="14"/>
      <c r="J8805" s="14"/>
    </row>
    <row r="8806" spans="1:10">
      <c r="A8806" t="str">
        <f>IF(AND(C8806&lt;=员工工序明细查询!$I$3,C8806&gt;=员工工序明细查询!$F$3,OR(D8806=员工工序明细查询!$F$2,员工工序明细查询!$F$2=""),OR(G8806=员工工序明细查询!$I$2,员工工序明细查询!$I$2="")),ROW()&amp;"","")</f>
        <v/>
      </c>
      <c r="C8806" s="59"/>
      <c r="D8806" s="14"/>
      <c r="E8806" s="14" t="str">
        <f>IFERROR(VLOOKUP(D8806,员工信息表!B:D,2,0),"")</f>
        <v/>
      </c>
      <c r="F8806" s="14" t="str">
        <f>IFERROR(VLOOKUP(D8806,员工信息表!B:D,3,0),"")</f>
        <v/>
      </c>
      <c r="G8806" s="14"/>
      <c r="H8806" s="14" t="str">
        <f>IFERROR(VLOOKUP(G8806,工序对照表!B:C,2,0),"")</f>
        <v/>
      </c>
      <c r="I8806" s="14"/>
      <c r="J8806" s="14"/>
    </row>
    <row r="8807" spans="1:10">
      <c r="A8807" t="str">
        <f>IF(AND(C8807&lt;=员工工序明细查询!$I$3,C8807&gt;=员工工序明细查询!$F$3,OR(D8807=员工工序明细查询!$F$2,员工工序明细查询!$F$2=""),OR(G8807=员工工序明细查询!$I$2,员工工序明细查询!$I$2="")),ROW()&amp;"","")</f>
        <v/>
      </c>
      <c r="C8807" s="59"/>
      <c r="D8807" s="14"/>
      <c r="E8807" s="14" t="str">
        <f>IFERROR(VLOOKUP(D8807,员工信息表!B:D,2,0),"")</f>
        <v/>
      </c>
      <c r="F8807" s="14" t="str">
        <f>IFERROR(VLOOKUP(D8807,员工信息表!B:D,3,0),"")</f>
        <v/>
      </c>
      <c r="G8807" s="14"/>
      <c r="H8807" s="14" t="str">
        <f>IFERROR(VLOOKUP(G8807,工序对照表!B:C,2,0),"")</f>
        <v/>
      </c>
      <c r="I8807" s="14"/>
      <c r="J8807" s="14"/>
    </row>
    <row r="8808" spans="1:10">
      <c r="A8808" t="str">
        <f>IF(AND(C8808&lt;=员工工序明细查询!$I$3,C8808&gt;=员工工序明细查询!$F$3,OR(D8808=员工工序明细查询!$F$2,员工工序明细查询!$F$2=""),OR(G8808=员工工序明细查询!$I$2,员工工序明细查询!$I$2="")),ROW()&amp;"","")</f>
        <v/>
      </c>
      <c r="C8808" s="59"/>
      <c r="D8808" s="14"/>
      <c r="E8808" s="14" t="str">
        <f>IFERROR(VLOOKUP(D8808,员工信息表!B:D,2,0),"")</f>
        <v/>
      </c>
      <c r="F8808" s="14" t="str">
        <f>IFERROR(VLOOKUP(D8808,员工信息表!B:D,3,0),"")</f>
        <v/>
      </c>
      <c r="G8808" s="14"/>
      <c r="H8808" s="14" t="str">
        <f>IFERROR(VLOOKUP(G8808,工序对照表!B:C,2,0),"")</f>
        <v/>
      </c>
      <c r="I8808" s="14"/>
      <c r="J8808" s="14"/>
    </row>
    <row r="8809" spans="1:10">
      <c r="A8809" t="str">
        <f>IF(AND(C8809&lt;=员工工序明细查询!$I$3,C8809&gt;=员工工序明细查询!$F$3,OR(D8809=员工工序明细查询!$F$2,员工工序明细查询!$F$2=""),OR(G8809=员工工序明细查询!$I$2,员工工序明细查询!$I$2="")),ROW()&amp;"","")</f>
        <v/>
      </c>
      <c r="C8809" s="59"/>
      <c r="D8809" s="14"/>
      <c r="E8809" s="14" t="str">
        <f>IFERROR(VLOOKUP(D8809,员工信息表!B:D,2,0),"")</f>
        <v/>
      </c>
      <c r="F8809" s="14" t="str">
        <f>IFERROR(VLOOKUP(D8809,员工信息表!B:D,3,0),"")</f>
        <v/>
      </c>
      <c r="G8809" s="14"/>
      <c r="H8809" s="14" t="str">
        <f>IFERROR(VLOOKUP(G8809,工序对照表!B:C,2,0),"")</f>
        <v/>
      </c>
      <c r="I8809" s="14"/>
      <c r="J8809" s="14"/>
    </row>
    <row r="8810" spans="1:10">
      <c r="A8810" t="str">
        <f>IF(AND(C8810&lt;=员工工序明细查询!$I$3,C8810&gt;=员工工序明细查询!$F$3,OR(D8810=员工工序明细查询!$F$2,员工工序明细查询!$F$2=""),OR(G8810=员工工序明细查询!$I$2,员工工序明细查询!$I$2="")),ROW()&amp;"","")</f>
        <v/>
      </c>
      <c r="C8810" s="59"/>
      <c r="D8810" s="14"/>
      <c r="E8810" s="14" t="str">
        <f>IFERROR(VLOOKUP(D8810,员工信息表!B:D,2,0),"")</f>
        <v/>
      </c>
      <c r="F8810" s="14" t="str">
        <f>IFERROR(VLOOKUP(D8810,员工信息表!B:D,3,0),"")</f>
        <v/>
      </c>
      <c r="G8810" s="14"/>
      <c r="H8810" s="14" t="str">
        <f>IFERROR(VLOOKUP(G8810,工序对照表!B:C,2,0),"")</f>
        <v/>
      </c>
      <c r="I8810" s="14"/>
      <c r="J8810" s="14"/>
    </row>
    <row r="8811" spans="1:10">
      <c r="A8811" t="str">
        <f>IF(AND(C8811&lt;=员工工序明细查询!$I$3,C8811&gt;=员工工序明细查询!$F$3,OR(D8811=员工工序明细查询!$F$2,员工工序明细查询!$F$2=""),OR(G8811=员工工序明细查询!$I$2,员工工序明细查询!$I$2="")),ROW()&amp;"","")</f>
        <v/>
      </c>
      <c r="C8811" s="59"/>
      <c r="D8811" s="14"/>
      <c r="E8811" s="14" t="str">
        <f>IFERROR(VLOOKUP(D8811,员工信息表!B:D,2,0),"")</f>
        <v/>
      </c>
      <c r="F8811" s="14" t="str">
        <f>IFERROR(VLOOKUP(D8811,员工信息表!B:D,3,0),"")</f>
        <v/>
      </c>
      <c r="G8811" s="14"/>
      <c r="H8811" s="14" t="str">
        <f>IFERROR(VLOOKUP(G8811,工序对照表!B:C,2,0),"")</f>
        <v/>
      </c>
      <c r="I8811" s="14"/>
      <c r="J8811" s="14"/>
    </row>
    <row r="8812" spans="1:10">
      <c r="A8812" t="str">
        <f>IF(AND(C8812&lt;=员工工序明细查询!$I$3,C8812&gt;=员工工序明细查询!$F$3,OR(D8812=员工工序明细查询!$F$2,员工工序明细查询!$F$2=""),OR(G8812=员工工序明细查询!$I$2,员工工序明细查询!$I$2="")),ROW()&amp;"","")</f>
        <v/>
      </c>
      <c r="C8812" s="59"/>
      <c r="D8812" s="14"/>
      <c r="E8812" s="14" t="str">
        <f>IFERROR(VLOOKUP(D8812,员工信息表!B:D,2,0),"")</f>
        <v/>
      </c>
      <c r="F8812" s="14" t="str">
        <f>IFERROR(VLOOKUP(D8812,员工信息表!B:D,3,0),"")</f>
        <v/>
      </c>
      <c r="G8812" s="14"/>
      <c r="H8812" s="14" t="str">
        <f>IFERROR(VLOOKUP(G8812,工序对照表!B:C,2,0),"")</f>
        <v/>
      </c>
      <c r="I8812" s="14"/>
      <c r="J8812" s="14"/>
    </row>
    <row r="8813" spans="1:10">
      <c r="A8813" t="str">
        <f>IF(AND(C8813&lt;=员工工序明细查询!$I$3,C8813&gt;=员工工序明细查询!$F$3,OR(D8813=员工工序明细查询!$F$2,员工工序明细查询!$F$2=""),OR(G8813=员工工序明细查询!$I$2,员工工序明细查询!$I$2="")),ROW()&amp;"","")</f>
        <v/>
      </c>
      <c r="C8813" s="59"/>
      <c r="D8813" s="14"/>
      <c r="E8813" s="14" t="str">
        <f>IFERROR(VLOOKUP(D8813,员工信息表!B:D,2,0),"")</f>
        <v/>
      </c>
      <c r="F8813" s="14" t="str">
        <f>IFERROR(VLOOKUP(D8813,员工信息表!B:D,3,0),"")</f>
        <v/>
      </c>
      <c r="G8813" s="14"/>
      <c r="H8813" s="14" t="str">
        <f>IFERROR(VLOOKUP(G8813,工序对照表!B:C,2,0),"")</f>
        <v/>
      </c>
      <c r="I8813" s="14"/>
      <c r="J8813" s="14"/>
    </row>
    <row r="8814" spans="1:10">
      <c r="A8814" t="str">
        <f>IF(AND(C8814&lt;=员工工序明细查询!$I$3,C8814&gt;=员工工序明细查询!$F$3,OR(D8814=员工工序明细查询!$F$2,员工工序明细查询!$F$2=""),OR(G8814=员工工序明细查询!$I$2,员工工序明细查询!$I$2="")),ROW()&amp;"","")</f>
        <v/>
      </c>
      <c r="C8814" s="59"/>
      <c r="D8814" s="14"/>
      <c r="E8814" s="14" t="str">
        <f>IFERROR(VLOOKUP(D8814,员工信息表!B:D,2,0),"")</f>
        <v/>
      </c>
      <c r="F8814" s="14" t="str">
        <f>IFERROR(VLOOKUP(D8814,员工信息表!B:D,3,0),"")</f>
        <v/>
      </c>
      <c r="G8814" s="14"/>
      <c r="H8814" s="14" t="str">
        <f>IFERROR(VLOOKUP(G8814,工序对照表!B:C,2,0),"")</f>
        <v/>
      </c>
      <c r="I8814" s="14"/>
      <c r="J8814" s="14"/>
    </row>
    <row r="8815" spans="1:10">
      <c r="A8815" t="str">
        <f>IF(AND(C8815&lt;=员工工序明细查询!$I$3,C8815&gt;=员工工序明细查询!$F$3,OR(D8815=员工工序明细查询!$F$2,员工工序明细查询!$F$2=""),OR(G8815=员工工序明细查询!$I$2,员工工序明细查询!$I$2="")),ROW()&amp;"","")</f>
        <v/>
      </c>
      <c r="C8815" s="59"/>
      <c r="D8815" s="14"/>
      <c r="E8815" s="14" t="str">
        <f>IFERROR(VLOOKUP(D8815,员工信息表!B:D,2,0),"")</f>
        <v/>
      </c>
      <c r="F8815" s="14" t="str">
        <f>IFERROR(VLOOKUP(D8815,员工信息表!B:D,3,0),"")</f>
        <v/>
      </c>
      <c r="G8815" s="14"/>
      <c r="H8815" s="14" t="str">
        <f>IFERROR(VLOOKUP(G8815,工序对照表!B:C,2,0),"")</f>
        <v/>
      </c>
      <c r="I8815" s="14"/>
      <c r="J8815" s="14"/>
    </row>
    <row r="8816" spans="1:10">
      <c r="A8816" t="str">
        <f>IF(AND(C8816&lt;=员工工序明细查询!$I$3,C8816&gt;=员工工序明细查询!$F$3,OR(D8816=员工工序明细查询!$F$2,员工工序明细查询!$F$2=""),OR(G8816=员工工序明细查询!$I$2,员工工序明细查询!$I$2="")),ROW()&amp;"","")</f>
        <v/>
      </c>
      <c r="C8816" s="59"/>
      <c r="D8816" s="14"/>
      <c r="E8816" s="14" t="str">
        <f>IFERROR(VLOOKUP(D8816,员工信息表!B:D,2,0),"")</f>
        <v/>
      </c>
      <c r="F8816" s="14" t="str">
        <f>IFERROR(VLOOKUP(D8816,员工信息表!B:D,3,0),"")</f>
        <v/>
      </c>
      <c r="G8816" s="14"/>
      <c r="H8816" s="14" t="str">
        <f>IFERROR(VLOOKUP(G8816,工序对照表!B:C,2,0),"")</f>
        <v/>
      </c>
      <c r="I8816" s="14"/>
      <c r="J8816" s="14"/>
    </row>
    <row r="8817" spans="1:10">
      <c r="A8817" t="str">
        <f>IF(AND(C8817&lt;=员工工序明细查询!$I$3,C8817&gt;=员工工序明细查询!$F$3,OR(D8817=员工工序明细查询!$F$2,员工工序明细查询!$F$2=""),OR(G8817=员工工序明细查询!$I$2,员工工序明细查询!$I$2="")),ROW()&amp;"","")</f>
        <v/>
      </c>
      <c r="C8817" s="59"/>
      <c r="D8817" s="14"/>
      <c r="E8817" s="14" t="str">
        <f>IFERROR(VLOOKUP(D8817,员工信息表!B:D,2,0),"")</f>
        <v/>
      </c>
      <c r="F8817" s="14" t="str">
        <f>IFERROR(VLOOKUP(D8817,员工信息表!B:D,3,0),"")</f>
        <v/>
      </c>
      <c r="G8817" s="14"/>
      <c r="H8817" s="14" t="str">
        <f>IFERROR(VLOOKUP(G8817,工序对照表!B:C,2,0),"")</f>
        <v/>
      </c>
      <c r="I8817" s="14"/>
      <c r="J8817" s="14"/>
    </row>
    <row r="8818" spans="1:10">
      <c r="A8818" t="str">
        <f>IF(AND(C8818&lt;=员工工序明细查询!$I$3,C8818&gt;=员工工序明细查询!$F$3,OR(D8818=员工工序明细查询!$F$2,员工工序明细查询!$F$2=""),OR(G8818=员工工序明细查询!$I$2,员工工序明细查询!$I$2="")),ROW()&amp;"","")</f>
        <v/>
      </c>
      <c r="C8818" s="59"/>
      <c r="D8818" s="14"/>
      <c r="E8818" s="14" t="str">
        <f>IFERROR(VLOOKUP(D8818,员工信息表!B:D,2,0),"")</f>
        <v/>
      </c>
      <c r="F8818" s="14" t="str">
        <f>IFERROR(VLOOKUP(D8818,员工信息表!B:D,3,0),"")</f>
        <v/>
      </c>
      <c r="G8818" s="14"/>
      <c r="H8818" s="14" t="str">
        <f>IFERROR(VLOOKUP(G8818,工序对照表!B:C,2,0),"")</f>
        <v/>
      </c>
      <c r="I8818" s="14"/>
      <c r="J8818" s="14"/>
    </row>
    <row r="8819" spans="1:10">
      <c r="A8819" t="str">
        <f>IF(AND(C8819&lt;=员工工序明细查询!$I$3,C8819&gt;=员工工序明细查询!$F$3,OR(D8819=员工工序明细查询!$F$2,员工工序明细查询!$F$2=""),OR(G8819=员工工序明细查询!$I$2,员工工序明细查询!$I$2="")),ROW()&amp;"","")</f>
        <v/>
      </c>
      <c r="C8819" s="59"/>
      <c r="D8819" s="14"/>
      <c r="E8819" s="14" t="str">
        <f>IFERROR(VLOOKUP(D8819,员工信息表!B:D,2,0),"")</f>
        <v/>
      </c>
      <c r="F8819" s="14" t="str">
        <f>IFERROR(VLOOKUP(D8819,员工信息表!B:D,3,0),"")</f>
        <v/>
      </c>
      <c r="G8819" s="14"/>
      <c r="H8819" s="14" t="str">
        <f>IFERROR(VLOOKUP(G8819,工序对照表!B:C,2,0),"")</f>
        <v/>
      </c>
      <c r="I8819" s="14"/>
      <c r="J8819" s="14"/>
    </row>
    <row r="8820" spans="1:10">
      <c r="A8820" t="str">
        <f>IF(AND(C8820&lt;=员工工序明细查询!$I$3,C8820&gt;=员工工序明细查询!$F$3,OR(D8820=员工工序明细查询!$F$2,员工工序明细查询!$F$2=""),OR(G8820=员工工序明细查询!$I$2,员工工序明细查询!$I$2="")),ROW()&amp;"","")</f>
        <v/>
      </c>
      <c r="C8820" s="59"/>
      <c r="D8820" s="14"/>
      <c r="E8820" s="14" t="str">
        <f>IFERROR(VLOOKUP(D8820,员工信息表!B:D,2,0),"")</f>
        <v/>
      </c>
      <c r="F8820" s="14" t="str">
        <f>IFERROR(VLOOKUP(D8820,员工信息表!B:D,3,0),"")</f>
        <v/>
      </c>
      <c r="G8820" s="14"/>
      <c r="H8820" s="14" t="str">
        <f>IFERROR(VLOOKUP(G8820,工序对照表!B:C,2,0),"")</f>
        <v/>
      </c>
      <c r="I8820" s="14"/>
      <c r="J8820" s="14"/>
    </row>
    <row r="8821" spans="1:10">
      <c r="A8821" t="str">
        <f>IF(AND(C8821&lt;=员工工序明细查询!$I$3,C8821&gt;=员工工序明细查询!$F$3,OR(D8821=员工工序明细查询!$F$2,员工工序明细查询!$F$2=""),OR(G8821=员工工序明细查询!$I$2,员工工序明细查询!$I$2="")),ROW()&amp;"","")</f>
        <v/>
      </c>
      <c r="C8821" s="59"/>
      <c r="D8821" s="14"/>
      <c r="E8821" s="14" t="str">
        <f>IFERROR(VLOOKUP(D8821,员工信息表!B:D,2,0),"")</f>
        <v/>
      </c>
      <c r="F8821" s="14" t="str">
        <f>IFERROR(VLOOKUP(D8821,员工信息表!B:D,3,0),"")</f>
        <v/>
      </c>
      <c r="G8821" s="14"/>
      <c r="H8821" s="14" t="str">
        <f>IFERROR(VLOOKUP(G8821,工序对照表!B:C,2,0),"")</f>
        <v/>
      </c>
      <c r="I8821" s="14"/>
      <c r="J8821" s="14"/>
    </row>
    <row r="8822" spans="1:10">
      <c r="A8822" t="str">
        <f>IF(AND(C8822&lt;=员工工序明细查询!$I$3,C8822&gt;=员工工序明细查询!$F$3,OR(D8822=员工工序明细查询!$F$2,员工工序明细查询!$F$2=""),OR(G8822=员工工序明细查询!$I$2,员工工序明细查询!$I$2="")),ROW()&amp;"","")</f>
        <v/>
      </c>
      <c r="C8822" s="59"/>
      <c r="D8822" s="14"/>
      <c r="E8822" s="14" t="str">
        <f>IFERROR(VLOOKUP(D8822,员工信息表!B:D,2,0),"")</f>
        <v/>
      </c>
      <c r="F8822" s="14" t="str">
        <f>IFERROR(VLOOKUP(D8822,员工信息表!B:D,3,0),"")</f>
        <v/>
      </c>
      <c r="G8822" s="14"/>
      <c r="H8822" s="14" t="str">
        <f>IFERROR(VLOOKUP(G8822,工序对照表!B:C,2,0),"")</f>
        <v/>
      </c>
      <c r="I8822" s="14"/>
      <c r="J8822" s="14"/>
    </row>
    <row r="8823" spans="1:10">
      <c r="A8823" t="str">
        <f>IF(AND(C8823&lt;=员工工序明细查询!$I$3,C8823&gt;=员工工序明细查询!$F$3,OR(D8823=员工工序明细查询!$F$2,员工工序明细查询!$F$2=""),OR(G8823=员工工序明细查询!$I$2,员工工序明细查询!$I$2="")),ROW()&amp;"","")</f>
        <v/>
      </c>
      <c r="C8823" s="59"/>
      <c r="D8823" s="14"/>
      <c r="E8823" s="14" t="str">
        <f>IFERROR(VLOOKUP(D8823,员工信息表!B:D,2,0),"")</f>
        <v/>
      </c>
      <c r="F8823" s="14" t="str">
        <f>IFERROR(VLOOKUP(D8823,员工信息表!B:D,3,0),"")</f>
        <v/>
      </c>
      <c r="G8823" s="14"/>
      <c r="H8823" s="14" t="str">
        <f>IFERROR(VLOOKUP(G8823,工序对照表!B:C,2,0),"")</f>
        <v/>
      </c>
      <c r="I8823" s="14"/>
      <c r="J8823" s="14"/>
    </row>
    <row r="8824" spans="1:10">
      <c r="A8824" t="str">
        <f>IF(AND(C8824&lt;=员工工序明细查询!$I$3,C8824&gt;=员工工序明细查询!$F$3,OR(D8824=员工工序明细查询!$F$2,员工工序明细查询!$F$2=""),OR(G8824=员工工序明细查询!$I$2,员工工序明细查询!$I$2="")),ROW()&amp;"","")</f>
        <v/>
      </c>
      <c r="C8824" s="59"/>
      <c r="D8824" s="14"/>
      <c r="E8824" s="14" t="str">
        <f>IFERROR(VLOOKUP(D8824,员工信息表!B:D,2,0),"")</f>
        <v/>
      </c>
      <c r="F8824" s="14" t="str">
        <f>IFERROR(VLOOKUP(D8824,员工信息表!B:D,3,0),"")</f>
        <v/>
      </c>
      <c r="G8824" s="14"/>
      <c r="H8824" s="14" t="str">
        <f>IFERROR(VLOOKUP(G8824,工序对照表!B:C,2,0),"")</f>
        <v/>
      </c>
      <c r="I8824" s="14"/>
      <c r="J8824" s="14"/>
    </row>
    <row r="8825" spans="1:10">
      <c r="A8825" t="str">
        <f>IF(AND(C8825&lt;=员工工序明细查询!$I$3,C8825&gt;=员工工序明细查询!$F$3,OR(D8825=员工工序明细查询!$F$2,员工工序明细查询!$F$2=""),OR(G8825=员工工序明细查询!$I$2,员工工序明细查询!$I$2="")),ROW()&amp;"","")</f>
        <v/>
      </c>
      <c r="C8825" s="59"/>
      <c r="D8825" s="14"/>
      <c r="E8825" s="14" t="str">
        <f>IFERROR(VLOOKUP(D8825,员工信息表!B:D,2,0),"")</f>
        <v/>
      </c>
      <c r="F8825" s="14" t="str">
        <f>IFERROR(VLOOKUP(D8825,员工信息表!B:D,3,0),"")</f>
        <v/>
      </c>
      <c r="G8825" s="14"/>
      <c r="H8825" s="14" t="str">
        <f>IFERROR(VLOOKUP(G8825,工序对照表!B:C,2,0),"")</f>
        <v/>
      </c>
      <c r="I8825" s="14"/>
      <c r="J8825" s="14"/>
    </row>
    <row r="8826" spans="1:10">
      <c r="A8826" t="str">
        <f>IF(AND(C8826&lt;=员工工序明细查询!$I$3,C8826&gt;=员工工序明细查询!$F$3,OR(D8826=员工工序明细查询!$F$2,员工工序明细查询!$F$2=""),OR(G8826=员工工序明细查询!$I$2,员工工序明细查询!$I$2="")),ROW()&amp;"","")</f>
        <v/>
      </c>
      <c r="C8826" s="59"/>
      <c r="D8826" s="14"/>
      <c r="E8826" s="14" t="str">
        <f>IFERROR(VLOOKUP(D8826,员工信息表!B:D,2,0),"")</f>
        <v/>
      </c>
      <c r="F8826" s="14" t="str">
        <f>IFERROR(VLOOKUP(D8826,员工信息表!B:D,3,0),"")</f>
        <v/>
      </c>
      <c r="G8826" s="14"/>
      <c r="H8826" s="14" t="str">
        <f>IFERROR(VLOOKUP(G8826,工序对照表!B:C,2,0),"")</f>
        <v/>
      </c>
      <c r="I8826" s="14"/>
      <c r="J8826" s="14"/>
    </row>
    <row r="8827" spans="1:10">
      <c r="A8827" t="str">
        <f>IF(AND(C8827&lt;=员工工序明细查询!$I$3,C8827&gt;=员工工序明细查询!$F$3,OR(D8827=员工工序明细查询!$F$2,员工工序明细查询!$F$2=""),OR(G8827=员工工序明细查询!$I$2,员工工序明细查询!$I$2="")),ROW()&amp;"","")</f>
        <v/>
      </c>
      <c r="C8827" s="59"/>
      <c r="D8827" s="14"/>
      <c r="E8827" s="14" t="str">
        <f>IFERROR(VLOOKUP(D8827,员工信息表!B:D,2,0),"")</f>
        <v/>
      </c>
      <c r="F8827" s="14" t="str">
        <f>IFERROR(VLOOKUP(D8827,员工信息表!B:D,3,0),"")</f>
        <v/>
      </c>
      <c r="G8827" s="14"/>
      <c r="H8827" s="14" t="str">
        <f>IFERROR(VLOOKUP(G8827,工序对照表!B:C,2,0),"")</f>
        <v/>
      </c>
      <c r="I8827" s="14"/>
      <c r="J8827" s="14"/>
    </row>
    <row r="8828" spans="1:10">
      <c r="A8828" t="str">
        <f>IF(AND(C8828&lt;=员工工序明细查询!$I$3,C8828&gt;=员工工序明细查询!$F$3,OR(D8828=员工工序明细查询!$F$2,员工工序明细查询!$F$2=""),OR(G8828=员工工序明细查询!$I$2,员工工序明细查询!$I$2="")),ROW()&amp;"","")</f>
        <v/>
      </c>
      <c r="C8828" s="59"/>
      <c r="D8828" s="14"/>
      <c r="E8828" s="14" t="str">
        <f>IFERROR(VLOOKUP(D8828,员工信息表!B:D,2,0),"")</f>
        <v/>
      </c>
      <c r="F8828" s="14" t="str">
        <f>IFERROR(VLOOKUP(D8828,员工信息表!B:D,3,0),"")</f>
        <v/>
      </c>
      <c r="G8828" s="14"/>
      <c r="H8828" s="14" t="str">
        <f>IFERROR(VLOOKUP(G8828,工序对照表!B:C,2,0),"")</f>
        <v/>
      </c>
      <c r="I8828" s="14"/>
      <c r="J8828" s="14"/>
    </row>
    <row r="8829" spans="1:10">
      <c r="A8829" t="str">
        <f>IF(AND(C8829&lt;=员工工序明细查询!$I$3,C8829&gt;=员工工序明细查询!$F$3,OR(D8829=员工工序明细查询!$F$2,员工工序明细查询!$F$2=""),OR(G8829=员工工序明细查询!$I$2,员工工序明细查询!$I$2="")),ROW()&amp;"","")</f>
        <v/>
      </c>
      <c r="C8829" s="59"/>
      <c r="D8829" s="14"/>
      <c r="E8829" s="14" t="str">
        <f>IFERROR(VLOOKUP(D8829,员工信息表!B:D,2,0),"")</f>
        <v/>
      </c>
      <c r="F8829" s="14" t="str">
        <f>IFERROR(VLOOKUP(D8829,员工信息表!B:D,3,0),"")</f>
        <v/>
      </c>
      <c r="G8829" s="14"/>
      <c r="H8829" s="14" t="str">
        <f>IFERROR(VLOOKUP(G8829,工序对照表!B:C,2,0),"")</f>
        <v/>
      </c>
      <c r="I8829" s="14"/>
      <c r="J8829" s="14"/>
    </row>
    <row r="8830" spans="1:10">
      <c r="A8830" t="str">
        <f>IF(AND(C8830&lt;=员工工序明细查询!$I$3,C8830&gt;=员工工序明细查询!$F$3,OR(D8830=员工工序明细查询!$F$2,员工工序明细查询!$F$2=""),OR(G8830=员工工序明细查询!$I$2,员工工序明细查询!$I$2="")),ROW()&amp;"","")</f>
        <v/>
      </c>
      <c r="C8830" s="59"/>
      <c r="D8830" s="14"/>
      <c r="E8830" s="14" t="str">
        <f>IFERROR(VLOOKUP(D8830,员工信息表!B:D,2,0),"")</f>
        <v/>
      </c>
      <c r="F8830" s="14" t="str">
        <f>IFERROR(VLOOKUP(D8830,员工信息表!B:D,3,0),"")</f>
        <v/>
      </c>
      <c r="G8830" s="14"/>
      <c r="H8830" s="14" t="str">
        <f>IFERROR(VLOOKUP(G8830,工序对照表!B:C,2,0),"")</f>
        <v/>
      </c>
      <c r="I8830" s="14"/>
      <c r="J8830" s="14"/>
    </row>
    <row r="8831" spans="1:10">
      <c r="A8831" t="str">
        <f>IF(AND(C8831&lt;=员工工序明细查询!$I$3,C8831&gt;=员工工序明细查询!$F$3,OR(D8831=员工工序明细查询!$F$2,员工工序明细查询!$F$2=""),OR(G8831=员工工序明细查询!$I$2,员工工序明细查询!$I$2="")),ROW()&amp;"","")</f>
        <v/>
      </c>
      <c r="C8831" s="59"/>
      <c r="D8831" s="14"/>
      <c r="E8831" s="14" t="str">
        <f>IFERROR(VLOOKUP(D8831,员工信息表!B:D,2,0),"")</f>
        <v/>
      </c>
      <c r="F8831" s="14" t="str">
        <f>IFERROR(VLOOKUP(D8831,员工信息表!B:D,3,0),"")</f>
        <v/>
      </c>
      <c r="G8831" s="14"/>
      <c r="H8831" s="14" t="str">
        <f>IFERROR(VLOOKUP(G8831,工序对照表!B:C,2,0),"")</f>
        <v/>
      </c>
      <c r="I8831" s="14"/>
      <c r="J8831" s="14"/>
    </row>
    <row r="8832" spans="1:10">
      <c r="A8832" t="str">
        <f>IF(AND(C8832&lt;=员工工序明细查询!$I$3,C8832&gt;=员工工序明细查询!$F$3,OR(D8832=员工工序明细查询!$F$2,员工工序明细查询!$F$2=""),OR(G8832=员工工序明细查询!$I$2,员工工序明细查询!$I$2="")),ROW()&amp;"","")</f>
        <v/>
      </c>
      <c r="C8832" s="59"/>
      <c r="D8832" s="14"/>
      <c r="E8832" s="14" t="str">
        <f>IFERROR(VLOOKUP(D8832,员工信息表!B:D,2,0),"")</f>
        <v/>
      </c>
      <c r="F8832" s="14" t="str">
        <f>IFERROR(VLOOKUP(D8832,员工信息表!B:D,3,0),"")</f>
        <v/>
      </c>
      <c r="G8832" s="14"/>
      <c r="H8832" s="14" t="str">
        <f>IFERROR(VLOOKUP(G8832,工序对照表!B:C,2,0),"")</f>
        <v/>
      </c>
      <c r="I8832" s="14"/>
      <c r="J8832" s="14"/>
    </row>
    <row r="8833" spans="1:10">
      <c r="A8833" t="str">
        <f>IF(AND(C8833&lt;=员工工序明细查询!$I$3,C8833&gt;=员工工序明细查询!$F$3,OR(D8833=员工工序明细查询!$F$2,员工工序明细查询!$F$2=""),OR(G8833=员工工序明细查询!$I$2,员工工序明细查询!$I$2="")),ROW()&amp;"","")</f>
        <v/>
      </c>
      <c r="C8833" s="59"/>
      <c r="D8833" s="14"/>
      <c r="E8833" s="14" t="str">
        <f>IFERROR(VLOOKUP(D8833,员工信息表!B:D,2,0),"")</f>
        <v/>
      </c>
      <c r="F8833" s="14" t="str">
        <f>IFERROR(VLOOKUP(D8833,员工信息表!B:D,3,0),"")</f>
        <v/>
      </c>
      <c r="G8833" s="14"/>
      <c r="H8833" s="14" t="str">
        <f>IFERROR(VLOOKUP(G8833,工序对照表!B:C,2,0),"")</f>
        <v/>
      </c>
      <c r="I8833" s="14"/>
      <c r="J8833" s="14"/>
    </row>
    <row r="8834" spans="1:10">
      <c r="A8834" t="str">
        <f>IF(AND(C8834&lt;=员工工序明细查询!$I$3,C8834&gt;=员工工序明细查询!$F$3,OR(D8834=员工工序明细查询!$F$2,员工工序明细查询!$F$2=""),OR(G8834=员工工序明细查询!$I$2,员工工序明细查询!$I$2="")),ROW()&amp;"","")</f>
        <v/>
      </c>
      <c r="C8834" s="59"/>
      <c r="D8834" s="14"/>
      <c r="E8834" s="14" t="str">
        <f>IFERROR(VLOOKUP(D8834,员工信息表!B:D,2,0),"")</f>
        <v/>
      </c>
      <c r="F8834" s="14" t="str">
        <f>IFERROR(VLOOKUP(D8834,员工信息表!B:D,3,0),"")</f>
        <v/>
      </c>
      <c r="G8834" s="14"/>
      <c r="H8834" s="14" t="str">
        <f>IFERROR(VLOOKUP(G8834,工序对照表!B:C,2,0),"")</f>
        <v/>
      </c>
      <c r="I8834" s="14"/>
      <c r="J8834" s="14"/>
    </row>
    <row r="8835" spans="1:10">
      <c r="A8835" t="str">
        <f>IF(AND(C8835&lt;=员工工序明细查询!$I$3,C8835&gt;=员工工序明细查询!$F$3,OR(D8835=员工工序明细查询!$F$2,员工工序明细查询!$F$2=""),OR(G8835=员工工序明细查询!$I$2,员工工序明细查询!$I$2="")),ROW()&amp;"","")</f>
        <v/>
      </c>
      <c r="C8835" s="59"/>
      <c r="D8835" s="14"/>
      <c r="E8835" s="14" t="str">
        <f>IFERROR(VLOOKUP(D8835,员工信息表!B:D,2,0),"")</f>
        <v/>
      </c>
      <c r="F8835" s="14" t="str">
        <f>IFERROR(VLOOKUP(D8835,员工信息表!B:D,3,0),"")</f>
        <v/>
      </c>
      <c r="G8835" s="14"/>
      <c r="H8835" s="14" t="str">
        <f>IFERROR(VLOOKUP(G8835,工序对照表!B:C,2,0),"")</f>
        <v/>
      </c>
      <c r="I8835" s="14"/>
      <c r="J8835" s="14"/>
    </row>
    <row r="8836" spans="1:10">
      <c r="A8836" t="str">
        <f>IF(AND(C8836&lt;=员工工序明细查询!$I$3,C8836&gt;=员工工序明细查询!$F$3,OR(D8836=员工工序明细查询!$F$2,员工工序明细查询!$F$2=""),OR(G8836=员工工序明细查询!$I$2,员工工序明细查询!$I$2="")),ROW()&amp;"","")</f>
        <v/>
      </c>
      <c r="C8836" s="59"/>
      <c r="D8836" s="14"/>
      <c r="E8836" s="14" t="str">
        <f>IFERROR(VLOOKUP(D8836,员工信息表!B:D,2,0),"")</f>
        <v/>
      </c>
      <c r="F8836" s="14" t="str">
        <f>IFERROR(VLOOKUP(D8836,员工信息表!B:D,3,0),"")</f>
        <v/>
      </c>
      <c r="G8836" s="14"/>
      <c r="H8836" s="14" t="str">
        <f>IFERROR(VLOOKUP(G8836,工序对照表!B:C,2,0),"")</f>
        <v/>
      </c>
      <c r="I8836" s="14"/>
      <c r="J8836" s="14"/>
    </row>
    <row r="8837" spans="1:10">
      <c r="A8837" t="str">
        <f>IF(AND(C8837&lt;=员工工序明细查询!$I$3,C8837&gt;=员工工序明细查询!$F$3,OR(D8837=员工工序明细查询!$F$2,员工工序明细查询!$F$2=""),OR(G8837=员工工序明细查询!$I$2,员工工序明细查询!$I$2="")),ROW()&amp;"","")</f>
        <v/>
      </c>
      <c r="C8837" s="59"/>
      <c r="D8837" s="14"/>
      <c r="E8837" s="14" t="str">
        <f>IFERROR(VLOOKUP(D8837,员工信息表!B:D,2,0),"")</f>
        <v/>
      </c>
      <c r="F8837" s="14" t="str">
        <f>IFERROR(VLOOKUP(D8837,员工信息表!B:D,3,0),"")</f>
        <v/>
      </c>
      <c r="G8837" s="14"/>
      <c r="H8837" s="14" t="str">
        <f>IFERROR(VLOOKUP(G8837,工序对照表!B:C,2,0),"")</f>
        <v/>
      </c>
      <c r="I8837" s="14"/>
      <c r="J8837" s="14"/>
    </row>
    <row r="8838" spans="1:10">
      <c r="A8838" t="str">
        <f>IF(AND(C8838&lt;=员工工序明细查询!$I$3,C8838&gt;=员工工序明细查询!$F$3,OR(D8838=员工工序明细查询!$F$2,员工工序明细查询!$F$2=""),OR(G8838=员工工序明细查询!$I$2,员工工序明细查询!$I$2="")),ROW()&amp;"","")</f>
        <v/>
      </c>
      <c r="C8838" s="59"/>
      <c r="D8838" s="14"/>
      <c r="E8838" s="14" t="str">
        <f>IFERROR(VLOOKUP(D8838,员工信息表!B:D,2,0),"")</f>
        <v/>
      </c>
      <c r="F8838" s="14" t="str">
        <f>IFERROR(VLOOKUP(D8838,员工信息表!B:D,3,0),"")</f>
        <v/>
      </c>
      <c r="G8838" s="14"/>
      <c r="H8838" s="14" t="str">
        <f>IFERROR(VLOOKUP(G8838,工序对照表!B:C,2,0),"")</f>
        <v/>
      </c>
      <c r="I8838" s="14"/>
      <c r="J8838" s="14"/>
    </row>
    <row r="8839" spans="1:10">
      <c r="A8839" t="str">
        <f>IF(AND(C8839&lt;=员工工序明细查询!$I$3,C8839&gt;=员工工序明细查询!$F$3,OR(D8839=员工工序明细查询!$F$2,员工工序明细查询!$F$2=""),OR(G8839=员工工序明细查询!$I$2,员工工序明细查询!$I$2="")),ROW()&amp;"","")</f>
        <v/>
      </c>
      <c r="C8839" s="59"/>
      <c r="D8839" s="14"/>
      <c r="E8839" s="14" t="str">
        <f>IFERROR(VLOOKUP(D8839,员工信息表!B:D,2,0),"")</f>
        <v/>
      </c>
      <c r="F8839" s="14" t="str">
        <f>IFERROR(VLOOKUP(D8839,员工信息表!B:D,3,0),"")</f>
        <v/>
      </c>
      <c r="G8839" s="14"/>
      <c r="H8839" s="14" t="str">
        <f>IFERROR(VLOOKUP(G8839,工序对照表!B:C,2,0),"")</f>
        <v/>
      </c>
      <c r="I8839" s="14"/>
      <c r="J8839" s="14"/>
    </row>
    <row r="8840" spans="1:10">
      <c r="A8840" t="str">
        <f>IF(AND(C8840&lt;=员工工序明细查询!$I$3,C8840&gt;=员工工序明细查询!$F$3,OR(D8840=员工工序明细查询!$F$2,员工工序明细查询!$F$2=""),OR(G8840=员工工序明细查询!$I$2,员工工序明细查询!$I$2="")),ROW()&amp;"","")</f>
        <v/>
      </c>
      <c r="C8840" s="59"/>
      <c r="D8840" s="14"/>
      <c r="E8840" s="14" t="str">
        <f>IFERROR(VLOOKUP(D8840,员工信息表!B:D,2,0),"")</f>
        <v/>
      </c>
      <c r="F8840" s="14" t="str">
        <f>IFERROR(VLOOKUP(D8840,员工信息表!B:D,3,0),"")</f>
        <v/>
      </c>
      <c r="G8840" s="14"/>
      <c r="H8840" s="14" t="str">
        <f>IFERROR(VLOOKUP(G8840,工序对照表!B:C,2,0),"")</f>
        <v/>
      </c>
      <c r="I8840" s="14"/>
      <c r="J8840" s="14"/>
    </row>
    <row r="8841" spans="1:10">
      <c r="A8841" t="str">
        <f>IF(AND(C8841&lt;=员工工序明细查询!$I$3,C8841&gt;=员工工序明细查询!$F$3,OR(D8841=员工工序明细查询!$F$2,员工工序明细查询!$F$2=""),OR(G8841=员工工序明细查询!$I$2,员工工序明细查询!$I$2="")),ROW()&amp;"","")</f>
        <v/>
      </c>
      <c r="C8841" s="59"/>
      <c r="D8841" s="14"/>
      <c r="E8841" s="14" t="str">
        <f>IFERROR(VLOOKUP(D8841,员工信息表!B:D,2,0),"")</f>
        <v/>
      </c>
      <c r="F8841" s="14" t="str">
        <f>IFERROR(VLOOKUP(D8841,员工信息表!B:D,3,0),"")</f>
        <v/>
      </c>
      <c r="G8841" s="14"/>
      <c r="H8841" s="14" t="str">
        <f>IFERROR(VLOOKUP(G8841,工序对照表!B:C,2,0),"")</f>
        <v/>
      </c>
      <c r="I8841" s="14"/>
      <c r="J8841" s="14"/>
    </row>
    <row r="8842" spans="1:10">
      <c r="A8842" t="str">
        <f>IF(AND(C8842&lt;=员工工序明细查询!$I$3,C8842&gt;=员工工序明细查询!$F$3,OR(D8842=员工工序明细查询!$F$2,员工工序明细查询!$F$2=""),OR(G8842=员工工序明细查询!$I$2,员工工序明细查询!$I$2="")),ROW()&amp;"","")</f>
        <v/>
      </c>
      <c r="C8842" s="59"/>
      <c r="D8842" s="14"/>
      <c r="E8842" s="14" t="str">
        <f>IFERROR(VLOOKUP(D8842,员工信息表!B:D,2,0),"")</f>
        <v/>
      </c>
      <c r="F8842" s="14" t="str">
        <f>IFERROR(VLOOKUP(D8842,员工信息表!B:D,3,0),"")</f>
        <v/>
      </c>
      <c r="G8842" s="14"/>
      <c r="H8842" s="14" t="str">
        <f>IFERROR(VLOOKUP(G8842,工序对照表!B:C,2,0),"")</f>
        <v/>
      </c>
      <c r="I8842" s="14"/>
      <c r="J8842" s="14"/>
    </row>
    <row r="8843" spans="1:10">
      <c r="A8843" t="str">
        <f>IF(AND(C8843&lt;=员工工序明细查询!$I$3,C8843&gt;=员工工序明细查询!$F$3,OR(D8843=员工工序明细查询!$F$2,员工工序明细查询!$F$2=""),OR(G8843=员工工序明细查询!$I$2,员工工序明细查询!$I$2="")),ROW()&amp;"","")</f>
        <v/>
      </c>
      <c r="C8843" s="59"/>
      <c r="D8843" s="14"/>
      <c r="E8843" s="14" t="str">
        <f>IFERROR(VLOOKUP(D8843,员工信息表!B:D,2,0),"")</f>
        <v/>
      </c>
      <c r="F8843" s="14" t="str">
        <f>IFERROR(VLOOKUP(D8843,员工信息表!B:D,3,0),"")</f>
        <v/>
      </c>
      <c r="G8843" s="14"/>
      <c r="H8843" s="14" t="str">
        <f>IFERROR(VLOOKUP(G8843,工序对照表!B:C,2,0),"")</f>
        <v/>
      </c>
      <c r="I8843" s="14"/>
      <c r="J8843" s="14"/>
    </row>
    <row r="8844" spans="1:10">
      <c r="A8844" t="str">
        <f>IF(AND(C8844&lt;=员工工序明细查询!$I$3,C8844&gt;=员工工序明细查询!$F$3,OR(D8844=员工工序明细查询!$F$2,员工工序明细查询!$F$2=""),OR(G8844=员工工序明细查询!$I$2,员工工序明细查询!$I$2="")),ROW()&amp;"","")</f>
        <v/>
      </c>
      <c r="C8844" s="59"/>
      <c r="D8844" s="14"/>
      <c r="E8844" s="14" t="str">
        <f>IFERROR(VLOOKUP(D8844,员工信息表!B:D,2,0),"")</f>
        <v/>
      </c>
      <c r="F8844" s="14" t="str">
        <f>IFERROR(VLOOKUP(D8844,员工信息表!B:D,3,0),"")</f>
        <v/>
      </c>
      <c r="G8844" s="14"/>
      <c r="H8844" s="14" t="str">
        <f>IFERROR(VLOOKUP(G8844,工序对照表!B:C,2,0),"")</f>
        <v/>
      </c>
      <c r="I8844" s="14"/>
      <c r="J8844" s="14"/>
    </row>
    <row r="8845" spans="1:10">
      <c r="A8845" t="str">
        <f>IF(AND(C8845&lt;=员工工序明细查询!$I$3,C8845&gt;=员工工序明细查询!$F$3,OR(D8845=员工工序明细查询!$F$2,员工工序明细查询!$F$2=""),OR(G8845=员工工序明细查询!$I$2,员工工序明细查询!$I$2="")),ROW()&amp;"","")</f>
        <v/>
      </c>
      <c r="C8845" s="59"/>
      <c r="D8845" s="14"/>
      <c r="E8845" s="14" t="str">
        <f>IFERROR(VLOOKUP(D8845,员工信息表!B:D,2,0),"")</f>
        <v/>
      </c>
      <c r="F8845" s="14" t="str">
        <f>IFERROR(VLOOKUP(D8845,员工信息表!B:D,3,0),"")</f>
        <v/>
      </c>
      <c r="G8845" s="14"/>
      <c r="H8845" s="14" t="str">
        <f>IFERROR(VLOOKUP(G8845,工序对照表!B:C,2,0),"")</f>
        <v/>
      </c>
      <c r="I8845" s="14"/>
      <c r="J8845" s="14"/>
    </row>
    <row r="8846" spans="1:10">
      <c r="A8846" t="str">
        <f>IF(AND(C8846&lt;=员工工序明细查询!$I$3,C8846&gt;=员工工序明细查询!$F$3,OR(D8846=员工工序明细查询!$F$2,员工工序明细查询!$F$2=""),OR(G8846=员工工序明细查询!$I$2,员工工序明细查询!$I$2="")),ROW()&amp;"","")</f>
        <v/>
      </c>
      <c r="C8846" s="59"/>
      <c r="D8846" s="14"/>
      <c r="E8846" s="14" t="str">
        <f>IFERROR(VLOOKUP(D8846,员工信息表!B:D,2,0),"")</f>
        <v/>
      </c>
      <c r="F8846" s="14" t="str">
        <f>IFERROR(VLOOKUP(D8846,员工信息表!B:D,3,0),"")</f>
        <v/>
      </c>
      <c r="G8846" s="14"/>
      <c r="H8846" s="14" t="str">
        <f>IFERROR(VLOOKUP(G8846,工序对照表!B:C,2,0),"")</f>
        <v/>
      </c>
      <c r="I8846" s="14"/>
      <c r="J8846" s="14"/>
    </row>
    <row r="8847" spans="1:10">
      <c r="A8847" t="str">
        <f>IF(AND(C8847&lt;=员工工序明细查询!$I$3,C8847&gt;=员工工序明细查询!$F$3,OR(D8847=员工工序明细查询!$F$2,员工工序明细查询!$F$2=""),OR(G8847=员工工序明细查询!$I$2,员工工序明细查询!$I$2="")),ROW()&amp;"","")</f>
        <v/>
      </c>
      <c r="C8847" s="59"/>
      <c r="D8847" s="14"/>
      <c r="E8847" s="14" t="str">
        <f>IFERROR(VLOOKUP(D8847,员工信息表!B:D,2,0),"")</f>
        <v/>
      </c>
      <c r="F8847" s="14" t="str">
        <f>IFERROR(VLOOKUP(D8847,员工信息表!B:D,3,0),"")</f>
        <v/>
      </c>
      <c r="G8847" s="14"/>
      <c r="H8847" s="14" t="str">
        <f>IFERROR(VLOOKUP(G8847,工序对照表!B:C,2,0),"")</f>
        <v/>
      </c>
      <c r="I8847" s="14"/>
      <c r="J8847" s="14"/>
    </row>
    <row r="8848" spans="1:10">
      <c r="A8848" t="str">
        <f>IF(AND(C8848&lt;=员工工序明细查询!$I$3,C8848&gt;=员工工序明细查询!$F$3,OR(D8848=员工工序明细查询!$F$2,员工工序明细查询!$F$2=""),OR(G8848=员工工序明细查询!$I$2,员工工序明细查询!$I$2="")),ROW()&amp;"","")</f>
        <v/>
      </c>
      <c r="C8848" s="59"/>
      <c r="D8848" s="14"/>
      <c r="E8848" s="14" t="str">
        <f>IFERROR(VLOOKUP(D8848,员工信息表!B:D,2,0),"")</f>
        <v/>
      </c>
      <c r="F8848" s="14" t="str">
        <f>IFERROR(VLOOKUP(D8848,员工信息表!B:D,3,0),"")</f>
        <v/>
      </c>
      <c r="G8848" s="14"/>
      <c r="H8848" s="14" t="str">
        <f>IFERROR(VLOOKUP(G8848,工序对照表!B:C,2,0),"")</f>
        <v/>
      </c>
      <c r="I8848" s="14"/>
      <c r="J8848" s="14"/>
    </row>
    <row r="8849" spans="1:10">
      <c r="A8849" t="str">
        <f>IF(AND(C8849&lt;=员工工序明细查询!$I$3,C8849&gt;=员工工序明细查询!$F$3,OR(D8849=员工工序明细查询!$F$2,员工工序明细查询!$F$2=""),OR(G8849=员工工序明细查询!$I$2,员工工序明细查询!$I$2="")),ROW()&amp;"","")</f>
        <v/>
      </c>
      <c r="C8849" s="59"/>
      <c r="D8849" s="14"/>
      <c r="E8849" s="14" t="str">
        <f>IFERROR(VLOOKUP(D8849,员工信息表!B:D,2,0),"")</f>
        <v/>
      </c>
      <c r="F8849" s="14" t="str">
        <f>IFERROR(VLOOKUP(D8849,员工信息表!B:D,3,0),"")</f>
        <v/>
      </c>
      <c r="G8849" s="14"/>
      <c r="H8849" s="14" t="str">
        <f>IFERROR(VLOOKUP(G8849,工序对照表!B:C,2,0),"")</f>
        <v/>
      </c>
      <c r="I8849" s="14"/>
      <c r="J8849" s="14"/>
    </row>
    <row r="8850" spans="1:10">
      <c r="A8850" t="str">
        <f>IF(AND(C8850&lt;=员工工序明细查询!$I$3,C8850&gt;=员工工序明细查询!$F$3,OR(D8850=员工工序明细查询!$F$2,员工工序明细查询!$F$2=""),OR(G8850=员工工序明细查询!$I$2,员工工序明细查询!$I$2="")),ROW()&amp;"","")</f>
        <v/>
      </c>
      <c r="C8850" s="59"/>
      <c r="D8850" s="14"/>
      <c r="E8850" s="14" t="str">
        <f>IFERROR(VLOOKUP(D8850,员工信息表!B:D,2,0),"")</f>
        <v/>
      </c>
      <c r="F8850" s="14" t="str">
        <f>IFERROR(VLOOKUP(D8850,员工信息表!B:D,3,0),"")</f>
        <v/>
      </c>
      <c r="G8850" s="14"/>
      <c r="H8850" s="14" t="str">
        <f>IFERROR(VLOOKUP(G8850,工序对照表!B:C,2,0),"")</f>
        <v/>
      </c>
      <c r="I8850" s="14"/>
      <c r="J8850" s="14"/>
    </row>
    <row r="8851" spans="1:10">
      <c r="A8851" t="str">
        <f>IF(AND(C8851&lt;=员工工序明细查询!$I$3,C8851&gt;=员工工序明细查询!$F$3,OR(D8851=员工工序明细查询!$F$2,员工工序明细查询!$F$2=""),OR(G8851=员工工序明细查询!$I$2,员工工序明细查询!$I$2="")),ROW()&amp;"","")</f>
        <v/>
      </c>
      <c r="C8851" s="59"/>
      <c r="D8851" s="14"/>
      <c r="E8851" s="14" t="str">
        <f>IFERROR(VLOOKUP(D8851,员工信息表!B:D,2,0),"")</f>
        <v/>
      </c>
      <c r="F8851" s="14" t="str">
        <f>IFERROR(VLOOKUP(D8851,员工信息表!B:D,3,0),"")</f>
        <v/>
      </c>
      <c r="G8851" s="14"/>
      <c r="H8851" s="14" t="str">
        <f>IFERROR(VLOOKUP(G8851,工序对照表!B:C,2,0),"")</f>
        <v/>
      </c>
      <c r="I8851" s="14"/>
      <c r="J8851" s="14"/>
    </row>
    <row r="8852" spans="1:10">
      <c r="A8852" t="str">
        <f>IF(AND(C8852&lt;=员工工序明细查询!$I$3,C8852&gt;=员工工序明细查询!$F$3,OR(D8852=员工工序明细查询!$F$2,员工工序明细查询!$F$2=""),OR(G8852=员工工序明细查询!$I$2,员工工序明细查询!$I$2="")),ROW()&amp;"","")</f>
        <v/>
      </c>
      <c r="C8852" s="59"/>
      <c r="D8852" s="14"/>
      <c r="E8852" s="14" t="str">
        <f>IFERROR(VLOOKUP(D8852,员工信息表!B:D,2,0),"")</f>
        <v/>
      </c>
      <c r="F8852" s="14" t="str">
        <f>IFERROR(VLOOKUP(D8852,员工信息表!B:D,3,0),"")</f>
        <v/>
      </c>
      <c r="G8852" s="14"/>
      <c r="H8852" s="14" t="str">
        <f>IFERROR(VLOOKUP(G8852,工序对照表!B:C,2,0),"")</f>
        <v/>
      </c>
      <c r="I8852" s="14"/>
      <c r="J8852" s="14"/>
    </row>
    <row r="8853" spans="1:10">
      <c r="A8853" t="str">
        <f>IF(AND(C8853&lt;=员工工序明细查询!$I$3,C8853&gt;=员工工序明细查询!$F$3,OR(D8853=员工工序明细查询!$F$2,员工工序明细查询!$F$2=""),OR(G8853=员工工序明细查询!$I$2,员工工序明细查询!$I$2="")),ROW()&amp;"","")</f>
        <v/>
      </c>
      <c r="C8853" s="59"/>
      <c r="D8853" s="14"/>
      <c r="E8853" s="14" t="str">
        <f>IFERROR(VLOOKUP(D8853,员工信息表!B:D,2,0),"")</f>
        <v/>
      </c>
      <c r="F8853" s="14" t="str">
        <f>IFERROR(VLOOKUP(D8853,员工信息表!B:D,3,0),"")</f>
        <v/>
      </c>
      <c r="G8853" s="14"/>
      <c r="H8853" s="14" t="str">
        <f>IFERROR(VLOOKUP(G8853,工序对照表!B:C,2,0),"")</f>
        <v/>
      </c>
      <c r="I8853" s="14"/>
      <c r="J8853" s="14"/>
    </row>
    <row r="8854" spans="1:10">
      <c r="A8854" t="str">
        <f>IF(AND(C8854&lt;=员工工序明细查询!$I$3,C8854&gt;=员工工序明细查询!$F$3,OR(D8854=员工工序明细查询!$F$2,员工工序明细查询!$F$2=""),OR(G8854=员工工序明细查询!$I$2,员工工序明细查询!$I$2="")),ROW()&amp;"","")</f>
        <v/>
      </c>
      <c r="C8854" s="59"/>
      <c r="D8854" s="14"/>
      <c r="E8854" s="14" t="str">
        <f>IFERROR(VLOOKUP(D8854,员工信息表!B:D,2,0),"")</f>
        <v/>
      </c>
      <c r="F8854" s="14" t="str">
        <f>IFERROR(VLOOKUP(D8854,员工信息表!B:D,3,0),"")</f>
        <v/>
      </c>
      <c r="G8854" s="14"/>
      <c r="H8854" s="14" t="str">
        <f>IFERROR(VLOOKUP(G8854,工序对照表!B:C,2,0),"")</f>
        <v/>
      </c>
      <c r="I8854" s="14"/>
      <c r="J8854" s="14"/>
    </row>
    <row r="8855" spans="1:10">
      <c r="A8855" t="str">
        <f>IF(AND(C8855&lt;=员工工序明细查询!$I$3,C8855&gt;=员工工序明细查询!$F$3,OR(D8855=员工工序明细查询!$F$2,员工工序明细查询!$F$2=""),OR(G8855=员工工序明细查询!$I$2,员工工序明细查询!$I$2="")),ROW()&amp;"","")</f>
        <v/>
      </c>
      <c r="C8855" s="59"/>
      <c r="D8855" s="14"/>
      <c r="E8855" s="14" t="str">
        <f>IFERROR(VLOOKUP(D8855,员工信息表!B:D,2,0),"")</f>
        <v/>
      </c>
      <c r="F8855" s="14" t="str">
        <f>IFERROR(VLOOKUP(D8855,员工信息表!B:D,3,0),"")</f>
        <v/>
      </c>
      <c r="G8855" s="14"/>
      <c r="H8855" s="14" t="str">
        <f>IFERROR(VLOOKUP(G8855,工序对照表!B:C,2,0),"")</f>
        <v/>
      </c>
      <c r="I8855" s="14"/>
      <c r="J8855" s="14"/>
    </row>
    <row r="8856" spans="1:10">
      <c r="A8856" t="str">
        <f>IF(AND(C8856&lt;=员工工序明细查询!$I$3,C8856&gt;=员工工序明细查询!$F$3,OR(D8856=员工工序明细查询!$F$2,员工工序明细查询!$F$2=""),OR(G8856=员工工序明细查询!$I$2,员工工序明细查询!$I$2="")),ROW()&amp;"","")</f>
        <v/>
      </c>
      <c r="C8856" s="59"/>
      <c r="D8856" s="14"/>
      <c r="E8856" s="14" t="str">
        <f>IFERROR(VLOOKUP(D8856,员工信息表!B:D,2,0),"")</f>
        <v/>
      </c>
      <c r="F8856" s="14" t="str">
        <f>IFERROR(VLOOKUP(D8856,员工信息表!B:D,3,0),"")</f>
        <v/>
      </c>
      <c r="G8856" s="14"/>
      <c r="H8856" s="14" t="str">
        <f>IFERROR(VLOOKUP(G8856,工序对照表!B:C,2,0),"")</f>
        <v/>
      </c>
      <c r="I8856" s="14"/>
      <c r="J8856" s="14"/>
    </row>
    <row r="8857" spans="1:10">
      <c r="A8857" t="str">
        <f>IF(AND(C8857&lt;=员工工序明细查询!$I$3,C8857&gt;=员工工序明细查询!$F$3,OR(D8857=员工工序明细查询!$F$2,员工工序明细查询!$F$2=""),OR(G8857=员工工序明细查询!$I$2,员工工序明细查询!$I$2="")),ROW()&amp;"","")</f>
        <v/>
      </c>
      <c r="C8857" s="59"/>
      <c r="D8857" s="14"/>
      <c r="E8857" s="14" t="str">
        <f>IFERROR(VLOOKUP(D8857,员工信息表!B:D,2,0),"")</f>
        <v/>
      </c>
      <c r="F8857" s="14" t="str">
        <f>IFERROR(VLOOKUP(D8857,员工信息表!B:D,3,0),"")</f>
        <v/>
      </c>
      <c r="G8857" s="14"/>
      <c r="H8857" s="14" t="str">
        <f>IFERROR(VLOOKUP(G8857,工序对照表!B:C,2,0),"")</f>
        <v/>
      </c>
      <c r="I8857" s="14"/>
      <c r="J8857" s="14"/>
    </row>
    <row r="8858" spans="1:10">
      <c r="A8858" t="str">
        <f>IF(AND(C8858&lt;=员工工序明细查询!$I$3,C8858&gt;=员工工序明细查询!$F$3,OR(D8858=员工工序明细查询!$F$2,员工工序明细查询!$F$2=""),OR(G8858=员工工序明细查询!$I$2,员工工序明细查询!$I$2="")),ROW()&amp;"","")</f>
        <v/>
      </c>
      <c r="C8858" s="59"/>
      <c r="D8858" s="14"/>
      <c r="E8858" s="14" t="str">
        <f>IFERROR(VLOOKUP(D8858,员工信息表!B:D,2,0),"")</f>
        <v/>
      </c>
      <c r="F8858" s="14" t="str">
        <f>IFERROR(VLOOKUP(D8858,员工信息表!B:D,3,0),"")</f>
        <v/>
      </c>
      <c r="G8858" s="14"/>
      <c r="H8858" s="14" t="str">
        <f>IFERROR(VLOOKUP(G8858,工序对照表!B:C,2,0),"")</f>
        <v/>
      </c>
      <c r="I8858" s="14"/>
      <c r="J8858" s="14"/>
    </row>
    <row r="8859" spans="1:10">
      <c r="A8859" t="str">
        <f>IF(AND(C8859&lt;=员工工序明细查询!$I$3,C8859&gt;=员工工序明细查询!$F$3,OR(D8859=员工工序明细查询!$F$2,员工工序明细查询!$F$2=""),OR(G8859=员工工序明细查询!$I$2,员工工序明细查询!$I$2="")),ROW()&amp;"","")</f>
        <v/>
      </c>
      <c r="C8859" s="59"/>
      <c r="D8859" s="14"/>
      <c r="E8859" s="14" t="str">
        <f>IFERROR(VLOOKUP(D8859,员工信息表!B:D,2,0),"")</f>
        <v/>
      </c>
      <c r="F8859" s="14" t="str">
        <f>IFERROR(VLOOKUP(D8859,员工信息表!B:D,3,0),"")</f>
        <v/>
      </c>
      <c r="G8859" s="14"/>
      <c r="H8859" s="14" t="str">
        <f>IFERROR(VLOOKUP(G8859,工序对照表!B:C,2,0),"")</f>
        <v/>
      </c>
      <c r="I8859" s="14"/>
      <c r="J8859" s="14"/>
    </row>
    <row r="8860" spans="1:10">
      <c r="A8860" t="str">
        <f>IF(AND(C8860&lt;=员工工序明细查询!$I$3,C8860&gt;=员工工序明细查询!$F$3,OR(D8860=员工工序明细查询!$F$2,员工工序明细查询!$F$2=""),OR(G8860=员工工序明细查询!$I$2,员工工序明细查询!$I$2="")),ROW()&amp;"","")</f>
        <v/>
      </c>
      <c r="C8860" s="59"/>
      <c r="D8860" s="14"/>
      <c r="E8860" s="14" t="str">
        <f>IFERROR(VLOOKUP(D8860,员工信息表!B:D,2,0),"")</f>
        <v/>
      </c>
      <c r="F8860" s="14" t="str">
        <f>IFERROR(VLOOKUP(D8860,员工信息表!B:D,3,0),"")</f>
        <v/>
      </c>
      <c r="G8860" s="14"/>
      <c r="H8860" s="14" t="str">
        <f>IFERROR(VLOOKUP(G8860,工序对照表!B:C,2,0),"")</f>
        <v/>
      </c>
      <c r="I8860" s="14"/>
      <c r="J8860" s="14"/>
    </row>
    <row r="8861" spans="1:10">
      <c r="A8861" t="str">
        <f>IF(AND(C8861&lt;=员工工序明细查询!$I$3,C8861&gt;=员工工序明细查询!$F$3,OR(D8861=员工工序明细查询!$F$2,员工工序明细查询!$F$2=""),OR(G8861=员工工序明细查询!$I$2,员工工序明细查询!$I$2="")),ROW()&amp;"","")</f>
        <v/>
      </c>
      <c r="C8861" s="59"/>
      <c r="D8861" s="14"/>
      <c r="E8861" s="14" t="str">
        <f>IFERROR(VLOOKUP(D8861,员工信息表!B:D,2,0),"")</f>
        <v/>
      </c>
      <c r="F8861" s="14" t="str">
        <f>IFERROR(VLOOKUP(D8861,员工信息表!B:D,3,0),"")</f>
        <v/>
      </c>
      <c r="G8861" s="14"/>
      <c r="H8861" s="14" t="str">
        <f>IFERROR(VLOOKUP(G8861,工序对照表!B:C,2,0),"")</f>
        <v/>
      </c>
      <c r="I8861" s="14"/>
      <c r="J8861" s="14"/>
    </row>
    <row r="8862" spans="1:10">
      <c r="A8862" t="str">
        <f>IF(AND(C8862&lt;=员工工序明细查询!$I$3,C8862&gt;=员工工序明细查询!$F$3,OR(D8862=员工工序明细查询!$F$2,员工工序明细查询!$F$2=""),OR(G8862=员工工序明细查询!$I$2,员工工序明细查询!$I$2="")),ROW()&amp;"","")</f>
        <v/>
      </c>
      <c r="C8862" s="59"/>
      <c r="D8862" s="14"/>
      <c r="E8862" s="14" t="str">
        <f>IFERROR(VLOOKUP(D8862,员工信息表!B:D,2,0),"")</f>
        <v/>
      </c>
      <c r="F8862" s="14" t="str">
        <f>IFERROR(VLOOKUP(D8862,员工信息表!B:D,3,0),"")</f>
        <v/>
      </c>
      <c r="G8862" s="14"/>
      <c r="H8862" s="14" t="str">
        <f>IFERROR(VLOOKUP(G8862,工序对照表!B:C,2,0),"")</f>
        <v/>
      </c>
      <c r="I8862" s="14"/>
      <c r="J8862" s="14"/>
    </row>
    <row r="8863" spans="1:10">
      <c r="A8863" t="str">
        <f>IF(AND(C8863&lt;=员工工序明细查询!$I$3,C8863&gt;=员工工序明细查询!$F$3,OR(D8863=员工工序明细查询!$F$2,员工工序明细查询!$F$2=""),OR(G8863=员工工序明细查询!$I$2,员工工序明细查询!$I$2="")),ROW()&amp;"","")</f>
        <v/>
      </c>
      <c r="C8863" s="59"/>
      <c r="D8863" s="14"/>
      <c r="E8863" s="14" t="str">
        <f>IFERROR(VLOOKUP(D8863,员工信息表!B:D,2,0),"")</f>
        <v/>
      </c>
      <c r="F8863" s="14" t="str">
        <f>IFERROR(VLOOKUP(D8863,员工信息表!B:D,3,0),"")</f>
        <v/>
      </c>
      <c r="G8863" s="14"/>
      <c r="H8863" s="14" t="str">
        <f>IFERROR(VLOOKUP(G8863,工序对照表!B:C,2,0),"")</f>
        <v/>
      </c>
      <c r="I8863" s="14"/>
      <c r="J8863" s="14"/>
    </row>
    <row r="8864" spans="1:10">
      <c r="A8864" t="str">
        <f>IF(AND(C8864&lt;=员工工序明细查询!$I$3,C8864&gt;=员工工序明细查询!$F$3,OR(D8864=员工工序明细查询!$F$2,员工工序明细查询!$F$2=""),OR(G8864=员工工序明细查询!$I$2,员工工序明细查询!$I$2="")),ROW()&amp;"","")</f>
        <v/>
      </c>
      <c r="C8864" s="59"/>
      <c r="D8864" s="14"/>
      <c r="E8864" s="14" t="str">
        <f>IFERROR(VLOOKUP(D8864,员工信息表!B:D,2,0),"")</f>
        <v/>
      </c>
      <c r="F8864" s="14" t="str">
        <f>IFERROR(VLOOKUP(D8864,员工信息表!B:D,3,0),"")</f>
        <v/>
      </c>
      <c r="G8864" s="14"/>
      <c r="H8864" s="14" t="str">
        <f>IFERROR(VLOOKUP(G8864,工序对照表!B:C,2,0),"")</f>
        <v/>
      </c>
      <c r="I8864" s="14"/>
      <c r="J8864" s="14"/>
    </row>
    <row r="8865" spans="1:10">
      <c r="A8865" t="str">
        <f>IF(AND(C8865&lt;=员工工序明细查询!$I$3,C8865&gt;=员工工序明细查询!$F$3,OR(D8865=员工工序明细查询!$F$2,员工工序明细查询!$F$2=""),OR(G8865=员工工序明细查询!$I$2,员工工序明细查询!$I$2="")),ROW()&amp;"","")</f>
        <v/>
      </c>
      <c r="C8865" s="59"/>
      <c r="D8865" s="14"/>
      <c r="E8865" s="14" t="str">
        <f>IFERROR(VLOOKUP(D8865,员工信息表!B:D,2,0),"")</f>
        <v/>
      </c>
      <c r="F8865" s="14" t="str">
        <f>IFERROR(VLOOKUP(D8865,员工信息表!B:D,3,0),"")</f>
        <v/>
      </c>
      <c r="G8865" s="14"/>
      <c r="H8865" s="14" t="str">
        <f>IFERROR(VLOOKUP(G8865,工序对照表!B:C,2,0),"")</f>
        <v/>
      </c>
      <c r="I8865" s="14"/>
      <c r="J8865" s="14"/>
    </row>
    <row r="8866" spans="1:10">
      <c r="A8866" t="str">
        <f>IF(AND(C8866&lt;=员工工序明细查询!$I$3,C8866&gt;=员工工序明细查询!$F$3,OR(D8866=员工工序明细查询!$F$2,员工工序明细查询!$F$2=""),OR(G8866=员工工序明细查询!$I$2,员工工序明细查询!$I$2="")),ROW()&amp;"","")</f>
        <v/>
      </c>
      <c r="C8866" s="59"/>
      <c r="D8866" s="14"/>
      <c r="E8866" s="14" t="str">
        <f>IFERROR(VLOOKUP(D8866,员工信息表!B:D,2,0),"")</f>
        <v/>
      </c>
      <c r="F8866" s="14" t="str">
        <f>IFERROR(VLOOKUP(D8866,员工信息表!B:D,3,0),"")</f>
        <v/>
      </c>
      <c r="G8866" s="14"/>
      <c r="H8866" s="14" t="str">
        <f>IFERROR(VLOOKUP(G8866,工序对照表!B:C,2,0),"")</f>
        <v/>
      </c>
      <c r="I8866" s="14"/>
      <c r="J8866" s="14"/>
    </row>
    <row r="8867" spans="1:10">
      <c r="A8867" t="str">
        <f>IF(AND(C8867&lt;=员工工序明细查询!$I$3,C8867&gt;=员工工序明细查询!$F$3,OR(D8867=员工工序明细查询!$F$2,员工工序明细查询!$F$2=""),OR(G8867=员工工序明细查询!$I$2,员工工序明细查询!$I$2="")),ROW()&amp;"","")</f>
        <v/>
      </c>
      <c r="C8867" s="59"/>
      <c r="D8867" s="14"/>
      <c r="E8867" s="14" t="str">
        <f>IFERROR(VLOOKUP(D8867,员工信息表!B:D,2,0),"")</f>
        <v/>
      </c>
      <c r="F8867" s="14" t="str">
        <f>IFERROR(VLOOKUP(D8867,员工信息表!B:D,3,0),"")</f>
        <v/>
      </c>
      <c r="G8867" s="14"/>
      <c r="H8867" s="14" t="str">
        <f>IFERROR(VLOOKUP(G8867,工序对照表!B:C,2,0),"")</f>
        <v/>
      </c>
      <c r="I8867" s="14"/>
      <c r="J8867" s="14"/>
    </row>
    <row r="8868" spans="1:10">
      <c r="A8868" t="str">
        <f>IF(AND(C8868&lt;=员工工序明细查询!$I$3,C8868&gt;=员工工序明细查询!$F$3,OR(D8868=员工工序明细查询!$F$2,员工工序明细查询!$F$2=""),OR(G8868=员工工序明细查询!$I$2,员工工序明细查询!$I$2="")),ROW()&amp;"","")</f>
        <v/>
      </c>
      <c r="C8868" s="59"/>
      <c r="D8868" s="14"/>
      <c r="E8868" s="14" t="str">
        <f>IFERROR(VLOOKUP(D8868,员工信息表!B:D,2,0),"")</f>
        <v/>
      </c>
      <c r="F8868" s="14" t="str">
        <f>IFERROR(VLOOKUP(D8868,员工信息表!B:D,3,0),"")</f>
        <v/>
      </c>
      <c r="G8868" s="14"/>
      <c r="H8868" s="14" t="str">
        <f>IFERROR(VLOOKUP(G8868,工序对照表!B:C,2,0),"")</f>
        <v/>
      </c>
      <c r="I8868" s="14"/>
      <c r="J8868" s="14"/>
    </row>
    <row r="8869" spans="1:10">
      <c r="A8869" t="str">
        <f>IF(AND(C8869&lt;=员工工序明细查询!$I$3,C8869&gt;=员工工序明细查询!$F$3,OR(D8869=员工工序明细查询!$F$2,员工工序明细查询!$F$2=""),OR(G8869=员工工序明细查询!$I$2,员工工序明细查询!$I$2="")),ROW()&amp;"","")</f>
        <v/>
      </c>
      <c r="C8869" s="59"/>
      <c r="D8869" s="14"/>
      <c r="E8869" s="14" t="str">
        <f>IFERROR(VLOOKUP(D8869,员工信息表!B:D,2,0),"")</f>
        <v/>
      </c>
      <c r="F8869" s="14" t="str">
        <f>IFERROR(VLOOKUP(D8869,员工信息表!B:D,3,0),"")</f>
        <v/>
      </c>
      <c r="G8869" s="14"/>
      <c r="H8869" s="14" t="str">
        <f>IFERROR(VLOOKUP(G8869,工序对照表!B:C,2,0),"")</f>
        <v/>
      </c>
      <c r="I8869" s="14"/>
      <c r="J8869" s="14"/>
    </row>
    <row r="8870" spans="1:10">
      <c r="A8870" t="str">
        <f>IF(AND(C8870&lt;=员工工序明细查询!$I$3,C8870&gt;=员工工序明细查询!$F$3,OR(D8870=员工工序明细查询!$F$2,员工工序明细查询!$F$2=""),OR(G8870=员工工序明细查询!$I$2,员工工序明细查询!$I$2="")),ROW()&amp;"","")</f>
        <v/>
      </c>
      <c r="C8870" s="59"/>
      <c r="D8870" s="14"/>
      <c r="E8870" s="14" t="str">
        <f>IFERROR(VLOOKUP(D8870,员工信息表!B:D,2,0),"")</f>
        <v/>
      </c>
      <c r="F8870" s="14" t="str">
        <f>IFERROR(VLOOKUP(D8870,员工信息表!B:D,3,0),"")</f>
        <v/>
      </c>
      <c r="G8870" s="14"/>
      <c r="H8870" s="14" t="str">
        <f>IFERROR(VLOOKUP(G8870,工序对照表!B:C,2,0),"")</f>
        <v/>
      </c>
      <c r="I8870" s="14"/>
      <c r="J8870" s="14"/>
    </row>
    <row r="8871" spans="1:10">
      <c r="A8871" t="str">
        <f>IF(AND(C8871&lt;=员工工序明细查询!$I$3,C8871&gt;=员工工序明细查询!$F$3,OR(D8871=员工工序明细查询!$F$2,员工工序明细查询!$F$2=""),OR(G8871=员工工序明细查询!$I$2,员工工序明细查询!$I$2="")),ROW()&amp;"","")</f>
        <v/>
      </c>
      <c r="C8871" s="59"/>
      <c r="D8871" s="14"/>
      <c r="E8871" s="14" t="str">
        <f>IFERROR(VLOOKUP(D8871,员工信息表!B:D,2,0),"")</f>
        <v/>
      </c>
      <c r="F8871" s="14" t="str">
        <f>IFERROR(VLOOKUP(D8871,员工信息表!B:D,3,0),"")</f>
        <v/>
      </c>
      <c r="G8871" s="14"/>
      <c r="H8871" s="14" t="str">
        <f>IFERROR(VLOOKUP(G8871,工序对照表!B:C,2,0),"")</f>
        <v/>
      </c>
      <c r="I8871" s="14"/>
      <c r="J8871" s="14"/>
    </row>
    <row r="8872" spans="1:10">
      <c r="A8872" t="str">
        <f>IF(AND(C8872&lt;=员工工序明细查询!$I$3,C8872&gt;=员工工序明细查询!$F$3,OR(D8872=员工工序明细查询!$F$2,员工工序明细查询!$F$2=""),OR(G8872=员工工序明细查询!$I$2,员工工序明细查询!$I$2="")),ROW()&amp;"","")</f>
        <v/>
      </c>
      <c r="C8872" s="59"/>
      <c r="D8872" s="14"/>
      <c r="E8872" s="14" t="str">
        <f>IFERROR(VLOOKUP(D8872,员工信息表!B:D,2,0),"")</f>
        <v/>
      </c>
      <c r="F8872" s="14" t="str">
        <f>IFERROR(VLOOKUP(D8872,员工信息表!B:D,3,0),"")</f>
        <v/>
      </c>
      <c r="G8872" s="14"/>
      <c r="H8872" s="14" t="str">
        <f>IFERROR(VLOOKUP(G8872,工序对照表!B:C,2,0),"")</f>
        <v/>
      </c>
      <c r="I8872" s="14"/>
      <c r="J8872" s="14"/>
    </row>
    <row r="8873" spans="1:10">
      <c r="A8873" t="str">
        <f>IF(AND(C8873&lt;=员工工序明细查询!$I$3,C8873&gt;=员工工序明细查询!$F$3,OR(D8873=员工工序明细查询!$F$2,员工工序明细查询!$F$2=""),OR(G8873=员工工序明细查询!$I$2,员工工序明细查询!$I$2="")),ROW()&amp;"","")</f>
        <v/>
      </c>
      <c r="C8873" s="59"/>
      <c r="D8873" s="14"/>
      <c r="E8873" s="14" t="str">
        <f>IFERROR(VLOOKUP(D8873,员工信息表!B:D,2,0),"")</f>
        <v/>
      </c>
      <c r="F8873" s="14" t="str">
        <f>IFERROR(VLOOKUP(D8873,员工信息表!B:D,3,0),"")</f>
        <v/>
      </c>
      <c r="G8873" s="14"/>
      <c r="H8873" s="14" t="str">
        <f>IFERROR(VLOOKUP(G8873,工序对照表!B:C,2,0),"")</f>
        <v/>
      </c>
      <c r="I8873" s="14"/>
      <c r="J8873" s="14"/>
    </row>
    <row r="8874" spans="1:10">
      <c r="A8874" t="str">
        <f>IF(AND(C8874&lt;=员工工序明细查询!$I$3,C8874&gt;=员工工序明细查询!$F$3,OR(D8874=员工工序明细查询!$F$2,员工工序明细查询!$F$2=""),OR(G8874=员工工序明细查询!$I$2,员工工序明细查询!$I$2="")),ROW()&amp;"","")</f>
        <v/>
      </c>
      <c r="C8874" s="59"/>
      <c r="D8874" s="14"/>
      <c r="E8874" s="14" t="str">
        <f>IFERROR(VLOOKUP(D8874,员工信息表!B:D,2,0),"")</f>
        <v/>
      </c>
      <c r="F8874" s="14" t="str">
        <f>IFERROR(VLOOKUP(D8874,员工信息表!B:D,3,0),"")</f>
        <v/>
      </c>
      <c r="G8874" s="14"/>
      <c r="H8874" s="14" t="str">
        <f>IFERROR(VLOOKUP(G8874,工序对照表!B:C,2,0),"")</f>
        <v/>
      </c>
      <c r="I8874" s="14"/>
      <c r="J8874" s="14"/>
    </row>
    <row r="8875" spans="1:10">
      <c r="A8875" t="str">
        <f>IF(AND(C8875&lt;=员工工序明细查询!$I$3,C8875&gt;=员工工序明细查询!$F$3,OR(D8875=员工工序明细查询!$F$2,员工工序明细查询!$F$2=""),OR(G8875=员工工序明细查询!$I$2,员工工序明细查询!$I$2="")),ROW()&amp;"","")</f>
        <v/>
      </c>
      <c r="C8875" s="59"/>
      <c r="D8875" s="14"/>
      <c r="E8875" s="14" t="str">
        <f>IFERROR(VLOOKUP(D8875,员工信息表!B:D,2,0),"")</f>
        <v/>
      </c>
      <c r="F8875" s="14" t="str">
        <f>IFERROR(VLOOKUP(D8875,员工信息表!B:D,3,0),"")</f>
        <v/>
      </c>
      <c r="G8875" s="14"/>
      <c r="H8875" s="14" t="str">
        <f>IFERROR(VLOOKUP(G8875,工序对照表!B:C,2,0),"")</f>
        <v/>
      </c>
      <c r="I8875" s="14"/>
      <c r="J8875" s="14"/>
    </row>
    <row r="8876" spans="1:10">
      <c r="A8876" t="str">
        <f>IF(AND(C8876&lt;=员工工序明细查询!$I$3,C8876&gt;=员工工序明细查询!$F$3,OR(D8876=员工工序明细查询!$F$2,员工工序明细查询!$F$2=""),OR(G8876=员工工序明细查询!$I$2,员工工序明细查询!$I$2="")),ROW()&amp;"","")</f>
        <v/>
      </c>
      <c r="C8876" s="59"/>
      <c r="D8876" s="14"/>
      <c r="E8876" s="14" t="str">
        <f>IFERROR(VLOOKUP(D8876,员工信息表!B:D,2,0),"")</f>
        <v/>
      </c>
      <c r="F8876" s="14" t="str">
        <f>IFERROR(VLOOKUP(D8876,员工信息表!B:D,3,0),"")</f>
        <v/>
      </c>
      <c r="G8876" s="14"/>
      <c r="H8876" s="14" t="str">
        <f>IFERROR(VLOOKUP(G8876,工序对照表!B:C,2,0),"")</f>
        <v/>
      </c>
      <c r="I8876" s="14"/>
      <c r="J8876" s="14"/>
    </row>
    <row r="8877" spans="1:10">
      <c r="A8877" t="str">
        <f>IF(AND(C8877&lt;=员工工序明细查询!$I$3,C8877&gt;=员工工序明细查询!$F$3,OR(D8877=员工工序明细查询!$F$2,员工工序明细查询!$F$2=""),OR(G8877=员工工序明细查询!$I$2,员工工序明细查询!$I$2="")),ROW()&amp;"","")</f>
        <v/>
      </c>
      <c r="C8877" s="59"/>
      <c r="D8877" s="14"/>
      <c r="E8877" s="14" t="str">
        <f>IFERROR(VLOOKUP(D8877,员工信息表!B:D,2,0),"")</f>
        <v/>
      </c>
      <c r="F8877" s="14" t="str">
        <f>IFERROR(VLOOKUP(D8877,员工信息表!B:D,3,0),"")</f>
        <v/>
      </c>
      <c r="G8877" s="14"/>
      <c r="H8877" s="14" t="str">
        <f>IFERROR(VLOOKUP(G8877,工序对照表!B:C,2,0),"")</f>
        <v/>
      </c>
      <c r="I8877" s="14"/>
      <c r="J8877" s="14"/>
    </row>
    <row r="8878" spans="1:10">
      <c r="A8878" t="str">
        <f>IF(AND(C8878&lt;=员工工序明细查询!$I$3,C8878&gt;=员工工序明细查询!$F$3,OR(D8878=员工工序明细查询!$F$2,员工工序明细查询!$F$2=""),OR(G8878=员工工序明细查询!$I$2,员工工序明细查询!$I$2="")),ROW()&amp;"","")</f>
        <v/>
      </c>
      <c r="C8878" s="59"/>
      <c r="D8878" s="14"/>
      <c r="E8878" s="14" t="str">
        <f>IFERROR(VLOOKUP(D8878,员工信息表!B:D,2,0),"")</f>
        <v/>
      </c>
      <c r="F8878" s="14" t="str">
        <f>IFERROR(VLOOKUP(D8878,员工信息表!B:D,3,0),"")</f>
        <v/>
      </c>
      <c r="G8878" s="14"/>
      <c r="H8878" s="14" t="str">
        <f>IFERROR(VLOOKUP(G8878,工序对照表!B:C,2,0),"")</f>
        <v/>
      </c>
      <c r="I8878" s="14"/>
      <c r="J8878" s="14"/>
    </row>
    <row r="8879" spans="1:10">
      <c r="A8879" t="str">
        <f>IF(AND(C8879&lt;=员工工序明细查询!$I$3,C8879&gt;=员工工序明细查询!$F$3,OR(D8879=员工工序明细查询!$F$2,员工工序明细查询!$F$2=""),OR(G8879=员工工序明细查询!$I$2,员工工序明细查询!$I$2="")),ROW()&amp;"","")</f>
        <v/>
      </c>
      <c r="C8879" s="59"/>
      <c r="D8879" s="14"/>
      <c r="E8879" s="14" t="str">
        <f>IFERROR(VLOOKUP(D8879,员工信息表!B:D,2,0),"")</f>
        <v/>
      </c>
      <c r="F8879" s="14" t="str">
        <f>IFERROR(VLOOKUP(D8879,员工信息表!B:D,3,0),"")</f>
        <v/>
      </c>
      <c r="G8879" s="14"/>
      <c r="H8879" s="14" t="str">
        <f>IFERROR(VLOOKUP(G8879,工序对照表!B:C,2,0),"")</f>
        <v/>
      </c>
      <c r="I8879" s="14"/>
      <c r="J8879" s="14"/>
    </row>
    <row r="8880" spans="1:10">
      <c r="A8880" t="str">
        <f>IF(AND(C8880&lt;=员工工序明细查询!$I$3,C8880&gt;=员工工序明细查询!$F$3,OR(D8880=员工工序明细查询!$F$2,员工工序明细查询!$F$2=""),OR(G8880=员工工序明细查询!$I$2,员工工序明细查询!$I$2="")),ROW()&amp;"","")</f>
        <v/>
      </c>
      <c r="C8880" s="59"/>
      <c r="D8880" s="14"/>
      <c r="E8880" s="14" t="str">
        <f>IFERROR(VLOOKUP(D8880,员工信息表!B:D,2,0),"")</f>
        <v/>
      </c>
      <c r="F8880" s="14" t="str">
        <f>IFERROR(VLOOKUP(D8880,员工信息表!B:D,3,0),"")</f>
        <v/>
      </c>
      <c r="G8880" s="14"/>
      <c r="H8880" s="14" t="str">
        <f>IFERROR(VLOOKUP(G8880,工序对照表!B:C,2,0),"")</f>
        <v/>
      </c>
      <c r="I8880" s="14"/>
      <c r="J8880" s="14"/>
    </row>
    <row r="8881" spans="1:10">
      <c r="A8881" t="str">
        <f>IF(AND(C8881&lt;=员工工序明细查询!$I$3,C8881&gt;=员工工序明细查询!$F$3,OR(D8881=员工工序明细查询!$F$2,员工工序明细查询!$F$2=""),OR(G8881=员工工序明细查询!$I$2,员工工序明细查询!$I$2="")),ROW()&amp;"","")</f>
        <v/>
      </c>
      <c r="C8881" s="59"/>
      <c r="D8881" s="14"/>
      <c r="E8881" s="14" t="str">
        <f>IFERROR(VLOOKUP(D8881,员工信息表!B:D,2,0),"")</f>
        <v/>
      </c>
      <c r="F8881" s="14" t="str">
        <f>IFERROR(VLOOKUP(D8881,员工信息表!B:D,3,0),"")</f>
        <v/>
      </c>
      <c r="G8881" s="14"/>
      <c r="H8881" s="14" t="str">
        <f>IFERROR(VLOOKUP(G8881,工序对照表!B:C,2,0),"")</f>
        <v/>
      </c>
      <c r="I8881" s="14"/>
      <c r="J8881" s="14"/>
    </row>
    <row r="8882" spans="1:10">
      <c r="A8882" t="str">
        <f>IF(AND(C8882&lt;=员工工序明细查询!$I$3,C8882&gt;=员工工序明细查询!$F$3,OR(D8882=员工工序明细查询!$F$2,员工工序明细查询!$F$2=""),OR(G8882=员工工序明细查询!$I$2,员工工序明细查询!$I$2="")),ROW()&amp;"","")</f>
        <v/>
      </c>
      <c r="C8882" s="59"/>
      <c r="D8882" s="14"/>
      <c r="E8882" s="14" t="str">
        <f>IFERROR(VLOOKUP(D8882,员工信息表!B:D,2,0),"")</f>
        <v/>
      </c>
      <c r="F8882" s="14" t="str">
        <f>IFERROR(VLOOKUP(D8882,员工信息表!B:D,3,0),"")</f>
        <v/>
      </c>
      <c r="G8882" s="14"/>
      <c r="H8882" s="14" t="str">
        <f>IFERROR(VLOOKUP(G8882,工序对照表!B:C,2,0),"")</f>
        <v/>
      </c>
      <c r="I8882" s="14"/>
      <c r="J8882" s="14"/>
    </row>
    <row r="8883" spans="1:10">
      <c r="A8883" t="str">
        <f>IF(AND(C8883&lt;=员工工序明细查询!$I$3,C8883&gt;=员工工序明细查询!$F$3,OR(D8883=员工工序明细查询!$F$2,员工工序明细查询!$F$2=""),OR(G8883=员工工序明细查询!$I$2,员工工序明细查询!$I$2="")),ROW()&amp;"","")</f>
        <v/>
      </c>
      <c r="C8883" s="59"/>
      <c r="D8883" s="14"/>
      <c r="E8883" s="14" t="str">
        <f>IFERROR(VLOOKUP(D8883,员工信息表!B:D,2,0),"")</f>
        <v/>
      </c>
      <c r="F8883" s="14" t="str">
        <f>IFERROR(VLOOKUP(D8883,员工信息表!B:D,3,0),"")</f>
        <v/>
      </c>
      <c r="G8883" s="14"/>
      <c r="H8883" s="14" t="str">
        <f>IFERROR(VLOOKUP(G8883,工序对照表!B:C,2,0),"")</f>
        <v/>
      </c>
      <c r="I8883" s="14"/>
      <c r="J8883" s="14"/>
    </row>
    <row r="8884" spans="1:10">
      <c r="A8884" t="str">
        <f>IF(AND(C8884&lt;=员工工序明细查询!$I$3,C8884&gt;=员工工序明细查询!$F$3,OR(D8884=员工工序明细查询!$F$2,员工工序明细查询!$F$2=""),OR(G8884=员工工序明细查询!$I$2,员工工序明细查询!$I$2="")),ROW()&amp;"","")</f>
        <v/>
      </c>
      <c r="C8884" s="59"/>
      <c r="D8884" s="14"/>
      <c r="E8884" s="14" t="str">
        <f>IFERROR(VLOOKUP(D8884,员工信息表!B:D,2,0),"")</f>
        <v/>
      </c>
      <c r="F8884" s="14" t="str">
        <f>IFERROR(VLOOKUP(D8884,员工信息表!B:D,3,0),"")</f>
        <v/>
      </c>
      <c r="G8884" s="14"/>
      <c r="H8884" s="14" t="str">
        <f>IFERROR(VLOOKUP(G8884,工序对照表!B:C,2,0),"")</f>
        <v/>
      </c>
      <c r="I8884" s="14"/>
      <c r="J8884" s="14"/>
    </row>
    <row r="8885" spans="1:10">
      <c r="A8885" t="str">
        <f>IF(AND(C8885&lt;=员工工序明细查询!$I$3,C8885&gt;=员工工序明细查询!$F$3,OR(D8885=员工工序明细查询!$F$2,员工工序明细查询!$F$2=""),OR(G8885=员工工序明细查询!$I$2,员工工序明细查询!$I$2="")),ROW()&amp;"","")</f>
        <v/>
      </c>
      <c r="C8885" s="59"/>
      <c r="D8885" s="14"/>
      <c r="E8885" s="14" t="str">
        <f>IFERROR(VLOOKUP(D8885,员工信息表!B:D,2,0),"")</f>
        <v/>
      </c>
      <c r="F8885" s="14" t="str">
        <f>IFERROR(VLOOKUP(D8885,员工信息表!B:D,3,0),"")</f>
        <v/>
      </c>
      <c r="G8885" s="14"/>
      <c r="H8885" s="14" t="str">
        <f>IFERROR(VLOOKUP(G8885,工序对照表!B:C,2,0),"")</f>
        <v/>
      </c>
      <c r="I8885" s="14"/>
      <c r="J8885" s="14"/>
    </row>
    <row r="8886" spans="1:10">
      <c r="A8886" t="str">
        <f>IF(AND(C8886&lt;=员工工序明细查询!$I$3,C8886&gt;=员工工序明细查询!$F$3,OR(D8886=员工工序明细查询!$F$2,员工工序明细查询!$F$2=""),OR(G8886=员工工序明细查询!$I$2,员工工序明细查询!$I$2="")),ROW()&amp;"","")</f>
        <v/>
      </c>
      <c r="C8886" s="59"/>
      <c r="D8886" s="14"/>
      <c r="E8886" s="14" t="str">
        <f>IFERROR(VLOOKUP(D8886,员工信息表!B:D,2,0),"")</f>
        <v/>
      </c>
      <c r="F8886" s="14" t="str">
        <f>IFERROR(VLOOKUP(D8886,员工信息表!B:D,3,0),"")</f>
        <v/>
      </c>
      <c r="G8886" s="14"/>
      <c r="H8886" s="14" t="str">
        <f>IFERROR(VLOOKUP(G8886,工序对照表!B:C,2,0),"")</f>
        <v/>
      </c>
      <c r="I8886" s="14"/>
      <c r="J8886" s="14"/>
    </row>
    <row r="8887" spans="1:10">
      <c r="A8887" t="str">
        <f>IF(AND(C8887&lt;=员工工序明细查询!$I$3,C8887&gt;=员工工序明细查询!$F$3,OR(D8887=员工工序明细查询!$F$2,员工工序明细查询!$F$2=""),OR(G8887=员工工序明细查询!$I$2,员工工序明细查询!$I$2="")),ROW()&amp;"","")</f>
        <v/>
      </c>
      <c r="C8887" s="59"/>
      <c r="D8887" s="14"/>
      <c r="E8887" s="14" t="str">
        <f>IFERROR(VLOOKUP(D8887,员工信息表!B:D,2,0),"")</f>
        <v/>
      </c>
      <c r="F8887" s="14" t="str">
        <f>IFERROR(VLOOKUP(D8887,员工信息表!B:D,3,0),"")</f>
        <v/>
      </c>
      <c r="G8887" s="14"/>
      <c r="H8887" s="14" t="str">
        <f>IFERROR(VLOOKUP(G8887,工序对照表!B:C,2,0),"")</f>
        <v/>
      </c>
      <c r="I8887" s="14"/>
      <c r="J8887" s="14"/>
    </row>
    <row r="8888" spans="1:10">
      <c r="A8888" t="str">
        <f>IF(AND(C8888&lt;=员工工序明细查询!$I$3,C8888&gt;=员工工序明细查询!$F$3,OR(D8888=员工工序明细查询!$F$2,员工工序明细查询!$F$2=""),OR(G8888=员工工序明细查询!$I$2,员工工序明细查询!$I$2="")),ROW()&amp;"","")</f>
        <v/>
      </c>
      <c r="C8888" s="59"/>
      <c r="D8888" s="14"/>
      <c r="E8888" s="14" t="str">
        <f>IFERROR(VLOOKUP(D8888,员工信息表!B:D,2,0),"")</f>
        <v/>
      </c>
      <c r="F8888" s="14" t="str">
        <f>IFERROR(VLOOKUP(D8888,员工信息表!B:D,3,0),"")</f>
        <v/>
      </c>
      <c r="G8888" s="14"/>
      <c r="H8888" s="14" t="str">
        <f>IFERROR(VLOOKUP(G8888,工序对照表!B:C,2,0),"")</f>
        <v/>
      </c>
      <c r="I8888" s="14"/>
      <c r="J8888" s="14"/>
    </row>
    <row r="8889" spans="1:10">
      <c r="A8889" t="str">
        <f>IF(AND(C8889&lt;=员工工序明细查询!$I$3,C8889&gt;=员工工序明细查询!$F$3,OR(D8889=员工工序明细查询!$F$2,员工工序明细查询!$F$2=""),OR(G8889=员工工序明细查询!$I$2,员工工序明细查询!$I$2="")),ROW()&amp;"","")</f>
        <v/>
      </c>
      <c r="C8889" s="59"/>
      <c r="D8889" s="14"/>
      <c r="E8889" s="14" t="str">
        <f>IFERROR(VLOOKUP(D8889,员工信息表!B:D,2,0),"")</f>
        <v/>
      </c>
      <c r="F8889" s="14" t="str">
        <f>IFERROR(VLOOKUP(D8889,员工信息表!B:D,3,0),"")</f>
        <v/>
      </c>
      <c r="G8889" s="14"/>
      <c r="H8889" s="14" t="str">
        <f>IFERROR(VLOOKUP(G8889,工序对照表!B:C,2,0),"")</f>
        <v/>
      </c>
      <c r="I8889" s="14"/>
      <c r="J8889" s="14"/>
    </row>
    <row r="8890" spans="1:10">
      <c r="A8890" t="str">
        <f>IF(AND(C8890&lt;=员工工序明细查询!$I$3,C8890&gt;=员工工序明细查询!$F$3,OR(D8890=员工工序明细查询!$F$2,员工工序明细查询!$F$2=""),OR(G8890=员工工序明细查询!$I$2,员工工序明细查询!$I$2="")),ROW()&amp;"","")</f>
        <v/>
      </c>
      <c r="C8890" s="59"/>
      <c r="D8890" s="14"/>
      <c r="E8890" s="14" t="str">
        <f>IFERROR(VLOOKUP(D8890,员工信息表!B:D,2,0),"")</f>
        <v/>
      </c>
      <c r="F8890" s="14" t="str">
        <f>IFERROR(VLOOKUP(D8890,员工信息表!B:D,3,0),"")</f>
        <v/>
      </c>
      <c r="G8890" s="14"/>
      <c r="H8890" s="14" t="str">
        <f>IFERROR(VLOOKUP(G8890,工序对照表!B:C,2,0),"")</f>
        <v/>
      </c>
      <c r="I8890" s="14"/>
      <c r="J8890" s="14"/>
    </row>
    <row r="8891" spans="1:10">
      <c r="A8891" t="str">
        <f>IF(AND(C8891&lt;=员工工序明细查询!$I$3,C8891&gt;=员工工序明细查询!$F$3,OR(D8891=员工工序明细查询!$F$2,员工工序明细查询!$F$2=""),OR(G8891=员工工序明细查询!$I$2,员工工序明细查询!$I$2="")),ROW()&amp;"","")</f>
        <v/>
      </c>
      <c r="C8891" s="59"/>
      <c r="D8891" s="14"/>
      <c r="E8891" s="14" t="str">
        <f>IFERROR(VLOOKUP(D8891,员工信息表!B:D,2,0),"")</f>
        <v/>
      </c>
      <c r="F8891" s="14" t="str">
        <f>IFERROR(VLOOKUP(D8891,员工信息表!B:D,3,0),"")</f>
        <v/>
      </c>
      <c r="G8891" s="14"/>
      <c r="H8891" s="14" t="str">
        <f>IFERROR(VLOOKUP(G8891,工序对照表!B:C,2,0),"")</f>
        <v/>
      </c>
      <c r="I8891" s="14"/>
      <c r="J8891" s="14"/>
    </row>
    <row r="8892" spans="1:10">
      <c r="A8892" t="str">
        <f>IF(AND(C8892&lt;=员工工序明细查询!$I$3,C8892&gt;=员工工序明细查询!$F$3,OR(D8892=员工工序明细查询!$F$2,员工工序明细查询!$F$2=""),OR(G8892=员工工序明细查询!$I$2,员工工序明细查询!$I$2="")),ROW()&amp;"","")</f>
        <v/>
      </c>
      <c r="C8892" s="59"/>
      <c r="D8892" s="14"/>
      <c r="E8892" s="14" t="str">
        <f>IFERROR(VLOOKUP(D8892,员工信息表!B:D,2,0),"")</f>
        <v/>
      </c>
      <c r="F8892" s="14" t="str">
        <f>IFERROR(VLOOKUP(D8892,员工信息表!B:D,3,0),"")</f>
        <v/>
      </c>
      <c r="G8892" s="14"/>
      <c r="H8892" s="14" t="str">
        <f>IFERROR(VLOOKUP(G8892,工序对照表!B:C,2,0),"")</f>
        <v/>
      </c>
      <c r="I8892" s="14"/>
      <c r="J8892" s="14"/>
    </row>
    <row r="8893" spans="1:10">
      <c r="A8893" t="str">
        <f>IF(AND(C8893&lt;=员工工序明细查询!$I$3,C8893&gt;=员工工序明细查询!$F$3,OR(D8893=员工工序明细查询!$F$2,员工工序明细查询!$F$2=""),OR(G8893=员工工序明细查询!$I$2,员工工序明细查询!$I$2="")),ROW()&amp;"","")</f>
        <v/>
      </c>
      <c r="C8893" s="59"/>
      <c r="D8893" s="14"/>
      <c r="E8893" s="14" t="str">
        <f>IFERROR(VLOOKUP(D8893,员工信息表!B:D,2,0),"")</f>
        <v/>
      </c>
      <c r="F8893" s="14" t="str">
        <f>IFERROR(VLOOKUP(D8893,员工信息表!B:D,3,0),"")</f>
        <v/>
      </c>
      <c r="G8893" s="14"/>
      <c r="H8893" s="14" t="str">
        <f>IFERROR(VLOOKUP(G8893,工序对照表!B:C,2,0),"")</f>
        <v/>
      </c>
      <c r="I8893" s="14"/>
      <c r="J8893" s="14"/>
    </row>
    <row r="8894" spans="1:10">
      <c r="A8894" t="str">
        <f>IF(AND(C8894&lt;=员工工序明细查询!$I$3,C8894&gt;=员工工序明细查询!$F$3,OR(D8894=员工工序明细查询!$F$2,员工工序明细查询!$F$2=""),OR(G8894=员工工序明细查询!$I$2,员工工序明细查询!$I$2="")),ROW()&amp;"","")</f>
        <v/>
      </c>
      <c r="C8894" s="59"/>
      <c r="D8894" s="14"/>
      <c r="E8894" s="14" t="str">
        <f>IFERROR(VLOOKUP(D8894,员工信息表!B:D,2,0),"")</f>
        <v/>
      </c>
      <c r="F8894" s="14" t="str">
        <f>IFERROR(VLOOKUP(D8894,员工信息表!B:D,3,0),"")</f>
        <v/>
      </c>
      <c r="G8894" s="14"/>
      <c r="H8894" s="14" t="str">
        <f>IFERROR(VLOOKUP(G8894,工序对照表!B:C,2,0),"")</f>
        <v/>
      </c>
      <c r="I8894" s="14"/>
      <c r="J8894" s="14"/>
    </row>
    <row r="8895" spans="1:10">
      <c r="A8895" t="str">
        <f>IF(AND(C8895&lt;=员工工序明细查询!$I$3,C8895&gt;=员工工序明细查询!$F$3,OR(D8895=员工工序明细查询!$F$2,员工工序明细查询!$F$2=""),OR(G8895=员工工序明细查询!$I$2,员工工序明细查询!$I$2="")),ROW()&amp;"","")</f>
        <v/>
      </c>
      <c r="C8895" s="59"/>
      <c r="D8895" s="14"/>
      <c r="E8895" s="14" t="str">
        <f>IFERROR(VLOOKUP(D8895,员工信息表!B:D,2,0),"")</f>
        <v/>
      </c>
      <c r="F8895" s="14" t="str">
        <f>IFERROR(VLOOKUP(D8895,员工信息表!B:D,3,0),"")</f>
        <v/>
      </c>
      <c r="G8895" s="14"/>
      <c r="H8895" s="14" t="str">
        <f>IFERROR(VLOOKUP(G8895,工序对照表!B:C,2,0),"")</f>
        <v/>
      </c>
      <c r="I8895" s="14"/>
      <c r="J8895" s="14"/>
    </row>
    <row r="8896" spans="1:10">
      <c r="A8896" t="str">
        <f>IF(AND(C8896&lt;=员工工序明细查询!$I$3,C8896&gt;=员工工序明细查询!$F$3,OR(D8896=员工工序明细查询!$F$2,员工工序明细查询!$F$2=""),OR(G8896=员工工序明细查询!$I$2,员工工序明细查询!$I$2="")),ROW()&amp;"","")</f>
        <v/>
      </c>
      <c r="C8896" s="59"/>
      <c r="D8896" s="14"/>
      <c r="E8896" s="14" t="str">
        <f>IFERROR(VLOOKUP(D8896,员工信息表!B:D,2,0),"")</f>
        <v/>
      </c>
      <c r="F8896" s="14" t="str">
        <f>IFERROR(VLOOKUP(D8896,员工信息表!B:D,3,0),"")</f>
        <v/>
      </c>
      <c r="G8896" s="14"/>
      <c r="H8896" s="14" t="str">
        <f>IFERROR(VLOOKUP(G8896,工序对照表!B:C,2,0),"")</f>
        <v/>
      </c>
      <c r="I8896" s="14"/>
      <c r="J8896" s="14"/>
    </row>
    <row r="8897" spans="1:10">
      <c r="A8897" t="str">
        <f>IF(AND(C8897&lt;=员工工序明细查询!$I$3,C8897&gt;=员工工序明细查询!$F$3,OR(D8897=员工工序明细查询!$F$2,员工工序明细查询!$F$2=""),OR(G8897=员工工序明细查询!$I$2,员工工序明细查询!$I$2="")),ROW()&amp;"","")</f>
        <v/>
      </c>
      <c r="C8897" s="59"/>
      <c r="D8897" s="14"/>
      <c r="E8897" s="14" t="str">
        <f>IFERROR(VLOOKUP(D8897,员工信息表!B:D,2,0),"")</f>
        <v/>
      </c>
      <c r="F8897" s="14" t="str">
        <f>IFERROR(VLOOKUP(D8897,员工信息表!B:D,3,0),"")</f>
        <v/>
      </c>
      <c r="G8897" s="14"/>
      <c r="H8897" s="14" t="str">
        <f>IFERROR(VLOOKUP(G8897,工序对照表!B:C,2,0),"")</f>
        <v/>
      </c>
      <c r="I8897" s="14"/>
      <c r="J8897" s="14"/>
    </row>
    <row r="8898" spans="1:10">
      <c r="A8898" t="str">
        <f>IF(AND(C8898&lt;=员工工序明细查询!$I$3,C8898&gt;=员工工序明细查询!$F$3,OR(D8898=员工工序明细查询!$F$2,员工工序明细查询!$F$2=""),OR(G8898=员工工序明细查询!$I$2,员工工序明细查询!$I$2="")),ROW()&amp;"","")</f>
        <v/>
      </c>
      <c r="C8898" s="59"/>
      <c r="D8898" s="14"/>
      <c r="E8898" s="14" t="str">
        <f>IFERROR(VLOOKUP(D8898,员工信息表!B:D,2,0),"")</f>
        <v/>
      </c>
      <c r="F8898" s="14" t="str">
        <f>IFERROR(VLOOKUP(D8898,员工信息表!B:D,3,0),"")</f>
        <v/>
      </c>
      <c r="G8898" s="14"/>
      <c r="H8898" s="14" t="str">
        <f>IFERROR(VLOOKUP(G8898,工序对照表!B:C,2,0),"")</f>
        <v/>
      </c>
      <c r="I8898" s="14"/>
      <c r="J8898" s="14"/>
    </row>
    <row r="8899" spans="1:10">
      <c r="A8899" t="str">
        <f>IF(AND(C8899&lt;=员工工序明细查询!$I$3,C8899&gt;=员工工序明细查询!$F$3,OR(D8899=员工工序明细查询!$F$2,员工工序明细查询!$F$2=""),OR(G8899=员工工序明细查询!$I$2,员工工序明细查询!$I$2="")),ROW()&amp;"","")</f>
        <v/>
      </c>
      <c r="C8899" s="59"/>
      <c r="D8899" s="14"/>
      <c r="E8899" s="14" t="str">
        <f>IFERROR(VLOOKUP(D8899,员工信息表!B:D,2,0),"")</f>
        <v/>
      </c>
      <c r="F8899" s="14" t="str">
        <f>IFERROR(VLOOKUP(D8899,员工信息表!B:D,3,0),"")</f>
        <v/>
      </c>
      <c r="G8899" s="14"/>
      <c r="H8899" s="14" t="str">
        <f>IFERROR(VLOOKUP(G8899,工序对照表!B:C,2,0),"")</f>
        <v/>
      </c>
      <c r="I8899" s="14"/>
      <c r="J8899" s="14"/>
    </row>
    <row r="8900" spans="1:10">
      <c r="A8900" t="str">
        <f>IF(AND(C8900&lt;=员工工序明细查询!$I$3,C8900&gt;=员工工序明细查询!$F$3,OR(D8900=员工工序明细查询!$F$2,员工工序明细查询!$F$2=""),OR(G8900=员工工序明细查询!$I$2,员工工序明细查询!$I$2="")),ROW()&amp;"","")</f>
        <v/>
      </c>
      <c r="C8900" s="59"/>
      <c r="D8900" s="14"/>
      <c r="E8900" s="14" t="str">
        <f>IFERROR(VLOOKUP(D8900,员工信息表!B:D,2,0),"")</f>
        <v/>
      </c>
      <c r="F8900" s="14" t="str">
        <f>IFERROR(VLOOKUP(D8900,员工信息表!B:D,3,0),"")</f>
        <v/>
      </c>
      <c r="G8900" s="14"/>
      <c r="H8900" s="14" t="str">
        <f>IFERROR(VLOOKUP(G8900,工序对照表!B:C,2,0),"")</f>
        <v/>
      </c>
      <c r="I8900" s="14"/>
      <c r="J8900" s="14"/>
    </row>
    <row r="8901" spans="1:10">
      <c r="A8901" t="str">
        <f>IF(AND(C8901&lt;=员工工序明细查询!$I$3,C8901&gt;=员工工序明细查询!$F$3,OR(D8901=员工工序明细查询!$F$2,员工工序明细查询!$F$2=""),OR(G8901=员工工序明细查询!$I$2,员工工序明细查询!$I$2="")),ROW()&amp;"","")</f>
        <v/>
      </c>
      <c r="C8901" s="59"/>
      <c r="D8901" s="14"/>
      <c r="E8901" s="14" t="str">
        <f>IFERROR(VLOOKUP(D8901,员工信息表!B:D,2,0),"")</f>
        <v/>
      </c>
      <c r="F8901" s="14" t="str">
        <f>IFERROR(VLOOKUP(D8901,员工信息表!B:D,3,0),"")</f>
        <v/>
      </c>
      <c r="G8901" s="14"/>
      <c r="H8901" s="14" t="str">
        <f>IFERROR(VLOOKUP(G8901,工序对照表!B:C,2,0),"")</f>
        <v/>
      </c>
      <c r="I8901" s="14"/>
      <c r="J8901" s="14"/>
    </row>
    <row r="8902" spans="1:10">
      <c r="A8902" t="str">
        <f>IF(AND(C8902&lt;=员工工序明细查询!$I$3,C8902&gt;=员工工序明细查询!$F$3,OR(D8902=员工工序明细查询!$F$2,员工工序明细查询!$F$2=""),OR(G8902=员工工序明细查询!$I$2,员工工序明细查询!$I$2="")),ROW()&amp;"","")</f>
        <v/>
      </c>
      <c r="C8902" s="59"/>
      <c r="D8902" s="14"/>
      <c r="E8902" s="14" t="str">
        <f>IFERROR(VLOOKUP(D8902,员工信息表!B:D,2,0),"")</f>
        <v/>
      </c>
      <c r="F8902" s="14" t="str">
        <f>IFERROR(VLOOKUP(D8902,员工信息表!B:D,3,0),"")</f>
        <v/>
      </c>
      <c r="G8902" s="14"/>
      <c r="H8902" s="14" t="str">
        <f>IFERROR(VLOOKUP(G8902,工序对照表!B:C,2,0),"")</f>
        <v/>
      </c>
      <c r="I8902" s="14"/>
      <c r="J8902" s="14"/>
    </row>
    <row r="8903" spans="1:10">
      <c r="A8903" t="str">
        <f>IF(AND(C8903&lt;=员工工序明细查询!$I$3,C8903&gt;=员工工序明细查询!$F$3,OR(D8903=员工工序明细查询!$F$2,员工工序明细查询!$F$2=""),OR(G8903=员工工序明细查询!$I$2,员工工序明细查询!$I$2="")),ROW()&amp;"","")</f>
        <v/>
      </c>
      <c r="C8903" s="59"/>
      <c r="D8903" s="14"/>
      <c r="E8903" s="14" t="str">
        <f>IFERROR(VLOOKUP(D8903,员工信息表!B:D,2,0),"")</f>
        <v/>
      </c>
      <c r="F8903" s="14" t="str">
        <f>IFERROR(VLOOKUP(D8903,员工信息表!B:D,3,0),"")</f>
        <v/>
      </c>
      <c r="G8903" s="14"/>
      <c r="H8903" s="14" t="str">
        <f>IFERROR(VLOOKUP(G8903,工序对照表!B:C,2,0),"")</f>
        <v/>
      </c>
      <c r="I8903" s="14"/>
      <c r="J8903" s="14"/>
    </row>
    <row r="8904" spans="1:10">
      <c r="A8904" t="str">
        <f>IF(AND(C8904&lt;=员工工序明细查询!$I$3,C8904&gt;=员工工序明细查询!$F$3,OR(D8904=员工工序明细查询!$F$2,员工工序明细查询!$F$2=""),OR(G8904=员工工序明细查询!$I$2,员工工序明细查询!$I$2="")),ROW()&amp;"","")</f>
        <v/>
      </c>
      <c r="C8904" s="59"/>
      <c r="D8904" s="14"/>
      <c r="E8904" s="14" t="str">
        <f>IFERROR(VLOOKUP(D8904,员工信息表!B:D,2,0),"")</f>
        <v/>
      </c>
      <c r="F8904" s="14" t="str">
        <f>IFERROR(VLOOKUP(D8904,员工信息表!B:D,3,0),"")</f>
        <v/>
      </c>
      <c r="G8904" s="14"/>
      <c r="H8904" s="14" t="str">
        <f>IFERROR(VLOOKUP(G8904,工序对照表!B:C,2,0),"")</f>
        <v/>
      </c>
      <c r="I8904" s="14"/>
      <c r="J8904" s="14"/>
    </row>
    <row r="8905" spans="1:10">
      <c r="A8905" t="str">
        <f>IF(AND(C8905&lt;=员工工序明细查询!$I$3,C8905&gt;=员工工序明细查询!$F$3,OR(D8905=员工工序明细查询!$F$2,员工工序明细查询!$F$2=""),OR(G8905=员工工序明细查询!$I$2,员工工序明细查询!$I$2="")),ROW()&amp;"","")</f>
        <v/>
      </c>
      <c r="C8905" s="59"/>
      <c r="D8905" s="14"/>
      <c r="E8905" s="14" t="str">
        <f>IFERROR(VLOOKUP(D8905,员工信息表!B:D,2,0),"")</f>
        <v/>
      </c>
      <c r="F8905" s="14" t="str">
        <f>IFERROR(VLOOKUP(D8905,员工信息表!B:D,3,0),"")</f>
        <v/>
      </c>
      <c r="G8905" s="14"/>
      <c r="H8905" s="14" t="str">
        <f>IFERROR(VLOOKUP(G8905,工序对照表!B:C,2,0),"")</f>
        <v/>
      </c>
      <c r="I8905" s="14"/>
      <c r="J8905" s="14"/>
    </row>
    <row r="8906" spans="1:10">
      <c r="A8906" t="str">
        <f>IF(AND(C8906&lt;=员工工序明细查询!$I$3,C8906&gt;=员工工序明细查询!$F$3,OR(D8906=员工工序明细查询!$F$2,员工工序明细查询!$F$2=""),OR(G8906=员工工序明细查询!$I$2,员工工序明细查询!$I$2="")),ROW()&amp;"","")</f>
        <v/>
      </c>
      <c r="C8906" s="59"/>
      <c r="D8906" s="14"/>
      <c r="E8906" s="14" t="str">
        <f>IFERROR(VLOOKUP(D8906,员工信息表!B:D,2,0),"")</f>
        <v/>
      </c>
      <c r="F8906" s="14" t="str">
        <f>IFERROR(VLOOKUP(D8906,员工信息表!B:D,3,0),"")</f>
        <v/>
      </c>
      <c r="G8906" s="14"/>
      <c r="H8906" s="14" t="str">
        <f>IFERROR(VLOOKUP(G8906,工序对照表!B:C,2,0),"")</f>
        <v/>
      </c>
      <c r="I8906" s="14"/>
      <c r="J8906" s="14"/>
    </row>
    <row r="8907" spans="1:10">
      <c r="A8907" t="str">
        <f>IF(AND(C8907&lt;=员工工序明细查询!$I$3,C8907&gt;=员工工序明细查询!$F$3,OR(D8907=员工工序明细查询!$F$2,员工工序明细查询!$F$2=""),OR(G8907=员工工序明细查询!$I$2,员工工序明细查询!$I$2="")),ROW()&amp;"","")</f>
        <v/>
      </c>
      <c r="C8907" s="59"/>
      <c r="D8907" s="14"/>
      <c r="E8907" s="14" t="str">
        <f>IFERROR(VLOOKUP(D8907,员工信息表!B:D,2,0),"")</f>
        <v/>
      </c>
      <c r="F8907" s="14" t="str">
        <f>IFERROR(VLOOKUP(D8907,员工信息表!B:D,3,0),"")</f>
        <v/>
      </c>
      <c r="G8907" s="14"/>
      <c r="H8907" s="14" t="str">
        <f>IFERROR(VLOOKUP(G8907,工序对照表!B:C,2,0),"")</f>
        <v/>
      </c>
      <c r="I8907" s="14"/>
      <c r="J8907" s="14"/>
    </row>
    <row r="8908" spans="1:10">
      <c r="A8908" t="str">
        <f>IF(AND(C8908&lt;=员工工序明细查询!$I$3,C8908&gt;=员工工序明细查询!$F$3,OR(D8908=员工工序明细查询!$F$2,员工工序明细查询!$F$2=""),OR(G8908=员工工序明细查询!$I$2,员工工序明细查询!$I$2="")),ROW()&amp;"","")</f>
        <v/>
      </c>
      <c r="C8908" s="59"/>
      <c r="D8908" s="14"/>
      <c r="E8908" s="14" t="str">
        <f>IFERROR(VLOOKUP(D8908,员工信息表!B:D,2,0),"")</f>
        <v/>
      </c>
      <c r="F8908" s="14" t="str">
        <f>IFERROR(VLOOKUP(D8908,员工信息表!B:D,3,0),"")</f>
        <v/>
      </c>
      <c r="G8908" s="14"/>
      <c r="H8908" s="14" t="str">
        <f>IFERROR(VLOOKUP(G8908,工序对照表!B:C,2,0),"")</f>
        <v/>
      </c>
      <c r="I8908" s="14"/>
      <c r="J8908" s="14"/>
    </row>
    <row r="8909" spans="1:10">
      <c r="A8909" t="str">
        <f>IF(AND(C8909&lt;=员工工序明细查询!$I$3,C8909&gt;=员工工序明细查询!$F$3,OR(D8909=员工工序明细查询!$F$2,员工工序明细查询!$F$2=""),OR(G8909=员工工序明细查询!$I$2,员工工序明细查询!$I$2="")),ROW()&amp;"","")</f>
        <v/>
      </c>
      <c r="C8909" s="59"/>
      <c r="D8909" s="14"/>
      <c r="E8909" s="14" t="str">
        <f>IFERROR(VLOOKUP(D8909,员工信息表!B:D,2,0),"")</f>
        <v/>
      </c>
      <c r="F8909" s="14" t="str">
        <f>IFERROR(VLOOKUP(D8909,员工信息表!B:D,3,0),"")</f>
        <v/>
      </c>
      <c r="G8909" s="14"/>
      <c r="H8909" s="14" t="str">
        <f>IFERROR(VLOOKUP(G8909,工序对照表!B:C,2,0),"")</f>
        <v/>
      </c>
      <c r="I8909" s="14"/>
      <c r="J8909" s="14"/>
    </row>
    <row r="8910" spans="1:10">
      <c r="A8910" t="str">
        <f>IF(AND(C8910&lt;=员工工序明细查询!$I$3,C8910&gt;=员工工序明细查询!$F$3,OR(D8910=员工工序明细查询!$F$2,员工工序明细查询!$F$2=""),OR(G8910=员工工序明细查询!$I$2,员工工序明细查询!$I$2="")),ROW()&amp;"","")</f>
        <v/>
      </c>
      <c r="C8910" s="59"/>
      <c r="D8910" s="14"/>
      <c r="E8910" s="14" t="str">
        <f>IFERROR(VLOOKUP(D8910,员工信息表!B:D,2,0),"")</f>
        <v/>
      </c>
      <c r="F8910" s="14" t="str">
        <f>IFERROR(VLOOKUP(D8910,员工信息表!B:D,3,0),"")</f>
        <v/>
      </c>
      <c r="G8910" s="14"/>
      <c r="H8910" s="14" t="str">
        <f>IFERROR(VLOOKUP(G8910,工序对照表!B:C,2,0),"")</f>
        <v/>
      </c>
      <c r="I8910" s="14"/>
      <c r="J8910" s="14"/>
    </row>
    <row r="8911" spans="1:10">
      <c r="A8911" t="str">
        <f>IF(AND(C8911&lt;=员工工序明细查询!$I$3,C8911&gt;=员工工序明细查询!$F$3,OR(D8911=员工工序明细查询!$F$2,员工工序明细查询!$F$2=""),OR(G8911=员工工序明细查询!$I$2,员工工序明细查询!$I$2="")),ROW()&amp;"","")</f>
        <v/>
      </c>
      <c r="C8911" s="59"/>
      <c r="D8911" s="14"/>
      <c r="E8911" s="14" t="str">
        <f>IFERROR(VLOOKUP(D8911,员工信息表!B:D,2,0),"")</f>
        <v/>
      </c>
      <c r="F8911" s="14" t="str">
        <f>IFERROR(VLOOKUP(D8911,员工信息表!B:D,3,0),"")</f>
        <v/>
      </c>
      <c r="G8911" s="14"/>
      <c r="H8911" s="14" t="str">
        <f>IFERROR(VLOOKUP(G8911,工序对照表!B:C,2,0),"")</f>
        <v/>
      </c>
      <c r="I8911" s="14"/>
      <c r="J8911" s="14"/>
    </row>
    <row r="8912" spans="1:10">
      <c r="A8912" t="str">
        <f>IF(AND(C8912&lt;=员工工序明细查询!$I$3,C8912&gt;=员工工序明细查询!$F$3,OR(D8912=员工工序明细查询!$F$2,员工工序明细查询!$F$2=""),OR(G8912=员工工序明细查询!$I$2,员工工序明细查询!$I$2="")),ROW()&amp;"","")</f>
        <v/>
      </c>
      <c r="C8912" s="59"/>
      <c r="D8912" s="14"/>
      <c r="E8912" s="14" t="str">
        <f>IFERROR(VLOOKUP(D8912,员工信息表!B:D,2,0),"")</f>
        <v/>
      </c>
      <c r="F8912" s="14" t="str">
        <f>IFERROR(VLOOKUP(D8912,员工信息表!B:D,3,0),"")</f>
        <v/>
      </c>
      <c r="G8912" s="14"/>
      <c r="H8912" s="14" t="str">
        <f>IFERROR(VLOOKUP(G8912,工序对照表!B:C,2,0),"")</f>
        <v/>
      </c>
      <c r="I8912" s="14"/>
      <c r="J8912" s="14"/>
    </row>
    <row r="8913" spans="1:10">
      <c r="A8913" t="str">
        <f>IF(AND(C8913&lt;=员工工序明细查询!$I$3,C8913&gt;=员工工序明细查询!$F$3,OR(D8913=员工工序明细查询!$F$2,员工工序明细查询!$F$2=""),OR(G8913=员工工序明细查询!$I$2,员工工序明细查询!$I$2="")),ROW()&amp;"","")</f>
        <v/>
      </c>
      <c r="C8913" s="59"/>
      <c r="D8913" s="14"/>
      <c r="E8913" s="14" t="str">
        <f>IFERROR(VLOOKUP(D8913,员工信息表!B:D,2,0),"")</f>
        <v/>
      </c>
      <c r="F8913" s="14" t="str">
        <f>IFERROR(VLOOKUP(D8913,员工信息表!B:D,3,0),"")</f>
        <v/>
      </c>
      <c r="G8913" s="14"/>
      <c r="H8913" s="14" t="str">
        <f>IFERROR(VLOOKUP(G8913,工序对照表!B:C,2,0),"")</f>
        <v/>
      </c>
      <c r="I8913" s="14"/>
      <c r="J8913" s="14"/>
    </row>
    <row r="8914" spans="1:10">
      <c r="A8914" t="str">
        <f>IF(AND(C8914&lt;=员工工序明细查询!$I$3,C8914&gt;=员工工序明细查询!$F$3,OR(D8914=员工工序明细查询!$F$2,员工工序明细查询!$F$2=""),OR(G8914=员工工序明细查询!$I$2,员工工序明细查询!$I$2="")),ROW()&amp;"","")</f>
        <v/>
      </c>
      <c r="C8914" s="59"/>
      <c r="D8914" s="14"/>
      <c r="E8914" s="14" t="str">
        <f>IFERROR(VLOOKUP(D8914,员工信息表!B:D,2,0),"")</f>
        <v/>
      </c>
      <c r="F8914" s="14" t="str">
        <f>IFERROR(VLOOKUP(D8914,员工信息表!B:D,3,0),"")</f>
        <v/>
      </c>
      <c r="G8914" s="14"/>
      <c r="H8914" s="14" t="str">
        <f>IFERROR(VLOOKUP(G8914,工序对照表!B:C,2,0),"")</f>
        <v/>
      </c>
      <c r="I8914" s="14"/>
      <c r="J8914" s="14"/>
    </row>
    <row r="8915" spans="1:10">
      <c r="A8915" t="str">
        <f>IF(AND(C8915&lt;=员工工序明细查询!$I$3,C8915&gt;=员工工序明细查询!$F$3,OR(D8915=员工工序明细查询!$F$2,员工工序明细查询!$F$2=""),OR(G8915=员工工序明细查询!$I$2,员工工序明细查询!$I$2="")),ROW()&amp;"","")</f>
        <v/>
      </c>
      <c r="C8915" s="59"/>
      <c r="D8915" s="14"/>
      <c r="E8915" s="14" t="str">
        <f>IFERROR(VLOOKUP(D8915,员工信息表!B:D,2,0),"")</f>
        <v/>
      </c>
      <c r="F8915" s="14" t="str">
        <f>IFERROR(VLOOKUP(D8915,员工信息表!B:D,3,0),"")</f>
        <v/>
      </c>
      <c r="G8915" s="14"/>
      <c r="H8915" s="14" t="str">
        <f>IFERROR(VLOOKUP(G8915,工序对照表!B:C,2,0),"")</f>
        <v/>
      </c>
      <c r="I8915" s="14"/>
      <c r="J8915" s="14"/>
    </row>
    <row r="8916" spans="1:10">
      <c r="A8916" t="str">
        <f>IF(AND(C8916&lt;=员工工序明细查询!$I$3,C8916&gt;=员工工序明细查询!$F$3,OR(D8916=员工工序明细查询!$F$2,员工工序明细查询!$F$2=""),OR(G8916=员工工序明细查询!$I$2,员工工序明细查询!$I$2="")),ROW()&amp;"","")</f>
        <v/>
      </c>
      <c r="C8916" s="59"/>
      <c r="D8916" s="14"/>
      <c r="E8916" s="14" t="str">
        <f>IFERROR(VLOOKUP(D8916,员工信息表!B:D,2,0),"")</f>
        <v/>
      </c>
      <c r="F8916" s="14" t="str">
        <f>IFERROR(VLOOKUP(D8916,员工信息表!B:D,3,0),"")</f>
        <v/>
      </c>
      <c r="G8916" s="14"/>
      <c r="H8916" s="14" t="str">
        <f>IFERROR(VLOOKUP(G8916,工序对照表!B:C,2,0),"")</f>
        <v/>
      </c>
      <c r="I8916" s="14"/>
      <c r="J8916" s="14"/>
    </row>
    <row r="8917" spans="1:10">
      <c r="A8917" t="str">
        <f>IF(AND(C8917&lt;=员工工序明细查询!$I$3,C8917&gt;=员工工序明细查询!$F$3,OR(D8917=员工工序明细查询!$F$2,员工工序明细查询!$F$2=""),OR(G8917=员工工序明细查询!$I$2,员工工序明细查询!$I$2="")),ROW()&amp;"","")</f>
        <v/>
      </c>
      <c r="C8917" s="59"/>
      <c r="D8917" s="14"/>
      <c r="E8917" s="14" t="str">
        <f>IFERROR(VLOOKUP(D8917,员工信息表!B:D,2,0),"")</f>
        <v/>
      </c>
      <c r="F8917" s="14" t="str">
        <f>IFERROR(VLOOKUP(D8917,员工信息表!B:D,3,0),"")</f>
        <v/>
      </c>
      <c r="G8917" s="14"/>
      <c r="H8917" s="14" t="str">
        <f>IFERROR(VLOOKUP(G8917,工序对照表!B:C,2,0),"")</f>
        <v/>
      </c>
      <c r="I8917" s="14"/>
      <c r="J8917" s="14"/>
    </row>
    <row r="8918" spans="1:10">
      <c r="A8918" t="str">
        <f>IF(AND(C8918&lt;=员工工序明细查询!$I$3,C8918&gt;=员工工序明细查询!$F$3,OR(D8918=员工工序明细查询!$F$2,员工工序明细查询!$F$2=""),OR(G8918=员工工序明细查询!$I$2,员工工序明细查询!$I$2="")),ROW()&amp;"","")</f>
        <v/>
      </c>
      <c r="C8918" s="59"/>
      <c r="D8918" s="14"/>
      <c r="E8918" s="14" t="str">
        <f>IFERROR(VLOOKUP(D8918,员工信息表!B:D,2,0),"")</f>
        <v/>
      </c>
      <c r="F8918" s="14" t="str">
        <f>IFERROR(VLOOKUP(D8918,员工信息表!B:D,3,0),"")</f>
        <v/>
      </c>
      <c r="G8918" s="14"/>
      <c r="H8918" s="14" t="str">
        <f>IFERROR(VLOOKUP(G8918,工序对照表!B:C,2,0),"")</f>
        <v/>
      </c>
      <c r="I8918" s="14"/>
      <c r="J8918" s="14"/>
    </row>
    <row r="8919" spans="1:10">
      <c r="A8919" t="str">
        <f>IF(AND(C8919&lt;=员工工序明细查询!$I$3,C8919&gt;=员工工序明细查询!$F$3,OR(D8919=员工工序明细查询!$F$2,员工工序明细查询!$F$2=""),OR(G8919=员工工序明细查询!$I$2,员工工序明细查询!$I$2="")),ROW()&amp;"","")</f>
        <v/>
      </c>
      <c r="C8919" s="59"/>
      <c r="D8919" s="14"/>
      <c r="E8919" s="14" t="str">
        <f>IFERROR(VLOOKUP(D8919,员工信息表!B:D,2,0),"")</f>
        <v/>
      </c>
      <c r="F8919" s="14" t="str">
        <f>IFERROR(VLOOKUP(D8919,员工信息表!B:D,3,0),"")</f>
        <v/>
      </c>
      <c r="G8919" s="14"/>
      <c r="H8919" s="14" t="str">
        <f>IFERROR(VLOOKUP(G8919,工序对照表!B:C,2,0),"")</f>
        <v/>
      </c>
      <c r="I8919" s="14"/>
      <c r="J8919" s="14"/>
    </row>
    <row r="8920" spans="1:10">
      <c r="A8920" t="str">
        <f>IF(AND(C8920&lt;=员工工序明细查询!$I$3,C8920&gt;=员工工序明细查询!$F$3,OR(D8920=员工工序明细查询!$F$2,员工工序明细查询!$F$2=""),OR(G8920=员工工序明细查询!$I$2,员工工序明细查询!$I$2="")),ROW()&amp;"","")</f>
        <v/>
      </c>
      <c r="C8920" s="59"/>
      <c r="D8920" s="14"/>
      <c r="E8920" s="14" t="str">
        <f>IFERROR(VLOOKUP(D8920,员工信息表!B:D,2,0),"")</f>
        <v/>
      </c>
      <c r="F8920" s="14" t="str">
        <f>IFERROR(VLOOKUP(D8920,员工信息表!B:D,3,0),"")</f>
        <v/>
      </c>
      <c r="G8920" s="14"/>
      <c r="H8920" s="14" t="str">
        <f>IFERROR(VLOOKUP(G8920,工序对照表!B:C,2,0),"")</f>
        <v/>
      </c>
      <c r="I8920" s="14"/>
      <c r="J8920" s="14"/>
    </row>
    <row r="8921" spans="1:10">
      <c r="A8921" t="str">
        <f>IF(AND(C8921&lt;=员工工序明细查询!$I$3,C8921&gt;=员工工序明细查询!$F$3,OR(D8921=员工工序明细查询!$F$2,员工工序明细查询!$F$2=""),OR(G8921=员工工序明细查询!$I$2,员工工序明细查询!$I$2="")),ROW()&amp;"","")</f>
        <v/>
      </c>
      <c r="C8921" s="59"/>
      <c r="D8921" s="14"/>
      <c r="E8921" s="14" t="str">
        <f>IFERROR(VLOOKUP(D8921,员工信息表!B:D,2,0),"")</f>
        <v/>
      </c>
      <c r="F8921" s="14" t="str">
        <f>IFERROR(VLOOKUP(D8921,员工信息表!B:D,3,0),"")</f>
        <v/>
      </c>
      <c r="G8921" s="14"/>
      <c r="H8921" s="14" t="str">
        <f>IFERROR(VLOOKUP(G8921,工序对照表!B:C,2,0),"")</f>
        <v/>
      </c>
      <c r="I8921" s="14"/>
      <c r="J8921" s="14"/>
    </row>
    <row r="8922" spans="1:10">
      <c r="A8922" t="str">
        <f>IF(AND(C8922&lt;=员工工序明细查询!$I$3,C8922&gt;=员工工序明细查询!$F$3,OR(D8922=员工工序明细查询!$F$2,员工工序明细查询!$F$2=""),OR(G8922=员工工序明细查询!$I$2,员工工序明细查询!$I$2="")),ROW()&amp;"","")</f>
        <v/>
      </c>
      <c r="C8922" s="59"/>
      <c r="D8922" s="14"/>
      <c r="E8922" s="14" t="str">
        <f>IFERROR(VLOOKUP(D8922,员工信息表!B:D,2,0),"")</f>
        <v/>
      </c>
      <c r="F8922" s="14" t="str">
        <f>IFERROR(VLOOKUP(D8922,员工信息表!B:D,3,0),"")</f>
        <v/>
      </c>
      <c r="G8922" s="14"/>
      <c r="H8922" s="14" t="str">
        <f>IFERROR(VLOOKUP(G8922,工序对照表!B:C,2,0),"")</f>
        <v/>
      </c>
      <c r="I8922" s="14"/>
      <c r="J8922" s="14"/>
    </row>
    <row r="8923" spans="1:10">
      <c r="A8923" t="str">
        <f>IF(AND(C8923&lt;=员工工序明细查询!$I$3,C8923&gt;=员工工序明细查询!$F$3,OR(D8923=员工工序明细查询!$F$2,员工工序明细查询!$F$2=""),OR(G8923=员工工序明细查询!$I$2,员工工序明细查询!$I$2="")),ROW()&amp;"","")</f>
        <v/>
      </c>
      <c r="C8923" s="59"/>
      <c r="D8923" s="14"/>
      <c r="E8923" s="14" t="str">
        <f>IFERROR(VLOOKUP(D8923,员工信息表!B:D,2,0),"")</f>
        <v/>
      </c>
      <c r="F8923" s="14" t="str">
        <f>IFERROR(VLOOKUP(D8923,员工信息表!B:D,3,0),"")</f>
        <v/>
      </c>
      <c r="G8923" s="14"/>
      <c r="H8923" s="14" t="str">
        <f>IFERROR(VLOOKUP(G8923,工序对照表!B:C,2,0),"")</f>
        <v/>
      </c>
      <c r="I8923" s="14"/>
      <c r="J8923" s="14"/>
    </row>
    <row r="8924" spans="1:10">
      <c r="A8924" t="str">
        <f>IF(AND(C8924&lt;=员工工序明细查询!$I$3,C8924&gt;=员工工序明细查询!$F$3,OR(D8924=员工工序明细查询!$F$2,员工工序明细查询!$F$2=""),OR(G8924=员工工序明细查询!$I$2,员工工序明细查询!$I$2="")),ROW()&amp;"","")</f>
        <v/>
      </c>
      <c r="C8924" s="59"/>
      <c r="D8924" s="14"/>
      <c r="E8924" s="14" t="str">
        <f>IFERROR(VLOOKUP(D8924,员工信息表!B:D,2,0),"")</f>
        <v/>
      </c>
      <c r="F8924" s="14" t="str">
        <f>IFERROR(VLOOKUP(D8924,员工信息表!B:D,3,0),"")</f>
        <v/>
      </c>
      <c r="G8924" s="14"/>
      <c r="H8924" s="14" t="str">
        <f>IFERROR(VLOOKUP(G8924,工序对照表!B:C,2,0),"")</f>
        <v/>
      </c>
      <c r="I8924" s="14"/>
      <c r="J8924" s="14"/>
    </row>
    <row r="8925" spans="1:10">
      <c r="A8925" t="str">
        <f>IF(AND(C8925&lt;=员工工序明细查询!$I$3,C8925&gt;=员工工序明细查询!$F$3,OR(D8925=员工工序明细查询!$F$2,员工工序明细查询!$F$2=""),OR(G8925=员工工序明细查询!$I$2,员工工序明细查询!$I$2="")),ROW()&amp;"","")</f>
        <v/>
      </c>
      <c r="C8925" s="59"/>
      <c r="D8925" s="14"/>
      <c r="E8925" s="14" t="str">
        <f>IFERROR(VLOOKUP(D8925,员工信息表!B:D,2,0),"")</f>
        <v/>
      </c>
      <c r="F8925" s="14" t="str">
        <f>IFERROR(VLOOKUP(D8925,员工信息表!B:D,3,0),"")</f>
        <v/>
      </c>
      <c r="G8925" s="14"/>
      <c r="H8925" s="14" t="str">
        <f>IFERROR(VLOOKUP(G8925,工序对照表!B:C,2,0),"")</f>
        <v/>
      </c>
      <c r="I8925" s="14"/>
      <c r="J8925" s="14"/>
    </row>
    <row r="8926" spans="1:10">
      <c r="A8926" t="str">
        <f>IF(AND(C8926&lt;=员工工序明细查询!$I$3,C8926&gt;=员工工序明细查询!$F$3,OR(D8926=员工工序明细查询!$F$2,员工工序明细查询!$F$2=""),OR(G8926=员工工序明细查询!$I$2,员工工序明细查询!$I$2="")),ROW()&amp;"","")</f>
        <v/>
      </c>
      <c r="C8926" s="59"/>
      <c r="D8926" s="14"/>
      <c r="E8926" s="14" t="str">
        <f>IFERROR(VLOOKUP(D8926,员工信息表!B:D,2,0),"")</f>
        <v/>
      </c>
      <c r="F8926" s="14" t="str">
        <f>IFERROR(VLOOKUP(D8926,员工信息表!B:D,3,0),"")</f>
        <v/>
      </c>
      <c r="G8926" s="14"/>
      <c r="H8926" s="14" t="str">
        <f>IFERROR(VLOOKUP(G8926,工序对照表!B:C,2,0),"")</f>
        <v/>
      </c>
      <c r="I8926" s="14"/>
      <c r="J8926" s="14"/>
    </row>
    <row r="8927" spans="1:10">
      <c r="A8927" t="str">
        <f>IF(AND(C8927&lt;=员工工序明细查询!$I$3,C8927&gt;=员工工序明细查询!$F$3,OR(D8927=员工工序明细查询!$F$2,员工工序明细查询!$F$2=""),OR(G8927=员工工序明细查询!$I$2,员工工序明细查询!$I$2="")),ROW()&amp;"","")</f>
        <v/>
      </c>
      <c r="C8927" s="59"/>
      <c r="D8927" s="14"/>
      <c r="E8927" s="14" t="str">
        <f>IFERROR(VLOOKUP(D8927,员工信息表!B:D,2,0),"")</f>
        <v/>
      </c>
      <c r="F8927" s="14" t="str">
        <f>IFERROR(VLOOKUP(D8927,员工信息表!B:D,3,0),"")</f>
        <v/>
      </c>
      <c r="G8927" s="14"/>
      <c r="H8927" s="14" t="str">
        <f>IFERROR(VLOOKUP(G8927,工序对照表!B:C,2,0),"")</f>
        <v/>
      </c>
      <c r="I8927" s="14"/>
      <c r="J8927" s="14"/>
    </row>
    <row r="8928" spans="1:10">
      <c r="A8928" t="str">
        <f>IF(AND(C8928&lt;=员工工序明细查询!$I$3,C8928&gt;=员工工序明细查询!$F$3,OR(D8928=员工工序明细查询!$F$2,员工工序明细查询!$F$2=""),OR(G8928=员工工序明细查询!$I$2,员工工序明细查询!$I$2="")),ROW()&amp;"","")</f>
        <v/>
      </c>
      <c r="C8928" s="59"/>
      <c r="D8928" s="14"/>
      <c r="E8928" s="14" t="str">
        <f>IFERROR(VLOOKUP(D8928,员工信息表!B:D,2,0),"")</f>
        <v/>
      </c>
      <c r="F8928" s="14" t="str">
        <f>IFERROR(VLOOKUP(D8928,员工信息表!B:D,3,0),"")</f>
        <v/>
      </c>
      <c r="G8928" s="14"/>
      <c r="H8928" s="14" t="str">
        <f>IFERROR(VLOOKUP(G8928,工序对照表!B:C,2,0),"")</f>
        <v/>
      </c>
      <c r="I8928" s="14"/>
      <c r="J8928" s="14"/>
    </row>
    <row r="8929" spans="1:10">
      <c r="A8929" t="str">
        <f>IF(AND(C8929&lt;=员工工序明细查询!$I$3,C8929&gt;=员工工序明细查询!$F$3,OR(D8929=员工工序明细查询!$F$2,员工工序明细查询!$F$2=""),OR(G8929=员工工序明细查询!$I$2,员工工序明细查询!$I$2="")),ROW()&amp;"","")</f>
        <v/>
      </c>
      <c r="C8929" s="59"/>
      <c r="D8929" s="14"/>
      <c r="E8929" s="14" t="str">
        <f>IFERROR(VLOOKUP(D8929,员工信息表!B:D,2,0),"")</f>
        <v/>
      </c>
      <c r="F8929" s="14" t="str">
        <f>IFERROR(VLOOKUP(D8929,员工信息表!B:D,3,0),"")</f>
        <v/>
      </c>
      <c r="G8929" s="14"/>
      <c r="H8929" s="14" t="str">
        <f>IFERROR(VLOOKUP(G8929,工序对照表!B:C,2,0),"")</f>
        <v/>
      </c>
      <c r="I8929" s="14"/>
      <c r="J8929" s="14"/>
    </row>
    <row r="8930" spans="1:10">
      <c r="A8930" t="str">
        <f>IF(AND(C8930&lt;=员工工序明细查询!$I$3,C8930&gt;=员工工序明细查询!$F$3,OR(D8930=员工工序明细查询!$F$2,员工工序明细查询!$F$2=""),OR(G8930=员工工序明细查询!$I$2,员工工序明细查询!$I$2="")),ROW()&amp;"","")</f>
        <v/>
      </c>
      <c r="C8930" s="59"/>
      <c r="D8930" s="14"/>
      <c r="E8930" s="14" t="str">
        <f>IFERROR(VLOOKUP(D8930,员工信息表!B:D,2,0),"")</f>
        <v/>
      </c>
      <c r="F8930" s="14" t="str">
        <f>IFERROR(VLOOKUP(D8930,员工信息表!B:D,3,0),"")</f>
        <v/>
      </c>
      <c r="G8930" s="14"/>
      <c r="H8930" s="14" t="str">
        <f>IFERROR(VLOOKUP(G8930,工序对照表!B:C,2,0),"")</f>
        <v/>
      </c>
      <c r="I8930" s="14"/>
      <c r="J8930" s="14"/>
    </row>
    <row r="8931" spans="1:10">
      <c r="A8931" t="str">
        <f>IF(AND(C8931&lt;=员工工序明细查询!$I$3,C8931&gt;=员工工序明细查询!$F$3,OR(D8931=员工工序明细查询!$F$2,员工工序明细查询!$F$2=""),OR(G8931=员工工序明细查询!$I$2,员工工序明细查询!$I$2="")),ROW()&amp;"","")</f>
        <v/>
      </c>
      <c r="C8931" s="59"/>
      <c r="D8931" s="14"/>
      <c r="E8931" s="14" t="str">
        <f>IFERROR(VLOOKUP(D8931,员工信息表!B:D,2,0),"")</f>
        <v/>
      </c>
      <c r="F8931" s="14" t="str">
        <f>IFERROR(VLOOKUP(D8931,员工信息表!B:D,3,0),"")</f>
        <v/>
      </c>
      <c r="G8931" s="14"/>
      <c r="H8931" s="14" t="str">
        <f>IFERROR(VLOOKUP(G8931,工序对照表!B:C,2,0),"")</f>
        <v/>
      </c>
      <c r="I8931" s="14"/>
      <c r="J8931" s="14"/>
    </row>
    <row r="8932" spans="1:10">
      <c r="A8932" t="str">
        <f>IF(AND(C8932&lt;=员工工序明细查询!$I$3,C8932&gt;=员工工序明细查询!$F$3,OR(D8932=员工工序明细查询!$F$2,员工工序明细查询!$F$2=""),OR(G8932=员工工序明细查询!$I$2,员工工序明细查询!$I$2="")),ROW()&amp;"","")</f>
        <v/>
      </c>
      <c r="C8932" s="59"/>
      <c r="D8932" s="14"/>
      <c r="E8932" s="14" t="str">
        <f>IFERROR(VLOOKUP(D8932,员工信息表!B:D,2,0),"")</f>
        <v/>
      </c>
      <c r="F8932" s="14" t="str">
        <f>IFERROR(VLOOKUP(D8932,员工信息表!B:D,3,0),"")</f>
        <v/>
      </c>
      <c r="G8932" s="14"/>
      <c r="H8932" s="14" t="str">
        <f>IFERROR(VLOOKUP(G8932,工序对照表!B:C,2,0),"")</f>
        <v/>
      </c>
      <c r="I8932" s="14"/>
      <c r="J8932" s="14"/>
    </row>
    <row r="8933" spans="1:10">
      <c r="A8933" t="str">
        <f>IF(AND(C8933&lt;=员工工序明细查询!$I$3,C8933&gt;=员工工序明细查询!$F$3,OR(D8933=员工工序明细查询!$F$2,员工工序明细查询!$F$2=""),OR(G8933=员工工序明细查询!$I$2,员工工序明细查询!$I$2="")),ROW()&amp;"","")</f>
        <v/>
      </c>
      <c r="C8933" s="59"/>
      <c r="D8933" s="14"/>
      <c r="E8933" s="14" t="str">
        <f>IFERROR(VLOOKUP(D8933,员工信息表!B:D,2,0),"")</f>
        <v/>
      </c>
      <c r="F8933" s="14" t="str">
        <f>IFERROR(VLOOKUP(D8933,员工信息表!B:D,3,0),"")</f>
        <v/>
      </c>
      <c r="G8933" s="14"/>
      <c r="H8933" s="14" t="str">
        <f>IFERROR(VLOOKUP(G8933,工序对照表!B:C,2,0),"")</f>
        <v/>
      </c>
      <c r="I8933" s="14"/>
      <c r="J8933" s="14"/>
    </row>
    <row r="8934" spans="1:10">
      <c r="A8934" t="str">
        <f>IF(AND(C8934&lt;=员工工序明细查询!$I$3,C8934&gt;=员工工序明细查询!$F$3,OR(D8934=员工工序明细查询!$F$2,员工工序明细查询!$F$2=""),OR(G8934=员工工序明细查询!$I$2,员工工序明细查询!$I$2="")),ROW()&amp;"","")</f>
        <v/>
      </c>
      <c r="C8934" s="59"/>
      <c r="D8934" s="14"/>
      <c r="E8934" s="14" t="str">
        <f>IFERROR(VLOOKUP(D8934,员工信息表!B:D,2,0),"")</f>
        <v/>
      </c>
      <c r="F8934" s="14" t="str">
        <f>IFERROR(VLOOKUP(D8934,员工信息表!B:D,3,0),"")</f>
        <v/>
      </c>
      <c r="G8934" s="14"/>
      <c r="H8934" s="14" t="str">
        <f>IFERROR(VLOOKUP(G8934,工序对照表!B:C,2,0),"")</f>
        <v/>
      </c>
      <c r="I8934" s="14"/>
      <c r="J8934" s="14"/>
    </row>
    <row r="8935" spans="1:10">
      <c r="A8935" t="str">
        <f>IF(AND(C8935&lt;=员工工序明细查询!$I$3,C8935&gt;=员工工序明细查询!$F$3,OR(D8935=员工工序明细查询!$F$2,员工工序明细查询!$F$2=""),OR(G8935=员工工序明细查询!$I$2,员工工序明细查询!$I$2="")),ROW()&amp;"","")</f>
        <v/>
      </c>
      <c r="C8935" s="59"/>
      <c r="D8935" s="14"/>
      <c r="E8935" s="14" t="str">
        <f>IFERROR(VLOOKUP(D8935,员工信息表!B:D,2,0),"")</f>
        <v/>
      </c>
      <c r="F8935" s="14" t="str">
        <f>IFERROR(VLOOKUP(D8935,员工信息表!B:D,3,0),"")</f>
        <v/>
      </c>
      <c r="G8935" s="14"/>
      <c r="H8935" s="14" t="str">
        <f>IFERROR(VLOOKUP(G8935,工序对照表!B:C,2,0),"")</f>
        <v/>
      </c>
      <c r="I8935" s="14"/>
      <c r="J8935" s="14"/>
    </row>
    <row r="8936" spans="1:10">
      <c r="A8936" t="str">
        <f>IF(AND(C8936&lt;=员工工序明细查询!$I$3,C8936&gt;=员工工序明细查询!$F$3,OR(D8936=员工工序明细查询!$F$2,员工工序明细查询!$F$2=""),OR(G8936=员工工序明细查询!$I$2,员工工序明细查询!$I$2="")),ROW()&amp;"","")</f>
        <v/>
      </c>
      <c r="C8936" s="59"/>
      <c r="D8936" s="14"/>
      <c r="E8936" s="14" t="str">
        <f>IFERROR(VLOOKUP(D8936,员工信息表!B:D,2,0),"")</f>
        <v/>
      </c>
      <c r="F8936" s="14" t="str">
        <f>IFERROR(VLOOKUP(D8936,员工信息表!B:D,3,0),"")</f>
        <v/>
      </c>
      <c r="G8936" s="14"/>
      <c r="H8936" s="14" t="str">
        <f>IFERROR(VLOOKUP(G8936,工序对照表!B:C,2,0),"")</f>
        <v/>
      </c>
      <c r="I8936" s="14"/>
      <c r="J8936" s="14"/>
    </row>
    <row r="8937" spans="1:10">
      <c r="A8937" t="str">
        <f>IF(AND(C8937&lt;=员工工序明细查询!$I$3,C8937&gt;=员工工序明细查询!$F$3,OR(D8937=员工工序明细查询!$F$2,员工工序明细查询!$F$2=""),OR(G8937=员工工序明细查询!$I$2,员工工序明细查询!$I$2="")),ROW()&amp;"","")</f>
        <v/>
      </c>
      <c r="C8937" s="59"/>
      <c r="D8937" s="14"/>
      <c r="E8937" s="14" t="str">
        <f>IFERROR(VLOOKUP(D8937,员工信息表!B:D,2,0),"")</f>
        <v/>
      </c>
      <c r="F8937" s="14" t="str">
        <f>IFERROR(VLOOKUP(D8937,员工信息表!B:D,3,0),"")</f>
        <v/>
      </c>
      <c r="G8937" s="14"/>
      <c r="H8937" s="14" t="str">
        <f>IFERROR(VLOOKUP(G8937,工序对照表!B:C,2,0),"")</f>
        <v/>
      </c>
      <c r="I8937" s="14"/>
      <c r="J8937" s="14"/>
    </row>
    <row r="8938" spans="1:10">
      <c r="A8938" t="str">
        <f>IF(AND(C8938&lt;=员工工序明细查询!$I$3,C8938&gt;=员工工序明细查询!$F$3,OR(D8938=员工工序明细查询!$F$2,员工工序明细查询!$F$2=""),OR(G8938=员工工序明细查询!$I$2,员工工序明细查询!$I$2="")),ROW()&amp;"","")</f>
        <v/>
      </c>
      <c r="C8938" s="59"/>
      <c r="D8938" s="14"/>
      <c r="E8938" s="14" t="str">
        <f>IFERROR(VLOOKUP(D8938,员工信息表!B:D,2,0),"")</f>
        <v/>
      </c>
      <c r="F8938" s="14" t="str">
        <f>IFERROR(VLOOKUP(D8938,员工信息表!B:D,3,0),"")</f>
        <v/>
      </c>
      <c r="G8938" s="14"/>
      <c r="H8938" s="14" t="str">
        <f>IFERROR(VLOOKUP(G8938,工序对照表!B:C,2,0),"")</f>
        <v/>
      </c>
      <c r="I8938" s="14"/>
      <c r="J8938" s="14"/>
    </row>
    <row r="8939" spans="1:10">
      <c r="A8939" t="str">
        <f>IF(AND(C8939&lt;=员工工序明细查询!$I$3,C8939&gt;=员工工序明细查询!$F$3,OR(D8939=员工工序明细查询!$F$2,员工工序明细查询!$F$2=""),OR(G8939=员工工序明细查询!$I$2,员工工序明细查询!$I$2="")),ROW()&amp;"","")</f>
        <v/>
      </c>
      <c r="C8939" s="59"/>
      <c r="D8939" s="14"/>
      <c r="E8939" s="14" t="str">
        <f>IFERROR(VLOOKUP(D8939,员工信息表!B:D,2,0),"")</f>
        <v/>
      </c>
      <c r="F8939" s="14" t="str">
        <f>IFERROR(VLOOKUP(D8939,员工信息表!B:D,3,0),"")</f>
        <v/>
      </c>
      <c r="G8939" s="14"/>
      <c r="H8939" s="14" t="str">
        <f>IFERROR(VLOOKUP(G8939,工序对照表!B:C,2,0),"")</f>
        <v/>
      </c>
      <c r="I8939" s="14"/>
      <c r="J8939" s="14"/>
    </row>
    <row r="8940" spans="1:10">
      <c r="A8940" t="str">
        <f>IF(AND(C8940&lt;=员工工序明细查询!$I$3,C8940&gt;=员工工序明细查询!$F$3,OR(D8940=员工工序明细查询!$F$2,员工工序明细查询!$F$2=""),OR(G8940=员工工序明细查询!$I$2,员工工序明细查询!$I$2="")),ROW()&amp;"","")</f>
        <v/>
      </c>
      <c r="C8940" s="59"/>
      <c r="D8940" s="14"/>
      <c r="E8940" s="14" t="str">
        <f>IFERROR(VLOOKUP(D8940,员工信息表!B:D,2,0),"")</f>
        <v/>
      </c>
      <c r="F8940" s="14" t="str">
        <f>IFERROR(VLOOKUP(D8940,员工信息表!B:D,3,0),"")</f>
        <v/>
      </c>
      <c r="G8940" s="14"/>
      <c r="H8940" s="14" t="str">
        <f>IFERROR(VLOOKUP(G8940,工序对照表!B:C,2,0),"")</f>
        <v/>
      </c>
      <c r="I8940" s="14"/>
      <c r="J8940" s="14"/>
    </row>
    <row r="8941" spans="1:10">
      <c r="A8941" t="str">
        <f>IF(AND(C8941&lt;=员工工序明细查询!$I$3,C8941&gt;=员工工序明细查询!$F$3,OR(D8941=员工工序明细查询!$F$2,员工工序明细查询!$F$2=""),OR(G8941=员工工序明细查询!$I$2,员工工序明细查询!$I$2="")),ROW()&amp;"","")</f>
        <v/>
      </c>
      <c r="C8941" s="59"/>
      <c r="D8941" s="14"/>
      <c r="E8941" s="14" t="str">
        <f>IFERROR(VLOOKUP(D8941,员工信息表!B:D,2,0),"")</f>
        <v/>
      </c>
      <c r="F8941" s="14" t="str">
        <f>IFERROR(VLOOKUP(D8941,员工信息表!B:D,3,0),"")</f>
        <v/>
      </c>
      <c r="G8941" s="14"/>
      <c r="H8941" s="14" t="str">
        <f>IFERROR(VLOOKUP(G8941,工序对照表!B:C,2,0),"")</f>
        <v/>
      </c>
      <c r="I8941" s="14"/>
      <c r="J8941" s="14"/>
    </row>
    <row r="8942" spans="1:10">
      <c r="A8942" t="str">
        <f>IF(AND(C8942&lt;=员工工序明细查询!$I$3,C8942&gt;=员工工序明细查询!$F$3,OR(D8942=员工工序明细查询!$F$2,员工工序明细查询!$F$2=""),OR(G8942=员工工序明细查询!$I$2,员工工序明细查询!$I$2="")),ROW()&amp;"","")</f>
        <v/>
      </c>
      <c r="C8942" s="59"/>
      <c r="D8942" s="14"/>
      <c r="E8942" s="14" t="str">
        <f>IFERROR(VLOOKUP(D8942,员工信息表!B:D,2,0),"")</f>
        <v/>
      </c>
      <c r="F8942" s="14" t="str">
        <f>IFERROR(VLOOKUP(D8942,员工信息表!B:D,3,0),"")</f>
        <v/>
      </c>
      <c r="G8942" s="14"/>
      <c r="H8942" s="14" t="str">
        <f>IFERROR(VLOOKUP(G8942,工序对照表!B:C,2,0),"")</f>
        <v/>
      </c>
      <c r="I8942" s="14"/>
      <c r="J8942" s="14"/>
    </row>
    <row r="8943" spans="1:10">
      <c r="A8943" t="str">
        <f>IF(AND(C8943&lt;=员工工序明细查询!$I$3,C8943&gt;=员工工序明细查询!$F$3,OR(D8943=员工工序明细查询!$F$2,员工工序明细查询!$F$2=""),OR(G8943=员工工序明细查询!$I$2,员工工序明细查询!$I$2="")),ROW()&amp;"","")</f>
        <v/>
      </c>
      <c r="C8943" s="59"/>
      <c r="D8943" s="14"/>
      <c r="E8943" s="14" t="str">
        <f>IFERROR(VLOOKUP(D8943,员工信息表!B:D,2,0),"")</f>
        <v/>
      </c>
      <c r="F8943" s="14" t="str">
        <f>IFERROR(VLOOKUP(D8943,员工信息表!B:D,3,0),"")</f>
        <v/>
      </c>
      <c r="G8943" s="14"/>
      <c r="H8943" s="14" t="str">
        <f>IFERROR(VLOOKUP(G8943,工序对照表!B:C,2,0),"")</f>
        <v/>
      </c>
      <c r="I8943" s="14"/>
      <c r="J8943" s="14"/>
    </row>
    <row r="8944" spans="1:10">
      <c r="A8944" t="str">
        <f>IF(AND(C8944&lt;=员工工序明细查询!$I$3,C8944&gt;=员工工序明细查询!$F$3,OR(D8944=员工工序明细查询!$F$2,员工工序明细查询!$F$2=""),OR(G8944=员工工序明细查询!$I$2,员工工序明细查询!$I$2="")),ROW()&amp;"","")</f>
        <v/>
      </c>
      <c r="C8944" s="59"/>
      <c r="D8944" s="14"/>
      <c r="E8944" s="14" t="str">
        <f>IFERROR(VLOOKUP(D8944,员工信息表!B:D,2,0),"")</f>
        <v/>
      </c>
      <c r="F8944" s="14" t="str">
        <f>IFERROR(VLOOKUP(D8944,员工信息表!B:D,3,0),"")</f>
        <v/>
      </c>
      <c r="G8944" s="14"/>
      <c r="H8944" s="14" t="str">
        <f>IFERROR(VLOOKUP(G8944,工序对照表!B:C,2,0),"")</f>
        <v/>
      </c>
      <c r="I8944" s="14"/>
      <c r="J8944" s="14"/>
    </row>
    <row r="8945" spans="1:10">
      <c r="A8945" t="str">
        <f>IF(AND(C8945&lt;=员工工序明细查询!$I$3,C8945&gt;=员工工序明细查询!$F$3,OR(D8945=员工工序明细查询!$F$2,员工工序明细查询!$F$2=""),OR(G8945=员工工序明细查询!$I$2,员工工序明细查询!$I$2="")),ROW()&amp;"","")</f>
        <v/>
      </c>
      <c r="C8945" s="59"/>
      <c r="D8945" s="14"/>
      <c r="E8945" s="14" t="str">
        <f>IFERROR(VLOOKUP(D8945,员工信息表!B:D,2,0),"")</f>
        <v/>
      </c>
      <c r="F8945" s="14" t="str">
        <f>IFERROR(VLOOKUP(D8945,员工信息表!B:D,3,0),"")</f>
        <v/>
      </c>
      <c r="G8945" s="14"/>
      <c r="H8945" s="14" t="str">
        <f>IFERROR(VLOOKUP(G8945,工序对照表!B:C,2,0),"")</f>
        <v/>
      </c>
      <c r="I8945" s="14"/>
      <c r="J8945" s="14"/>
    </row>
    <row r="8946" spans="1:10">
      <c r="A8946" t="str">
        <f>IF(AND(C8946&lt;=员工工序明细查询!$I$3,C8946&gt;=员工工序明细查询!$F$3,OR(D8946=员工工序明细查询!$F$2,员工工序明细查询!$F$2=""),OR(G8946=员工工序明细查询!$I$2,员工工序明细查询!$I$2="")),ROW()&amp;"","")</f>
        <v/>
      </c>
      <c r="C8946" s="59"/>
      <c r="D8946" s="14"/>
      <c r="E8946" s="14" t="str">
        <f>IFERROR(VLOOKUP(D8946,员工信息表!B:D,2,0),"")</f>
        <v/>
      </c>
      <c r="F8946" s="14" t="str">
        <f>IFERROR(VLOOKUP(D8946,员工信息表!B:D,3,0),"")</f>
        <v/>
      </c>
      <c r="G8946" s="14"/>
      <c r="H8946" s="14" t="str">
        <f>IFERROR(VLOOKUP(G8946,工序对照表!B:C,2,0),"")</f>
        <v/>
      </c>
      <c r="I8946" s="14"/>
      <c r="J8946" s="14"/>
    </row>
    <row r="8947" spans="1:10">
      <c r="A8947" t="str">
        <f>IF(AND(C8947&lt;=员工工序明细查询!$I$3,C8947&gt;=员工工序明细查询!$F$3,OR(D8947=员工工序明细查询!$F$2,员工工序明细查询!$F$2=""),OR(G8947=员工工序明细查询!$I$2,员工工序明细查询!$I$2="")),ROW()&amp;"","")</f>
        <v/>
      </c>
      <c r="C8947" s="59"/>
      <c r="D8947" s="14"/>
      <c r="E8947" s="14" t="str">
        <f>IFERROR(VLOOKUP(D8947,员工信息表!B:D,2,0),"")</f>
        <v/>
      </c>
      <c r="F8947" s="14" t="str">
        <f>IFERROR(VLOOKUP(D8947,员工信息表!B:D,3,0),"")</f>
        <v/>
      </c>
      <c r="G8947" s="14"/>
      <c r="H8947" s="14" t="str">
        <f>IFERROR(VLOOKUP(G8947,工序对照表!B:C,2,0),"")</f>
        <v/>
      </c>
      <c r="I8947" s="14"/>
      <c r="J8947" s="14"/>
    </row>
    <row r="8948" spans="1:10">
      <c r="A8948" t="str">
        <f>IF(AND(C8948&lt;=员工工序明细查询!$I$3,C8948&gt;=员工工序明细查询!$F$3,OR(D8948=员工工序明细查询!$F$2,员工工序明细查询!$F$2=""),OR(G8948=员工工序明细查询!$I$2,员工工序明细查询!$I$2="")),ROW()&amp;"","")</f>
        <v/>
      </c>
      <c r="C8948" s="59"/>
      <c r="D8948" s="14"/>
      <c r="E8948" s="14" t="str">
        <f>IFERROR(VLOOKUP(D8948,员工信息表!B:D,2,0),"")</f>
        <v/>
      </c>
      <c r="F8948" s="14" t="str">
        <f>IFERROR(VLOOKUP(D8948,员工信息表!B:D,3,0),"")</f>
        <v/>
      </c>
      <c r="G8948" s="14"/>
      <c r="H8948" s="14" t="str">
        <f>IFERROR(VLOOKUP(G8948,工序对照表!B:C,2,0),"")</f>
        <v/>
      </c>
      <c r="I8948" s="14"/>
      <c r="J8948" s="14"/>
    </row>
    <row r="8949" spans="1:10">
      <c r="A8949" t="str">
        <f>IF(AND(C8949&lt;=员工工序明细查询!$I$3,C8949&gt;=员工工序明细查询!$F$3,OR(D8949=员工工序明细查询!$F$2,员工工序明细查询!$F$2=""),OR(G8949=员工工序明细查询!$I$2,员工工序明细查询!$I$2="")),ROW()&amp;"","")</f>
        <v/>
      </c>
      <c r="C8949" s="59"/>
      <c r="D8949" s="14"/>
      <c r="E8949" s="14" t="str">
        <f>IFERROR(VLOOKUP(D8949,员工信息表!B:D,2,0),"")</f>
        <v/>
      </c>
      <c r="F8949" s="14" t="str">
        <f>IFERROR(VLOOKUP(D8949,员工信息表!B:D,3,0),"")</f>
        <v/>
      </c>
      <c r="G8949" s="14"/>
      <c r="H8949" s="14" t="str">
        <f>IFERROR(VLOOKUP(G8949,工序对照表!B:C,2,0),"")</f>
        <v/>
      </c>
      <c r="I8949" s="14"/>
      <c r="J8949" s="14"/>
    </row>
    <row r="8950" spans="1:10">
      <c r="A8950" t="str">
        <f>IF(AND(C8950&lt;=员工工序明细查询!$I$3,C8950&gt;=员工工序明细查询!$F$3,OR(D8950=员工工序明细查询!$F$2,员工工序明细查询!$F$2=""),OR(G8950=员工工序明细查询!$I$2,员工工序明细查询!$I$2="")),ROW()&amp;"","")</f>
        <v/>
      </c>
      <c r="C8950" s="59"/>
      <c r="D8950" s="14"/>
      <c r="E8950" s="14" t="str">
        <f>IFERROR(VLOOKUP(D8950,员工信息表!B:D,2,0),"")</f>
        <v/>
      </c>
      <c r="F8950" s="14" t="str">
        <f>IFERROR(VLOOKUP(D8950,员工信息表!B:D,3,0),"")</f>
        <v/>
      </c>
      <c r="G8950" s="14"/>
      <c r="H8950" s="14" t="str">
        <f>IFERROR(VLOOKUP(G8950,工序对照表!B:C,2,0),"")</f>
        <v/>
      </c>
      <c r="I8950" s="14"/>
      <c r="J8950" s="14"/>
    </row>
    <row r="8951" spans="1:10">
      <c r="A8951" t="str">
        <f>IF(AND(C8951&lt;=员工工序明细查询!$I$3,C8951&gt;=员工工序明细查询!$F$3,OR(D8951=员工工序明细查询!$F$2,员工工序明细查询!$F$2=""),OR(G8951=员工工序明细查询!$I$2,员工工序明细查询!$I$2="")),ROW()&amp;"","")</f>
        <v/>
      </c>
      <c r="C8951" s="59"/>
      <c r="D8951" s="14"/>
      <c r="E8951" s="14" t="str">
        <f>IFERROR(VLOOKUP(D8951,员工信息表!B:D,2,0),"")</f>
        <v/>
      </c>
      <c r="F8951" s="14" t="str">
        <f>IFERROR(VLOOKUP(D8951,员工信息表!B:D,3,0),"")</f>
        <v/>
      </c>
      <c r="G8951" s="14"/>
      <c r="H8951" s="14" t="str">
        <f>IFERROR(VLOOKUP(G8951,工序对照表!B:C,2,0),"")</f>
        <v/>
      </c>
      <c r="I8951" s="14"/>
      <c r="J8951" s="14"/>
    </row>
    <row r="8952" spans="1:10">
      <c r="A8952" t="str">
        <f>IF(AND(C8952&lt;=员工工序明细查询!$I$3,C8952&gt;=员工工序明细查询!$F$3,OR(D8952=员工工序明细查询!$F$2,员工工序明细查询!$F$2=""),OR(G8952=员工工序明细查询!$I$2,员工工序明细查询!$I$2="")),ROW()&amp;"","")</f>
        <v/>
      </c>
      <c r="C8952" s="59"/>
      <c r="D8952" s="14"/>
      <c r="E8952" s="14" t="str">
        <f>IFERROR(VLOOKUP(D8952,员工信息表!B:D,2,0),"")</f>
        <v/>
      </c>
      <c r="F8952" s="14" t="str">
        <f>IFERROR(VLOOKUP(D8952,员工信息表!B:D,3,0),"")</f>
        <v/>
      </c>
      <c r="G8952" s="14"/>
      <c r="H8952" s="14" t="str">
        <f>IFERROR(VLOOKUP(G8952,工序对照表!B:C,2,0),"")</f>
        <v/>
      </c>
      <c r="I8952" s="14"/>
      <c r="J8952" s="14"/>
    </row>
    <row r="8953" spans="1:10">
      <c r="A8953" t="str">
        <f>IF(AND(C8953&lt;=员工工序明细查询!$I$3,C8953&gt;=员工工序明细查询!$F$3,OR(D8953=员工工序明细查询!$F$2,员工工序明细查询!$F$2=""),OR(G8953=员工工序明细查询!$I$2,员工工序明细查询!$I$2="")),ROW()&amp;"","")</f>
        <v/>
      </c>
      <c r="C8953" s="59"/>
      <c r="D8953" s="14"/>
      <c r="E8953" s="14" t="str">
        <f>IFERROR(VLOOKUP(D8953,员工信息表!B:D,2,0),"")</f>
        <v/>
      </c>
      <c r="F8953" s="14" t="str">
        <f>IFERROR(VLOOKUP(D8953,员工信息表!B:D,3,0),"")</f>
        <v/>
      </c>
      <c r="G8953" s="14"/>
      <c r="H8953" s="14" t="str">
        <f>IFERROR(VLOOKUP(G8953,工序对照表!B:C,2,0),"")</f>
        <v/>
      </c>
      <c r="I8953" s="14"/>
      <c r="J8953" s="14"/>
    </row>
    <row r="8954" spans="1:10">
      <c r="A8954" t="str">
        <f>IF(AND(C8954&lt;=员工工序明细查询!$I$3,C8954&gt;=员工工序明细查询!$F$3,OR(D8954=员工工序明细查询!$F$2,员工工序明细查询!$F$2=""),OR(G8954=员工工序明细查询!$I$2,员工工序明细查询!$I$2="")),ROW()&amp;"","")</f>
        <v/>
      </c>
      <c r="C8954" s="59"/>
      <c r="D8954" s="14"/>
      <c r="E8954" s="14" t="str">
        <f>IFERROR(VLOOKUP(D8954,员工信息表!B:D,2,0),"")</f>
        <v/>
      </c>
      <c r="F8954" s="14" t="str">
        <f>IFERROR(VLOOKUP(D8954,员工信息表!B:D,3,0),"")</f>
        <v/>
      </c>
      <c r="G8954" s="14"/>
      <c r="H8954" s="14" t="str">
        <f>IFERROR(VLOOKUP(G8954,工序对照表!B:C,2,0),"")</f>
        <v/>
      </c>
      <c r="I8954" s="14"/>
      <c r="J8954" s="14"/>
    </row>
    <row r="8955" spans="1:10">
      <c r="A8955" t="str">
        <f>IF(AND(C8955&lt;=员工工序明细查询!$I$3,C8955&gt;=员工工序明细查询!$F$3,OR(D8955=员工工序明细查询!$F$2,员工工序明细查询!$F$2=""),OR(G8955=员工工序明细查询!$I$2,员工工序明细查询!$I$2="")),ROW()&amp;"","")</f>
        <v/>
      </c>
      <c r="C8955" s="59"/>
      <c r="D8955" s="14"/>
      <c r="E8955" s="14" t="str">
        <f>IFERROR(VLOOKUP(D8955,员工信息表!B:D,2,0),"")</f>
        <v/>
      </c>
      <c r="F8955" s="14" t="str">
        <f>IFERROR(VLOOKUP(D8955,员工信息表!B:D,3,0),"")</f>
        <v/>
      </c>
      <c r="G8955" s="14"/>
      <c r="H8955" s="14" t="str">
        <f>IFERROR(VLOOKUP(G8955,工序对照表!B:C,2,0),"")</f>
        <v/>
      </c>
      <c r="I8955" s="14"/>
      <c r="J8955" s="14"/>
    </row>
    <row r="8956" spans="1:10">
      <c r="A8956" t="str">
        <f>IF(AND(C8956&lt;=员工工序明细查询!$I$3,C8956&gt;=员工工序明细查询!$F$3,OR(D8956=员工工序明细查询!$F$2,员工工序明细查询!$F$2=""),OR(G8956=员工工序明细查询!$I$2,员工工序明细查询!$I$2="")),ROW()&amp;"","")</f>
        <v/>
      </c>
      <c r="C8956" s="59"/>
      <c r="D8956" s="14"/>
      <c r="E8956" s="14" t="str">
        <f>IFERROR(VLOOKUP(D8956,员工信息表!B:D,2,0),"")</f>
        <v/>
      </c>
      <c r="F8956" s="14" t="str">
        <f>IFERROR(VLOOKUP(D8956,员工信息表!B:D,3,0),"")</f>
        <v/>
      </c>
      <c r="G8956" s="14"/>
      <c r="H8956" s="14" t="str">
        <f>IFERROR(VLOOKUP(G8956,工序对照表!B:C,2,0),"")</f>
        <v/>
      </c>
      <c r="I8956" s="14"/>
      <c r="J8956" s="14"/>
    </row>
    <row r="8957" spans="1:10">
      <c r="A8957" t="str">
        <f>IF(AND(C8957&lt;=员工工序明细查询!$I$3,C8957&gt;=员工工序明细查询!$F$3,OR(D8957=员工工序明细查询!$F$2,员工工序明细查询!$F$2=""),OR(G8957=员工工序明细查询!$I$2,员工工序明细查询!$I$2="")),ROW()&amp;"","")</f>
        <v/>
      </c>
      <c r="C8957" s="59"/>
      <c r="D8957" s="14"/>
      <c r="E8957" s="14" t="str">
        <f>IFERROR(VLOOKUP(D8957,员工信息表!B:D,2,0),"")</f>
        <v/>
      </c>
      <c r="F8957" s="14" t="str">
        <f>IFERROR(VLOOKUP(D8957,员工信息表!B:D,3,0),"")</f>
        <v/>
      </c>
      <c r="G8957" s="14"/>
      <c r="H8957" s="14" t="str">
        <f>IFERROR(VLOOKUP(G8957,工序对照表!B:C,2,0),"")</f>
        <v/>
      </c>
      <c r="I8957" s="14"/>
      <c r="J8957" s="14"/>
    </row>
    <row r="8958" spans="1:10">
      <c r="A8958" t="str">
        <f>IF(AND(C8958&lt;=员工工序明细查询!$I$3,C8958&gt;=员工工序明细查询!$F$3,OR(D8958=员工工序明细查询!$F$2,员工工序明细查询!$F$2=""),OR(G8958=员工工序明细查询!$I$2,员工工序明细查询!$I$2="")),ROW()&amp;"","")</f>
        <v/>
      </c>
      <c r="C8958" s="59"/>
      <c r="D8958" s="14"/>
      <c r="E8958" s="14" t="str">
        <f>IFERROR(VLOOKUP(D8958,员工信息表!B:D,2,0),"")</f>
        <v/>
      </c>
      <c r="F8958" s="14" t="str">
        <f>IFERROR(VLOOKUP(D8958,员工信息表!B:D,3,0),"")</f>
        <v/>
      </c>
      <c r="G8958" s="14"/>
      <c r="H8958" s="14" t="str">
        <f>IFERROR(VLOOKUP(G8958,工序对照表!B:C,2,0),"")</f>
        <v/>
      </c>
      <c r="I8958" s="14"/>
      <c r="J8958" s="14"/>
    </row>
    <row r="8959" spans="1:10">
      <c r="A8959" t="str">
        <f>IF(AND(C8959&lt;=员工工序明细查询!$I$3,C8959&gt;=员工工序明细查询!$F$3,OR(D8959=员工工序明细查询!$F$2,员工工序明细查询!$F$2=""),OR(G8959=员工工序明细查询!$I$2,员工工序明细查询!$I$2="")),ROW()&amp;"","")</f>
        <v/>
      </c>
      <c r="C8959" s="59"/>
      <c r="D8959" s="14"/>
      <c r="E8959" s="14" t="str">
        <f>IFERROR(VLOOKUP(D8959,员工信息表!B:D,2,0),"")</f>
        <v/>
      </c>
      <c r="F8959" s="14" t="str">
        <f>IFERROR(VLOOKUP(D8959,员工信息表!B:D,3,0),"")</f>
        <v/>
      </c>
      <c r="G8959" s="14"/>
      <c r="H8959" s="14" t="str">
        <f>IFERROR(VLOOKUP(G8959,工序对照表!B:C,2,0),"")</f>
        <v/>
      </c>
      <c r="I8959" s="14"/>
      <c r="J8959" s="14"/>
    </row>
    <row r="8960" spans="1:10">
      <c r="A8960" t="str">
        <f>IF(AND(C8960&lt;=员工工序明细查询!$I$3,C8960&gt;=员工工序明细查询!$F$3,OR(D8960=员工工序明细查询!$F$2,员工工序明细查询!$F$2=""),OR(G8960=员工工序明细查询!$I$2,员工工序明细查询!$I$2="")),ROW()&amp;"","")</f>
        <v/>
      </c>
      <c r="C8960" s="59"/>
      <c r="D8960" s="14"/>
      <c r="E8960" s="14" t="str">
        <f>IFERROR(VLOOKUP(D8960,员工信息表!B:D,2,0),"")</f>
        <v/>
      </c>
      <c r="F8960" s="14" t="str">
        <f>IFERROR(VLOOKUP(D8960,员工信息表!B:D,3,0),"")</f>
        <v/>
      </c>
      <c r="G8960" s="14"/>
      <c r="H8960" s="14" t="str">
        <f>IFERROR(VLOOKUP(G8960,工序对照表!B:C,2,0),"")</f>
        <v/>
      </c>
      <c r="I8960" s="14"/>
      <c r="J8960" s="14"/>
    </row>
    <row r="8961" spans="1:10">
      <c r="A8961" t="str">
        <f>IF(AND(C8961&lt;=员工工序明细查询!$I$3,C8961&gt;=员工工序明细查询!$F$3,OR(D8961=员工工序明细查询!$F$2,员工工序明细查询!$F$2=""),OR(G8961=员工工序明细查询!$I$2,员工工序明细查询!$I$2="")),ROW()&amp;"","")</f>
        <v/>
      </c>
      <c r="C8961" s="59"/>
      <c r="D8961" s="14"/>
      <c r="E8961" s="14" t="str">
        <f>IFERROR(VLOOKUP(D8961,员工信息表!B:D,2,0),"")</f>
        <v/>
      </c>
      <c r="F8961" s="14" t="str">
        <f>IFERROR(VLOOKUP(D8961,员工信息表!B:D,3,0),"")</f>
        <v/>
      </c>
      <c r="G8961" s="14"/>
      <c r="H8961" s="14" t="str">
        <f>IFERROR(VLOOKUP(G8961,工序对照表!B:C,2,0),"")</f>
        <v/>
      </c>
      <c r="I8961" s="14"/>
      <c r="J8961" s="14"/>
    </row>
    <row r="8962" spans="1:10">
      <c r="A8962" t="str">
        <f>IF(AND(C8962&lt;=员工工序明细查询!$I$3,C8962&gt;=员工工序明细查询!$F$3,OR(D8962=员工工序明细查询!$F$2,员工工序明细查询!$F$2=""),OR(G8962=员工工序明细查询!$I$2,员工工序明细查询!$I$2="")),ROW()&amp;"","")</f>
        <v/>
      </c>
      <c r="C8962" s="59"/>
      <c r="D8962" s="14"/>
      <c r="E8962" s="14" t="str">
        <f>IFERROR(VLOOKUP(D8962,员工信息表!B:D,2,0),"")</f>
        <v/>
      </c>
      <c r="F8962" s="14" t="str">
        <f>IFERROR(VLOOKUP(D8962,员工信息表!B:D,3,0),"")</f>
        <v/>
      </c>
      <c r="G8962" s="14"/>
      <c r="H8962" s="14" t="str">
        <f>IFERROR(VLOOKUP(G8962,工序对照表!B:C,2,0),"")</f>
        <v/>
      </c>
      <c r="I8962" s="14"/>
      <c r="J8962" s="14"/>
    </row>
    <row r="8963" spans="1:10">
      <c r="A8963" t="str">
        <f>IF(AND(C8963&lt;=员工工序明细查询!$I$3,C8963&gt;=员工工序明细查询!$F$3,OR(D8963=员工工序明细查询!$F$2,员工工序明细查询!$F$2=""),OR(G8963=员工工序明细查询!$I$2,员工工序明细查询!$I$2="")),ROW()&amp;"","")</f>
        <v/>
      </c>
      <c r="C8963" s="59"/>
      <c r="D8963" s="14"/>
      <c r="E8963" s="14" t="str">
        <f>IFERROR(VLOOKUP(D8963,员工信息表!B:D,2,0),"")</f>
        <v/>
      </c>
      <c r="F8963" s="14" t="str">
        <f>IFERROR(VLOOKUP(D8963,员工信息表!B:D,3,0),"")</f>
        <v/>
      </c>
      <c r="G8963" s="14"/>
      <c r="H8963" s="14" t="str">
        <f>IFERROR(VLOOKUP(G8963,工序对照表!B:C,2,0),"")</f>
        <v/>
      </c>
      <c r="I8963" s="14"/>
      <c r="J8963" s="14"/>
    </row>
    <row r="8964" spans="1:10">
      <c r="A8964" t="str">
        <f>IF(AND(C8964&lt;=员工工序明细查询!$I$3,C8964&gt;=员工工序明细查询!$F$3,OR(D8964=员工工序明细查询!$F$2,员工工序明细查询!$F$2=""),OR(G8964=员工工序明细查询!$I$2,员工工序明细查询!$I$2="")),ROW()&amp;"","")</f>
        <v/>
      </c>
      <c r="C8964" s="59"/>
      <c r="D8964" s="14"/>
      <c r="E8964" s="14" t="str">
        <f>IFERROR(VLOOKUP(D8964,员工信息表!B:D,2,0),"")</f>
        <v/>
      </c>
      <c r="F8964" s="14" t="str">
        <f>IFERROR(VLOOKUP(D8964,员工信息表!B:D,3,0),"")</f>
        <v/>
      </c>
      <c r="G8964" s="14"/>
      <c r="H8964" s="14" t="str">
        <f>IFERROR(VLOOKUP(G8964,工序对照表!B:C,2,0),"")</f>
        <v/>
      </c>
      <c r="I8964" s="14"/>
      <c r="J8964" s="14"/>
    </row>
    <row r="8965" spans="1:10">
      <c r="A8965" t="str">
        <f>IF(AND(C8965&lt;=员工工序明细查询!$I$3,C8965&gt;=员工工序明细查询!$F$3,OR(D8965=员工工序明细查询!$F$2,员工工序明细查询!$F$2=""),OR(G8965=员工工序明细查询!$I$2,员工工序明细查询!$I$2="")),ROW()&amp;"","")</f>
        <v/>
      </c>
      <c r="C8965" s="59"/>
      <c r="D8965" s="14"/>
      <c r="E8965" s="14" t="str">
        <f>IFERROR(VLOOKUP(D8965,员工信息表!B:D,2,0),"")</f>
        <v/>
      </c>
      <c r="F8965" s="14" t="str">
        <f>IFERROR(VLOOKUP(D8965,员工信息表!B:D,3,0),"")</f>
        <v/>
      </c>
      <c r="G8965" s="14"/>
      <c r="H8965" s="14" t="str">
        <f>IFERROR(VLOOKUP(G8965,工序对照表!B:C,2,0),"")</f>
        <v/>
      </c>
      <c r="I8965" s="14"/>
      <c r="J8965" s="14"/>
    </row>
    <row r="8966" spans="1:10">
      <c r="A8966" t="str">
        <f>IF(AND(C8966&lt;=员工工序明细查询!$I$3,C8966&gt;=员工工序明细查询!$F$3,OR(D8966=员工工序明细查询!$F$2,员工工序明细查询!$F$2=""),OR(G8966=员工工序明细查询!$I$2,员工工序明细查询!$I$2="")),ROW()&amp;"","")</f>
        <v/>
      </c>
      <c r="C8966" s="59"/>
      <c r="D8966" s="14"/>
      <c r="E8966" s="14" t="str">
        <f>IFERROR(VLOOKUP(D8966,员工信息表!B:D,2,0),"")</f>
        <v/>
      </c>
      <c r="F8966" s="14" t="str">
        <f>IFERROR(VLOOKUP(D8966,员工信息表!B:D,3,0),"")</f>
        <v/>
      </c>
      <c r="G8966" s="14"/>
      <c r="H8966" s="14" t="str">
        <f>IFERROR(VLOOKUP(G8966,工序对照表!B:C,2,0),"")</f>
        <v/>
      </c>
      <c r="I8966" s="14"/>
      <c r="J8966" s="14"/>
    </row>
    <row r="8967" spans="1:10">
      <c r="A8967" t="str">
        <f>IF(AND(C8967&lt;=员工工序明细查询!$I$3,C8967&gt;=员工工序明细查询!$F$3,OR(D8967=员工工序明细查询!$F$2,员工工序明细查询!$F$2=""),OR(G8967=员工工序明细查询!$I$2,员工工序明细查询!$I$2="")),ROW()&amp;"","")</f>
        <v/>
      </c>
      <c r="C8967" s="59"/>
      <c r="D8967" s="14"/>
      <c r="E8967" s="14" t="str">
        <f>IFERROR(VLOOKUP(D8967,员工信息表!B:D,2,0),"")</f>
        <v/>
      </c>
      <c r="F8967" s="14" t="str">
        <f>IFERROR(VLOOKUP(D8967,员工信息表!B:D,3,0),"")</f>
        <v/>
      </c>
      <c r="G8967" s="14"/>
      <c r="H8967" s="14" t="str">
        <f>IFERROR(VLOOKUP(G8967,工序对照表!B:C,2,0),"")</f>
        <v/>
      </c>
      <c r="I8967" s="14"/>
      <c r="J8967" s="14"/>
    </row>
    <row r="8968" spans="1:10">
      <c r="A8968" t="str">
        <f>IF(AND(C8968&lt;=员工工序明细查询!$I$3,C8968&gt;=员工工序明细查询!$F$3,OR(D8968=员工工序明细查询!$F$2,员工工序明细查询!$F$2=""),OR(G8968=员工工序明细查询!$I$2,员工工序明细查询!$I$2="")),ROW()&amp;"","")</f>
        <v/>
      </c>
      <c r="C8968" s="59"/>
      <c r="D8968" s="14"/>
      <c r="E8968" s="14" t="str">
        <f>IFERROR(VLOOKUP(D8968,员工信息表!B:D,2,0),"")</f>
        <v/>
      </c>
      <c r="F8968" s="14" t="str">
        <f>IFERROR(VLOOKUP(D8968,员工信息表!B:D,3,0),"")</f>
        <v/>
      </c>
      <c r="G8968" s="14"/>
      <c r="H8968" s="14" t="str">
        <f>IFERROR(VLOOKUP(G8968,工序对照表!B:C,2,0),"")</f>
        <v/>
      </c>
      <c r="I8968" s="14"/>
      <c r="J8968" s="14"/>
    </row>
    <row r="8969" spans="1:10">
      <c r="A8969" t="str">
        <f>IF(AND(C8969&lt;=员工工序明细查询!$I$3,C8969&gt;=员工工序明细查询!$F$3,OR(D8969=员工工序明细查询!$F$2,员工工序明细查询!$F$2=""),OR(G8969=员工工序明细查询!$I$2,员工工序明细查询!$I$2="")),ROW()&amp;"","")</f>
        <v/>
      </c>
      <c r="C8969" s="59"/>
      <c r="D8969" s="14"/>
      <c r="E8969" s="14" t="str">
        <f>IFERROR(VLOOKUP(D8969,员工信息表!B:D,2,0),"")</f>
        <v/>
      </c>
      <c r="F8969" s="14" t="str">
        <f>IFERROR(VLOOKUP(D8969,员工信息表!B:D,3,0),"")</f>
        <v/>
      </c>
      <c r="G8969" s="14"/>
      <c r="H8969" s="14" t="str">
        <f>IFERROR(VLOOKUP(G8969,工序对照表!B:C,2,0),"")</f>
        <v/>
      </c>
      <c r="I8969" s="14"/>
      <c r="J8969" s="14"/>
    </row>
    <row r="8970" spans="1:10">
      <c r="A8970" t="str">
        <f>IF(AND(C8970&lt;=员工工序明细查询!$I$3,C8970&gt;=员工工序明细查询!$F$3,OR(D8970=员工工序明细查询!$F$2,员工工序明细查询!$F$2=""),OR(G8970=员工工序明细查询!$I$2,员工工序明细查询!$I$2="")),ROW()&amp;"","")</f>
        <v/>
      </c>
      <c r="C8970" s="59"/>
      <c r="D8970" s="14"/>
      <c r="E8970" s="14" t="str">
        <f>IFERROR(VLOOKUP(D8970,员工信息表!B:D,2,0),"")</f>
        <v/>
      </c>
      <c r="F8970" s="14" t="str">
        <f>IFERROR(VLOOKUP(D8970,员工信息表!B:D,3,0),"")</f>
        <v/>
      </c>
      <c r="G8970" s="14"/>
      <c r="H8970" s="14" t="str">
        <f>IFERROR(VLOOKUP(G8970,工序对照表!B:C,2,0),"")</f>
        <v/>
      </c>
      <c r="I8970" s="14"/>
      <c r="J8970" s="14"/>
    </row>
    <row r="8971" spans="1:10">
      <c r="A8971" t="str">
        <f>IF(AND(C8971&lt;=员工工序明细查询!$I$3,C8971&gt;=员工工序明细查询!$F$3,OR(D8971=员工工序明细查询!$F$2,员工工序明细查询!$F$2=""),OR(G8971=员工工序明细查询!$I$2,员工工序明细查询!$I$2="")),ROW()&amp;"","")</f>
        <v/>
      </c>
      <c r="C8971" s="59"/>
      <c r="D8971" s="14"/>
      <c r="E8971" s="14" t="str">
        <f>IFERROR(VLOOKUP(D8971,员工信息表!B:D,2,0),"")</f>
        <v/>
      </c>
      <c r="F8971" s="14" t="str">
        <f>IFERROR(VLOOKUP(D8971,员工信息表!B:D,3,0),"")</f>
        <v/>
      </c>
      <c r="G8971" s="14"/>
      <c r="H8971" s="14" t="str">
        <f>IFERROR(VLOOKUP(G8971,工序对照表!B:C,2,0),"")</f>
        <v/>
      </c>
      <c r="I8971" s="14"/>
      <c r="J8971" s="14"/>
    </row>
    <row r="8972" spans="1:10">
      <c r="A8972" t="str">
        <f>IF(AND(C8972&lt;=员工工序明细查询!$I$3,C8972&gt;=员工工序明细查询!$F$3,OR(D8972=员工工序明细查询!$F$2,员工工序明细查询!$F$2=""),OR(G8972=员工工序明细查询!$I$2,员工工序明细查询!$I$2="")),ROW()&amp;"","")</f>
        <v/>
      </c>
      <c r="C8972" s="59"/>
      <c r="D8972" s="14"/>
      <c r="E8972" s="14" t="str">
        <f>IFERROR(VLOOKUP(D8972,员工信息表!B:D,2,0),"")</f>
        <v/>
      </c>
      <c r="F8972" s="14" t="str">
        <f>IFERROR(VLOOKUP(D8972,员工信息表!B:D,3,0),"")</f>
        <v/>
      </c>
      <c r="G8972" s="14"/>
      <c r="H8972" s="14" t="str">
        <f>IFERROR(VLOOKUP(G8972,工序对照表!B:C,2,0),"")</f>
        <v/>
      </c>
      <c r="I8972" s="14"/>
      <c r="J8972" s="14"/>
    </row>
    <row r="8973" spans="1:10">
      <c r="A8973" t="str">
        <f>IF(AND(C8973&lt;=员工工序明细查询!$I$3,C8973&gt;=员工工序明细查询!$F$3,OR(D8973=员工工序明细查询!$F$2,员工工序明细查询!$F$2=""),OR(G8973=员工工序明细查询!$I$2,员工工序明细查询!$I$2="")),ROW()&amp;"","")</f>
        <v/>
      </c>
      <c r="C8973" s="59"/>
      <c r="D8973" s="14"/>
      <c r="E8973" s="14" t="str">
        <f>IFERROR(VLOOKUP(D8973,员工信息表!B:D,2,0),"")</f>
        <v/>
      </c>
      <c r="F8973" s="14" t="str">
        <f>IFERROR(VLOOKUP(D8973,员工信息表!B:D,3,0),"")</f>
        <v/>
      </c>
      <c r="G8973" s="14"/>
      <c r="H8973" s="14" t="str">
        <f>IFERROR(VLOOKUP(G8973,工序对照表!B:C,2,0),"")</f>
        <v/>
      </c>
      <c r="I8973" s="14"/>
      <c r="J8973" s="14"/>
    </row>
    <row r="8974" spans="1:10">
      <c r="A8974" t="str">
        <f>IF(AND(C8974&lt;=员工工序明细查询!$I$3,C8974&gt;=员工工序明细查询!$F$3,OR(D8974=员工工序明细查询!$F$2,员工工序明细查询!$F$2=""),OR(G8974=员工工序明细查询!$I$2,员工工序明细查询!$I$2="")),ROW()&amp;"","")</f>
        <v/>
      </c>
      <c r="C8974" s="59"/>
      <c r="D8974" s="14"/>
      <c r="E8974" s="14" t="str">
        <f>IFERROR(VLOOKUP(D8974,员工信息表!B:D,2,0),"")</f>
        <v/>
      </c>
      <c r="F8974" s="14" t="str">
        <f>IFERROR(VLOOKUP(D8974,员工信息表!B:D,3,0),"")</f>
        <v/>
      </c>
      <c r="G8974" s="14"/>
      <c r="H8974" s="14" t="str">
        <f>IFERROR(VLOOKUP(G8974,工序对照表!B:C,2,0),"")</f>
        <v/>
      </c>
      <c r="I8974" s="14"/>
      <c r="J8974" s="14"/>
    </row>
    <row r="8975" spans="1:10">
      <c r="A8975" t="str">
        <f>IF(AND(C8975&lt;=员工工序明细查询!$I$3,C8975&gt;=员工工序明细查询!$F$3,OR(D8975=员工工序明细查询!$F$2,员工工序明细查询!$F$2=""),OR(G8975=员工工序明细查询!$I$2,员工工序明细查询!$I$2="")),ROW()&amp;"","")</f>
        <v/>
      </c>
      <c r="C8975" s="59"/>
      <c r="D8975" s="14"/>
      <c r="E8975" s="14" t="str">
        <f>IFERROR(VLOOKUP(D8975,员工信息表!B:D,2,0),"")</f>
        <v/>
      </c>
      <c r="F8975" s="14" t="str">
        <f>IFERROR(VLOOKUP(D8975,员工信息表!B:D,3,0),"")</f>
        <v/>
      </c>
      <c r="G8975" s="14"/>
      <c r="H8975" s="14" t="str">
        <f>IFERROR(VLOOKUP(G8975,工序对照表!B:C,2,0),"")</f>
        <v/>
      </c>
      <c r="I8975" s="14"/>
      <c r="J8975" s="14"/>
    </row>
    <row r="8976" spans="1:10">
      <c r="A8976" t="str">
        <f>IF(AND(C8976&lt;=员工工序明细查询!$I$3,C8976&gt;=员工工序明细查询!$F$3,OR(D8976=员工工序明细查询!$F$2,员工工序明细查询!$F$2=""),OR(G8976=员工工序明细查询!$I$2,员工工序明细查询!$I$2="")),ROW()&amp;"","")</f>
        <v/>
      </c>
      <c r="C8976" s="59"/>
      <c r="D8976" s="14"/>
      <c r="E8976" s="14" t="str">
        <f>IFERROR(VLOOKUP(D8976,员工信息表!B:D,2,0),"")</f>
        <v/>
      </c>
      <c r="F8976" s="14" t="str">
        <f>IFERROR(VLOOKUP(D8976,员工信息表!B:D,3,0),"")</f>
        <v/>
      </c>
      <c r="G8976" s="14"/>
      <c r="H8976" s="14" t="str">
        <f>IFERROR(VLOOKUP(G8976,工序对照表!B:C,2,0),"")</f>
        <v/>
      </c>
      <c r="I8976" s="14"/>
      <c r="J8976" s="14"/>
    </row>
    <row r="8977" spans="1:10">
      <c r="A8977" t="str">
        <f>IF(AND(C8977&lt;=员工工序明细查询!$I$3,C8977&gt;=员工工序明细查询!$F$3,OR(D8977=员工工序明细查询!$F$2,员工工序明细查询!$F$2=""),OR(G8977=员工工序明细查询!$I$2,员工工序明细查询!$I$2="")),ROW()&amp;"","")</f>
        <v/>
      </c>
      <c r="C8977" s="59"/>
      <c r="D8977" s="14"/>
      <c r="E8977" s="14" t="str">
        <f>IFERROR(VLOOKUP(D8977,员工信息表!B:D,2,0),"")</f>
        <v/>
      </c>
      <c r="F8977" s="14" t="str">
        <f>IFERROR(VLOOKUP(D8977,员工信息表!B:D,3,0),"")</f>
        <v/>
      </c>
      <c r="G8977" s="14"/>
      <c r="H8977" s="14" t="str">
        <f>IFERROR(VLOOKUP(G8977,工序对照表!B:C,2,0),"")</f>
        <v/>
      </c>
      <c r="I8977" s="14"/>
      <c r="J8977" s="14"/>
    </row>
    <row r="8978" spans="1:10">
      <c r="A8978" t="str">
        <f>IF(AND(C8978&lt;=员工工序明细查询!$I$3,C8978&gt;=员工工序明细查询!$F$3,OR(D8978=员工工序明细查询!$F$2,员工工序明细查询!$F$2=""),OR(G8978=员工工序明细查询!$I$2,员工工序明细查询!$I$2="")),ROW()&amp;"","")</f>
        <v/>
      </c>
      <c r="C8978" s="59"/>
      <c r="D8978" s="14"/>
      <c r="E8978" s="14" t="str">
        <f>IFERROR(VLOOKUP(D8978,员工信息表!B:D,2,0),"")</f>
        <v/>
      </c>
      <c r="F8978" s="14" t="str">
        <f>IFERROR(VLOOKUP(D8978,员工信息表!B:D,3,0),"")</f>
        <v/>
      </c>
      <c r="G8978" s="14"/>
      <c r="H8978" s="14" t="str">
        <f>IFERROR(VLOOKUP(G8978,工序对照表!B:C,2,0),"")</f>
        <v/>
      </c>
      <c r="I8978" s="14"/>
      <c r="J8978" s="14"/>
    </row>
    <row r="8979" spans="1:10">
      <c r="A8979" t="str">
        <f>IF(AND(C8979&lt;=员工工序明细查询!$I$3,C8979&gt;=员工工序明细查询!$F$3,OR(D8979=员工工序明细查询!$F$2,员工工序明细查询!$F$2=""),OR(G8979=员工工序明细查询!$I$2,员工工序明细查询!$I$2="")),ROW()&amp;"","")</f>
        <v/>
      </c>
      <c r="C8979" s="59"/>
      <c r="D8979" s="14"/>
      <c r="E8979" s="14" t="str">
        <f>IFERROR(VLOOKUP(D8979,员工信息表!B:D,2,0),"")</f>
        <v/>
      </c>
      <c r="F8979" s="14" t="str">
        <f>IFERROR(VLOOKUP(D8979,员工信息表!B:D,3,0),"")</f>
        <v/>
      </c>
      <c r="G8979" s="14"/>
      <c r="H8979" s="14" t="str">
        <f>IFERROR(VLOOKUP(G8979,工序对照表!B:C,2,0),"")</f>
        <v/>
      </c>
      <c r="I8979" s="14"/>
      <c r="J8979" s="14"/>
    </row>
    <row r="8980" spans="1:10">
      <c r="A8980" t="str">
        <f>IF(AND(C8980&lt;=员工工序明细查询!$I$3,C8980&gt;=员工工序明细查询!$F$3,OR(D8980=员工工序明细查询!$F$2,员工工序明细查询!$F$2=""),OR(G8980=员工工序明细查询!$I$2,员工工序明细查询!$I$2="")),ROW()&amp;"","")</f>
        <v/>
      </c>
      <c r="C8980" s="59"/>
      <c r="D8980" s="14"/>
      <c r="E8980" s="14" t="str">
        <f>IFERROR(VLOOKUP(D8980,员工信息表!B:D,2,0),"")</f>
        <v/>
      </c>
      <c r="F8980" s="14" t="str">
        <f>IFERROR(VLOOKUP(D8980,员工信息表!B:D,3,0),"")</f>
        <v/>
      </c>
      <c r="G8980" s="14"/>
      <c r="H8980" s="14" t="str">
        <f>IFERROR(VLOOKUP(G8980,工序对照表!B:C,2,0),"")</f>
        <v/>
      </c>
      <c r="I8980" s="14"/>
      <c r="J8980" s="14"/>
    </row>
    <row r="8981" spans="1:10">
      <c r="A8981" t="str">
        <f>IF(AND(C8981&lt;=员工工序明细查询!$I$3,C8981&gt;=员工工序明细查询!$F$3,OR(D8981=员工工序明细查询!$F$2,员工工序明细查询!$F$2=""),OR(G8981=员工工序明细查询!$I$2,员工工序明细查询!$I$2="")),ROW()&amp;"","")</f>
        <v/>
      </c>
      <c r="C8981" s="59"/>
      <c r="D8981" s="14"/>
      <c r="E8981" s="14" t="str">
        <f>IFERROR(VLOOKUP(D8981,员工信息表!B:D,2,0),"")</f>
        <v/>
      </c>
      <c r="F8981" s="14" t="str">
        <f>IFERROR(VLOOKUP(D8981,员工信息表!B:D,3,0),"")</f>
        <v/>
      </c>
      <c r="G8981" s="14"/>
      <c r="H8981" s="14" t="str">
        <f>IFERROR(VLOOKUP(G8981,工序对照表!B:C,2,0),"")</f>
        <v/>
      </c>
      <c r="I8981" s="14"/>
      <c r="J8981" s="14"/>
    </row>
    <row r="8982" spans="1:10">
      <c r="A8982" t="str">
        <f>IF(AND(C8982&lt;=员工工序明细查询!$I$3,C8982&gt;=员工工序明细查询!$F$3,OR(D8982=员工工序明细查询!$F$2,员工工序明细查询!$F$2=""),OR(G8982=员工工序明细查询!$I$2,员工工序明细查询!$I$2="")),ROW()&amp;"","")</f>
        <v/>
      </c>
      <c r="C8982" s="59"/>
      <c r="D8982" s="14"/>
      <c r="E8982" s="14" t="str">
        <f>IFERROR(VLOOKUP(D8982,员工信息表!B:D,2,0),"")</f>
        <v/>
      </c>
      <c r="F8982" s="14" t="str">
        <f>IFERROR(VLOOKUP(D8982,员工信息表!B:D,3,0),"")</f>
        <v/>
      </c>
      <c r="G8982" s="14"/>
      <c r="H8982" s="14" t="str">
        <f>IFERROR(VLOOKUP(G8982,工序对照表!B:C,2,0),"")</f>
        <v/>
      </c>
      <c r="I8982" s="14"/>
      <c r="J8982" s="14"/>
    </row>
    <row r="8983" spans="1:10">
      <c r="A8983" t="str">
        <f>IF(AND(C8983&lt;=员工工序明细查询!$I$3,C8983&gt;=员工工序明细查询!$F$3,OR(D8983=员工工序明细查询!$F$2,员工工序明细查询!$F$2=""),OR(G8983=员工工序明细查询!$I$2,员工工序明细查询!$I$2="")),ROW()&amp;"","")</f>
        <v/>
      </c>
      <c r="C8983" s="59"/>
      <c r="D8983" s="14"/>
      <c r="E8983" s="14" t="str">
        <f>IFERROR(VLOOKUP(D8983,员工信息表!B:D,2,0),"")</f>
        <v/>
      </c>
      <c r="F8983" s="14" t="str">
        <f>IFERROR(VLOOKUP(D8983,员工信息表!B:D,3,0),"")</f>
        <v/>
      </c>
      <c r="G8983" s="14"/>
      <c r="H8983" s="14" t="str">
        <f>IFERROR(VLOOKUP(G8983,工序对照表!B:C,2,0),"")</f>
        <v/>
      </c>
      <c r="I8983" s="14"/>
      <c r="J8983" s="14"/>
    </row>
    <row r="8984" spans="1:10">
      <c r="A8984" t="str">
        <f>IF(AND(C8984&lt;=员工工序明细查询!$I$3,C8984&gt;=员工工序明细查询!$F$3,OR(D8984=员工工序明细查询!$F$2,员工工序明细查询!$F$2=""),OR(G8984=员工工序明细查询!$I$2,员工工序明细查询!$I$2="")),ROW()&amp;"","")</f>
        <v/>
      </c>
      <c r="C8984" s="59"/>
      <c r="D8984" s="14"/>
      <c r="E8984" s="14" t="str">
        <f>IFERROR(VLOOKUP(D8984,员工信息表!B:D,2,0),"")</f>
        <v/>
      </c>
      <c r="F8984" s="14" t="str">
        <f>IFERROR(VLOOKUP(D8984,员工信息表!B:D,3,0),"")</f>
        <v/>
      </c>
      <c r="G8984" s="14"/>
      <c r="H8984" s="14" t="str">
        <f>IFERROR(VLOOKUP(G8984,工序对照表!B:C,2,0),"")</f>
        <v/>
      </c>
      <c r="I8984" s="14"/>
      <c r="J8984" s="14"/>
    </row>
    <row r="8985" spans="1:10">
      <c r="A8985" t="str">
        <f>IF(AND(C8985&lt;=员工工序明细查询!$I$3,C8985&gt;=员工工序明细查询!$F$3,OR(D8985=员工工序明细查询!$F$2,员工工序明细查询!$F$2=""),OR(G8985=员工工序明细查询!$I$2,员工工序明细查询!$I$2="")),ROW()&amp;"","")</f>
        <v/>
      </c>
      <c r="C8985" s="59"/>
      <c r="D8985" s="14"/>
      <c r="E8985" s="14" t="str">
        <f>IFERROR(VLOOKUP(D8985,员工信息表!B:D,2,0),"")</f>
        <v/>
      </c>
      <c r="F8985" s="14" t="str">
        <f>IFERROR(VLOOKUP(D8985,员工信息表!B:D,3,0),"")</f>
        <v/>
      </c>
      <c r="G8985" s="14"/>
      <c r="H8985" s="14" t="str">
        <f>IFERROR(VLOOKUP(G8985,工序对照表!B:C,2,0),"")</f>
        <v/>
      </c>
      <c r="I8985" s="14"/>
      <c r="J8985" s="14"/>
    </row>
    <row r="8986" spans="1:10">
      <c r="A8986" t="str">
        <f>IF(AND(C8986&lt;=员工工序明细查询!$I$3,C8986&gt;=员工工序明细查询!$F$3,OR(D8986=员工工序明细查询!$F$2,员工工序明细查询!$F$2=""),OR(G8986=员工工序明细查询!$I$2,员工工序明细查询!$I$2="")),ROW()&amp;"","")</f>
        <v/>
      </c>
      <c r="C8986" s="59"/>
      <c r="D8986" s="14"/>
      <c r="E8986" s="14" t="str">
        <f>IFERROR(VLOOKUP(D8986,员工信息表!B:D,2,0),"")</f>
        <v/>
      </c>
      <c r="F8986" s="14" t="str">
        <f>IFERROR(VLOOKUP(D8986,员工信息表!B:D,3,0),"")</f>
        <v/>
      </c>
      <c r="G8986" s="14"/>
      <c r="H8986" s="14" t="str">
        <f>IFERROR(VLOOKUP(G8986,工序对照表!B:C,2,0),"")</f>
        <v/>
      </c>
      <c r="I8986" s="14"/>
      <c r="J8986" s="14"/>
    </row>
    <row r="8987" spans="1:10">
      <c r="A8987" t="str">
        <f>IF(AND(C8987&lt;=员工工序明细查询!$I$3,C8987&gt;=员工工序明细查询!$F$3,OR(D8987=员工工序明细查询!$F$2,员工工序明细查询!$F$2=""),OR(G8987=员工工序明细查询!$I$2,员工工序明细查询!$I$2="")),ROW()&amp;"","")</f>
        <v/>
      </c>
      <c r="C8987" s="59"/>
      <c r="D8987" s="14"/>
      <c r="E8987" s="14" t="str">
        <f>IFERROR(VLOOKUP(D8987,员工信息表!B:D,2,0),"")</f>
        <v/>
      </c>
      <c r="F8987" s="14" t="str">
        <f>IFERROR(VLOOKUP(D8987,员工信息表!B:D,3,0),"")</f>
        <v/>
      </c>
      <c r="G8987" s="14"/>
      <c r="H8987" s="14" t="str">
        <f>IFERROR(VLOOKUP(G8987,工序对照表!B:C,2,0),"")</f>
        <v/>
      </c>
      <c r="I8987" s="14"/>
      <c r="J8987" s="14"/>
    </row>
    <row r="8988" spans="1:10">
      <c r="A8988" t="str">
        <f>IF(AND(C8988&lt;=员工工序明细查询!$I$3,C8988&gt;=员工工序明细查询!$F$3,OR(D8988=员工工序明细查询!$F$2,员工工序明细查询!$F$2=""),OR(G8988=员工工序明细查询!$I$2,员工工序明细查询!$I$2="")),ROW()&amp;"","")</f>
        <v/>
      </c>
      <c r="C8988" s="59"/>
      <c r="D8988" s="14"/>
      <c r="E8988" s="14" t="str">
        <f>IFERROR(VLOOKUP(D8988,员工信息表!B:D,2,0),"")</f>
        <v/>
      </c>
      <c r="F8988" s="14" t="str">
        <f>IFERROR(VLOOKUP(D8988,员工信息表!B:D,3,0),"")</f>
        <v/>
      </c>
      <c r="G8988" s="14"/>
      <c r="H8988" s="14" t="str">
        <f>IFERROR(VLOOKUP(G8988,工序对照表!B:C,2,0),"")</f>
        <v/>
      </c>
      <c r="I8988" s="14"/>
      <c r="J8988" s="14"/>
    </row>
    <row r="8989" spans="1:10">
      <c r="A8989" t="str">
        <f>IF(AND(C8989&lt;=员工工序明细查询!$I$3,C8989&gt;=员工工序明细查询!$F$3,OR(D8989=员工工序明细查询!$F$2,员工工序明细查询!$F$2=""),OR(G8989=员工工序明细查询!$I$2,员工工序明细查询!$I$2="")),ROW()&amp;"","")</f>
        <v/>
      </c>
      <c r="C8989" s="59"/>
      <c r="D8989" s="14"/>
      <c r="E8989" s="14" t="str">
        <f>IFERROR(VLOOKUP(D8989,员工信息表!B:D,2,0),"")</f>
        <v/>
      </c>
      <c r="F8989" s="14" t="str">
        <f>IFERROR(VLOOKUP(D8989,员工信息表!B:D,3,0),"")</f>
        <v/>
      </c>
      <c r="G8989" s="14"/>
      <c r="H8989" s="14" t="str">
        <f>IFERROR(VLOOKUP(G8989,工序对照表!B:C,2,0),"")</f>
        <v/>
      </c>
      <c r="I8989" s="14"/>
      <c r="J8989" s="14"/>
    </row>
    <row r="8990" spans="1:10">
      <c r="A8990" t="str">
        <f>IF(AND(C8990&lt;=员工工序明细查询!$I$3,C8990&gt;=员工工序明细查询!$F$3,OR(D8990=员工工序明细查询!$F$2,员工工序明细查询!$F$2=""),OR(G8990=员工工序明细查询!$I$2,员工工序明细查询!$I$2="")),ROW()&amp;"","")</f>
        <v/>
      </c>
      <c r="C8990" s="59"/>
      <c r="D8990" s="14"/>
      <c r="E8990" s="14" t="str">
        <f>IFERROR(VLOOKUP(D8990,员工信息表!B:D,2,0),"")</f>
        <v/>
      </c>
      <c r="F8990" s="14" t="str">
        <f>IFERROR(VLOOKUP(D8990,员工信息表!B:D,3,0),"")</f>
        <v/>
      </c>
      <c r="G8990" s="14"/>
      <c r="H8990" s="14" t="str">
        <f>IFERROR(VLOOKUP(G8990,工序对照表!B:C,2,0),"")</f>
        <v/>
      </c>
      <c r="I8990" s="14"/>
      <c r="J8990" s="14"/>
    </row>
    <row r="8991" spans="1:10">
      <c r="A8991" t="str">
        <f>IF(AND(C8991&lt;=员工工序明细查询!$I$3,C8991&gt;=员工工序明细查询!$F$3,OR(D8991=员工工序明细查询!$F$2,员工工序明细查询!$F$2=""),OR(G8991=员工工序明细查询!$I$2,员工工序明细查询!$I$2="")),ROW()&amp;"","")</f>
        <v/>
      </c>
      <c r="C8991" s="59"/>
      <c r="D8991" s="14"/>
      <c r="E8991" s="14" t="str">
        <f>IFERROR(VLOOKUP(D8991,员工信息表!B:D,2,0),"")</f>
        <v/>
      </c>
      <c r="F8991" s="14" t="str">
        <f>IFERROR(VLOOKUP(D8991,员工信息表!B:D,3,0),"")</f>
        <v/>
      </c>
      <c r="G8991" s="14"/>
      <c r="H8991" s="14" t="str">
        <f>IFERROR(VLOOKUP(G8991,工序对照表!B:C,2,0),"")</f>
        <v/>
      </c>
      <c r="I8991" s="14"/>
      <c r="J8991" s="14"/>
    </row>
    <row r="8992" spans="1:10">
      <c r="A8992" t="str">
        <f>IF(AND(C8992&lt;=员工工序明细查询!$I$3,C8992&gt;=员工工序明细查询!$F$3,OR(D8992=员工工序明细查询!$F$2,员工工序明细查询!$F$2=""),OR(G8992=员工工序明细查询!$I$2,员工工序明细查询!$I$2="")),ROW()&amp;"","")</f>
        <v/>
      </c>
      <c r="C8992" s="59"/>
      <c r="D8992" s="14"/>
      <c r="E8992" s="14" t="str">
        <f>IFERROR(VLOOKUP(D8992,员工信息表!B:D,2,0),"")</f>
        <v/>
      </c>
      <c r="F8992" s="14" t="str">
        <f>IFERROR(VLOOKUP(D8992,员工信息表!B:D,3,0),"")</f>
        <v/>
      </c>
      <c r="G8992" s="14"/>
      <c r="H8992" s="14" t="str">
        <f>IFERROR(VLOOKUP(G8992,工序对照表!B:C,2,0),"")</f>
        <v/>
      </c>
      <c r="I8992" s="14"/>
      <c r="J8992" s="14"/>
    </row>
    <row r="8993" spans="1:10">
      <c r="A8993" t="str">
        <f>IF(AND(C8993&lt;=员工工序明细查询!$I$3,C8993&gt;=员工工序明细查询!$F$3,OR(D8993=员工工序明细查询!$F$2,员工工序明细查询!$F$2=""),OR(G8993=员工工序明细查询!$I$2,员工工序明细查询!$I$2="")),ROW()&amp;"","")</f>
        <v/>
      </c>
      <c r="C8993" s="59"/>
      <c r="D8993" s="14"/>
      <c r="E8993" s="14" t="str">
        <f>IFERROR(VLOOKUP(D8993,员工信息表!B:D,2,0),"")</f>
        <v/>
      </c>
      <c r="F8993" s="14" t="str">
        <f>IFERROR(VLOOKUP(D8993,员工信息表!B:D,3,0),"")</f>
        <v/>
      </c>
      <c r="G8993" s="14"/>
      <c r="H8993" s="14" t="str">
        <f>IFERROR(VLOOKUP(G8993,工序对照表!B:C,2,0),"")</f>
        <v/>
      </c>
      <c r="I8993" s="14"/>
      <c r="J8993" s="14"/>
    </row>
    <row r="8994" spans="1:10">
      <c r="A8994" t="str">
        <f>IF(AND(C8994&lt;=员工工序明细查询!$I$3,C8994&gt;=员工工序明细查询!$F$3,OR(D8994=员工工序明细查询!$F$2,员工工序明细查询!$F$2=""),OR(G8994=员工工序明细查询!$I$2,员工工序明细查询!$I$2="")),ROW()&amp;"","")</f>
        <v/>
      </c>
      <c r="C8994" s="59"/>
      <c r="D8994" s="14"/>
      <c r="E8994" s="14" t="str">
        <f>IFERROR(VLOOKUP(D8994,员工信息表!B:D,2,0),"")</f>
        <v/>
      </c>
      <c r="F8994" s="14" t="str">
        <f>IFERROR(VLOOKUP(D8994,员工信息表!B:D,3,0),"")</f>
        <v/>
      </c>
      <c r="G8994" s="14"/>
      <c r="H8994" s="14" t="str">
        <f>IFERROR(VLOOKUP(G8994,工序对照表!B:C,2,0),"")</f>
        <v/>
      </c>
      <c r="I8994" s="14"/>
      <c r="J8994" s="14"/>
    </row>
    <row r="8995" spans="1:10">
      <c r="A8995" t="str">
        <f>IF(AND(C8995&lt;=员工工序明细查询!$I$3,C8995&gt;=员工工序明细查询!$F$3,OR(D8995=员工工序明细查询!$F$2,员工工序明细查询!$F$2=""),OR(G8995=员工工序明细查询!$I$2,员工工序明细查询!$I$2="")),ROW()&amp;"","")</f>
        <v/>
      </c>
      <c r="C8995" s="59"/>
      <c r="D8995" s="14"/>
      <c r="E8995" s="14" t="str">
        <f>IFERROR(VLOOKUP(D8995,员工信息表!B:D,2,0),"")</f>
        <v/>
      </c>
      <c r="F8995" s="14" t="str">
        <f>IFERROR(VLOOKUP(D8995,员工信息表!B:D,3,0),"")</f>
        <v/>
      </c>
      <c r="G8995" s="14"/>
      <c r="H8995" s="14" t="str">
        <f>IFERROR(VLOOKUP(G8995,工序对照表!B:C,2,0),"")</f>
        <v/>
      </c>
      <c r="I8995" s="14"/>
      <c r="J8995" s="14"/>
    </row>
    <row r="8996" spans="1:10">
      <c r="A8996" t="str">
        <f>IF(AND(C8996&lt;=员工工序明细查询!$I$3,C8996&gt;=员工工序明细查询!$F$3,OR(D8996=员工工序明细查询!$F$2,员工工序明细查询!$F$2=""),OR(G8996=员工工序明细查询!$I$2,员工工序明细查询!$I$2="")),ROW()&amp;"","")</f>
        <v/>
      </c>
      <c r="C8996" s="59"/>
      <c r="D8996" s="14"/>
      <c r="E8996" s="14" t="str">
        <f>IFERROR(VLOOKUP(D8996,员工信息表!B:D,2,0),"")</f>
        <v/>
      </c>
      <c r="F8996" s="14" t="str">
        <f>IFERROR(VLOOKUP(D8996,员工信息表!B:D,3,0),"")</f>
        <v/>
      </c>
      <c r="G8996" s="14"/>
      <c r="H8996" s="14" t="str">
        <f>IFERROR(VLOOKUP(G8996,工序对照表!B:C,2,0),"")</f>
        <v/>
      </c>
      <c r="I8996" s="14"/>
      <c r="J8996" s="14"/>
    </row>
    <row r="8997" spans="1:10">
      <c r="A8997" t="str">
        <f>IF(AND(C8997&lt;=员工工序明细查询!$I$3,C8997&gt;=员工工序明细查询!$F$3,OR(D8997=员工工序明细查询!$F$2,员工工序明细查询!$F$2=""),OR(G8997=员工工序明细查询!$I$2,员工工序明细查询!$I$2="")),ROW()&amp;"","")</f>
        <v/>
      </c>
      <c r="C8997" s="59"/>
      <c r="D8997" s="14"/>
      <c r="E8997" s="14" t="str">
        <f>IFERROR(VLOOKUP(D8997,员工信息表!B:D,2,0),"")</f>
        <v/>
      </c>
      <c r="F8997" s="14" t="str">
        <f>IFERROR(VLOOKUP(D8997,员工信息表!B:D,3,0),"")</f>
        <v/>
      </c>
      <c r="G8997" s="14"/>
      <c r="H8997" s="14" t="str">
        <f>IFERROR(VLOOKUP(G8997,工序对照表!B:C,2,0),"")</f>
        <v/>
      </c>
      <c r="I8997" s="14"/>
      <c r="J8997" s="14"/>
    </row>
    <row r="8998" spans="1:10">
      <c r="A8998" t="str">
        <f>IF(AND(C8998&lt;=员工工序明细查询!$I$3,C8998&gt;=员工工序明细查询!$F$3,OR(D8998=员工工序明细查询!$F$2,员工工序明细查询!$F$2=""),OR(G8998=员工工序明细查询!$I$2,员工工序明细查询!$I$2="")),ROW()&amp;"","")</f>
        <v/>
      </c>
      <c r="C8998" s="59"/>
      <c r="D8998" s="14"/>
      <c r="E8998" s="14" t="str">
        <f>IFERROR(VLOOKUP(D8998,员工信息表!B:D,2,0),"")</f>
        <v/>
      </c>
      <c r="F8998" s="14" t="str">
        <f>IFERROR(VLOOKUP(D8998,员工信息表!B:D,3,0),"")</f>
        <v/>
      </c>
      <c r="G8998" s="14"/>
      <c r="H8998" s="14" t="str">
        <f>IFERROR(VLOOKUP(G8998,工序对照表!B:C,2,0),"")</f>
        <v/>
      </c>
      <c r="I8998" s="14"/>
      <c r="J8998" s="14"/>
    </row>
    <row r="8999" spans="1:10">
      <c r="A8999" t="str">
        <f>IF(AND(C8999&lt;=员工工序明细查询!$I$3,C8999&gt;=员工工序明细查询!$F$3,OR(D8999=员工工序明细查询!$F$2,员工工序明细查询!$F$2=""),OR(G8999=员工工序明细查询!$I$2,员工工序明细查询!$I$2="")),ROW()&amp;"","")</f>
        <v/>
      </c>
      <c r="C8999" s="59"/>
      <c r="D8999" s="14"/>
      <c r="E8999" s="14" t="str">
        <f>IFERROR(VLOOKUP(D8999,员工信息表!B:D,2,0),"")</f>
        <v/>
      </c>
      <c r="F8999" s="14" t="str">
        <f>IFERROR(VLOOKUP(D8999,员工信息表!B:D,3,0),"")</f>
        <v/>
      </c>
      <c r="G8999" s="14"/>
      <c r="H8999" s="14" t="str">
        <f>IFERROR(VLOOKUP(G8999,工序对照表!B:C,2,0),"")</f>
        <v/>
      </c>
      <c r="I8999" s="14"/>
      <c r="J8999" s="14"/>
    </row>
    <row r="9000" spans="1:10">
      <c r="A9000" t="str">
        <f>IF(AND(C9000&lt;=员工工序明细查询!$I$3,C9000&gt;=员工工序明细查询!$F$3,OR(D9000=员工工序明细查询!$F$2,员工工序明细查询!$F$2=""),OR(G9000=员工工序明细查询!$I$2,员工工序明细查询!$I$2="")),ROW()&amp;"","")</f>
        <v/>
      </c>
      <c r="C9000" s="59"/>
      <c r="D9000" s="14"/>
      <c r="E9000" s="14" t="str">
        <f>IFERROR(VLOOKUP(D9000,员工信息表!B:D,2,0),"")</f>
        <v/>
      </c>
      <c r="F9000" s="14" t="str">
        <f>IFERROR(VLOOKUP(D9000,员工信息表!B:D,3,0),"")</f>
        <v/>
      </c>
      <c r="G9000" s="14"/>
      <c r="H9000" s="14" t="str">
        <f>IFERROR(VLOOKUP(G9000,工序对照表!B:C,2,0),"")</f>
        <v/>
      </c>
      <c r="I9000" s="14"/>
      <c r="J9000" s="14"/>
    </row>
    <row r="9001" spans="1:10">
      <c r="A9001" t="str">
        <f>IF(AND(C9001&lt;=员工工序明细查询!$I$3,C9001&gt;=员工工序明细查询!$F$3,OR(D9001=员工工序明细查询!$F$2,员工工序明细查询!$F$2=""),OR(G9001=员工工序明细查询!$I$2,员工工序明细查询!$I$2="")),ROW()&amp;"","")</f>
        <v/>
      </c>
      <c r="C9001" s="59"/>
      <c r="D9001" s="14"/>
      <c r="E9001" s="14" t="str">
        <f>IFERROR(VLOOKUP(D9001,员工信息表!B:D,2,0),"")</f>
        <v/>
      </c>
      <c r="F9001" s="14" t="str">
        <f>IFERROR(VLOOKUP(D9001,员工信息表!B:D,3,0),"")</f>
        <v/>
      </c>
      <c r="G9001" s="14"/>
      <c r="H9001" s="14" t="str">
        <f>IFERROR(VLOOKUP(G9001,工序对照表!B:C,2,0),"")</f>
        <v/>
      </c>
      <c r="I9001" s="14"/>
      <c r="J9001" s="14"/>
    </row>
    <row r="9002" spans="1:10">
      <c r="A9002" t="str">
        <f>IF(AND(C9002&lt;=员工工序明细查询!$I$3,C9002&gt;=员工工序明细查询!$F$3,OR(D9002=员工工序明细查询!$F$2,员工工序明细查询!$F$2=""),OR(G9002=员工工序明细查询!$I$2,员工工序明细查询!$I$2="")),ROW()&amp;"","")</f>
        <v/>
      </c>
      <c r="C9002" s="59"/>
      <c r="D9002" s="14"/>
      <c r="E9002" s="14" t="str">
        <f>IFERROR(VLOOKUP(D9002,员工信息表!B:D,2,0),"")</f>
        <v/>
      </c>
      <c r="F9002" s="14" t="str">
        <f>IFERROR(VLOOKUP(D9002,员工信息表!B:D,3,0),"")</f>
        <v/>
      </c>
      <c r="G9002" s="14"/>
      <c r="H9002" s="14" t="str">
        <f>IFERROR(VLOOKUP(G9002,工序对照表!B:C,2,0),"")</f>
        <v/>
      </c>
      <c r="I9002" s="14"/>
      <c r="J9002" s="14"/>
    </row>
    <row r="9003" spans="1:10">
      <c r="A9003" t="str">
        <f>IF(AND(C9003&lt;=员工工序明细查询!$I$3,C9003&gt;=员工工序明细查询!$F$3,OR(D9003=员工工序明细查询!$F$2,员工工序明细查询!$F$2=""),OR(G9003=员工工序明细查询!$I$2,员工工序明细查询!$I$2="")),ROW()&amp;"","")</f>
        <v/>
      </c>
      <c r="C9003" s="59"/>
      <c r="D9003" s="14"/>
      <c r="E9003" s="14" t="str">
        <f>IFERROR(VLOOKUP(D9003,员工信息表!B:D,2,0),"")</f>
        <v/>
      </c>
      <c r="F9003" s="14" t="str">
        <f>IFERROR(VLOOKUP(D9003,员工信息表!B:D,3,0),"")</f>
        <v/>
      </c>
      <c r="G9003" s="14"/>
      <c r="H9003" s="14" t="str">
        <f>IFERROR(VLOOKUP(G9003,工序对照表!B:C,2,0),"")</f>
        <v/>
      </c>
      <c r="I9003" s="14"/>
      <c r="J9003" s="14"/>
    </row>
    <row r="9004" spans="1:10">
      <c r="A9004" t="str">
        <f>IF(AND(C9004&lt;=员工工序明细查询!$I$3,C9004&gt;=员工工序明细查询!$F$3,OR(D9004=员工工序明细查询!$F$2,员工工序明细查询!$F$2=""),OR(G9004=员工工序明细查询!$I$2,员工工序明细查询!$I$2="")),ROW()&amp;"","")</f>
        <v/>
      </c>
      <c r="C9004" s="59"/>
      <c r="D9004" s="14"/>
      <c r="E9004" s="14" t="str">
        <f>IFERROR(VLOOKUP(D9004,员工信息表!B:D,2,0),"")</f>
        <v/>
      </c>
      <c r="F9004" s="14" t="str">
        <f>IFERROR(VLOOKUP(D9004,员工信息表!B:D,3,0),"")</f>
        <v/>
      </c>
      <c r="G9004" s="14"/>
      <c r="H9004" s="14" t="str">
        <f>IFERROR(VLOOKUP(G9004,工序对照表!B:C,2,0),"")</f>
        <v/>
      </c>
      <c r="I9004" s="14"/>
      <c r="J9004" s="14"/>
    </row>
    <row r="9005" spans="1:10">
      <c r="A9005" t="str">
        <f>IF(AND(C9005&lt;=员工工序明细查询!$I$3,C9005&gt;=员工工序明细查询!$F$3,OR(D9005=员工工序明细查询!$F$2,员工工序明细查询!$F$2=""),OR(G9005=员工工序明细查询!$I$2,员工工序明细查询!$I$2="")),ROW()&amp;"","")</f>
        <v/>
      </c>
      <c r="C9005" s="59"/>
      <c r="D9005" s="14"/>
      <c r="E9005" s="14" t="str">
        <f>IFERROR(VLOOKUP(D9005,员工信息表!B:D,2,0),"")</f>
        <v/>
      </c>
      <c r="F9005" s="14" t="str">
        <f>IFERROR(VLOOKUP(D9005,员工信息表!B:D,3,0),"")</f>
        <v/>
      </c>
      <c r="G9005" s="14"/>
      <c r="H9005" s="14" t="str">
        <f>IFERROR(VLOOKUP(G9005,工序对照表!B:C,2,0),"")</f>
        <v/>
      </c>
      <c r="I9005" s="14"/>
      <c r="J9005" s="14"/>
    </row>
    <row r="9006" spans="1:10">
      <c r="A9006" t="str">
        <f>IF(AND(C9006&lt;=员工工序明细查询!$I$3,C9006&gt;=员工工序明细查询!$F$3,OR(D9006=员工工序明细查询!$F$2,员工工序明细查询!$F$2=""),OR(G9006=员工工序明细查询!$I$2,员工工序明细查询!$I$2="")),ROW()&amp;"","")</f>
        <v/>
      </c>
      <c r="C9006" s="59"/>
      <c r="D9006" s="14"/>
      <c r="E9006" s="14" t="str">
        <f>IFERROR(VLOOKUP(D9006,员工信息表!B:D,2,0),"")</f>
        <v/>
      </c>
      <c r="F9006" s="14" t="str">
        <f>IFERROR(VLOOKUP(D9006,员工信息表!B:D,3,0),"")</f>
        <v/>
      </c>
      <c r="G9006" s="14"/>
      <c r="H9006" s="14" t="str">
        <f>IFERROR(VLOOKUP(G9006,工序对照表!B:C,2,0),"")</f>
        <v/>
      </c>
      <c r="I9006" s="14"/>
      <c r="J9006" s="14"/>
    </row>
    <row r="9007" spans="1:10">
      <c r="A9007" t="str">
        <f>IF(AND(C9007&lt;=员工工序明细查询!$I$3,C9007&gt;=员工工序明细查询!$F$3,OR(D9007=员工工序明细查询!$F$2,员工工序明细查询!$F$2=""),OR(G9007=员工工序明细查询!$I$2,员工工序明细查询!$I$2="")),ROW()&amp;"","")</f>
        <v/>
      </c>
      <c r="C9007" s="59"/>
      <c r="D9007" s="14"/>
      <c r="E9007" s="14" t="str">
        <f>IFERROR(VLOOKUP(D9007,员工信息表!B:D,2,0),"")</f>
        <v/>
      </c>
      <c r="F9007" s="14" t="str">
        <f>IFERROR(VLOOKUP(D9007,员工信息表!B:D,3,0),"")</f>
        <v/>
      </c>
      <c r="G9007" s="14"/>
      <c r="H9007" s="14" t="str">
        <f>IFERROR(VLOOKUP(G9007,工序对照表!B:C,2,0),"")</f>
        <v/>
      </c>
      <c r="I9007" s="14"/>
      <c r="J9007" s="14"/>
    </row>
    <row r="9008" spans="1:10">
      <c r="A9008" t="str">
        <f>IF(AND(C9008&lt;=员工工序明细查询!$I$3,C9008&gt;=员工工序明细查询!$F$3,OR(D9008=员工工序明细查询!$F$2,员工工序明细查询!$F$2=""),OR(G9008=员工工序明细查询!$I$2,员工工序明细查询!$I$2="")),ROW()&amp;"","")</f>
        <v/>
      </c>
      <c r="C9008" s="59"/>
      <c r="D9008" s="14"/>
      <c r="E9008" s="14" t="str">
        <f>IFERROR(VLOOKUP(D9008,员工信息表!B:D,2,0),"")</f>
        <v/>
      </c>
      <c r="F9008" s="14" t="str">
        <f>IFERROR(VLOOKUP(D9008,员工信息表!B:D,3,0),"")</f>
        <v/>
      </c>
      <c r="G9008" s="14"/>
      <c r="H9008" s="14" t="str">
        <f>IFERROR(VLOOKUP(G9008,工序对照表!B:C,2,0),"")</f>
        <v/>
      </c>
      <c r="I9008" s="14"/>
      <c r="J9008" s="14"/>
    </row>
    <row r="9009" spans="1:10">
      <c r="A9009" t="str">
        <f>IF(AND(C9009&lt;=员工工序明细查询!$I$3,C9009&gt;=员工工序明细查询!$F$3,OR(D9009=员工工序明细查询!$F$2,员工工序明细查询!$F$2=""),OR(G9009=员工工序明细查询!$I$2,员工工序明细查询!$I$2="")),ROW()&amp;"","")</f>
        <v/>
      </c>
      <c r="C9009" s="59"/>
      <c r="D9009" s="14"/>
      <c r="E9009" s="14" t="str">
        <f>IFERROR(VLOOKUP(D9009,员工信息表!B:D,2,0),"")</f>
        <v/>
      </c>
      <c r="F9009" s="14" t="str">
        <f>IFERROR(VLOOKUP(D9009,员工信息表!B:D,3,0),"")</f>
        <v/>
      </c>
      <c r="G9009" s="14"/>
      <c r="H9009" s="14" t="str">
        <f>IFERROR(VLOOKUP(G9009,工序对照表!B:C,2,0),"")</f>
        <v/>
      </c>
      <c r="I9009" s="14"/>
      <c r="J9009" s="14"/>
    </row>
    <row r="9010" spans="1:10">
      <c r="A9010" t="str">
        <f>IF(AND(C9010&lt;=员工工序明细查询!$I$3,C9010&gt;=员工工序明细查询!$F$3,OR(D9010=员工工序明细查询!$F$2,员工工序明细查询!$F$2=""),OR(G9010=员工工序明细查询!$I$2,员工工序明细查询!$I$2="")),ROW()&amp;"","")</f>
        <v/>
      </c>
      <c r="C9010" s="59"/>
      <c r="D9010" s="14"/>
      <c r="E9010" s="14" t="str">
        <f>IFERROR(VLOOKUP(D9010,员工信息表!B:D,2,0),"")</f>
        <v/>
      </c>
      <c r="F9010" s="14" t="str">
        <f>IFERROR(VLOOKUP(D9010,员工信息表!B:D,3,0),"")</f>
        <v/>
      </c>
      <c r="G9010" s="14"/>
      <c r="H9010" s="14" t="str">
        <f>IFERROR(VLOOKUP(G9010,工序对照表!B:C,2,0),"")</f>
        <v/>
      </c>
      <c r="I9010" s="14"/>
      <c r="J9010" s="14"/>
    </row>
    <row r="9011" spans="1:10">
      <c r="A9011" t="str">
        <f>IF(AND(C9011&lt;=员工工序明细查询!$I$3,C9011&gt;=员工工序明细查询!$F$3,OR(D9011=员工工序明细查询!$F$2,员工工序明细查询!$F$2=""),OR(G9011=员工工序明细查询!$I$2,员工工序明细查询!$I$2="")),ROW()&amp;"","")</f>
        <v/>
      </c>
      <c r="C9011" s="59"/>
      <c r="D9011" s="14"/>
      <c r="E9011" s="14" t="str">
        <f>IFERROR(VLOOKUP(D9011,员工信息表!B:D,2,0),"")</f>
        <v/>
      </c>
      <c r="F9011" s="14" t="str">
        <f>IFERROR(VLOOKUP(D9011,员工信息表!B:D,3,0),"")</f>
        <v/>
      </c>
      <c r="G9011" s="14"/>
      <c r="H9011" s="14" t="str">
        <f>IFERROR(VLOOKUP(G9011,工序对照表!B:C,2,0),"")</f>
        <v/>
      </c>
      <c r="I9011" s="14"/>
      <c r="J9011" s="14"/>
    </row>
    <row r="9012" spans="1:10">
      <c r="A9012" t="str">
        <f>IF(AND(C9012&lt;=员工工序明细查询!$I$3,C9012&gt;=员工工序明细查询!$F$3,OR(D9012=员工工序明细查询!$F$2,员工工序明细查询!$F$2=""),OR(G9012=员工工序明细查询!$I$2,员工工序明细查询!$I$2="")),ROW()&amp;"","")</f>
        <v/>
      </c>
      <c r="C9012" s="59"/>
      <c r="D9012" s="14"/>
      <c r="E9012" s="14" t="str">
        <f>IFERROR(VLOOKUP(D9012,员工信息表!B:D,2,0),"")</f>
        <v/>
      </c>
      <c r="F9012" s="14" t="str">
        <f>IFERROR(VLOOKUP(D9012,员工信息表!B:D,3,0),"")</f>
        <v/>
      </c>
      <c r="G9012" s="14"/>
      <c r="H9012" s="14" t="str">
        <f>IFERROR(VLOOKUP(G9012,工序对照表!B:C,2,0),"")</f>
        <v/>
      </c>
      <c r="I9012" s="14"/>
      <c r="J9012" s="14"/>
    </row>
    <row r="9013" spans="1:10">
      <c r="A9013" t="str">
        <f>IF(AND(C9013&lt;=员工工序明细查询!$I$3,C9013&gt;=员工工序明细查询!$F$3,OR(D9013=员工工序明细查询!$F$2,员工工序明细查询!$F$2=""),OR(G9013=员工工序明细查询!$I$2,员工工序明细查询!$I$2="")),ROW()&amp;"","")</f>
        <v/>
      </c>
      <c r="C9013" s="59"/>
      <c r="D9013" s="14"/>
      <c r="E9013" s="14" t="str">
        <f>IFERROR(VLOOKUP(D9013,员工信息表!B:D,2,0),"")</f>
        <v/>
      </c>
      <c r="F9013" s="14" t="str">
        <f>IFERROR(VLOOKUP(D9013,员工信息表!B:D,3,0),"")</f>
        <v/>
      </c>
      <c r="G9013" s="14"/>
      <c r="H9013" s="14" t="str">
        <f>IFERROR(VLOOKUP(G9013,工序对照表!B:C,2,0),"")</f>
        <v/>
      </c>
      <c r="I9013" s="14"/>
      <c r="J9013" s="14"/>
    </row>
    <row r="9014" spans="1:10">
      <c r="A9014" t="str">
        <f>IF(AND(C9014&lt;=员工工序明细查询!$I$3,C9014&gt;=员工工序明细查询!$F$3,OR(D9014=员工工序明细查询!$F$2,员工工序明细查询!$F$2=""),OR(G9014=员工工序明细查询!$I$2,员工工序明细查询!$I$2="")),ROW()&amp;"","")</f>
        <v/>
      </c>
      <c r="C9014" s="59"/>
      <c r="D9014" s="14"/>
      <c r="E9014" s="14" t="str">
        <f>IFERROR(VLOOKUP(D9014,员工信息表!B:D,2,0),"")</f>
        <v/>
      </c>
      <c r="F9014" s="14" t="str">
        <f>IFERROR(VLOOKUP(D9014,员工信息表!B:D,3,0),"")</f>
        <v/>
      </c>
      <c r="G9014" s="14"/>
      <c r="H9014" s="14" t="str">
        <f>IFERROR(VLOOKUP(G9014,工序对照表!B:C,2,0),"")</f>
        <v/>
      </c>
      <c r="I9014" s="14"/>
      <c r="J9014" s="14"/>
    </row>
    <row r="9015" spans="1:10">
      <c r="A9015" t="str">
        <f>IF(AND(C9015&lt;=员工工序明细查询!$I$3,C9015&gt;=员工工序明细查询!$F$3,OR(D9015=员工工序明细查询!$F$2,员工工序明细查询!$F$2=""),OR(G9015=员工工序明细查询!$I$2,员工工序明细查询!$I$2="")),ROW()&amp;"","")</f>
        <v/>
      </c>
      <c r="C9015" s="59"/>
      <c r="D9015" s="14"/>
      <c r="E9015" s="14" t="str">
        <f>IFERROR(VLOOKUP(D9015,员工信息表!B:D,2,0),"")</f>
        <v/>
      </c>
      <c r="F9015" s="14" t="str">
        <f>IFERROR(VLOOKUP(D9015,员工信息表!B:D,3,0),"")</f>
        <v/>
      </c>
      <c r="G9015" s="14"/>
      <c r="H9015" s="14" t="str">
        <f>IFERROR(VLOOKUP(G9015,工序对照表!B:C,2,0),"")</f>
        <v/>
      </c>
      <c r="I9015" s="14"/>
      <c r="J9015" s="14"/>
    </row>
    <row r="9016" spans="1:10">
      <c r="A9016" t="str">
        <f>IF(AND(C9016&lt;=员工工序明细查询!$I$3,C9016&gt;=员工工序明细查询!$F$3,OR(D9016=员工工序明细查询!$F$2,员工工序明细查询!$F$2=""),OR(G9016=员工工序明细查询!$I$2,员工工序明细查询!$I$2="")),ROW()&amp;"","")</f>
        <v/>
      </c>
      <c r="C9016" s="59"/>
      <c r="D9016" s="14"/>
      <c r="E9016" s="14" t="str">
        <f>IFERROR(VLOOKUP(D9016,员工信息表!B:D,2,0),"")</f>
        <v/>
      </c>
      <c r="F9016" s="14" t="str">
        <f>IFERROR(VLOOKUP(D9016,员工信息表!B:D,3,0),"")</f>
        <v/>
      </c>
      <c r="G9016" s="14"/>
      <c r="H9016" s="14" t="str">
        <f>IFERROR(VLOOKUP(G9016,工序对照表!B:C,2,0),"")</f>
        <v/>
      </c>
      <c r="I9016" s="14"/>
      <c r="J9016" s="14"/>
    </row>
    <row r="9017" spans="1:10">
      <c r="A9017" t="str">
        <f>IF(AND(C9017&lt;=员工工序明细查询!$I$3,C9017&gt;=员工工序明细查询!$F$3,OR(D9017=员工工序明细查询!$F$2,员工工序明细查询!$F$2=""),OR(G9017=员工工序明细查询!$I$2,员工工序明细查询!$I$2="")),ROW()&amp;"","")</f>
        <v/>
      </c>
      <c r="C9017" s="59"/>
      <c r="D9017" s="14"/>
      <c r="E9017" s="14" t="str">
        <f>IFERROR(VLOOKUP(D9017,员工信息表!B:D,2,0),"")</f>
        <v/>
      </c>
      <c r="F9017" s="14" t="str">
        <f>IFERROR(VLOOKUP(D9017,员工信息表!B:D,3,0),"")</f>
        <v/>
      </c>
      <c r="G9017" s="14"/>
      <c r="H9017" s="14" t="str">
        <f>IFERROR(VLOOKUP(G9017,工序对照表!B:C,2,0),"")</f>
        <v/>
      </c>
      <c r="I9017" s="14"/>
      <c r="J9017" s="14"/>
    </row>
    <row r="9018" spans="1:10">
      <c r="A9018" t="str">
        <f>IF(AND(C9018&lt;=员工工序明细查询!$I$3,C9018&gt;=员工工序明细查询!$F$3,OR(D9018=员工工序明细查询!$F$2,员工工序明细查询!$F$2=""),OR(G9018=员工工序明细查询!$I$2,员工工序明细查询!$I$2="")),ROW()&amp;"","")</f>
        <v/>
      </c>
      <c r="C9018" s="59"/>
      <c r="D9018" s="14"/>
      <c r="E9018" s="14" t="str">
        <f>IFERROR(VLOOKUP(D9018,员工信息表!B:D,2,0),"")</f>
        <v/>
      </c>
      <c r="F9018" s="14" t="str">
        <f>IFERROR(VLOOKUP(D9018,员工信息表!B:D,3,0),"")</f>
        <v/>
      </c>
      <c r="G9018" s="14"/>
      <c r="H9018" s="14" t="str">
        <f>IFERROR(VLOOKUP(G9018,工序对照表!B:C,2,0),"")</f>
        <v/>
      </c>
      <c r="I9018" s="14"/>
      <c r="J9018" s="14"/>
    </row>
    <row r="9019" spans="1:10">
      <c r="A9019" t="str">
        <f>IF(AND(C9019&lt;=员工工序明细查询!$I$3,C9019&gt;=员工工序明细查询!$F$3,OR(D9019=员工工序明细查询!$F$2,员工工序明细查询!$F$2=""),OR(G9019=员工工序明细查询!$I$2,员工工序明细查询!$I$2="")),ROW()&amp;"","")</f>
        <v/>
      </c>
      <c r="C9019" s="59"/>
      <c r="D9019" s="14"/>
      <c r="E9019" s="14" t="str">
        <f>IFERROR(VLOOKUP(D9019,员工信息表!B:D,2,0),"")</f>
        <v/>
      </c>
      <c r="F9019" s="14" t="str">
        <f>IFERROR(VLOOKUP(D9019,员工信息表!B:D,3,0),"")</f>
        <v/>
      </c>
      <c r="G9019" s="14"/>
      <c r="H9019" s="14" t="str">
        <f>IFERROR(VLOOKUP(G9019,工序对照表!B:C,2,0),"")</f>
        <v/>
      </c>
      <c r="I9019" s="14"/>
      <c r="J9019" s="14"/>
    </row>
    <row r="9020" spans="1:10">
      <c r="A9020" t="str">
        <f>IF(AND(C9020&lt;=员工工序明细查询!$I$3,C9020&gt;=员工工序明细查询!$F$3,OR(D9020=员工工序明细查询!$F$2,员工工序明细查询!$F$2=""),OR(G9020=员工工序明细查询!$I$2,员工工序明细查询!$I$2="")),ROW()&amp;"","")</f>
        <v/>
      </c>
      <c r="C9020" s="59"/>
      <c r="D9020" s="14"/>
      <c r="E9020" s="14" t="str">
        <f>IFERROR(VLOOKUP(D9020,员工信息表!B:D,2,0),"")</f>
        <v/>
      </c>
      <c r="F9020" s="14" t="str">
        <f>IFERROR(VLOOKUP(D9020,员工信息表!B:D,3,0),"")</f>
        <v/>
      </c>
      <c r="G9020" s="14"/>
      <c r="H9020" s="14" t="str">
        <f>IFERROR(VLOOKUP(G9020,工序对照表!B:C,2,0),"")</f>
        <v/>
      </c>
      <c r="I9020" s="14"/>
      <c r="J9020" s="14"/>
    </row>
    <row r="9021" spans="1:10">
      <c r="A9021" t="str">
        <f>IF(AND(C9021&lt;=员工工序明细查询!$I$3,C9021&gt;=员工工序明细查询!$F$3,OR(D9021=员工工序明细查询!$F$2,员工工序明细查询!$F$2=""),OR(G9021=员工工序明细查询!$I$2,员工工序明细查询!$I$2="")),ROW()&amp;"","")</f>
        <v/>
      </c>
      <c r="C9021" s="59"/>
      <c r="D9021" s="14"/>
      <c r="E9021" s="14" t="str">
        <f>IFERROR(VLOOKUP(D9021,员工信息表!B:D,2,0),"")</f>
        <v/>
      </c>
      <c r="F9021" s="14" t="str">
        <f>IFERROR(VLOOKUP(D9021,员工信息表!B:D,3,0),"")</f>
        <v/>
      </c>
      <c r="G9021" s="14"/>
      <c r="H9021" s="14" t="str">
        <f>IFERROR(VLOOKUP(G9021,工序对照表!B:C,2,0),"")</f>
        <v/>
      </c>
      <c r="I9021" s="14"/>
      <c r="J9021" s="14"/>
    </row>
    <row r="9022" spans="1:10">
      <c r="A9022" t="str">
        <f>IF(AND(C9022&lt;=员工工序明细查询!$I$3,C9022&gt;=员工工序明细查询!$F$3,OR(D9022=员工工序明细查询!$F$2,员工工序明细查询!$F$2=""),OR(G9022=员工工序明细查询!$I$2,员工工序明细查询!$I$2="")),ROW()&amp;"","")</f>
        <v/>
      </c>
      <c r="C9022" s="59"/>
      <c r="D9022" s="14"/>
      <c r="E9022" s="14" t="str">
        <f>IFERROR(VLOOKUP(D9022,员工信息表!B:D,2,0),"")</f>
        <v/>
      </c>
      <c r="F9022" s="14" t="str">
        <f>IFERROR(VLOOKUP(D9022,员工信息表!B:D,3,0),"")</f>
        <v/>
      </c>
      <c r="G9022" s="14"/>
      <c r="H9022" s="14" t="str">
        <f>IFERROR(VLOOKUP(G9022,工序对照表!B:C,2,0),"")</f>
        <v/>
      </c>
      <c r="I9022" s="14"/>
      <c r="J9022" s="14"/>
    </row>
    <row r="9023" spans="1:10">
      <c r="A9023" t="str">
        <f>IF(AND(C9023&lt;=员工工序明细查询!$I$3,C9023&gt;=员工工序明细查询!$F$3,OR(D9023=员工工序明细查询!$F$2,员工工序明细查询!$F$2=""),OR(G9023=员工工序明细查询!$I$2,员工工序明细查询!$I$2="")),ROW()&amp;"","")</f>
        <v/>
      </c>
      <c r="C9023" s="59"/>
      <c r="D9023" s="14"/>
      <c r="E9023" s="14" t="str">
        <f>IFERROR(VLOOKUP(D9023,员工信息表!B:D,2,0),"")</f>
        <v/>
      </c>
      <c r="F9023" s="14" t="str">
        <f>IFERROR(VLOOKUP(D9023,员工信息表!B:D,3,0),"")</f>
        <v/>
      </c>
      <c r="G9023" s="14"/>
      <c r="H9023" s="14" t="str">
        <f>IFERROR(VLOOKUP(G9023,工序对照表!B:C,2,0),"")</f>
        <v/>
      </c>
      <c r="I9023" s="14"/>
      <c r="J9023" s="14"/>
    </row>
    <row r="9024" spans="1:10">
      <c r="A9024" t="str">
        <f>IF(AND(C9024&lt;=员工工序明细查询!$I$3,C9024&gt;=员工工序明细查询!$F$3,OR(D9024=员工工序明细查询!$F$2,员工工序明细查询!$F$2=""),OR(G9024=员工工序明细查询!$I$2,员工工序明细查询!$I$2="")),ROW()&amp;"","")</f>
        <v/>
      </c>
      <c r="C9024" s="59"/>
      <c r="D9024" s="14"/>
      <c r="E9024" s="14" t="str">
        <f>IFERROR(VLOOKUP(D9024,员工信息表!B:D,2,0),"")</f>
        <v/>
      </c>
      <c r="F9024" s="14" t="str">
        <f>IFERROR(VLOOKUP(D9024,员工信息表!B:D,3,0),"")</f>
        <v/>
      </c>
      <c r="G9024" s="14"/>
      <c r="H9024" s="14" t="str">
        <f>IFERROR(VLOOKUP(G9024,工序对照表!B:C,2,0),"")</f>
        <v/>
      </c>
      <c r="I9024" s="14"/>
      <c r="J9024" s="14"/>
    </row>
    <row r="9025" spans="1:10">
      <c r="A9025" t="str">
        <f>IF(AND(C9025&lt;=员工工序明细查询!$I$3,C9025&gt;=员工工序明细查询!$F$3,OR(D9025=员工工序明细查询!$F$2,员工工序明细查询!$F$2=""),OR(G9025=员工工序明细查询!$I$2,员工工序明细查询!$I$2="")),ROW()&amp;"","")</f>
        <v/>
      </c>
      <c r="C9025" s="59"/>
      <c r="D9025" s="14"/>
      <c r="E9025" s="14" t="str">
        <f>IFERROR(VLOOKUP(D9025,员工信息表!B:D,2,0),"")</f>
        <v/>
      </c>
      <c r="F9025" s="14" t="str">
        <f>IFERROR(VLOOKUP(D9025,员工信息表!B:D,3,0),"")</f>
        <v/>
      </c>
      <c r="G9025" s="14"/>
      <c r="H9025" s="14" t="str">
        <f>IFERROR(VLOOKUP(G9025,工序对照表!B:C,2,0),"")</f>
        <v/>
      </c>
      <c r="I9025" s="14"/>
      <c r="J9025" s="14"/>
    </row>
    <row r="9026" spans="1:10">
      <c r="A9026" t="str">
        <f>IF(AND(C9026&lt;=员工工序明细查询!$I$3,C9026&gt;=员工工序明细查询!$F$3,OR(D9026=员工工序明细查询!$F$2,员工工序明细查询!$F$2=""),OR(G9026=员工工序明细查询!$I$2,员工工序明细查询!$I$2="")),ROW()&amp;"","")</f>
        <v/>
      </c>
      <c r="C9026" s="59"/>
      <c r="D9026" s="14"/>
      <c r="E9026" s="14" t="str">
        <f>IFERROR(VLOOKUP(D9026,员工信息表!B:D,2,0),"")</f>
        <v/>
      </c>
      <c r="F9026" s="14" t="str">
        <f>IFERROR(VLOOKUP(D9026,员工信息表!B:D,3,0),"")</f>
        <v/>
      </c>
      <c r="G9026" s="14"/>
      <c r="H9026" s="14" t="str">
        <f>IFERROR(VLOOKUP(G9026,工序对照表!B:C,2,0),"")</f>
        <v/>
      </c>
      <c r="I9026" s="14"/>
      <c r="J9026" s="14"/>
    </row>
    <row r="9027" spans="1:10">
      <c r="A9027" t="str">
        <f>IF(AND(C9027&lt;=员工工序明细查询!$I$3,C9027&gt;=员工工序明细查询!$F$3,OR(D9027=员工工序明细查询!$F$2,员工工序明细查询!$F$2=""),OR(G9027=员工工序明细查询!$I$2,员工工序明细查询!$I$2="")),ROW()&amp;"","")</f>
        <v/>
      </c>
      <c r="C9027" s="59"/>
      <c r="D9027" s="14"/>
      <c r="E9027" s="14" t="str">
        <f>IFERROR(VLOOKUP(D9027,员工信息表!B:D,2,0),"")</f>
        <v/>
      </c>
      <c r="F9027" s="14" t="str">
        <f>IFERROR(VLOOKUP(D9027,员工信息表!B:D,3,0),"")</f>
        <v/>
      </c>
      <c r="G9027" s="14"/>
      <c r="H9027" s="14" t="str">
        <f>IFERROR(VLOOKUP(G9027,工序对照表!B:C,2,0),"")</f>
        <v/>
      </c>
      <c r="I9027" s="14"/>
      <c r="J9027" s="14"/>
    </row>
    <row r="9028" spans="1:10">
      <c r="A9028" t="str">
        <f>IF(AND(C9028&lt;=员工工序明细查询!$I$3,C9028&gt;=员工工序明细查询!$F$3,OR(D9028=员工工序明细查询!$F$2,员工工序明细查询!$F$2=""),OR(G9028=员工工序明细查询!$I$2,员工工序明细查询!$I$2="")),ROW()&amp;"","")</f>
        <v/>
      </c>
      <c r="C9028" s="59"/>
      <c r="D9028" s="14"/>
      <c r="E9028" s="14" t="str">
        <f>IFERROR(VLOOKUP(D9028,员工信息表!B:D,2,0),"")</f>
        <v/>
      </c>
      <c r="F9028" s="14" t="str">
        <f>IFERROR(VLOOKUP(D9028,员工信息表!B:D,3,0),"")</f>
        <v/>
      </c>
      <c r="G9028" s="14"/>
      <c r="H9028" s="14" t="str">
        <f>IFERROR(VLOOKUP(G9028,工序对照表!B:C,2,0),"")</f>
        <v/>
      </c>
      <c r="I9028" s="14"/>
      <c r="J9028" s="14"/>
    </row>
    <row r="9029" spans="1:10">
      <c r="A9029" t="str">
        <f>IF(AND(C9029&lt;=员工工序明细查询!$I$3,C9029&gt;=员工工序明细查询!$F$3,OR(D9029=员工工序明细查询!$F$2,员工工序明细查询!$F$2=""),OR(G9029=员工工序明细查询!$I$2,员工工序明细查询!$I$2="")),ROW()&amp;"","")</f>
        <v/>
      </c>
      <c r="C9029" s="59"/>
      <c r="D9029" s="14"/>
      <c r="E9029" s="14" t="str">
        <f>IFERROR(VLOOKUP(D9029,员工信息表!B:D,2,0),"")</f>
        <v/>
      </c>
      <c r="F9029" s="14" t="str">
        <f>IFERROR(VLOOKUP(D9029,员工信息表!B:D,3,0),"")</f>
        <v/>
      </c>
      <c r="G9029" s="14"/>
      <c r="H9029" s="14" t="str">
        <f>IFERROR(VLOOKUP(G9029,工序对照表!B:C,2,0),"")</f>
        <v/>
      </c>
      <c r="I9029" s="14"/>
      <c r="J9029" s="14"/>
    </row>
    <row r="9030" spans="1:10">
      <c r="A9030" t="str">
        <f>IF(AND(C9030&lt;=员工工序明细查询!$I$3,C9030&gt;=员工工序明细查询!$F$3,OR(D9030=员工工序明细查询!$F$2,员工工序明细查询!$F$2=""),OR(G9030=员工工序明细查询!$I$2,员工工序明细查询!$I$2="")),ROW()&amp;"","")</f>
        <v/>
      </c>
      <c r="C9030" s="59"/>
      <c r="D9030" s="14"/>
      <c r="E9030" s="14" t="str">
        <f>IFERROR(VLOOKUP(D9030,员工信息表!B:D,2,0),"")</f>
        <v/>
      </c>
      <c r="F9030" s="14" t="str">
        <f>IFERROR(VLOOKUP(D9030,员工信息表!B:D,3,0),"")</f>
        <v/>
      </c>
      <c r="G9030" s="14"/>
      <c r="H9030" s="14" t="str">
        <f>IFERROR(VLOOKUP(G9030,工序对照表!B:C,2,0),"")</f>
        <v/>
      </c>
      <c r="I9030" s="14"/>
      <c r="J9030" s="14"/>
    </row>
    <row r="9031" spans="1:10">
      <c r="A9031" t="str">
        <f>IF(AND(C9031&lt;=员工工序明细查询!$I$3,C9031&gt;=员工工序明细查询!$F$3,OR(D9031=员工工序明细查询!$F$2,员工工序明细查询!$F$2=""),OR(G9031=员工工序明细查询!$I$2,员工工序明细查询!$I$2="")),ROW()&amp;"","")</f>
        <v/>
      </c>
      <c r="C9031" s="59"/>
      <c r="D9031" s="14"/>
      <c r="E9031" s="14" t="str">
        <f>IFERROR(VLOOKUP(D9031,员工信息表!B:D,2,0),"")</f>
        <v/>
      </c>
      <c r="F9031" s="14" t="str">
        <f>IFERROR(VLOOKUP(D9031,员工信息表!B:D,3,0),"")</f>
        <v/>
      </c>
      <c r="G9031" s="14"/>
      <c r="H9031" s="14" t="str">
        <f>IFERROR(VLOOKUP(G9031,工序对照表!B:C,2,0),"")</f>
        <v/>
      </c>
      <c r="I9031" s="14"/>
      <c r="J9031" s="14"/>
    </row>
    <row r="9032" spans="1:10">
      <c r="A9032" t="str">
        <f>IF(AND(C9032&lt;=员工工序明细查询!$I$3,C9032&gt;=员工工序明细查询!$F$3,OR(D9032=员工工序明细查询!$F$2,员工工序明细查询!$F$2=""),OR(G9032=员工工序明细查询!$I$2,员工工序明细查询!$I$2="")),ROW()&amp;"","")</f>
        <v/>
      </c>
      <c r="C9032" s="59"/>
      <c r="D9032" s="14"/>
      <c r="E9032" s="14" t="str">
        <f>IFERROR(VLOOKUP(D9032,员工信息表!B:D,2,0),"")</f>
        <v/>
      </c>
      <c r="F9032" s="14" t="str">
        <f>IFERROR(VLOOKUP(D9032,员工信息表!B:D,3,0),"")</f>
        <v/>
      </c>
      <c r="G9032" s="14"/>
      <c r="H9032" s="14" t="str">
        <f>IFERROR(VLOOKUP(G9032,工序对照表!B:C,2,0),"")</f>
        <v/>
      </c>
      <c r="I9032" s="14"/>
      <c r="J9032" s="14"/>
    </row>
    <row r="9033" spans="1:10">
      <c r="A9033" t="str">
        <f>IF(AND(C9033&lt;=员工工序明细查询!$I$3,C9033&gt;=员工工序明细查询!$F$3,OR(D9033=员工工序明细查询!$F$2,员工工序明细查询!$F$2=""),OR(G9033=员工工序明细查询!$I$2,员工工序明细查询!$I$2="")),ROW()&amp;"","")</f>
        <v/>
      </c>
      <c r="C9033" s="59"/>
      <c r="D9033" s="14"/>
      <c r="E9033" s="14" t="str">
        <f>IFERROR(VLOOKUP(D9033,员工信息表!B:D,2,0),"")</f>
        <v/>
      </c>
      <c r="F9033" s="14" t="str">
        <f>IFERROR(VLOOKUP(D9033,员工信息表!B:D,3,0),"")</f>
        <v/>
      </c>
      <c r="G9033" s="14"/>
      <c r="H9033" s="14" t="str">
        <f>IFERROR(VLOOKUP(G9033,工序对照表!B:C,2,0),"")</f>
        <v/>
      </c>
      <c r="I9033" s="14"/>
      <c r="J9033" s="14"/>
    </row>
    <row r="9034" spans="1:10">
      <c r="A9034" t="str">
        <f>IF(AND(C9034&lt;=员工工序明细查询!$I$3,C9034&gt;=员工工序明细查询!$F$3,OR(D9034=员工工序明细查询!$F$2,员工工序明细查询!$F$2=""),OR(G9034=员工工序明细查询!$I$2,员工工序明细查询!$I$2="")),ROW()&amp;"","")</f>
        <v/>
      </c>
      <c r="C9034" s="59"/>
      <c r="D9034" s="14"/>
      <c r="E9034" s="14" t="str">
        <f>IFERROR(VLOOKUP(D9034,员工信息表!B:D,2,0),"")</f>
        <v/>
      </c>
      <c r="F9034" s="14" t="str">
        <f>IFERROR(VLOOKUP(D9034,员工信息表!B:D,3,0),"")</f>
        <v/>
      </c>
      <c r="G9034" s="14"/>
      <c r="H9034" s="14" t="str">
        <f>IFERROR(VLOOKUP(G9034,工序对照表!B:C,2,0),"")</f>
        <v/>
      </c>
      <c r="I9034" s="14"/>
      <c r="J9034" s="14"/>
    </row>
    <row r="9035" spans="1:10">
      <c r="A9035" t="str">
        <f>IF(AND(C9035&lt;=员工工序明细查询!$I$3,C9035&gt;=员工工序明细查询!$F$3,OR(D9035=员工工序明细查询!$F$2,员工工序明细查询!$F$2=""),OR(G9035=员工工序明细查询!$I$2,员工工序明细查询!$I$2="")),ROW()&amp;"","")</f>
        <v/>
      </c>
      <c r="C9035" s="59"/>
      <c r="D9035" s="14"/>
      <c r="E9035" s="14" t="str">
        <f>IFERROR(VLOOKUP(D9035,员工信息表!B:D,2,0),"")</f>
        <v/>
      </c>
      <c r="F9035" s="14" t="str">
        <f>IFERROR(VLOOKUP(D9035,员工信息表!B:D,3,0),"")</f>
        <v/>
      </c>
      <c r="G9035" s="14"/>
      <c r="H9035" s="14" t="str">
        <f>IFERROR(VLOOKUP(G9035,工序对照表!B:C,2,0),"")</f>
        <v/>
      </c>
      <c r="I9035" s="14"/>
      <c r="J9035" s="14"/>
    </row>
    <row r="9036" spans="1:10">
      <c r="A9036" t="str">
        <f>IF(AND(C9036&lt;=员工工序明细查询!$I$3,C9036&gt;=员工工序明细查询!$F$3,OR(D9036=员工工序明细查询!$F$2,员工工序明细查询!$F$2=""),OR(G9036=员工工序明细查询!$I$2,员工工序明细查询!$I$2="")),ROW()&amp;"","")</f>
        <v/>
      </c>
      <c r="C9036" s="59"/>
      <c r="D9036" s="14"/>
      <c r="E9036" s="14" t="str">
        <f>IFERROR(VLOOKUP(D9036,员工信息表!B:D,2,0),"")</f>
        <v/>
      </c>
      <c r="F9036" s="14" t="str">
        <f>IFERROR(VLOOKUP(D9036,员工信息表!B:D,3,0),"")</f>
        <v/>
      </c>
      <c r="G9036" s="14"/>
      <c r="H9036" s="14" t="str">
        <f>IFERROR(VLOOKUP(G9036,工序对照表!B:C,2,0),"")</f>
        <v/>
      </c>
      <c r="I9036" s="14"/>
      <c r="J9036" s="14"/>
    </row>
    <row r="9037" spans="1:10">
      <c r="A9037" t="str">
        <f>IF(AND(C9037&lt;=员工工序明细查询!$I$3,C9037&gt;=员工工序明细查询!$F$3,OR(D9037=员工工序明细查询!$F$2,员工工序明细查询!$F$2=""),OR(G9037=员工工序明细查询!$I$2,员工工序明细查询!$I$2="")),ROW()&amp;"","")</f>
        <v/>
      </c>
      <c r="C9037" s="59"/>
      <c r="D9037" s="14"/>
      <c r="E9037" s="14" t="str">
        <f>IFERROR(VLOOKUP(D9037,员工信息表!B:D,2,0),"")</f>
        <v/>
      </c>
      <c r="F9037" s="14" t="str">
        <f>IFERROR(VLOOKUP(D9037,员工信息表!B:D,3,0),"")</f>
        <v/>
      </c>
      <c r="G9037" s="14"/>
      <c r="H9037" s="14" t="str">
        <f>IFERROR(VLOOKUP(G9037,工序对照表!B:C,2,0),"")</f>
        <v/>
      </c>
      <c r="I9037" s="14"/>
      <c r="J9037" s="14"/>
    </row>
    <row r="9038" spans="1:10">
      <c r="A9038" t="str">
        <f>IF(AND(C9038&lt;=员工工序明细查询!$I$3,C9038&gt;=员工工序明细查询!$F$3,OR(D9038=员工工序明细查询!$F$2,员工工序明细查询!$F$2=""),OR(G9038=员工工序明细查询!$I$2,员工工序明细查询!$I$2="")),ROW()&amp;"","")</f>
        <v/>
      </c>
      <c r="C9038" s="59"/>
      <c r="D9038" s="14"/>
      <c r="E9038" s="14" t="str">
        <f>IFERROR(VLOOKUP(D9038,员工信息表!B:D,2,0),"")</f>
        <v/>
      </c>
      <c r="F9038" s="14" t="str">
        <f>IFERROR(VLOOKUP(D9038,员工信息表!B:D,3,0),"")</f>
        <v/>
      </c>
      <c r="G9038" s="14"/>
      <c r="H9038" s="14" t="str">
        <f>IFERROR(VLOOKUP(G9038,工序对照表!B:C,2,0),"")</f>
        <v/>
      </c>
      <c r="I9038" s="14"/>
      <c r="J9038" s="14"/>
    </row>
    <row r="9039" spans="1:10">
      <c r="A9039" t="str">
        <f>IF(AND(C9039&lt;=员工工序明细查询!$I$3,C9039&gt;=员工工序明细查询!$F$3,OR(D9039=员工工序明细查询!$F$2,员工工序明细查询!$F$2=""),OR(G9039=员工工序明细查询!$I$2,员工工序明细查询!$I$2="")),ROW()&amp;"","")</f>
        <v/>
      </c>
      <c r="C9039" s="59"/>
      <c r="D9039" s="14"/>
      <c r="E9039" s="14" t="str">
        <f>IFERROR(VLOOKUP(D9039,员工信息表!B:D,2,0),"")</f>
        <v/>
      </c>
      <c r="F9039" s="14" t="str">
        <f>IFERROR(VLOOKUP(D9039,员工信息表!B:D,3,0),"")</f>
        <v/>
      </c>
      <c r="G9039" s="14"/>
      <c r="H9039" s="14" t="str">
        <f>IFERROR(VLOOKUP(G9039,工序对照表!B:C,2,0),"")</f>
        <v/>
      </c>
      <c r="I9039" s="14"/>
      <c r="J9039" s="14"/>
    </row>
    <row r="9040" spans="1:10">
      <c r="A9040" t="str">
        <f>IF(AND(C9040&lt;=员工工序明细查询!$I$3,C9040&gt;=员工工序明细查询!$F$3,OR(D9040=员工工序明细查询!$F$2,员工工序明细查询!$F$2=""),OR(G9040=员工工序明细查询!$I$2,员工工序明细查询!$I$2="")),ROW()&amp;"","")</f>
        <v/>
      </c>
      <c r="C9040" s="59"/>
      <c r="D9040" s="14"/>
      <c r="E9040" s="14" t="str">
        <f>IFERROR(VLOOKUP(D9040,员工信息表!B:D,2,0),"")</f>
        <v/>
      </c>
      <c r="F9040" s="14" t="str">
        <f>IFERROR(VLOOKUP(D9040,员工信息表!B:D,3,0),"")</f>
        <v/>
      </c>
      <c r="G9040" s="14"/>
      <c r="H9040" s="14" t="str">
        <f>IFERROR(VLOOKUP(G9040,工序对照表!B:C,2,0),"")</f>
        <v/>
      </c>
      <c r="I9040" s="14"/>
      <c r="J9040" s="14"/>
    </row>
    <row r="9041" spans="1:10">
      <c r="A9041" t="str">
        <f>IF(AND(C9041&lt;=员工工序明细查询!$I$3,C9041&gt;=员工工序明细查询!$F$3,OR(D9041=员工工序明细查询!$F$2,员工工序明细查询!$F$2=""),OR(G9041=员工工序明细查询!$I$2,员工工序明细查询!$I$2="")),ROW()&amp;"","")</f>
        <v/>
      </c>
      <c r="C9041" s="59"/>
      <c r="D9041" s="14"/>
      <c r="E9041" s="14" t="str">
        <f>IFERROR(VLOOKUP(D9041,员工信息表!B:D,2,0),"")</f>
        <v/>
      </c>
      <c r="F9041" s="14" t="str">
        <f>IFERROR(VLOOKUP(D9041,员工信息表!B:D,3,0),"")</f>
        <v/>
      </c>
      <c r="G9041" s="14"/>
      <c r="H9041" s="14" t="str">
        <f>IFERROR(VLOOKUP(G9041,工序对照表!B:C,2,0),"")</f>
        <v/>
      </c>
      <c r="I9041" s="14"/>
      <c r="J9041" s="14"/>
    </row>
    <row r="9042" spans="1:10">
      <c r="A9042" t="str">
        <f>IF(AND(C9042&lt;=员工工序明细查询!$I$3,C9042&gt;=员工工序明细查询!$F$3,OR(D9042=员工工序明细查询!$F$2,员工工序明细查询!$F$2=""),OR(G9042=员工工序明细查询!$I$2,员工工序明细查询!$I$2="")),ROW()&amp;"","")</f>
        <v/>
      </c>
      <c r="C9042" s="59"/>
      <c r="D9042" s="14"/>
      <c r="E9042" s="14" t="str">
        <f>IFERROR(VLOOKUP(D9042,员工信息表!B:D,2,0),"")</f>
        <v/>
      </c>
      <c r="F9042" s="14" t="str">
        <f>IFERROR(VLOOKUP(D9042,员工信息表!B:D,3,0),"")</f>
        <v/>
      </c>
      <c r="G9042" s="14"/>
      <c r="H9042" s="14" t="str">
        <f>IFERROR(VLOOKUP(G9042,工序对照表!B:C,2,0),"")</f>
        <v/>
      </c>
      <c r="I9042" s="14"/>
      <c r="J9042" s="14"/>
    </row>
    <row r="9043" spans="1:10">
      <c r="A9043" t="str">
        <f>IF(AND(C9043&lt;=员工工序明细查询!$I$3,C9043&gt;=员工工序明细查询!$F$3,OR(D9043=员工工序明细查询!$F$2,员工工序明细查询!$F$2=""),OR(G9043=员工工序明细查询!$I$2,员工工序明细查询!$I$2="")),ROW()&amp;"","")</f>
        <v/>
      </c>
      <c r="C9043" s="59"/>
      <c r="D9043" s="14"/>
      <c r="E9043" s="14" t="str">
        <f>IFERROR(VLOOKUP(D9043,员工信息表!B:D,2,0),"")</f>
        <v/>
      </c>
      <c r="F9043" s="14" t="str">
        <f>IFERROR(VLOOKUP(D9043,员工信息表!B:D,3,0),"")</f>
        <v/>
      </c>
      <c r="G9043" s="14"/>
      <c r="H9043" s="14" t="str">
        <f>IFERROR(VLOOKUP(G9043,工序对照表!B:C,2,0),"")</f>
        <v/>
      </c>
      <c r="I9043" s="14"/>
      <c r="J9043" s="14"/>
    </row>
    <row r="9044" spans="1:10">
      <c r="A9044" t="str">
        <f>IF(AND(C9044&lt;=员工工序明细查询!$I$3,C9044&gt;=员工工序明细查询!$F$3,OR(D9044=员工工序明细查询!$F$2,员工工序明细查询!$F$2=""),OR(G9044=员工工序明细查询!$I$2,员工工序明细查询!$I$2="")),ROW()&amp;"","")</f>
        <v/>
      </c>
      <c r="C9044" s="59"/>
      <c r="D9044" s="14"/>
      <c r="E9044" s="14" t="str">
        <f>IFERROR(VLOOKUP(D9044,员工信息表!B:D,2,0),"")</f>
        <v/>
      </c>
      <c r="F9044" s="14" t="str">
        <f>IFERROR(VLOOKUP(D9044,员工信息表!B:D,3,0),"")</f>
        <v/>
      </c>
      <c r="G9044" s="14"/>
      <c r="H9044" s="14" t="str">
        <f>IFERROR(VLOOKUP(G9044,工序对照表!B:C,2,0),"")</f>
        <v/>
      </c>
      <c r="I9044" s="14"/>
      <c r="J9044" s="14"/>
    </row>
    <row r="9045" spans="1:10">
      <c r="A9045" t="str">
        <f>IF(AND(C9045&lt;=员工工序明细查询!$I$3,C9045&gt;=员工工序明细查询!$F$3,OR(D9045=员工工序明细查询!$F$2,员工工序明细查询!$F$2=""),OR(G9045=员工工序明细查询!$I$2,员工工序明细查询!$I$2="")),ROW()&amp;"","")</f>
        <v/>
      </c>
      <c r="C9045" s="59"/>
      <c r="D9045" s="14"/>
      <c r="E9045" s="14" t="str">
        <f>IFERROR(VLOOKUP(D9045,员工信息表!B:D,2,0),"")</f>
        <v/>
      </c>
      <c r="F9045" s="14" t="str">
        <f>IFERROR(VLOOKUP(D9045,员工信息表!B:D,3,0),"")</f>
        <v/>
      </c>
      <c r="G9045" s="14"/>
      <c r="H9045" s="14" t="str">
        <f>IFERROR(VLOOKUP(G9045,工序对照表!B:C,2,0),"")</f>
        <v/>
      </c>
      <c r="I9045" s="14"/>
      <c r="J9045" s="14"/>
    </row>
    <row r="9046" spans="1:10">
      <c r="A9046" t="str">
        <f>IF(AND(C9046&lt;=员工工序明细查询!$I$3,C9046&gt;=员工工序明细查询!$F$3,OR(D9046=员工工序明细查询!$F$2,员工工序明细查询!$F$2=""),OR(G9046=员工工序明细查询!$I$2,员工工序明细查询!$I$2="")),ROW()&amp;"","")</f>
        <v/>
      </c>
      <c r="C9046" s="59"/>
      <c r="D9046" s="14"/>
      <c r="E9046" s="14" t="str">
        <f>IFERROR(VLOOKUP(D9046,员工信息表!B:D,2,0),"")</f>
        <v/>
      </c>
      <c r="F9046" s="14" t="str">
        <f>IFERROR(VLOOKUP(D9046,员工信息表!B:D,3,0),"")</f>
        <v/>
      </c>
      <c r="G9046" s="14"/>
      <c r="H9046" s="14" t="str">
        <f>IFERROR(VLOOKUP(G9046,工序对照表!B:C,2,0),"")</f>
        <v/>
      </c>
      <c r="I9046" s="14"/>
      <c r="J9046" s="14"/>
    </row>
    <row r="9047" spans="1:10">
      <c r="A9047" t="str">
        <f>IF(AND(C9047&lt;=员工工序明细查询!$I$3,C9047&gt;=员工工序明细查询!$F$3,OR(D9047=员工工序明细查询!$F$2,员工工序明细查询!$F$2=""),OR(G9047=员工工序明细查询!$I$2,员工工序明细查询!$I$2="")),ROW()&amp;"","")</f>
        <v/>
      </c>
      <c r="C9047" s="59"/>
      <c r="D9047" s="14"/>
      <c r="E9047" s="14" t="str">
        <f>IFERROR(VLOOKUP(D9047,员工信息表!B:D,2,0),"")</f>
        <v/>
      </c>
      <c r="F9047" s="14" t="str">
        <f>IFERROR(VLOOKUP(D9047,员工信息表!B:D,3,0),"")</f>
        <v/>
      </c>
      <c r="G9047" s="14"/>
      <c r="H9047" s="14" t="str">
        <f>IFERROR(VLOOKUP(G9047,工序对照表!B:C,2,0),"")</f>
        <v/>
      </c>
      <c r="I9047" s="14"/>
      <c r="J9047" s="14"/>
    </row>
    <row r="9048" spans="1:10">
      <c r="A9048" t="str">
        <f>IF(AND(C9048&lt;=员工工序明细查询!$I$3,C9048&gt;=员工工序明细查询!$F$3,OR(D9048=员工工序明细查询!$F$2,员工工序明细查询!$F$2=""),OR(G9048=员工工序明细查询!$I$2,员工工序明细查询!$I$2="")),ROW()&amp;"","")</f>
        <v/>
      </c>
      <c r="C9048" s="59"/>
      <c r="D9048" s="14"/>
      <c r="E9048" s="14" t="str">
        <f>IFERROR(VLOOKUP(D9048,员工信息表!B:D,2,0),"")</f>
        <v/>
      </c>
      <c r="F9048" s="14" t="str">
        <f>IFERROR(VLOOKUP(D9048,员工信息表!B:D,3,0),"")</f>
        <v/>
      </c>
      <c r="G9048" s="14"/>
      <c r="H9048" s="14" t="str">
        <f>IFERROR(VLOOKUP(G9048,工序对照表!B:C,2,0),"")</f>
        <v/>
      </c>
      <c r="I9048" s="14"/>
      <c r="J9048" s="14"/>
    </row>
    <row r="9049" spans="1:10">
      <c r="A9049" t="str">
        <f>IF(AND(C9049&lt;=员工工序明细查询!$I$3,C9049&gt;=员工工序明细查询!$F$3,OR(D9049=员工工序明细查询!$F$2,员工工序明细查询!$F$2=""),OR(G9049=员工工序明细查询!$I$2,员工工序明细查询!$I$2="")),ROW()&amp;"","")</f>
        <v/>
      </c>
      <c r="C9049" s="59"/>
      <c r="D9049" s="14"/>
      <c r="E9049" s="14" t="str">
        <f>IFERROR(VLOOKUP(D9049,员工信息表!B:D,2,0),"")</f>
        <v/>
      </c>
      <c r="F9049" s="14" t="str">
        <f>IFERROR(VLOOKUP(D9049,员工信息表!B:D,3,0),"")</f>
        <v/>
      </c>
      <c r="G9049" s="14"/>
      <c r="H9049" s="14" t="str">
        <f>IFERROR(VLOOKUP(G9049,工序对照表!B:C,2,0),"")</f>
        <v/>
      </c>
      <c r="I9049" s="14"/>
      <c r="J9049" s="14"/>
    </row>
    <row r="9050" spans="1:10">
      <c r="A9050" t="str">
        <f>IF(AND(C9050&lt;=员工工序明细查询!$I$3,C9050&gt;=员工工序明细查询!$F$3,OR(D9050=员工工序明细查询!$F$2,员工工序明细查询!$F$2=""),OR(G9050=员工工序明细查询!$I$2,员工工序明细查询!$I$2="")),ROW()&amp;"","")</f>
        <v/>
      </c>
      <c r="C9050" s="59"/>
      <c r="D9050" s="14"/>
      <c r="E9050" s="14" t="str">
        <f>IFERROR(VLOOKUP(D9050,员工信息表!B:D,2,0),"")</f>
        <v/>
      </c>
      <c r="F9050" s="14" t="str">
        <f>IFERROR(VLOOKUP(D9050,员工信息表!B:D,3,0),"")</f>
        <v/>
      </c>
      <c r="G9050" s="14"/>
      <c r="H9050" s="14" t="str">
        <f>IFERROR(VLOOKUP(G9050,工序对照表!B:C,2,0),"")</f>
        <v/>
      </c>
      <c r="I9050" s="14"/>
      <c r="J9050" s="14"/>
    </row>
    <row r="9051" spans="1:10">
      <c r="A9051" t="str">
        <f>IF(AND(C9051&lt;=员工工序明细查询!$I$3,C9051&gt;=员工工序明细查询!$F$3,OR(D9051=员工工序明细查询!$F$2,员工工序明细查询!$F$2=""),OR(G9051=员工工序明细查询!$I$2,员工工序明细查询!$I$2="")),ROW()&amp;"","")</f>
        <v/>
      </c>
      <c r="C9051" s="59"/>
      <c r="D9051" s="14"/>
      <c r="E9051" s="14" t="str">
        <f>IFERROR(VLOOKUP(D9051,员工信息表!B:D,2,0),"")</f>
        <v/>
      </c>
      <c r="F9051" s="14" t="str">
        <f>IFERROR(VLOOKUP(D9051,员工信息表!B:D,3,0),"")</f>
        <v/>
      </c>
      <c r="G9051" s="14"/>
      <c r="H9051" s="14" t="str">
        <f>IFERROR(VLOOKUP(G9051,工序对照表!B:C,2,0),"")</f>
        <v/>
      </c>
      <c r="I9051" s="14"/>
      <c r="J9051" s="14"/>
    </row>
    <row r="9052" spans="1:10">
      <c r="A9052" t="str">
        <f>IF(AND(C9052&lt;=员工工序明细查询!$I$3,C9052&gt;=员工工序明细查询!$F$3,OR(D9052=员工工序明细查询!$F$2,员工工序明细查询!$F$2=""),OR(G9052=员工工序明细查询!$I$2,员工工序明细查询!$I$2="")),ROW()&amp;"","")</f>
        <v/>
      </c>
      <c r="C9052" s="59"/>
      <c r="D9052" s="14"/>
      <c r="E9052" s="14" t="str">
        <f>IFERROR(VLOOKUP(D9052,员工信息表!B:D,2,0),"")</f>
        <v/>
      </c>
      <c r="F9052" s="14" t="str">
        <f>IFERROR(VLOOKUP(D9052,员工信息表!B:D,3,0),"")</f>
        <v/>
      </c>
      <c r="G9052" s="14"/>
      <c r="H9052" s="14" t="str">
        <f>IFERROR(VLOOKUP(G9052,工序对照表!B:C,2,0),"")</f>
        <v/>
      </c>
      <c r="I9052" s="14"/>
      <c r="J9052" s="14"/>
    </row>
    <row r="9053" spans="1:10">
      <c r="A9053" t="str">
        <f>IF(AND(C9053&lt;=员工工序明细查询!$I$3,C9053&gt;=员工工序明细查询!$F$3,OR(D9053=员工工序明细查询!$F$2,员工工序明细查询!$F$2=""),OR(G9053=员工工序明细查询!$I$2,员工工序明细查询!$I$2="")),ROW()&amp;"","")</f>
        <v/>
      </c>
      <c r="C9053" s="59"/>
      <c r="D9053" s="14"/>
      <c r="E9053" s="14" t="str">
        <f>IFERROR(VLOOKUP(D9053,员工信息表!B:D,2,0),"")</f>
        <v/>
      </c>
      <c r="F9053" s="14" t="str">
        <f>IFERROR(VLOOKUP(D9053,员工信息表!B:D,3,0),"")</f>
        <v/>
      </c>
      <c r="G9053" s="14"/>
      <c r="H9053" s="14" t="str">
        <f>IFERROR(VLOOKUP(G9053,工序对照表!B:C,2,0),"")</f>
        <v/>
      </c>
      <c r="I9053" s="14"/>
      <c r="J9053" s="14"/>
    </row>
    <row r="9054" spans="1:10">
      <c r="A9054" t="str">
        <f>IF(AND(C9054&lt;=员工工序明细查询!$I$3,C9054&gt;=员工工序明细查询!$F$3,OR(D9054=员工工序明细查询!$F$2,员工工序明细查询!$F$2=""),OR(G9054=员工工序明细查询!$I$2,员工工序明细查询!$I$2="")),ROW()&amp;"","")</f>
        <v/>
      </c>
      <c r="C9054" s="59"/>
      <c r="D9054" s="14"/>
      <c r="E9054" s="14" t="str">
        <f>IFERROR(VLOOKUP(D9054,员工信息表!B:D,2,0),"")</f>
        <v/>
      </c>
      <c r="F9054" s="14" t="str">
        <f>IFERROR(VLOOKUP(D9054,员工信息表!B:D,3,0),"")</f>
        <v/>
      </c>
      <c r="G9054" s="14"/>
      <c r="H9054" s="14" t="str">
        <f>IFERROR(VLOOKUP(G9054,工序对照表!B:C,2,0),"")</f>
        <v/>
      </c>
      <c r="I9054" s="14"/>
      <c r="J9054" s="14"/>
    </row>
    <row r="9055" spans="1:10">
      <c r="A9055" t="str">
        <f>IF(AND(C9055&lt;=员工工序明细查询!$I$3,C9055&gt;=员工工序明细查询!$F$3,OR(D9055=员工工序明细查询!$F$2,员工工序明细查询!$F$2=""),OR(G9055=员工工序明细查询!$I$2,员工工序明细查询!$I$2="")),ROW()&amp;"","")</f>
        <v/>
      </c>
      <c r="C9055" s="59"/>
      <c r="D9055" s="14"/>
      <c r="E9055" s="14" t="str">
        <f>IFERROR(VLOOKUP(D9055,员工信息表!B:D,2,0),"")</f>
        <v/>
      </c>
      <c r="F9055" s="14" t="str">
        <f>IFERROR(VLOOKUP(D9055,员工信息表!B:D,3,0),"")</f>
        <v/>
      </c>
      <c r="G9055" s="14"/>
      <c r="H9055" s="14" t="str">
        <f>IFERROR(VLOOKUP(G9055,工序对照表!B:C,2,0),"")</f>
        <v/>
      </c>
      <c r="I9055" s="14"/>
      <c r="J9055" s="14"/>
    </row>
    <row r="9056" spans="1:10">
      <c r="A9056" t="str">
        <f>IF(AND(C9056&lt;=员工工序明细查询!$I$3,C9056&gt;=员工工序明细查询!$F$3,OR(D9056=员工工序明细查询!$F$2,员工工序明细查询!$F$2=""),OR(G9056=员工工序明细查询!$I$2,员工工序明细查询!$I$2="")),ROW()&amp;"","")</f>
        <v/>
      </c>
      <c r="C9056" s="59"/>
      <c r="D9056" s="14"/>
      <c r="E9056" s="14" t="str">
        <f>IFERROR(VLOOKUP(D9056,员工信息表!B:D,2,0),"")</f>
        <v/>
      </c>
      <c r="F9056" s="14" t="str">
        <f>IFERROR(VLOOKUP(D9056,员工信息表!B:D,3,0),"")</f>
        <v/>
      </c>
      <c r="G9056" s="14"/>
      <c r="H9056" s="14" t="str">
        <f>IFERROR(VLOOKUP(G9056,工序对照表!B:C,2,0),"")</f>
        <v/>
      </c>
      <c r="I9056" s="14"/>
      <c r="J9056" s="14"/>
    </row>
    <row r="9057" spans="1:10">
      <c r="A9057" t="str">
        <f>IF(AND(C9057&lt;=员工工序明细查询!$I$3,C9057&gt;=员工工序明细查询!$F$3,OR(D9057=员工工序明细查询!$F$2,员工工序明细查询!$F$2=""),OR(G9057=员工工序明细查询!$I$2,员工工序明细查询!$I$2="")),ROW()&amp;"","")</f>
        <v/>
      </c>
      <c r="C9057" s="59"/>
      <c r="D9057" s="14"/>
      <c r="E9057" s="14" t="str">
        <f>IFERROR(VLOOKUP(D9057,员工信息表!B:D,2,0),"")</f>
        <v/>
      </c>
      <c r="F9057" s="14" t="str">
        <f>IFERROR(VLOOKUP(D9057,员工信息表!B:D,3,0),"")</f>
        <v/>
      </c>
      <c r="G9057" s="14"/>
      <c r="H9057" s="14" t="str">
        <f>IFERROR(VLOOKUP(G9057,工序对照表!B:C,2,0),"")</f>
        <v/>
      </c>
      <c r="I9057" s="14"/>
      <c r="J9057" s="14"/>
    </row>
    <row r="9058" spans="1:10">
      <c r="A9058" t="str">
        <f>IF(AND(C9058&lt;=员工工序明细查询!$I$3,C9058&gt;=员工工序明细查询!$F$3,OR(D9058=员工工序明细查询!$F$2,员工工序明细查询!$F$2=""),OR(G9058=员工工序明细查询!$I$2,员工工序明细查询!$I$2="")),ROW()&amp;"","")</f>
        <v/>
      </c>
      <c r="C9058" s="59"/>
      <c r="D9058" s="14"/>
      <c r="E9058" s="14" t="str">
        <f>IFERROR(VLOOKUP(D9058,员工信息表!B:D,2,0),"")</f>
        <v/>
      </c>
      <c r="F9058" s="14" t="str">
        <f>IFERROR(VLOOKUP(D9058,员工信息表!B:D,3,0),"")</f>
        <v/>
      </c>
      <c r="G9058" s="14"/>
      <c r="H9058" s="14" t="str">
        <f>IFERROR(VLOOKUP(G9058,工序对照表!B:C,2,0),"")</f>
        <v/>
      </c>
      <c r="I9058" s="14"/>
      <c r="J9058" s="14"/>
    </row>
    <row r="9059" spans="1:10">
      <c r="A9059" t="str">
        <f>IF(AND(C9059&lt;=员工工序明细查询!$I$3,C9059&gt;=员工工序明细查询!$F$3,OR(D9059=员工工序明细查询!$F$2,员工工序明细查询!$F$2=""),OR(G9059=员工工序明细查询!$I$2,员工工序明细查询!$I$2="")),ROW()&amp;"","")</f>
        <v/>
      </c>
      <c r="C9059" s="59"/>
      <c r="D9059" s="14"/>
      <c r="E9059" s="14" t="str">
        <f>IFERROR(VLOOKUP(D9059,员工信息表!B:D,2,0),"")</f>
        <v/>
      </c>
      <c r="F9059" s="14" t="str">
        <f>IFERROR(VLOOKUP(D9059,员工信息表!B:D,3,0),"")</f>
        <v/>
      </c>
      <c r="G9059" s="14"/>
      <c r="H9059" s="14" t="str">
        <f>IFERROR(VLOOKUP(G9059,工序对照表!B:C,2,0),"")</f>
        <v/>
      </c>
      <c r="I9059" s="14"/>
      <c r="J9059" s="14"/>
    </row>
    <row r="9060" spans="1:10">
      <c r="A9060" t="str">
        <f>IF(AND(C9060&lt;=员工工序明细查询!$I$3,C9060&gt;=员工工序明细查询!$F$3,OR(D9060=员工工序明细查询!$F$2,员工工序明细查询!$F$2=""),OR(G9060=员工工序明细查询!$I$2,员工工序明细查询!$I$2="")),ROW()&amp;"","")</f>
        <v/>
      </c>
      <c r="C9060" s="59"/>
      <c r="D9060" s="14"/>
      <c r="E9060" s="14" t="str">
        <f>IFERROR(VLOOKUP(D9060,员工信息表!B:D,2,0),"")</f>
        <v/>
      </c>
      <c r="F9060" s="14" t="str">
        <f>IFERROR(VLOOKUP(D9060,员工信息表!B:D,3,0),"")</f>
        <v/>
      </c>
      <c r="G9060" s="14"/>
      <c r="H9060" s="14" t="str">
        <f>IFERROR(VLOOKUP(G9060,工序对照表!B:C,2,0),"")</f>
        <v/>
      </c>
      <c r="I9060" s="14"/>
      <c r="J9060" s="14"/>
    </row>
    <row r="9061" spans="1:10">
      <c r="A9061" t="str">
        <f>IF(AND(C9061&lt;=员工工序明细查询!$I$3,C9061&gt;=员工工序明细查询!$F$3,OR(D9061=员工工序明细查询!$F$2,员工工序明细查询!$F$2=""),OR(G9061=员工工序明细查询!$I$2,员工工序明细查询!$I$2="")),ROW()&amp;"","")</f>
        <v/>
      </c>
      <c r="C9061" s="59"/>
      <c r="D9061" s="14"/>
      <c r="E9061" s="14" t="str">
        <f>IFERROR(VLOOKUP(D9061,员工信息表!B:D,2,0),"")</f>
        <v/>
      </c>
      <c r="F9061" s="14" t="str">
        <f>IFERROR(VLOOKUP(D9061,员工信息表!B:D,3,0),"")</f>
        <v/>
      </c>
      <c r="G9061" s="14"/>
      <c r="H9061" s="14" t="str">
        <f>IFERROR(VLOOKUP(G9061,工序对照表!B:C,2,0),"")</f>
        <v/>
      </c>
      <c r="I9061" s="14"/>
      <c r="J9061" s="14"/>
    </row>
    <row r="9062" spans="1:10">
      <c r="A9062" t="str">
        <f>IF(AND(C9062&lt;=员工工序明细查询!$I$3,C9062&gt;=员工工序明细查询!$F$3,OR(D9062=员工工序明细查询!$F$2,员工工序明细查询!$F$2=""),OR(G9062=员工工序明细查询!$I$2,员工工序明细查询!$I$2="")),ROW()&amp;"","")</f>
        <v/>
      </c>
      <c r="C9062" s="59"/>
      <c r="D9062" s="14"/>
      <c r="E9062" s="14" t="str">
        <f>IFERROR(VLOOKUP(D9062,员工信息表!B:D,2,0),"")</f>
        <v/>
      </c>
      <c r="F9062" s="14" t="str">
        <f>IFERROR(VLOOKUP(D9062,员工信息表!B:D,3,0),"")</f>
        <v/>
      </c>
      <c r="G9062" s="14"/>
      <c r="H9062" s="14" t="str">
        <f>IFERROR(VLOOKUP(G9062,工序对照表!B:C,2,0),"")</f>
        <v/>
      </c>
      <c r="I9062" s="14"/>
      <c r="J9062" s="14"/>
    </row>
    <row r="9063" spans="1:10">
      <c r="A9063" t="str">
        <f>IF(AND(C9063&lt;=员工工序明细查询!$I$3,C9063&gt;=员工工序明细查询!$F$3,OR(D9063=员工工序明细查询!$F$2,员工工序明细查询!$F$2=""),OR(G9063=员工工序明细查询!$I$2,员工工序明细查询!$I$2="")),ROW()&amp;"","")</f>
        <v/>
      </c>
      <c r="C9063" s="59"/>
      <c r="D9063" s="14"/>
      <c r="E9063" s="14" t="str">
        <f>IFERROR(VLOOKUP(D9063,员工信息表!B:D,2,0),"")</f>
        <v/>
      </c>
      <c r="F9063" s="14" t="str">
        <f>IFERROR(VLOOKUP(D9063,员工信息表!B:D,3,0),"")</f>
        <v/>
      </c>
      <c r="G9063" s="14"/>
      <c r="H9063" s="14" t="str">
        <f>IFERROR(VLOOKUP(G9063,工序对照表!B:C,2,0),"")</f>
        <v/>
      </c>
      <c r="I9063" s="14"/>
      <c r="J9063" s="14"/>
    </row>
    <row r="9064" spans="1:10">
      <c r="A9064" t="str">
        <f>IF(AND(C9064&lt;=员工工序明细查询!$I$3,C9064&gt;=员工工序明细查询!$F$3,OR(D9064=员工工序明细查询!$F$2,员工工序明细查询!$F$2=""),OR(G9064=员工工序明细查询!$I$2,员工工序明细查询!$I$2="")),ROW()&amp;"","")</f>
        <v/>
      </c>
      <c r="C9064" s="59"/>
      <c r="D9064" s="14"/>
      <c r="E9064" s="14" t="str">
        <f>IFERROR(VLOOKUP(D9064,员工信息表!B:D,2,0),"")</f>
        <v/>
      </c>
      <c r="F9064" s="14" t="str">
        <f>IFERROR(VLOOKUP(D9064,员工信息表!B:D,3,0),"")</f>
        <v/>
      </c>
      <c r="G9064" s="14"/>
      <c r="H9064" s="14" t="str">
        <f>IFERROR(VLOOKUP(G9064,工序对照表!B:C,2,0),"")</f>
        <v/>
      </c>
      <c r="I9064" s="14"/>
      <c r="J9064" s="14"/>
    </row>
    <row r="9065" spans="1:10">
      <c r="A9065" t="str">
        <f>IF(AND(C9065&lt;=员工工序明细查询!$I$3,C9065&gt;=员工工序明细查询!$F$3,OR(D9065=员工工序明细查询!$F$2,员工工序明细查询!$F$2=""),OR(G9065=员工工序明细查询!$I$2,员工工序明细查询!$I$2="")),ROW()&amp;"","")</f>
        <v/>
      </c>
      <c r="C9065" s="59"/>
      <c r="D9065" s="14"/>
      <c r="E9065" s="14" t="str">
        <f>IFERROR(VLOOKUP(D9065,员工信息表!B:D,2,0),"")</f>
        <v/>
      </c>
      <c r="F9065" s="14" t="str">
        <f>IFERROR(VLOOKUP(D9065,员工信息表!B:D,3,0),"")</f>
        <v/>
      </c>
      <c r="G9065" s="14"/>
      <c r="H9065" s="14" t="str">
        <f>IFERROR(VLOOKUP(G9065,工序对照表!B:C,2,0),"")</f>
        <v/>
      </c>
      <c r="I9065" s="14"/>
      <c r="J9065" s="14"/>
    </row>
    <row r="9066" spans="1:10">
      <c r="A9066" t="str">
        <f>IF(AND(C9066&lt;=员工工序明细查询!$I$3,C9066&gt;=员工工序明细查询!$F$3,OR(D9066=员工工序明细查询!$F$2,员工工序明细查询!$F$2=""),OR(G9066=员工工序明细查询!$I$2,员工工序明细查询!$I$2="")),ROW()&amp;"","")</f>
        <v/>
      </c>
      <c r="C9066" s="59"/>
      <c r="D9066" s="14"/>
      <c r="E9066" s="14" t="str">
        <f>IFERROR(VLOOKUP(D9066,员工信息表!B:D,2,0),"")</f>
        <v/>
      </c>
      <c r="F9066" s="14" t="str">
        <f>IFERROR(VLOOKUP(D9066,员工信息表!B:D,3,0),"")</f>
        <v/>
      </c>
      <c r="G9066" s="14"/>
      <c r="H9066" s="14" t="str">
        <f>IFERROR(VLOOKUP(G9066,工序对照表!B:C,2,0),"")</f>
        <v/>
      </c>
      <c r="I9066" s="14"/>
      <c r="J9066" s="14"/>
    </row>
    <row r="9067" spans="1:10">
      <c r="A9067" t="str">
        <f>IF(AND(C9067&lt;=员工工序明细查询!$I$3,C9067&gt;=员工工序明细查询!$F$3,OR(D9067=员工工序明细查询!$F$2,员工工序明细查询!$F$2=""),OR(G9067=员工工序明细查询!$I$2,员工工序明细查询!$I$2="")),ROW()&amp;"","")</f>
        <v/>
      </c>
      <c r="C9067" s="59"/>
      <c r="D9067" s="14"/>
      <c r="E9067" s="14" t="str">
        <f>IFERROR(VLOOKUP(D9067,员工信息表!B:D,2,0),"")</f>
        <v/>
      </c>
      <c r="F9067" s="14" t="str">
        <f>IFERROR(VLOOKUP(D9067,员工信息表!B:D,3,0),"")</f>
        <v/>
      </c>
      <c r="G9067" s="14"/>
      <c r="H9067" s="14" t="str">
        <f>IFERROR(VLOOKUP(G9067,工序对照表!B:C,2,0),"")</f>
        <v/>
      </c>
      <c r="I9067" s="14"/>
      <c r="J9067" s="14"/>
    </row>
    <row r="9068" spans="1:10">
      <c r="A9068" t="str">
        <f>IF(AND(C9068&lt;=员工工序明细查询!$I$3,C9068&gt;=员工工序明细查询!$F$3,OR(D9068=员工工序明细查询!$F$2,员工工序明细查询!$F$2=""),OR(G9068=员工工序明细查询!$I$2,员工工序明细查询!$I$2="")),ROW()&amp;"","")</f>
        <v/>
      </c>
      <c r="C9068" s="59"/>
      <c r="D9068" s="14"/>
      <c r="E9068" s="14" t="str">
        <f>IFERROR(VLOOKUP(D9068,员工信息表!B:D,2,0),"")</f>
        <v/>
      </c>
      <c r="F9068" s="14" t="str">
        <f>IFERROR(VLOOKUP(D9068,员工信息表!B:D,3,0),"")</f>
        <v/>
      </c>
      <c r="G9068" s="14"/>
      <c r="H9068" s="14" t="str">
        <f>IFERROR(VLOOKUP(G9068,工序对照表!B:C,2,0),"")</f>
        <v/>
      </c>
      <c r="I9068" s="14"/>
      <c r="J9068" s="14"/>
    </row>
    <row r="9069" spans="1:10">
      <c r="A9069" t="str">
        <f>IF(AND(C9069&lt;=员工工序明细查询!$I$3,C9069&gt;=员工工序明细查询!$F$3,OR(D9069=员工工序明细查询!$F$2,员工工序明细查询!$F$2=""),OR(G9069=员工工序明细查询!$I$2,员工工序明细查询!$I$2="")),ROW()&amp;"","")</f>
        <v/>
      </c>
      <c r="C9069" s="59"/>
      <c r="D9069" s="14"/>
      <c r="E9069" s="14" t="str">
        <f>IFERROR(VLOOKUP(D9069,员工信息表!B:D,2,0),"")</f>
        <v/>
      </c>
      <c r="F9069" s="14" t="str">
        <f>IFERROR(VLOOKUP(D9069,员工信息表!B:D,3,0),"")</f>
        <v/>
      </c>
      <c r="G9069" s="14"/>
      <c r="H9069" s="14" t="str">
        <f>IFERROR(VLOOKUP(G9069,工序对照表!B:C,2,0),"")</f>
        <v/>
      </c>
      <c r="I9069" s="14"/>
      <c r="J9069" s="14"/>
    </row>
    <row r="9070" spans="1:10">
      <c r="A9070" t="str">
        <f>IF(AND(C9070&lt;=员工工序明细查询!$I$3,C9070&gt;=员工工序明细查询!$F$3,OR(D9070=员工工序明细查询!$F$2,员工工序明细查询!$F$2=""),OR(G9070=员工工序明细查询!$I$2,员工工序明细查询!$I$2="")),ROW()&amp;"","")</f>
        <v/>
      </c>
      <c r="C9070" s="59"/>
      <c r="D9070" s="14"/>
      <c r="E9070" s="14" t="str">
        <f>IFERROR(VLOOKUP(D9070,员工信息表!B:D,2,0),"")</f>
        <v/>
      </c>
      <c r="F9070" s="14" t="str">
        <f>IFERROR(VLOOKUP(D9070,员工信息表!B:D,3,0),"")</f>
        <v/>
      </c>
      <c r="G9070" s="14"/>
      <c r="H9070" s="14" t="str">
        <f>IFERROR(VLOOKUP(G9070,工序对照表!B:C,2,0),"")</f>
        <v/>
      </c>
      <c r="I9070" s="14"/>
      <c r="J9070" s="14"/>
    </row>
    <row r="9071" spans="1:10">
      <c r="A9071" t="str">
        <f>IF(AND(C9071&lt;=员工工序明细查询!$I$3,C9071&gt;=员工工序明细查询!$F$3,OR(D9071=员工工序明细查询!$F$2,员工工序明细查询!$F$2=""),OR(G9071=员工工序明细查询!$I$2,员工工序明细查询!$I$2="")),ROW()&amp;"","")</f>
        <v/>
      </c>
      <c r="C9071" s="59"/>
      <c r="D9071" s="14"/>
      <c r="E9071" s="14" t="str">
        <f>IFERROR(VLOOKUP(D9071,员工信息表!B:D,2,0),"")</f>
        <v/>
      </c>
      <c r="F9071" s="14" t="str">
        <f>IFERROR(VLOOKUP(D9071,员工信息表!B:D,3,0),"")</f>
        <v/>
      </c>
      <c r="G9071" s="14"/>
      <c r="H9071" s="14" t="str">
        <f>IFERROR(VLOOKUP(G9071,工序对照表!B:C,2,0),"")</f>
        <v/>
      </c>
      <c r="I9071" s="14"/>
      <c r="J9071" s="14"/>
    </row>
    <row r="9072" spans="1:10">
      <c r="A9072" t="str">
        <f>IF(AND(C9072&lt;=员工工序明细查询!$I$3,C9072&gt;=员工工序明细查询!$F$3,OR(D9072=员工工序明细查询!$F$2,员工工序明细查询!$F$2=""),OR(G9072=员工工序明细查询!$I$2,员工工序明细查询!$I$2="")),ROW()&amp;"","")</f>
        <v/>
      </c>
      <c r="C9072" s="59"/>
      <c r="D9072" s="14"/>
      <c r="E9072" s="14" t="str">
        <f>IFERROR(VLOOKUP(D9072,员工信息表!B:D,2,0),"")</f>
        <v/>
      </c>
      <c r="F9072" s="14" t="str">
        <f>IFERROR(VLOOKUP(D9072,员工信息表!B:D,3,0),"")</f>
        <v/>
      </c>
      <c r="G9072" s="14"/>
      <c r="H9072" s="14" t="str">
        <f>IFERROR(VLOOKUP(G9072,工序对照表!B:C,2,0),"")</f>
        <v/>
      </c>
      <c r="I9072" s="14"/>
      <c r="J9072" s="14"/>
    </row>
    <row r="9073" spans="1:10">
      <c r="A9073" t="str">
        <f>IF(AND(C9073&lt;=员工工序明细查询!$I$3,C9073&gt;=员工工序明细查询!$F$3,OR(D9073=员工工序明细查询!$F$2,员工工序明细查询!$F$2=""),OR(G9073=员工工序明细查询!$I$2,员工工序明细查询!$I$2="")),ROW()&amp;"","")</f>
        <v/>
      </c>
      <c r="C9073" s="59"/>
      <c r="D9073" s="14"/>
      <c r="E9073" s="14" t="str">
        <f>IFERROR(VLOOKUP(D9073,员工信息表!B:D,2,0),"")</f>
        <v/>
      </c>
      <c r="F9073" s="14" t="str">
        <f>IFERROR(VLOOKUP(D9073,员工信息表!B:D,3,0),"")</f>
        <v/>
      </c>
      <c r="G9073" s="14"/>
      <c r="H9073" s="14" t="str">
        <f>IFERROR(VLOOKUP(G9073,工序对照表!B:C,2,0),"")</f>
        <v/>
      </c>
      <c r="I9073" s="14"/>
      <c r="J9073" s="14"/>
    </row>
    <row r="9074" spans="1:10">
      <c r="A9074" t="str">
        <f>IF(AND(C9074&lt;=员工工序明细查询!$I$3,C9074&gt;=员工工序明细查询!$F$3,OR(D9074=员工工序明细查询!$F$2,员工工序明细查询!$F$2=""),OR(G9074=员工工序明细查询!$I$2,员工工序明细查询!$I$2="")),ROW()&amp;"","")</f>
        <v/>
      </c>
      <c r="C9074" s="59"/>
      <c r="D9074" s="14"/>
      <c r="E9074" s="14" t="str">
        <f>IFERROR(VLOOKUP(D9074,员工信息表!B:D,2,0),"")</f>
        <v/>
      </c>
      <c r="F9074" s="14" t="str">
        <f>IFERROR(VLOOKUP(D9074,员工信息表!B:D,3,0),"")</f>
        <v/>
      </c>
      <c r="G9074" s="14"/>
      <c r="H9074" s="14" t="str">
        <f>IFERROR(VLOOKUP(G9074,工序对照表!B:C,2,0),"")</f>
        <v/>
      </c>
      <c r="I9074" s="14"/>
      <c r="J9074" s="14"/>
    </row>
    <row r="9075" spans="1:10">
      <c r="A9075" t="str">
        <f>IF(AND(C9075&lt;=员工工序明细查询!$I$3,C9075&gt;=员工工序明细查询!$F$3,OR(D9075=员工工序明细查询!$F$2,员工工序明细查询!$F$2=""),OR(G9075=员工工序明细查询!$I$2,员工工序明细查询!$I$2="")),ROW()&amp;"","")</f>
        <v/>
      </c>
      <c r="C9075" s="59"/>
      <c r="D9075" s="14"/>
      <c r="E9075" s="14" t="str">
        <f>IFERROR(VLOOKUP(D9075,员工信息表!B:D,2,0),"")</f>
        <v/>
      </c>
      <c r="F9075" s="14" t="str">
        <f>IFERROR(VLOOKUP(D9075,员工信息表!B:D,3,0),"")</f>
        <v/>
      </c>
      <c r="G9075" s="14"/>
      <c r="H9075" s="14" t="str">
        <f>IFERROR(VLOOKUP(G9075,工序对照表!B:C,2,0),"")</f>
        <v/>
      </c>
      <c r="I9075" s="14"/>
      <c r="J9075" s="14"/>
    </row>
    <row r="9076" spans="1:10">
      <c r="A9076" t="str">
        <f>IF(AND(C9076&lt;=员工工序明细查询!$I$3,C9076&gt;=员工工序明细查询!$F$3,OR(D9076=员工工序明细查询!$F$2,员工工序明细查询!$F$2=""),OR(G9076=员工工序明细查询!$I$2,员工工序明细查询!$I$2="")),ROW()&amp;"","")</f>
        <v/>
      </c>
      <c r="C9076" s="59"/>
      <c r="D9076" s="14"/>
      <c r="E9076" s="14" t="str">
        <f>IFERROR(VLOOKUP(D9076,员工信息表!B:D,2,0),"")</f>
        <v/>
      </c>
      <c r="F9076" s="14" t="str">
        <f>IFERROR(VLOOKUP(D9076,员工信息表!B:D,3,0),"")</f>
        <v/>
      </c>
      <c r="G9076" s="14"/>
      <c r="H9076" s="14" t="str">
        <f>IFERROR(VLOOKUP(G9076,工序对照表!B:C,2,0),"")</f>
        <v/>
      </c>
      <c r="I9076" s="14"/>
      <c r="J9076" s="14"/>
    </row>
    <row r="9077" spans="1:10">
      <c r="A9077" t="str">
        <f>IF(AND(C9077&lt;=员工工序明细查询!$I$3,C9077&gt;=员工工序明细查询!$F$3,OR(D9077=员工工序明细查询!$F$2,员工工序明细查询!$F$2=""),OR(G9077=员工工序明细查询!$I$2,员工工序明细查询!$I$2="")),ROW()&amp;"","")</f>
        <v/>
      </c>
      <c r="C9077" s="59"/>
      <c r="D9077" s="14"/>
      <c r="E9077" s="14" t="str">
        <f>IFERROR(VLOOKUP(D9077,员工信息表!B:D,2,0),"")</f>
        <v/>
      </c>
      <c r="F9077" s="14" t="str">
        <f>IFERROR(VLOOKUP(D9077,员工信息表!B:D,3,0),"")</f>
        <v/>
      </c>
      <c r="G9077" s="14"/>
      <c r="H9077" s="14" t="str">
        <f>IFERROR(VLOOKUP(G9077,工序对照表!B:C,2,0),"")</f>
        <v/>
      </c>
      <c r="I9077" s="14"/>
      <c r="J9077" s="14"/>
    </row>
    <row r="9078" spans="1:10">
      <c r="A9078" t="str">
        <f>IF(AND(C9078&lt;=员工工序明细查询!$I$3,C9078&gt;=员工工序明细查询!$F$3,OR(D9078=员工工序明细查询!$F$2,员工工序明细查询!$F$2=""),OR(G9078=员工工序明细查询!$I$2,员工工序明细查询!$I$2="")),ROW()&amp;"","")</f>
        <v/>
      </c>
      <c r="C9078" s="59"/>
      <c r="D9078" s="14"/>
      <c r="E9078" s="14" t="str">
        <f>IFERROR(VLOOKUP(D9078,员工信息表!B:D,2,0),"")</f>
        <v/>
      </c>
      <c r="F9078" s="14" t="str">
        <f>IFERROR(VLOOKUP(D9078,员工信息表!B:D,3,0),"")</f>
        <v/>
      </c>
      <c r="G9078" s="14"/>
      <c r="H9078" s="14" t="str">
        <f>IFERROR(VLOOKUP(G9078,工序对照表!B:C,2,0),"")</f>
        <v/>
      </c>
      <c r="I9078" s="14"/>
      <c r="J9078" s="14"/>
    </row>
    <row r="9079" spans="1:10">
      <c r="A9079" t="str">
        <f>IF(AND(C9079&lt;=员工工序明细查询!$I$3,C9079&gt;=员工工序明细查询!$F$3,OR(D9079=员工工序明细查询!$F$2,员工工序明细查询!$F$2=""),OR(G9079=员工工序明细查询!$I$2,员工工序明细查询!$I$2="")),ROW()&amp;"","")</f>
        <v/>
      </c>
      <c r="C9079" s="59"/>
      <c r="D9079" s="14"/>
      <c r="E9079" s="14" t="str">
        <f>IFERROR(VLOOKUP(D9079,员工信息表!B:D,2,0),"")</f>
        <v/>
      </c>
      <c r="F9079" s="14" t="str">
        <f>IFERROR(VLOOKUP(D9079,员工信息表!B:D,3,0),"")</f>
        <v/>
      </c>
      <c r="G9079" s="14"/>
      <c r="H9079" s="14" t="str">
        <f>IFERROR(VLOOKUP(G9079,工序对照表!B:C,2,0),"")</f>
        <v/>
      </c>
      <c r="I9079" s="14"/>
      <c r="J9079" s="14"/>
    </row>
    <row r="9080" spans="1:10">
      <c r="A9080" t="str">
        <f>IF(AND(C9080&lt;=员工工序明细查询!$I$3,C9080&gt;=员工工序明细查询!$F$3,OR(D9080=员工工序明细查询!$F$2,员工工序明细查询!$F$2=""),OR(G9080=员工工序明细查询!$I$2,员工工序明细查询!$I$2="")),ROW()&amp;"","")</f>
        <v/>
      </c>
      <c r="C9080" s="59"/>
      <c r="D9080" s="14"/>
      <c r="E9080" s="14" t="str">
        <f>IFERROR(VLOOKUP(D9080,员工信息表!B:D,2,0),"")</f>
        <v/>
      </c>
      <c r="F9080" s="14" t="str">
        <f>IFERROR(VLOOKUP(D9080,员工信息表!B:D,3,0),"")</f>
        <v/>
      </c>
      <c r="G9080" s="14"/>
      <c r="H9080" s="14" t="str">
        <f>IFERROR(VLOOKUP(G9080,工序对照表!B:C,2,0),"")</f>
        <v/>
      </c>
      <c r="I9080" s="14"/>
      <c r="J9080" s="14"/>
    </row>
    <row r="9081" spans="1:10">
      <c r="A9081" t="str">
        <f>IF(AND(C9081&lt;=员工工序明细查询!$I$3,C9081&gt;=员工工序明细查询!$F$3,OR(D9081=员工工序明细查询!$F$2,员工工序明细查询!$F$2=""),OR(G9081=员工工序明细查询!$I$2,员工工序明细查询!$I$2="")),ROW()&amp;"","")</f>
        <v/>
      </c>
      <c r="C9081" s="59"/>
      <c r="D9081" s="14"/>
      <c r="E9081" s="14" t="str">
        <f>IFERROR(VLOOKUP(D9081,员工信息表!B:D,2,0),"")</f>
        <v/>
      </c>
      <c r="F9081" s="14" t="str">
        <f>IFERROR(VLOOKUP(D9081,员工信息表!B:D,3,0),"")</f>
        <v/>
      </c>
      <c r="G9081" s="14"/>
      <c r="H9081" s="14" t="str">
        <f>IFERROR(VLOOKUP(G9081,工序对照表!B:C,2,0),"")</f>
        <v/>
      </c>
      <c r="I9081" s="14"/>
      <c r="J9081" s="14"/>
    </row>
    <row r="9082" spans="1:10">
      <c r="A9082" t="str">
        <f>IF(AND(C9082&lt;=员工工序明细查询!$I$3,C9082&gt;=员工工序明细查询!$F$3,OR(D9082=员工工序明细查询!$F$2,员工工序明细查询!$F$2=""),OR(G9082=员工工序明细查询!$I$2,员工工序明细查询!$I$2="")),ROW()&amp;"","")</f>
        <v/>
      </c>
      <c r="C9082" s="59"/>
      <c r="D9082" s="14"/>
      <c r="E9082" s="14" t="str">
        <f>IFERROR(VLOOKUP(D9082,员工信息表!B:D,2,0),"")</f>
        <v/>
      </c>
      <c r="F9082" s="14" t="str">
        <f>IFERROR(VLOOKUP(D9082,员工信息表!B:D,3,0),"")</f>
        <v/>
      </c>
      <c r="G9082" s="14"/>
      <c r="H9082" s="14" t="str">
        <f>IFERROR(VLOOKUP(G9082,工序对照表!B:C,2,0),"")</f>
        <v/>
      </c>
      <c r="I9082" s="14"/>
      <c r="J9082" s="14"/>
    </row>
    <row r="9083" spans="1:10">
      <c r="A9083" t="str">
        <f>IF(AND(C9083&lt;=员工工序明细查询!$I$3,C9083&gt;=员工工序明细查询!$F$3,OR(D9083=员工工序明细查询!$F$2,员工工序明细查询!$F$2=""),OR(G9083=员工工序明细查询!$I$2,员工工序明细查询!$I$2="")),ROW()&amp;"","")</f>
        <v/>
      </c>
      <c r="C9083" s="59"/>
      <c r="D9083" s="14"/>
      <c r="E9083" s="14" t="str">
        <f>IFERROR(VLOOKUP(D9083,员工信息表!B:D,2,0),"")</f>
        <v/>
      </c>
      <c r="F9083" s="14" t="str">
        <f>IFERROR(VLOOKUP(D9083,员工信息表!B:D,3,0),"")</f>
        <v/>
      </c>
      <c r="G9083" s="14"/>
      <c r="H9083" s="14" t="str">
        <f>IFERROR(VLOOKUP(G9083,工序对照表!B:C,2,0),"")</f>
        <v/>
      </c>
      <c r="I9083" s="14"/>
      <c r="J9083" s="14"/>
    </row>
    <row r="9084" spans="1:10">
      <c r="A9084" t="str">
        <f>IF(AND(C9084&lt;=员工工序明细查询!$I$3,C9084&gt;=员工工序明细查询!$F$3,OR(D9084=员工工序明细查询!$F$2,员工工序明细查询!$F$2=""),OR(G9084=员工工序明细查询!$I$2,员工工序明细查询!$I$2="")),ROW()&amp;"","")</f>
        <v/>
      </c>
      <c r="C9084" s="59"/>
      <c r="D9084" s="14"/>
      <c r="E9084" s="14" t="str">
        <f>IFERROR(VLOOKUP(D9084,员工信息表!B:D,2,0),"")</f>
        <v/>
      </c>
      <c r="F9084" s="14" t="str">
        <f>IFERROR(VLOOKUP(D9084,员工信息表!B:D,3,0),"")</f>
        <v/>
      </c>
      <c r="G9084" s="14"/>
      <c r="H9084" s="14" t="str">
        <f>IFERROR(VLOOKUP(G9084,工序对照表!B:C,2,0),"")</f>
        <v/>
      </c>
      <c r="I9084" s="14"/>
      <c r="J9084" s="14"/>
    </row>
    <row r="9085" spans="1:10">
      <c r="A9085" t="str">
        <f>IF(AND(C9085&lt;=员工工序明细查询!$I$3,C9085&gt;=员工工序明细查询!$F$3,OR(D9085=员工工序明细查询!$F$2,员工工序明细查询!$F$2=""),OR(G9085=员工工序明细查询!$I$2,员工工序明细查询!$I$2="")),ROW()&amp;"","")</f>
        <v/>
      </c>
      <c r="C9085" s="59"/>
      <c r="D9085" s="14"/>
      <c r="E9085" s="14" t="str">
        <f>IFERROR(VLOOKUP(D9085,员工信息表!B:D,2,0),"")</f>
        <v/>
      </c>
      <c r="F9085" s="14" t="str">
        <f>IFERROR(VLOOKUP(D9085,员工信息表!B:D,3,0),"")</f>
        <v/>
      </c>
      <c r="G9085" s="14"/>
      <c r="H9085" s="14" t="str">
        <f>IFERROR(VLOOKUP(G9085,工序对照表!B:C,2,0),"")</f>
        <v/>
      </c>
      <c r="I9085" s="14"/>
      <c r="J9085" s="14"/>
    </row>
    <row r="9086" spans="1:10">
      <c r="A9086" t="str">
        <f>IF(AND(C9086&lt;=员工工序明细查询!$I$3,C9086&gt;=员工工序明细查询!$F$3,OR(D9086=员工工序明细查询!$F$2,员工工序明细查询!$F$2=""),OR(G9086=员工工序明细查询!$I$2,员工工序明细查询!$I$2="")),ROW()&amp;"","")</f>
        <v/>
      </c>
      <c r="C9086" s="59"/>
      <c r="D9086" s="14"/>
      <c r="E9086" s="14" t="str">
        <f>IFERROR(VLOOKUP(D9086,员工信息表!B:D,2,0),"")</f>
        <v/>
      </c>
      <c r="F9086" s="14" t="str">
        <f>IFERROR(VLOOKUP(D9086,员工信息表!B:D,3,0),"")</f>
        <v/>
      </c>
      <c r="G9086" s="14"/>
      <c r="H9086" s="14" t="str">
        <f>IFERROR(VLOOKUP(G9086,工序对照表!B:C,2,0),"")</f>
        <v/>
      </c>
      <c r="I9086" s="14"/>
      <c r="J9086" s="14"/>
    </row>
    <row r="9087" spans="1:10">
      <c r="A9087" t="str">
        <f>IF(AND(C9087&lt;=员工工序明细查询!$I$3,C9087&gt;=员工工序明细查询!$F$3,OR(D9087=员工工序明细查询!$F$2,员工工序明细查询!$F$2=""),OR(G9087=员工工序明细查询!$I$2,员工工序明细查询!$I$2="")),ROW()&amp;"","")</f>
        <v/>
      </c>
      <c r="C9087" s="59"/>
      <c r="D9087" s="14"/>
      <c r="E9087" s="14" t="str">
        <f>IFERROR(VLOOKUP(D9087,员工信息表!B:D,2,0),"")</f>
        <v/>
      </c>
      <c r="F9087" s="14" t="str">
        <f>IFERROR(VLOOKUP(D9087,员工信息表!B:D,3,0),"")</f>
        <v/>
      </c>
      <c r="G9087" s="14"/>
      <c r="H9087" s="14" t="str">
        <f>IFERROR(VLOOKUP(G9087,工序对照表!B:C,2,0),"")</f>
        <v/>
      </c>
      <c r="I9087" s="14"/>
      <c r="J9087" s="14"/>
    </row>
    <row r="9088" spans="1:10">
      <c r="A9088" t="str">
        <f>IF(AND(C9088&lt;=员工工序明细查询!$I$3,C9088&gt;=员工工序明细查询!$F$3,OR(D9088=员工工序明细查询!$F$2,员工工序明细查询!$F$2=""),OR(G9088=员工工序明细查询!$I$2,员工工序明细查询!$I$2="")),ROW()&amp;"","")</f>
        <v/>
      </c>
      <c r="C9088" s="59"/>
      <c r="D9088" s="14"/>
      <c r="E9088" s="14" t="str">
        <f>IFERROR(VLOOKUP(D9088,员工信息表!B:D,2,0),"")</f>
        <v/>
      </c>
      <c r="F9088" s="14" t="str">
        <f>IFERROR(VLOOKUP(D9088,员工信息表!B:D,3,0),"")</f>
        <v/>
      </c>
      <c r="G9088" s="14"/>
      <c r="H9088" s="14" t="str">
        <f>IFERROR(VLOOKUP(G9088,工序对照表!B:C,2,0),"")</f>
        <v/>
      </c>
      <c r="I9088" s="14"/>
      <c r="J9088" s="14"/>
    </row>
    <row r="9089" spans="1:10">
      <c r="A9089" t="str">
        <f>IF(AND(C9089&lt;=员工工序明细查询!$I$3,C9089&gt;=员工工序明细查询!$F$3,OR(D9089=员工工序明细查询!$F$2,员工工序明细查询!$F$2=""),OR(G9089=员工工序明细查询!$I$2,员工工序明细查询!$I$2="")),ROW()&amp;"","")</f>
        <v/>
      </c>
      <c r="C9089" s="59"/>
      <c r="D9089" s="14"/>
      <c r="E9089" s="14" t="str">
        <f>IFERROR(VLOOKUP(D9089,员工信息表!B:D,2,0),"")</f>
        <v/>
      </c>
      <c r="F9089" s="14" t="str">
        <f>IFERROR(VLOOKUP(D9089,员工信息表!B:D,3,0),"")</f>
        <v/>
      </c>
      <c r="G9089" s="14"/>
      <c r="H9089" s="14" t="str">
        <f>IFERROR(VLOOKUP(G9089,工序对照表!B:C,2,0),"")</f>
        <v/>
      </c>
      <c r="I9089" s="14"/>
      <c r="J9089" s="14"/>
    </row>
    <row r="9090" spans="1:10">
      <c r="A9090" t="str">
        <f>IF(AND(C9090&lt;=员工工序明细查询!$I$3,C9090&gt;=员工工序明细查询!$F$3,OR(D9090=员工工序明细查询!$F$2,员工工序明细查询!$F$2=""),OR(G9090=员工工序明细查询!$I$2,员工工序明细查询!$I$2="")),ROW()&amp;"","")</f>
        <v/>
      </c>
      <c r="C9090" s="59"/>
      <c r="D9090" s="14"/>
      <c r="E9090" s="14" t="str">
        <f>IFERROR(VLOOKUP(D9090,员工信息表!B:D,2,0),"")</f>
        <v/>
      </c>
      <c r="F9090" s="14" t="str">
        <f>IFERROR(VLOOKUP(D9090,员工信息表!B:D,3,0),"")</f>
        <v/>
      </c>
      <c r="G9090" s="14"/>
      <c r="H9090" s="14" t="str">
        <f>IFERROR(VLOOKUP(G9090,工序对照表!B:C,2,0),"")</f>
        <v/>
      </c>
      <c r="I9090" s="14"/>
      <c r="J9090" s="14"/>
    </row>
    <row r="9091" spans="1:10">
      <c r="A9091" t="str">
        <f>IF(AND(C9091&lt;=员工工序明细查询!$I$3,C9091&gt;=员工工序明细查询!$F$3,OR(D9091=员工工序明细查询!$F$2,员工工序明细查询!$F$2=""),OR(G9091=员工工序明细查询!$I$2,员工工序明细查询!$I$2="")),ROW()&amp;"","")</f>
        <v/>
      </c>
      <c r="C9091" s="59"/>
      <c r="D9091" s="14"/>
      <c r="E9091" s="14" t="str">
        <f>IFERROR(VLOOKUP(D9091,员工信息表!B:D,2,0),"")</f>
        <v/>
      </c>
      <c r="F9091" s="14" t="str">
        <f>IFERROR(VLOOKUP(D9091,员工信息表!B:D,3,0),"")</f>
        <v/>
      </c>
      <c r="G9091" s="14"/>
      <c r="H9091" s="14" t="str">
        <f>IFERROR(VLOOKUP(G9091,工序对照表!B:C,2,0),"")</f>
        <v/>
      </c>
      <c r="I9091" s="14"/>
      <c r="J9091" s="14"/>
    </row>
    <row r="9092" spans="1:10">
      <c r="A9092" t="str">
        <f>IF(AND(C9092&lt;=员工工序明细查询!$I$3,C9092&gt;=员工工序明细查询!$F$3,OR(D9092=员工工序明细查询!$F$2,员工工序明细查询!$F$2=""),OR(G9092=员工工序明细查询!$I$2,员工工序明细查询!$I$2="")),ROW()&amp;"","")</f>
        <v/>
      </c>
      <c r="C9092" s="59"/>
      <c r="D9092" s="14"/>
      <c r="E9092" s="14" t="str">
        <f>IFERROR(VLOOKUP(D9092,员工信息表!B:D,2,0),"")</f>
        <v/>
      </c>
      <c r="F9092" s="14" t="str">
        <f>IFERROR(VLOOKUP(D9092,员工信息表!B:D,3,0),"")</f>
        <v/>
      </c>
      <c r="G9092" s="14"/>
      <c r="H9092" s="14" t="str">
        <f>IFERROR(VLOOKUP(G9092,工序对照表!B:C,2,0),"")</f>
        <v/>
      </c>
      <c r="I9092" s="14"/>
      <c r="J9092" s="14"/>
    </row>
    <row r="9093" spans="1:10">
      <c r="A9093" t="str">
        <f>IF(AND(C9093&lt;=员工工序明细查询!$I$3,C9093&gt;=员工工序明细查询!$F$3,OR(D9093=员工工序明细查询!$F$2,员工工序明细查询!$F$2=""),OR(G9093=员工工序明细查询!$I$2,员工工序明细查询!$I$2="")),ROW()&amp;"","")</f>
        <v/>
      </c>
      <c r="C9093" s="59"/>
      <c r="D9093" s="14"/>
      <c r="E9093" s="14" t="str">
        <f>IFERROR(VLOOKUP(D9093,员工信息表!B:D,2,0),"")</f>
        <v/>
      </c>
      <c r="F9093" s="14" t="str">
        <f>IFERROR(VLOOKUP(D9093,员工信息表!B:D,3,0),"")</f>
        <v/>
      </c>
      <c r="G9093" s="14"/>
      <c r="H9093" s="14" t="str">
        <f>IFERROR(VLOOKUP(G9093,工序对照表!B:C,2,0),"")</f>
        <v/>
      </c>
      <c r="I9093" s="14"/>
      <c r="J9093" s="14"/>
    </row>
    <row r="9094" spans="1:10">
      <c r="A9094" t="str">
        <f>IF(AND(C9094&lt;=员工工序明细查询!$I$3,C9094&gt;=员工工序明细查询!$F$3,OR(D9094=员工工序明细查询!$F$2,员工工序明细查询!$F$2=""),OR(G9094=员工工序明细查询!$I$2,员工工序明细查询!$I$2="")),ROW()&amp;"","")</f>
        <v/>
      </c>
      <c r="C9094" s="59"/>
      <c r="D9094" s="14"/>
      <c r="E9094" s="14" t="str">
        <f>IFERROR(VLOOKUP(D9094,员工信息表!B:D,2,0),"")</f>
        <v/>
      </c>
      <c r="F9094" s="14" t="str">
        <f>IFERROR(VLOOKUP(D9094,员工信息表!B:D,3,0),"")</f>
        <v/>
      </c>
      <c r="G9094" s="14"/>
      <c r="H9094" s="14" t="str">
        <f>IFERROR(VLOOKUP(G9094,工序对照表!B:C,2,0),"")</f>
        <v/>
      </c>
      <c r="I9094" s="14"/>
      <c r="J9094" s="14"/>
    </row>
    <row r="9095" spans="1:10">
      <c r="A9095" t="str">
        <f>IF(AND(C9095&lt;=员工工序明细查询!$I$3,C9095&gt;=员工工序明细查询!$F$3,OR(D9095=员工工序明细查询!$F$2,员工工序明细查询!$F$2=""),OR(G9095=员工工序明细查询!$I$2,员工工序明细查询!$I$2="")),ROW()&amp;"","")</f>
        <v/>
      </c>
      <c r="C9095" s="59"/>
      <c r="D9095" s="14"/>
      <c r="E9095" s="14" t="str">
        <f>IFERROR(VLOOKUP(D9095,员工信息表!B:D,2,0),"")</f>
        <v/>
      </c>
      <c r="F9095" s="14" t="str">
        <f>IFERROR(VLOOKUP(D9095,员工信息表!B:D,3,0),"")</f>
        <v/>
      </c>
      <c r="G9095" s="14"/>
      <c r="H9095" s="14" t="str">
        <f>IFERROR(VLOOKUP(G9095,工序对照表!B:C,2,0),"")</f>
        <v/>
      </c>
      <c r="I9095" s="14"/>
      <c r="J9095" s="14"/>
    </row>
    <row r="9096" spans="1:10">
      <c r="A9096" t="str">
        <f>IF(AND(C9096&lt;=员工工序明细查询!$I$3,C9096&gt;=员工工序明细查询!$F$3,OR(D9096=员工工序明细查询!$F$2,员工工序明细查询!$F$2=""),OR(G9096=员工工序明细查询!$I$2,员工工序明细查询!$I$2="")),ROW()&amp;"","")</f>
        <v/>
      </c>
      <c r="C9096" s="59"/>
      <c r="D9096" s="14"/>
      <c r="E9096" s="14" t="str">
        <f>IFERROR(VLOOKUP(D9096,员工信息表!B:D,2,0),"")</f>
        <v/>
      </c>
      <c r="F9096" s="14" t="str">
        <f>IFERROR(VLOOKUP(D9096,员工信息表!B:D,3,0),"")</f>
        <v/>
      </c>
      <c r="G9096" s="14"/>
      <c r="H9096" s="14" t="str">
        <f>IFERROR(VLOOKUP(G9096,工序对照表!B:C,2,0),"")</f>
        <v/>
      </c>
      <c r="I9096" s="14"/>
      <c r="J9096" s="14"/>
    </row>
    <row r="9097" spans="1:10">
      <c r="A9097" t="str">
        <f>IF(AND(C9097&lt;=员工工序明细查询!$I$3,C9097&gt;=员工工序明细查询!$F$3,OR(D9097=员工工序明细查询!$F$2,员工工序明细查询!$F$2=""),OR(G9097=员工工序明细查询!$I$2,员工工序明细查询!$I$2="")),ROW()&amp;"","")</f>
        <v/>
      </c>
      <c r="C9097" s="59"/>
      <c r="D9097" s="14"/>
      <c r="E9097" s="14" t="str">
        <f>IFERROR(VLOOKUP(D9097,员工信息表!B:D,2,0),"")</f>
        <v/>
      </c>
      <c r="F9097" s="14" t="str">
        <f>IFERROR(VLOOKUP(D9097,员工信息表!B:D,3,0),"")</f>
        <v/>
      </c>
      <c r="G9097" s="14"/>
      <c r="H9097" s="14" t="str">
        <f>IFERROR(VLOOKUP(G9097,工序对照表!B:C,2,0),"")</f>
        <v/>
      </c>
      <c r="I9097" s="14"/>
      <c r="J9097" s="14"/>
    </row>
    <row r="9098" spans="1:10">
      <c r="A9098" t="str">
        <f>IF(AND(C9098&lt;=员工工序明细查询!$I$3,C9098&gt;=员工工序明细查询!$F$3,OR(D9098=员工工序明细查询!$F$2,员工工序明细查询!$F$2=""),OR(G9098=员工工序明细查询!$I$2,员工工序明细查询!$I$2="")),ROW()&amp;"","")</f>
        <v/>
      </c>
      <c r="C9098" s="59"/>
      <c r="D9098" s="14"/>
      <c r="E9098" s="14" t="str">
        <f>IFERROR(VLOOKUP(D9098,员工信息表!B:D,2,0),"")</f>
        <v/>
      </c>
      <c r="F9098" s="14" t="str">
        <f>IFERROR(VLOOKUP(D9098,员工信息表!B:D,3,0),"")</f>
        <v/>
      </c>
      <c r="G9098" s="14"/>
      <c r="H9098" s="14" t="str">
        <f>IFERROR(VLOOKUP(G9098,工序对照表!B:C,2,0),"")</f>
        <v/>
      </c>
      <c r="I9098" s="14"/>
      <c r="J9098" s="14"/>
    </row>
    <row r="9099" spans="1:10">
      <c r="A9099" t="str">
        <f>IF(AND(C9099&lt;=员工工序明细查询!$I$3,C9099&gt;=员工工序明细查询!$F$3,OR(D9099=员工工序明细查询!$F$2,员工工序明细查询!$F$2=""),OR(G9099=员工工序明细查询!$I$2,员工工序明细查询!$I$2="")),ROW()&amp;"","")</f>
        <v/>
      </c>
      <c r="C9099" s="59"/>
      <c r="D9099" s="14"/>
      <c r="E9099" s="14" t="str">
        <f>IFERROR(VLOOKUP(D9099,员工信息表!B:D,2,0),"")</f>
        <v/>
      </c>
      <c r="F9099" s="14" t="str">
        <f>IFERROR(VLOOKUP(D9099,员工信息表!B:D,3,0),"")</f>
        <v/>
      </c>
      <c r="G9099" s="14"/>
      <c r="H9099" s="14" t="str">
        <f>IFERROR(VLOOKUP(G9099,工序对照表!B:C,2,0),"")</f>
        <v/>
      </c>
      <c r="I9099" s="14"/>
      <c r="J9099" s="14"/>
    </row>
    <row r="9100" spans="1:10">
      <c r="A9100" t="str">
        <f>IF(AND(C9100&lt;=员工工序明细查询!$I$3,C9100&gt;=员工工序明细查询!$F$3,OR(D9100=员工工序明细查询!$F$2,员工工序明细查询!$F$2=""),OR(G9100=员工工序明细查询!$I$2,员工工序明细查询!$I$2="")),ROW()&amp;"","")</f>
        <v/>
      </c>
      <c r="C9100" s="59"/>
      <c r="D9100" s="14"/>
      <c r="E9100" s="14" t="str">
        <f>IFERROR(VLOOKUP(D9100,员工信息表!B:D,2,0),"")</f>
        <v/>
      </c>
      <c r="F9100" s="14" t="str">
        <f>IFERROR(VLOOKUP(D9100,员工信息表!B:D,3,0),"")</f>
        <v/>
      </c>
      <c r="G9100" s="14"/>
      <c r="H9100" s="14" t="str">
        <f>IFERROR(VLOOKUP(G9100,工序对照表!B:C,2,0),"")</f>
        <v/>
      </c>
      <c r="I9100" s="14"/>
      <c r="J9100" s="14"/>
    </row>
    <row r="9101" spans="1:10">
      <c r="A9101" t="str">
        <f>IF(AND(C9101&lt;=员工工序明细查询!$I$3,C9101&gt;=员工工序明细查询!$F$3,OR(D9101=员工工序明细查询!$F$2,员工工序明细查询!$F$2=""),OR(G9101=员工工序明细查询!$I$2,员工工序明细查询!$I$2="")),ROW()&amp;"","")</f>
        <v/>
      </c>
      <c r="C9101" s="59"/>
      <c r="D9101" s="14"/>
      <c r="E9101" s="14" t="str">
        <f>IFERROR(VLOOKUP(D9101,员工信息表!B:D,2,0),"")</f>
        <v/>
      </c>
      <c r="F9101" s="14" t="str">
        <f>IFERROR(VLOOKUP(D9101,员工信息表!B:D,3,0),"")</f>
        <v/>
      </c>
      <c r="G9101" s="14"/>
      <c r="H9101" s="14" t="str">
        <f>IFERROR(VLOOKUP(G9101,工序对照表!B:C,2,0),"")</f>
        <v/>
      </c>
      <c r="I9101" s="14"/>
      <c r="J9101" s="14"/>
    </row>
    <row r="9102" spans="1:10">
      <c r="A9102" t="str">
        <f>IF(AND(C9102&lt;=员工工序明细查询!$I$3,C9102&gt;=员工工序明细查询!$F$3,OR(D9102=员工工序明细查询!$F$2,员工工序明细查询!$F$2=""),OR(G9102=员工工序明细查询!$I$2,员工工序明细查询!$I$2="")),ROW()&amp;"","")</f>
        <v/>
      </c>
      <c r="C9102" s="59"/>
      <c r="D9102" s="14"/>
      <c r="E9102" s="14" t="str">
        <f>IFERROR(VLOOKUP(D9102,员工信息表!B:D,2,0),"")</f>
        <v/>
      </c>
      <c r="F9102" s="14" t="str">
        <f>IFERROR(VLOOKUP(D9102,员工信息表!B:D,3,0),"")</f>
        <v/>
      </c>
      <c r="G9102" s="14"/>
      <c r="H9102" s="14" t="str">
        <f>IFERROR(VLOOKUP(G9102,工序对照表!B:C,2,0),"")</f>
        <v/>
      </c>
      <c r="I9102" s="14"/>
      <c r="J9102" s="14"/>
    </row>
    <row r="9103" spans="1:10">
      <c r="A9103" t="str">
        <f>IF(AND(C9103&lt;=员工工序明细查询!$I$3,C9103&gt;=员工工序明细查询!$F$3,OR(D9103=员工工序明细查询!$F$2,员工工序明细查询!$F$2=""),OR(G9103=员工工序明细查询!$I$2,员工工序明细查询!$I$2="")),ROW()&amp;"","")</f>
        <v/>
      </c>
      <c r="C9103" s="59"/>
      <c r="D9103" s="14"/>
      <c r="E9103" s="14" t="str">
        <f>IFERROR(VLOOKUP(D9103,员工信息表!B:D,2,0),"")</f>
        <v/>
      </c>
      <c r="F9103" s="14" t="str">
        <f>IFERROR(VLOOKUP(D9103,员工信息表!B:D,3,0),"")</f>
        <v/>
      </c>
      <c r="G9103" s="14"/>
      <c r="H9103" s="14" t="str">
        <f>IFERROR(VLOOKUP(G9103,工序对照表!B:C,2,0),"")</f>
        <v/>
      </c>
      <c r="I9103" s="14"/>
      <c r="J9103" s="14"/>
    </row>
    <row r="9104" spans="1:10">
      <c r="A9104" t="str">
        <f>IF(AND(C9104&lt;=员工工序明细查询!$I$3,C9104&gt;=员工工序明细查询!$F$3,OR(D9104=员工工序明细查询!$F$2,员工工序明细查询!$F$2=""),OR(G9104=员工工序明细查询!$I$2,员工工序明细查询!$I$2="")),ROW()&amp;"","")</f>
        <v/>
      </c>
      <c r="C9104" s="59"/>
      <c r="D9104" s="14"/>
      <c r="E9104" s="14" t="str">
        <f>IFERROR(VLOOKUP(D9104,员工信息表!B:D,2,0),"")</f>
        <v/>
      </c>
      <c r="F9104" s="14" t="str">
        <f>IFERROR(VLOOKUP(D9104,员工信息表!B:D,3,0),"")</f>
        <v/>
      </c>
      <c r="G9104" s="14"/>
      <c r="H9104" s="14" t="str">
        <f>IFERROR(VLOOKUP(G9104,工序对照表!B:C,2,0),"")</f>
        <v/>
      </c>
      <c r="I9104" s="14"/>
      <c r="J9104" s="14"/>
    </row>
    <row r="9105" spans="1:10">
      <c r="A9105" t="str">
        <f>IF(AND(C9105&lt;=员工工序明细查询!$I$3,C9105&gt;=员工工序明细查询!$F$3,OR(D9105=员工工序明细查询!$F$2,员工工序明细查询!$F$2=""),OR(G9105=员工工序明细查询!$I$2,员工工序明细查询!$I$2="")),ROW()&amp;"","")</f>
        <v/>
      </c>
      <c r="C9105" s="59"/>
      <c r="D9105" s="14"/>
      <c r="E9105" s="14" t="str">
        <f>IFERROR(VLOOKUP(D9105,员工信息表!B:D,2,0),"")</f>
        <v/>
      </c>
      <c r="F9105" s="14" t="str">
        <f>IFERROR(VLOOKUP(D9105,员工信息表!B:D,3,0),"")</f>
        <v/>
      </c>
      <c r="G9105" s="14"/>
      <c r="H9105" s="14" t="str">
        <f>IFERROR(VLOOKUP(G9105,工序对照表!B:C,2,0),"")</f>
        <v/>
      </c>
      <c r="I9105" s="14"/>
      <c r="J9105" s="14"/>
    </row>
    <row r="9106" spans="1:10">
      <c r="A9106" t="str">
        <f>IF(AND(C9106&lt;=员工工序明细查询!$I$3,C9106&gt;=员工工序明细查询!$F$3,OR(D9106=员工工序明细查询!$F$2,员工工序明细查询!$F$2=""),OR(G9106=员工工序明细查询!$I$2,员工工序明细查询!$I$2="")),ROW()&amp;"","")</f>
        <v/>
      </c>
      <c r="C9106" s="59"/>
      <c r="D9106" s="14"/>
      <c r="E9106" s="14" t="str">
        <f>IFERROR(VLOOKUP(D9106,员工信息表!B:D,2,0),"")</f>
        <v/>
      </c>
      <c r="F9106" s="14" t="str">
        <f>IFERROR(VLOOKUP(D9106,员工信息表!B:D,3,0),"")</f>
        <v/>
      </c>
      <c r="G9106" s="14"/>
      <c r="H9106" s="14" t="str">
        <f>IFERROR(VLOOKUP(G9106,工序对照表!B:C,2,0),"")</f>
        <v/>
      </c>
      <c r="I9106" s="14"/>
      <c r="J9106" s="14"/>
    </row>
    <row r="9107" spans="1:10">
      <c r="A9107" t="str">
        <f>IF(AND(C9107&lt;=员工工序明细查询!$I$3,C9107&gt;=员工工序明细查询!$F$3,OR(D9107=员工工序明细查询!$F$2,员工工序明细查询!$F$2=""),OR(G9107=员工工序明细查询!$I$2,员工工序明细查询!$I$2="")),ROW()&amp;"","")</f>
        <v/>
      </c>
      <c r="C9107" s="59"/>
      <c r="D9107" s="14"/>
      <c r="E9107" s="14" t="str">
        <f>IFERROR(VLOOKUP(D9107,员工信息表!B:D,2,0),"")</f>
        <v/>
      </c>
      <c r="F9107" s="14" t="str">
        <f>IFERROR(VLOOKUP(D9107,员工信息表!B:D,3,0),"")</f>
        <v/>
      </c>
      <c r="G9107" s="14"/>
      <c r="H9107" s="14" t="str">
        <f>IFERROR(VLOOKUP(G9107,工序对照表!B:C,2,0),"")</f>
        <v/>
      </c>
      <c r="I9107" s="14"/>
      <c r="J9107" s="14"/>
    </row>
    <row r="9108" spans="1:10">
      <c r="A9108" t="str">
        <f>IF(AND(C9108&lt;=员工工序明细查询!$I$3,C9108&gt;=员工工序明细查询!$F$3,OR(D9108=员工工序明细查询!$F$2,员工工序明细查询!$F$2=""),OR(G9108=员工工序明细查询!$I$2,员工工序明细查询!$I$2="")),ROW()&amp;"","")</f>
        <v/>
      </c>
      <c r="C9108" s="59"/>
      <c r="D9108" s="14"/>
      <c r="E9108" s="14" t="str">
        <f>IFERROR(VLOOKUP(D9108,员工信息表!B:D,2,0),"")</f>
        <v/>
      </c>
      <c r="F9108" s="14" t="str">
        <f>IFERROR(VLOOKUP(D9108,员工信息表!B:D,3,0),"")</f>
        <v/>
      </c>
      <c r="G9108" s="14"/>
      <c r="H9108" s="14" t="str">
        <f>IFERROR(VLOOKUP(G9108,工序对照表!B:C,2,0),"")</f>
        <v/>
      </c>
      <c r="I9108" s="14"/>
      <c r="J9108" s="14"/>
    </row>
    <row r="9109" spans="1:10">
      <c r="A9109" t="str">
        <f>IF(AND(C9109&lt;=员工工序明细查询!$I$3,C9109&gt;=员工工序明细查询!$F$3,OR(D9109=员工工序明细查询!$F$2,员工工序明细查询!$F$2=""),OR(G9109=员工工序明细查询!$I$2,员工工序明细查询!$I$2="")),ROW()&amp;"","")</f>
        <v/>
      </c>
      <c r="C9109" s="59"/>
      <c r="D9109" s="14"/>
      <c r="E9109" s="14" t="str">
        <f>IFERROR(VLOOKUP(D9109,员工信息表!B:D,2,0),"")</f>
        <v/>
      </c>
      <c r="F9109" s="14" t="str">
        <f>IFERROR(VLOOKUP(D9109,员工信息表!B:D,3,0),"")</f>
        <v/>
      </c>
      <c r="G9109" s="14"/>
      <c r="H9109" s="14" t="str">
        <f>IFERROR(VLOOKUP(G9109,工序对照表!B:C,2,0),"")</f>
        <v/>
      </c>
      <c r="I9109" s="14"/>
      <c r="J9109" s="14"/>
    </row>
    <row r="9110" spans="1:10">
      <c r="A9110" t="str">
        <f>IF(AND(C9110&lt;=员工工序明细查询!$I$3,C9110&gt;=员工工序明细查询!$F$3,OR(D9110=员工工序明细查询!$F$2,员工工序明细查询!$F$2=""),OR(G9110=员工工序明细查询!$I$2,员工工序明细查询!$I$2="")),ROW()&amp;"","")</f>
        <v/>
      </c>
      <c r="C9110" s="59"/>
      <c r="D9110" s="14"/>
      <c r="E9110" s="14" t="str">
        <f>IFERROR(VLOOKUP(D9110,员工信息表!B:D,2,0),"")</f>
        <v/>
      </c>
      <c r="F9110" s="14" t="str">
        <f>IFERROR(VLOOKUP(D9110,员工信息表!B:D,3,0),"")</f>
        <v/>
      </c>
      <c r="G9110" s="14"/>
      <c r="H9110" s="14" t="str">
        <f>IFERROR(VLOOKUP(G9110,工序对照表!B:C,2,0),"")</f>
        <v/>
      </c>
      <c r="I9110" s="14"/>
      <c r="J9110" s="14"/>
    </row>
    <row r="9111" spans="1:10">
      <c r="A9111" t="str">
        <f>IF(AND(C9111&lt;=员工工序明细查询!$I$3,C9111&gt;=员工工序明细查询!$F$3,OR(D9111=员工工序明细查询!$F$2,员工工序明细查询!$F$2=""),OR(G9111=员工工序明细查询!$I$2,员工工序明细查询!$I$2="")),ROW()&amp;"","")</f>
        <v/>
      </c>
      <c r="C9111" s="59"/>
      <c r="D9111" s="14"/>
      <c r="E9111" s="14" t="str">
        <f>IFERROR(VLOOKUP(D9111,员工信息表!B:D,2,0),"")</f>
        <v/>
      </c>
      <c r="F9111" s="14" t="str">
        <f>IFERROR(VLOOKUP(D9111,员工信息表!B:D,3,0),"")</f>
        <v/>
      </c>
      <c r="G9111" s="14"/>
      <c r="H9111" s="14" t="str">
        <f>IFERROR(VLOOKUP(G9111,工序对照表!B:C,2,0),"")</f>
        <v/>
      </c>
      <c r="I9111" s="14"/>
      <c r="J9111" s="14"/>
    </row>
    <row r="9112" spans="1:10">
      <c r="A9112" t="str">
        <f>IF(AND(C9112&lt;=员工工序明细查询!$I$3,C9112&gt;=员工工序明细查询!$F$3,OR(D9112=员工工序明细查询!$F$2,员工工序明细查询!$F$2=""),OR(G9112=员工工序明细查询!$I$2,员工工序明细查询!$I$2="")),ROW()&amp;"","")</f>
        <v/>
      </c>
      <c r="C9112" s="59"/>
      <c r="D9112" s="14"/>
      <c r="E9112" s="14" t="str">
        <f>IFERROR(VLOOKUP(D9112,员工信息表!B:D,2,0),"")</f>
        <v/>
      </c>
      <c r="F9112" s="14" t="str">
        <f>IFERROR(VLOOKUP(D9112,员工信息表!B:D,3,0),"")</f>
        <v/>
      </c>
      <c r="G9112" s="14"/>
      <c r="H9112" s="14" t="str">
        <f>IFERROR(VLOOKUP(G9112,工序对照表!B:C,2,0),"")</f>
        <v/>
      </c>
      <c r="I9112" s="14"/>
      <c r="J9112" s="14"/>
    </row>
    <row r="9113" spans="1:10">
      <c r="A9113" t="str">
        <f>IF(AND(C9113&lt;=员工工序明细查询!$I$3,C9113&gt;=员工工序明细查询!$F$3,OR(D9113=员工工序明细查询!$F$2,员工工序明细查询!$F$2=""),OR(G9113=员工工序明细查询!$I$2,员工工序明细查询!$I$2="")),ROW()&amp;"","")</f>
        <v/>
      </c>
      <c r="C9113" s="59"/>
      <c r="D9113" s="14"/>
      <c r="E9113" s="14" t="str">
        <f>IFERROR(VLOOKUP(D9113,员工信息表!B:D,2,0),"")</f>
        <v/>
      </c>
      <c r="F9113" s="14" t="str">
        <f>IFERROR(VLOOKUP(D9113,员工信息表!B:D,3,0),"")</f>
        <v/>
      </c>
      <c r="G9113" s="14"/>
      <c r="H9113" s="14" t="str">
        <f>IFERROR(VLOOKUP(G9113,工序对照表!B:C,2,0),"")</f>
        <v/>
      </c>
      <c r="I9113" s="14"/>
      <c r="J9113" s="14"/>
    </row>
    <row r="9114" spans="1:10">
      <c r="A9114" t="str">
        <f>IF(AND(C9114&lt;=员工工序明细查询!$I$3,C9114&gt;=员工工序明细查询!$F$3,OR(D9114=员工工序明细查询!$F$2,员工工序明细查询!$F$2=""),OR(G9114=员工工序明细查询!$I$2,员工工序明细查询!$I$2="")),ROW()&amp;"","")</f>
        <v/>
      </c>
      <c r="C9114" s="59"/>
      <c r="D9114" s="14"/>
      <c r="E9114" s="14" t="str">
        <f>IFERROR(VLOOKUP(D9114,员工信息表!B:D,2,0),"")</f>
        <v/>
      </c>
      <c r="F9114" s="14" t="str">
        <f>IFERROR(VLOOKUP(D9114,员工信息表!B:D,3,0),"")</f>
        <v/>
      </c>
      <c r="G9114" s="14"/>
      <c r="H9114" s="14" t="str">
        <f>IFERROR(VLOOKUP(G9114,工序对照表!B:C,2,0),"")</f>
        <v/>
      </c>
      <c r="I9114" s="14"/>
      <c r="J9114" s="14"/>
    </row>
    <row r="9115" spans="1:10">
      <c r="A9115" t="str">
        <f>IF(AND(C9115&lt;=员工工序明细查询!$I$3,C9115&gt;=员工工序明细查询!$F$3,OR(D9115=员工工序明细查询!$F$2,员工工序明细查询!$F$2=""),OR(G9115=员工工序明细查询!$I$2,员工工序明细查询!$I$2="")),ROW()&amp;"","")</f>
        <v/>
      </c>
      <c r="C9115" s="59"/>
      <c r="D9115" s="14"/>
      <c r="E9115" s="14" t="str">
        <f>IFERROR(VLOOKUP(D9115,员工信息表!B:D,2,0),"")</f>
        <v/>
      </c>
      <c r="F9115" s="14" t="str">
        <f>IFERROR(VLOOKUP(D9115,员工信息表!B:D,3,0),"")</f>
        <v/>
      </c>
      <c r="G9115" s="14"/>
      <c r="H9115" s="14" t="str">
        <f>IFERROR(VLOOKUP(G9115,工序对照表!B:C,2,0),"")</f>
        <v/>
      </c>
      <c r="I9115" s="14"/>
      <c r="J9115" s="14"/>
    </row>
    <row r="9116" spans="1:10">
      <c r="A9116" t="str">
        <f>IF(AND(C9116&lt;=员工工序明细查询!$I$3,C9116&gt;=员工工序明细查询!$F$3,OR(D9116=员工工序明细查询!$F$2,员工工序明细查询!$F$2=""),OR(G9116=员工工序明细查询!$I$2,员工工序明细查询!$I$2="")),ROW()&amp;"","")</f>
        <v/>
      </c>
      <c r="C9116" s="59"/>
      <c r="D9116" s="14"/>
      <c r="E9116" s="14" t="str">
        <f>IFERROR(VLOOKUP(D9116,员工信息表!B:D,2,0),"")</f>
        <v/>
      </c>
      <c r="F9116" s="14" t="str">
        <f>IFERROR(VLOOKUP(D9116,员工信息表!B:D,3,0),"")</f>
        <v/>
      </c>
      <c r="G9116" s="14"/>
      <c r="H9116" s="14" t="str">
        <f>IFERROR(VLOOKUP(G9116,工序对照表!B:C,2,0),"")</f>
        <v/>
      </c>
      <c r="I9116" s="14"/>
      <c r="J9116" s="14"/>
    </row>
    <row r="9117" spans="1:10">
      <c r="A9117" t="str">
        <f>IF(AND(C9117&lt;=员工工序明细查询!$I$3,C9117&gt;=员工工序明细查询!$F$3,OR(D9117=员工工序明细查询!$F$2,员工工序明细查询!$F$2=""),OR(G9117=员工工序明细查询!$I$2,员工工序明细查询!$I$2="")),ROW()&amp;"","")</f>
        <v/>
      </c>
      <c r="C9117" s="59"/>
      <c r="D9117" s="14"/>
      <c r="E9117" s="14" t="str">
        <f>IFERROR(VLOOKUP(D9117,员工信息表!B:D,2,0),"")</f>
        <v/>
      </c>
      <c r="F9117" s="14" t="str">
        <f>IFERROR(VLOOKUP(D9117,员工信息表!B:D,3,0),"")</f>
        <v/>
      </c>
      <c r="G9117" s="14"/>
      <c r="H9117" s="14" t="str">
        <f>IFERROR(VLOOKUP(G9117,工序对照表!B:C,2,0),"")</f>
        <v/>
      </c>
      <c r="I9117" s="14"/>
      <c r="J9117" s="14"/>
    </row>
    <row r="9118" spans="1:10">
      <c r="A9118" t="str">
        <f>IF(AND(C9118&lt;=员工工序明细查询!$I$3,C9118&gt;=员工工序明细查询!$F$3,OR(D9118=员工工序明细查询!$F$2,员工工序明细查询!$F$2=""),OR(G9118=员工工序明细查询!$I$2,员工工序明细查询!$I$2="")),ROW()&amp;"","")</f>
        <v/>
      </c>
      <c r="C9118" s="59"/>
      <c r="D9118" s="14"/>
      <c r="E9118" s="14" t="str">
        <f>IFERROR(VLOOKUP(D9118,员工信息表!B:D,2,0),"")</f>
        <v/>
      </c>
      <c r="F9118" s="14" t="str">
        <f>IFERROR(VLOOKUP(D9118,员工信息表!B:D,3,0),"")</f>
        <v/>
      </c>
      <c r="G9118" s="14"/>
      <c r="H9118" s="14" t="str">
        <f>IFERROR(VLOOKUP(G9118,工序对照表!B:C,2,0),"")</f>
        <v/>
      </c>
      <c r="I9118" s="14"/>
      <c r="J9118" s="14"/>
    </row>
    <row r="9119" spans="1:10">
      <c r="A9119" t="str">
        <f>IF(AND(C9119&lt;=员工工序明细查询!$I$3,C9119&gt;=员工工序明细查询!$F$3,OR(D9119=员工工序明细查询!$F$2,员工工序明细查询!$F$2=""),OR(G9119=员工工序明细查询!$I$2,员工工序明细查询!$I$2="")),ROW()&amp;"","")</f>
        <v/>
      </c>
      <c r="C9119" s="59"/>
      <c r="D9119" s="14"/>
      <c r="E9119" s="14" t="str">
        <f>IFERROR(VLOOKUP(D9119,员工信息表!B:D,2,0),"")</f>
        <v/>
      </c>
      <c r="F9119" s="14" t="str">
        <f>IFERROR(VLOOKUP(D9119,员工信息表!B:D,3,0),"")</f>
        <v/>
      </c>
      <c r="G9119" s="14"/>
      <c r="H9119" s="14" t="str">
        <f>IFERROR(VLOOKUP(G9119,工序对照表!B:C,2,0),"")</f>
        <v/>
      </c>
      <c r="I9119" s="14"/>
      <c r="J9119" s="14"/>
    </row>
    <row r="9120" spans="1:10">
      <c r="A9120" t="str">
        <f>IF(AND(C9120&lt;=员工工序明细查询!$I$3,C9120&gt;=员工工序明细查询!$F$3,OR(D9120=员工工序明细查询!$F$2,员工工序明细查询!$F$2=""),OR(G9120=员工工序明细查询!$I$2,员工工序明细查询!$I$2="")),ROW()&amp;"","")</f>
        <v/>
      </c>
      <c r="C9120" s="59"/>
      <c r="D9120" s="14"/>
      <c r="E9120" s="14" t="str">
        <f>IFERROR(VLOOKUP(D9120,员工信息表!B:D,2,0),"")</f>
        <v/>
      </c>
      <c r="F9120" s="14" t="str">
        <f>IFERROR(VLOOKUP(D9120,员工信息表!B:D,3,0),"")</f>
        <v/>
      </c>
      <c r="G9120" s="14"/>
      <c r="H9120" s="14" t="str">
        <f>IFERROR(VLOOKUP(G9120,工序对照表!B:C,2,0),"")</f>
        <v/>
      </c>
      <c r="I9120" s="14"/>
      <c r="J9120" s="14"/>
    </row>
    <row r="9121" spans="1:10">
      <c r="A9121" t="str">
        <f>IF(AND(C9121&lt;=员工工序明细查询!$I$3,C9121&gt;=员工工序明细查询!$F$3,OR(D9121=员工工序明细查询!$F$2,员工工序明细查询!$F$2=""),OR(G9121=员工工序明细查询!$I$2,员工工序明细查询!$I$2="")),ROW()&amp;"","")</f>
        <v/>
      </c>
      <c r="C9121" s="59"/>
      <c r="D9121" s="14"/>
      <c r="E9121" s="14" t="str">
        <f>IFERROR(VLOOKUP(D9121,员工信息表!B:D,2,0),"")</f>
        <v/>
      </c>
      <c r="F9121" s="14" t="str">
        <f>IFERROR(VLOOKUP(D9121,员工信息表!B:D,3,0),"")</f>
        <v/>
      </c>
      <c r="G9121" s="14"/>
      <c r="H9121" s="14" t="str">
        <f>IFERROR(VLOOKUP(G9121,工序对照表!B:C,2,0),"")</f>
        <v/>
      </c>
      <c r="I9121" s="14"/>
      <c r="J9121" s="14"/>
    </row>
    <row r="9122" spans="1:10">
      <c r="A9122" t="str">
        <f>IF(AND(C9122&lt;=员工工序明细查询!$I$3,C9122&gt;=员工工序明细查询!$F$3,OR(D9122=员工工序明细查询!$F$2,员工工序明细查询!$F$2=""),OR(G9122=员工工序明细查询!$I$2,员工工序明细查询!$I$2="")),ROW()&amp;"","")</f>
        <v/>
      </c>
      <c r="C9122" s="59"/>
      <c r="D9122" s="14"/>
      <c r="E9122" s="14" t="str">
        <f>IFERROR(VLOOKUP(D9122,员工信息表!B:D,2,0),"")</f>
        <v/>
      </c>
      <c r="F9122" s="14" t="str">
        <f>IFERROR(VLOOKUP(D9122,员工信息表!B:D,3,0),"")</f>
        <v/>
      </c>
      <c r="G9122" s="14"/>
      <c r="H9122" s="14" t="str">
        <f>IFERROR(VLOOKUP(G9122,工序对照表!B:C,2,0),"")</f>
        <v/>
      </c>
      <c r="I9122" s="14"/>
      <c r="J9122" s="14"/>
    </row>
    <row r="9123" spans="1:10">
      <c r="A9123" t="str">
        <f>IF(AND(C9123&lt;=员工工序明细查询!$I$3,C9123&gt;=员工工序明细查询!$F$3,OR(D9123=员工工序明细查询!$F$2,员工工序明细查询!$F$2=""),OR(G9123=员工工序明细查询!$I$2,员工工序明细查询!$I$2="")),ROW()&amp;"","")</f>
        <v/>
      </c>
      <c r="C9123" s="59"/>
      <c r="D9123" s="14"/>
      <c r="E9123" s="14" t="str">
        <f>IFERROR(VLOOKUP(D9123,员工信息表!B:D,2,0),"")</f>
        <v/>
      </c>
      <c r="F9123" s="14" t="str">
        <f>IFERROR(VLOOKUP(D9123,员工信息表!B:D,3,0),"")</f>
        <v/>
      </c>
      <c r="G9123" s="14"/>
      <c r="H9123" s="14" t="str">
        <f>IFERROR(VLOOKUP(G9123,工序对照表!B:C,2,0),"")</f>
        <v/>
      </c>
      <c r="I9123" s="14"/>
      <c r="J9123" s="14"/>
    </row>
    <row r="9124" spans="1:10">
      <c r="A9124" t="str">
        <f>IF(AND(C9124&lt;=员工工序明细查询!$I$3,C9124&gt;=员工工序明细查询!$F$3,OR(D9124=员工工序明细查询!$F$2,员工工序明细查询!$F$2=""),OR(G9124=员工工序明细查询!$I$2,员工工序明细查询!$I$2="")),ROW()&amp;"","")</f>
        <v/>
      </c>
      <c r="C9124" s="59"/>
      <c r="D9124" s="14"/>
      <c r="E9124" s="14" t="str">
        <f>IFERROR(VLOOKUP(D9124,员工信息表!B:D,2,0),"")</f>
        <v/>
      </c>
      <c r="F9124" s="14" t="str">
        <f>IFERROR(VLOOKUP(D9124,员工信息表!B:D,3,0),"")</f>
        <v/>
      </c>
      <c r="G9124" s="14"/>
      <c r="H9124" s="14" t="str">
        <f>IFERROR(VLOOKUP(G9124,工序对照表!B:C,2,0),"")</f>
        <v/>
      </c>
      <c r="I9124" s="14"/>
      <c r="J9124" s="14"/>
    </row>
    <row r="9125" spans="1:10">
      <c r="A9125" t="str">
        <f>IF(AND(C9125&lt;=员工工序明细查询!$I$3,C9125&gt;=员工工序明细查询!$F$3,OR(D9125=员工工序明细查询!$F$2,员工工序明细查询!$F$2=""),OR(G9125=员工工序明细查询!$I$2,员工工序明细查询!$I$2="")),ROW()&amp;"","")</f>
        <v/>
      </c>
      <c r="C9125" s="59"/>
      <c r="D9125" s="14"/>
      <c r="E9125" s="14" t="str">
        <f>IFERROR(VLOOKUP(D9125,员工信息表!B:D,2,0),"")</f>
        <v/>
      </c>
      <c r="F9125" s="14" t="str">
        <f>IFERROR(VLOOKUP(D9125,员工信息表!B:D,3,0),"")</f>
        <v/>
      </c>
      <c r="G9125" s="14"/>
      <c r="H9125" s="14" t="str">
        <f>IFERROR(VLOOKUP(G9125,工序对照表!B:C,2,0),"")</f>
        <v/>
      </c>
      <c r="I9125" s="14"/>
      <c r="J9125" s="14"/>
    </row>
    <row r="9126" spans="1:10">
      <c r="A9126" t="str">
        <f>IF(AND(C9126&lt;=员工工序明细查询!$I$3,C9126&gt;=员工工序明细查询!$F$3,OR(D9126=员工工序明细查询!$F$2,员工工序明细查询!$F$2=""),OR(G9126=员工工序明细查询!$I$2,员工工序明细查询!$I$2="")),ROW()&amp;"","")</f>
        <v/>
      </c>
      <c r="C9126" s="59"/>
      <c r="D9126" s="14"/>
      <c r="E9126" s="14" t="str">
        <f>IFERROR(VLOOKUP(D9126,员工信息表!B:D,2,0),"")</f>
        <v/>
      </c>
      <c r="F9126" s="14" t="str">
        <f>IFERROR(VLOOKUP(D9126,员工信息表!B:D,3,0),"")</f>
        <v/>
      </c>
      <c r="G9126" s="14"/>
      <c r="H9126" s="14" t="str">
        <f>IFERROR(VLOOKUP(G9126,工序对照表!B:C,2,0),"")</f>
        <v/>
      </c>
      <c r="I9126" s="14"/>
      <c r="J9126" s="14"/>
    </row>
    <row r="9127" spans="1:10">
      <c r="A9127" t="str">
        <f>IF(AND(C9127&lt;=员工工序明细查询!$I$3,C9127&gt;=员工工序明细查询!$F$3,OR(D9127=员工工序明细查询!$F$2,员工工序明细查询!$F$2=""),OR(G9127=员工工序明细查询!$I$2,员工工序明细查询!$I$2="")),ROW()&amp;"","")</f>
        <v/>
      </c>
      <c r="C9127" s="59"/>
      <c r="D9127" s="14"/>
      <c r="E9127" s="14" t="str">
        <f>IFERROR(VLOOKUP(D9127,员工信息表!B:D,2,0),"")</f>
        <v/>
      </c>
      <c r="F9127" s="14" t="str">
        <f>IFERROR(VLOOKUP(D9127,员工信息表!B:D,3,0),"")</f>
        <v/>
      </c>
      <c r="G9127" s="14"/>
      <c r="H9127" s="14" t="str">
        <f>IFERROR(VLOOKUP(G9127,工序对照表!B:C,2,0),"")</f>
        <v/>
      </c>
      <c r="I9127" s="14"/>
      <c r="J9127" s="14"/>
    </row>
    <row r="9128" spans="1:10">
      <c r="A9128" t="str">
        <f>IF(AND(C9128&lt;=员工工序明细查询!$I$3,C9128&gt;=员工工序明细查询!$F$3,OR(D9128=员工工序明细查询!$F$2,员工工序明细查询!$F$2=""),OR(G9128=员工工序明细查询!$I$2,员工工序明细查询!$I$2="")),ROW()&amp;"","")</f>
        <v/>
      </c>
      <c r="C9128" s="59"/>
      <c r="D9128" s="14"/>
      <c r="E9128" s="14" t="str">
        <f>IFERROR(VLOOKUP(D9128,员工信息表!B:D,2,0),"")</f>
        <v/>
      </c>
      <c r="F9128" s="14" t="str">
        <f>IFERROR(VLOOKUP(D9128,员工信息表!B:D,3,0),"")</f>
        <v/>
      </c>
      <c r="G9128" s="14"/>
      <c r="H9128" s="14" t="str">
        <f>IFERROR(VLOOKUP(G9128,工序对照表!B:C,2,0),"")</f>
        <v/>
      </c>
      <c r="I9128" s="14"/>
      <c r="J9128" s="14"/>
    </row>
    <row r="9129" spans="1:10">
      <c r="A9129" t="str">
        <f>IF(AND(C9129&lt;=员工工序明细查询!$I$3,C9129&gt;=员工工序明细查询!$F$3,OR(D9129=员工工序明细查询!$F$2,员工工序明细查询!$F$2=""),OR(G9129=员工工序明细查询!$I$2,员工工序明细查询!$I$2="")),ROW()&amp;"","")</f>
        <v/>
      </c>
      <c r="C9129" s="59"/>
      <c r="D9129" s="14"/>
      <c r="E9129" s="14" t="str">
        <f>IFERROR(VLOOKUP(D9129,员工信息表!B:D,2,0),"")</f>
        <v/>
      </c>
      <c r="F9129" s="14" t="str">
        <f>IFERROR(VLOOKUP(D9129,员工信息表!B:D,3,0),"")</f>
        <v/>
      </c>
      <c r="G9129" s="14"/>
      <c r="H9129" s="14" t="str">
        <f>IFERROR(VLOOKUP(G9129,工序对照表!B:C,2,0),"")</f>
        <v/>
      </c>
      <c r="I9129" s="14"/>
      <c r="J9129" s="14"/>
    </row>
    <row r="9130" spans="1:10">
      <c r="A9130" t="str">
        <f>IF(AND(C9130&lt;=员工工序明细查询!$I$3,C9130&gt;=员工工序明细查询!$F$3,OR(D9130=员工工序明细查询!$F$2,员工工序明细查询!$F$2=""),OR(G9130=员工工序明细查询!$I$2,员工工序明细查询!$I$2="")),ROW()&amp;"","")</f>
        <v/>
      </c>
      <c r="C9130" s="59"/>
      <c r="D9130" s="14"/>
      <c r="E9130" s="14" t="str">
        <f>IFERROR(VLOOKUP(D9130,员工信息表!B:D,2,0),"")</f>
        <v/>
      </c>
      <c r="F9130" s="14" t="str">
        <f>IFERROR(VLOOKUP(D9130,员工信息表!B:D,3,0),"")</f>
        <v/>
      </c>
      <c r="G9130" s="14"/>
      <c r="H9130" s="14" t="str">
        <f>IFERROR(VLOOKUP(G9130,工序对照表!B:C,2,0),"")</f>
        <v/>
      </c>
      <c r="I9130" s="14"/>
      <c r="J9130" s="14"/>
    </row>
    <row r="9131" spans="1:10">
      <c r="A9131" t="str">
        <f>IF(AND(C9131&lt;=员工工序明细查询!$I$3,C9131&gt;=员工工序明细查询!$F$3,OR(D9131=员工工序明细查询!$F$2,员工工序明细查询!$F$2=""),OR(G9131=员工工序明细查询!$I$2,员工工序明细查询!$I$2="")),ROW()&amp;"","")</f>
        <v/>
      </c>
      <c r="C9131" s="59"/>
      <c r="D9131" s="14"/>
      <c r="E9131" s="14" t="str">
        <f>IFERROR(VLOOKUP(D9131,员工信息表!B:D,2,0),"")</f>
        <v/>
      </c>
      <c r="F9131" s="14" t="str">
        <f>IFERROR(VLOOKUP(D9131,员工信息表!B:D,3,0),"")</f>
        <v/>
      </c>
      <c r="G9131" s="14"/>
      <c r="H9131" s="14" t="str">
        <f>IFERROR(VLOOKUP(G9131,工序对照表!B:C,2,0),"")</f>
        <v/>
      </c>
      <c r="I9131" s="14"/>
      <c r="J9131" s="14"/>
    </row>
    <row r="9132" spans="1:10">
      <c r="A9132" t="str">
        <f>IF(AND(C9132&lt;=员工工序明细查询!$I$3,C9132&gt;=员工工序明细查询!$F$3,OR(D9132=员工工序明细查询!$F$2,员工工序明细查询!$F$2=""),OR(G9132=员工工序明细查询!$I$2,员工工序明细查询!$I$2="")),ROW()&amp;"","")</f>
        <v/>
      </c>
      <c r="C9132" s="59"/>
      <c r="D9132" s="14"/>
      <c r="E9132" s="14" t="str">
        <f>IFERROR(VLOOKUP(D9132,员工信息表!B:D,2,0),"")</f>
        <v/>
      </c>
      <c r="F9132" s="14" t="str">
        <f>IFERROR(VLOOKUP(D9132,员工信息表!B:D,3,0),"")</f>
        <v/>
      </c>
      <c r="G9132" s="14"/>
      <c r="H9132" s="14" t="str">
        <f>IFERROR(VLOOKUP(G9132,工序对照表!B:C,2,0),"")</f>
        <v/>
      </c>
      <c r="I9132" s="14"/>
      <c r="J9132" s="14"/>
    </row>
    <row r="9133" spans="1:10">
      <c r="A9133" t="str">
        <f>IF(AND(C9133&lt;=员工工序明细查询!$I$3,C9133&gt;=员工工序明细查询!$F$3,OR(D9133=员工工序明细查询!$F$2,员工工序明细查询!$F$2=""),OR(G9133=员工工序明细查询!$I$2,员工工序明细查询!$I$2="")),ROW()&amp;"","")</f>
        <v/>
      </c>
      <c r="C9133" s="59"/>
      <c r="D9133" s="14"/>
      <c r="E9133" s="14" t="str">
        <f>IFERROR(VLOOKUP(D9133,员工信息表!B:D,2,0),"")</f>
        <v/>
      </c>
      <c r="F9133" s="14" t="str">
        <f>IFERROR(VLOOKUP(D9133,员工信息表!B:D,3,0),"")</f>
        <v/>
      </c>
      <c r="G9133" s="14"/>
      <c r="H9133" s="14" t="str">
        <f>IFERROR(VLOOKUP(G9133,工序对照表!B:C,2,0),"")</f>
        <v/>
      </c>
      <c r="I9133" s="14"/>
      <c r="J9133" s="14"/>
    </row>
    <row r="9134" spans="1:10">
      <c r="A9134" t="str">
        <f>IF(AND(C9134&lt;=员工工序明细查询!$I$3,C9134&gt;=员工工序明细查询!$F$3,OR(D9134=员工工序明细查询!$F$2,员工工序明细查询!$F$2=""),OR(G9134=员工工序明细查询!$I$2,员工工序明细查询!$I$2="")),ROW()&amp;"","")</f>
        <v/>
      </c>
      <c r="C9134" s="59"/>
      <c r="D9134" s="14"/>
      <c r="E9134" s="14" t="str">
        <f>IFERROR(VLOOKUP(D9134,员工信息表!B:D,2,0),"")</f>
        <v/>
      </c>
      <c r="F9134" s="14" t="str">
        <f>IFERROR(VLOOKUP(D9134,员工信息表!B:D,3,0),"")</f>
        <v/>
      </c>
      <c r="G9134" s="14"/>
      <c r="H9134" s="14" t="str">
        <f>IFERROR(VLOOKUP(G9134,工序对照表!B:C,2,0),"")</f>
        <v/>
      </c>
      <c r="I9134" s="14"/>
      <c r="J9134" s="14"/>
    </row>
    <row r="9135" spans="1:10">
      <c r="A9135" t="str">
        <f>IF(AND(C9135&lt;=员工工序明细查询!$I$3,C9135&gt;=员工工序明细查询!$F$3,OR(D9135=员工工序明细查询!$F$2,员工工序明细查询!$F$2=""),OR(G9135=员工工序明细查询!$I$2,员工工序明细查询!$I$2="")),ROW()&amp;"","")</f>
        <v/>
      </c>
      <c r="C9135" s="59"/>
      <c r="D9135" s="14"/>
      <c r="E9135" s="14" t="str">
        <f>IFERROR(VLOOKUP(D9135,员工信息表!B:D,2,0),"")</f>
        <v/>
      </c>
      <c r="F9135" s="14" t="str">
        <f>IFERROR(VLOOKUP(D9135,员工信息表!B:D,3,0),"")</f>
        <v/>
      </c>
      <c r="G9135" s="14"/>
      <c r="H9135" s="14" t="str">
        <f>IFERROR(VLOOKUP(G9135,工序对照表!B:C,2,0),"")</f>
        <v/>
      </c>
      <c r="I9135" s="14"/>
      <c r="J9135" s="14"/>
    </row>
    <row r="9136" spans="1:10">
      <c r="A9136" t="str">
        <f>IF(AND(C9136&lt;=员工工序明细查询!$I$3,C9136&gt;=员工工序明细查询!$F$3,OR(D9136=员工工序明细查询!$F$2,员工工序明细查询!$F$2=""),OR(G9136=员工工序明细查询!$I$2,员工工序明细查询!$I$2="")),ROW()&amp;"","")</f>
        <v/>
      </c>
      <c r="C9136" s="59"/>
      <c r="D9136" s="14"/>
      <c r="E9136" s="14" t="str">
        <f>IFERROR(VLOOKUP(D9136,员工信息表!B:D,2,0),"")</f>
        <v/>
      </c>
      <c r="F9136" s="14" t="str">
        <f>IFERROR(VLOOKUP(D9136,员工信息表!B:D,3,0),"")</f>
        <v/>
      </c>
      <c r="G9136" s="14"/>
      <c r="H9136" s="14" t="str">
        <f>IFERROR(VLOOKUP(G9136,工序对照表!B:C,2,0),"")</f>
        <v/>
      </c>
      <c r="I9136" s="14"/>
      <c r="J9136" s="14"/>
    </row>
    <row r="9137" spans="1:10">
      <c r="A9137" t="str">
        <f>IF(AND(C9137&lt;=员工工序明细查询!$I$3,C9137&gt;=员工工序明细查询!$F$3,OR(D9137=员工工序明细查询!$F$2,员工工序明细查询!$F$2=""),OR(G9137=员工工序明细查询!$I$2,员工工序明细查询!$I$2="")),ROW()&amp;"","")</f>
        <v/>
      </c>
      <c r="C9137" s="59"/>
      <c r="D9137" s="14"/>
      <c r="E9137" s="14" t="str">
        <f>IFERROR(VLOOKUP(D9137,员工信息表!B:D,2,0),"")</f>
        <v/>
      </c>
      <c r="F9137" s="14" t="str">
        <f>IFERROR(VLOOKUP(D9137,员工信息表!B:D,3,0),"")</f>
        <v/>
      </c>
      <c r="G9137" s="14"/>
      <c r="H9137" s="14" t="str">
        <f>IFERROR(VLOOKUP(G9137,工序对照表!B:C,2,0),"")</f>
        <v/>
      </c>
      <c r="I9137" s="14"/>
      <c r="J9137" s="14"/>
    </row>
    <row r="9138" spans="1:10">
      <c r="A9138" t="str">
        <f>IF(AND(C9138&lt;=员工工序明细查询!$I$3,C9138&gt;=员工工序明细查询!$F$3,OR(D9138=员工工序明细查询!$F$2,员工工序明细查询!$F$2=""),OR(G9138=员工工序明细查询!$I$2,员工工序明细查询!$I$2="")),ROW()&amp;"","")</f>
        <v/>
      </c>
      <c r="C9138" s="59"/>
      <c r="D9138" s="14"/>
      <c r="E9138" s="14" t="str">
        <f>IFERROR(VLOOKUP(D9138,员工信息表!B:D,2,0),"")</f>
        <v/>
      </c>
      <c r="F9138" s="14" t="str">
        <f>IFERROR(VLOOKUP(D9138,员工信息表!B:D,3,0),"")</f>
        <v/>
      </c>
      <c r="G9138" s="14"/>
      <c r="H9138" s="14" t="str">
        <f>IFERROR(VLOOKUP(G9138,工序对照表!B:C,2,0),"")</f>
        <v/>
      </c>
      <c r="I9138" s="14"/>
      <c r="J9138" s="14"/>
    </row>
    <row r="9139" spans="1:10">
      <c r="A9139" t="str">
        <f>IF(AND(C9139&lt;=员工工序明细查询!$I$3,C9139&gt;=员工工序明细查询!$F$3,OR(D9139=员工工序明细查询!$F$2,员工工序明细查询!$F$2=""),OR(G9139=员工工序明细查询!$I$2,员工工序明细查询!$I$2="")),ROW()&amp;"","")</f>
        <v/>
      </c>
      <c r="C9139" s="59"/>
      <c r="D9139" s="14"/>
      <c r="E9139" s="14" t="str">
        <f>IFERROR(VLOOKUP(D9139,员工信息表!B:D,2,0),"")</f>
        <v/>
      </c>
      <c r="F9139" s="14" t="str">
        <f>IFERROR(VLOOKUP(D9139,员工信息表!B:D,3,0),"")</f>
        <v/>
      </c>
      <c r="G9139" s="14"/>
      <c r="H9139" s="14" t="str">
        <f>IFERROR(VLOOKUP(G9139,工序对照表!B:C,2,0),"")</f>
        <v/>
      </c>
      <c r="I9139" s="14"/>
      <c r="J9139" s="14"/>
    </row>
    <row r="9140" spans="1:10">
      <c r="A9140" t="str">
        <f>IF(AND(C9140&lt;=员工工序明细查询!$I$3,C9140&gt;=员工工序明细查询!$F$3,OR(D9140=员工工序明细查询!$F$2,员工工序明细查询!$F$2=""),OR(G9140=员工工序明细查询!$I$2,员工工序明细查询!$I$2="")),ROW()&amp;"","")</f>
        <v/>
      </c>
      <c r="C9140" s="59"/>
      <c r="D9140" s="14"/>
      <c r="E9140" s="14" t="str">
        <f>IFERROR(VLOOKUP(D9140,员工信息表!B:D,2,0),"")</f>
        <v/>
      </c>
      <c r="F9140" s="14" t="str">
        <f>IFERROR(VLOOKUP(D9140,员工信息表!B:D,3,0),"")</f>
        <v/>
      </c>
      <c r="G9140" s="14"/>
      <c r="H9140" s="14" t="str">
        <f>IFERROR(VLOOKUP(G9140,工序对照表!B:C,2,0),"")</f>
        <v/>
      </c>
      <c r="I9140" s="14"/>
      <c r="J9140" s="14"/>
    </row>
    <row r="9141" spans="1:10">
      <c r="A9141" t="str">
        <f>IF(AND(C9141&lt;=员工工序明细查询!$I$3,C9141&gt;=员工工序明细查询!$F$3,OR(D9141=员工工序明细查询!$F$2,员工工序明细查询!$F$2=""),OR(G9141=员工工序明细查询!$I$2,员工工序明细查询!$I$2="")),ROW()&amp;"","")</f>
        <v/>
      </c>
      <c r="C9141" s="59"/>
      <c r="D9141" s="14"/>
      <c r="E9141" s="14" t="str">
        <f>IFERROR(VLOOKUP(D9141,员工信息表!B:D,2,0),"")</f>
        <v/>
      </c>
      <c r="F9141" s="14" t="str">
        <f>IFERROR(VLOOKUP(D9141,员工信息表!B:D,3,0),"")</f>
        <v/>
      </c>
      <c r="G9141" s="14"/>
      <c r="H9141" s="14" t="str">
        <f>IFERROR(VLOOKUP(G9141,工序对照表!B:C,2,0),"")</f>
        <v/>
      </c>
      <c r="I9141" s="14"/>
      <c r="J9141" s="14"/>
    </row>
    <row r="9142" spans="1:10">
      <c r="A9142" t="str">
        <f>IF(AND(C9142&lt;=员工工序明细查询!$I$3,C9142&gt;=员工工序明细查询!$F$3,OR(D9142=员工工序明细查询!$F$2,员工工序明细查询!$F$2=""),OR(G9142=员工工序明细查询!$I$2,员工工序明细查询!$I$2="")),ROW()&amp;"","")</f>
        <v/>
      </c>
      <c r="C9142" s="59"/>
      <c r="D9142" s="14"/>
      <c r="E9142" s="14" t="str">
        <f>IFERROR(VLOOKUP(D9142,员工信息表!B:D,2,0),"")</f>
        <v/>
      </c>
      <c r="F9142" s="14" t="str">
        <f>IFERROR(VLOOKUP(D9142,员工信息表!B:D,3,0),"")</f>
        <v/>
      </c>
      <c r="G9142" s="14"/>
      <c r="H9142" s="14" t="str">
        <f>IFERROR(VLOOKUP(G9142,工序对照表!B:C,2,0),"")</f>
        <v/>
      </c>
      <c r="I9142" s="14"/>
      <c r="J9142" s="14"/>
    </row>
    <row r="9143" spans="1:10">
      <c r="A9143" t="str">
        <f>IF(AND(C9143&lt;=员工工序明细查询!$I$3,C9143&gt;=员工工序明细查询!$F$3,OR(D9143=员工工序明细查询!$F$2,员工工序明细查询!$F$2=""),OR(G9143=员工工序明细查询!$I$2,员工工序明细查询!$I$2="")),ROW()&amp;"","")</f>
        <v/>
      </c>
      <c r="C9143" s="59"/>
      <c r="D9143" s="14"/>
      <c r="E9143" s="14" t="str">
        <f>IFERROR(VLOOKUP(D9143,员工信息表!B:D,2,0),"")</f>
        <v/>
      </c>
      <c r="F9143" s="14" t="str">
        <f>IFERROR(VLOOKUP(D9143,员工信息表!B:D,3,0),"")</f>
        <v/>
      </c>
      <c r="G9143" s="14"/>
      <c r="H9143" s="14" t="str">
        <f>IFERROR(VLOOKUP(G9143,工序对照表!B:C,2,0),"")</f>
        <v/>
      </c>
      <c r="I9143" s="14"/>
      <c r="J9143" s="14"/>
    </row>
    <row r="9144" spans="1:10">
      <c r="A9144" t="str">
        <f>IF(AND(C9144&lt;=员工工序明细查询!$I$3,C9144&gt;=员工工序明细查询!$F$3,OR(D9144=员工工序明细查询!$F$2,员工工序明细查询!$F$2=""),OR(G9144=员工工序明细查询!$I$2,员工工序明细查询!$I$2="")),ROW()&amp;"","")</f>
        <v/>
      </c>
      <c r="C9144" s="59"/>
      <c r="D9144" s="14"/>
      <c r="E9144" s="14" t="str">
        <f>IFERROR(VLOOKUP(D9144,员工信息表!B:D,2,0),"")</f>
        <v/>
      </c>
      <c r="F9144" s="14" t="str">
        <f>IFERROR(VLOOKUP(D9144,员工信息表!B:D,3,0),"")</f>
        <v/>
      </c>
      <c r="G9144" s="14"/>
      <c r="H9144" s="14" t="str">
        <f>IFERROR(VLOOKUP(G9144,工序对照表!B:C,2,0),"")</f>
        <v/>
      </c>
      <c r="I9144" s="14"/>
      <c r="J9144" s="14"/>
    </row>
    <row r="9145" spans="1:10">
      <c r="A9145" t="str">
        <f>IF(AND(C9145&lt;=员工工序明细查询!$I$3,C9145&gt;=员工工序明细查询!$F$3,OR(D9145=员工工序明细查询!$F$2,员工工序明细查询!$F$2=""),OR(G9145=员工工序明细查询!$I$2,员工工序明细查询!$I$2="")),ROW()&amp;"","")</f>
        <v/>
      </c>
      <c r="C9145" s="59"/>
      <c r="D9145" s="14"/>
      <c r="E9145" s="14" t="str">
        <f>IFERROR(VLOOKUP(D9145,员工信息表!B:D,2,0),"")</f>
        <v/>
      </c>
      <c r="F9145" s="14" t="str">
        <f>IFERROR(VLOOKUP(D9145,员工信息表!B:D,3,0),"")</f>
        <v/>
      </c>
      <c r="G9145" s="14"/>
      <c r="H9145" s="14" t="str">
        <f>IFERROR(VLOOKUP(G9145,工序对照表!B:C,2,0),"")</f>
        <v/>
      </c>
      <c r="I9145" s="14"/>
      <c r="J9145" s="14"/>
    </row>
    <row r="9146" spans="1:10">
      <c r="A9146" t="str">
        <f>IF(AND(C9146&lt;=员工工序明细查询!$I$3,C9146&gt;=员工工序明细查询!$F$3,OR(D9146=员工工序明细查询!$F$2,员工工序明细查询!$F$2=""),OR(G9146=员工工序明细查询!$I$2,员工工序明细查询!$I$2="")),ROW()&amp;"","")</f>
        <v/>
      </c>
      <c r="C9146" s="59"/>
      <c r="D9146" s="14"/>
      <c r="E9146" s="14" t="str">
        <f>IFERROR(VLOOKUP(D9146,员工信息表!B:D,2,0),"")</f>
        <v/>
      </c>
      <c r="F9146" s="14" t="str">
        <f>IFERROR(VLOOKUP(D9146,员工信息表!B:D,3,0),"")</f>
        <v/>
      </c>
      <c r="G9146" s="14"/>
      <c r="H9146" s="14" t="str">
        <f>IFERROR(VLOOKUP(G9146,工序对照表!B:C,2,0),"")</f>
        <v/>
      </c>
      <c r="I9146" s="14"/>
      <c r="J9146" s="14"/>
    </row>
    <row r="9147" spans="1:10">
      <c r="A9147" t="str">
        <f>IF(AND(C9147&lt;=员工工序明细查询!$I$3,C9147&gt;=员工工序明细查询!$F$3,OR(D9147=员工工序明细查询!$F$2,员工工序明细查询!$F$2=""),OR(G9147=员工工序明细查询!$I$2,员工工序明细查询!$I$2="")),ROW()&amp;"","")</f>
        <v/>
      </c>
      <c r="C9147" s="59"/>
      <c r="D9147" s="14"/>
      <c r="E9147" s="14" t="str">
        <f>IFERROR(VLOOKUP(D9147,员工信息表!B:D,2,0),"")</f>
        <v/>
      </c>
      <c r="F9147" s="14" t="str">
        <f>IFERROR(VLOOKUP(D9147,员工信息表!B:D,3,0),"")</f>
        <v/>
      </c>
      <c r="G9147" s="14"/>
      <c r="H9147" s="14" t="str">
        <f>IFERROR(VLOOKUP(G9147,工序对照表!B:C,2,0),"")</f>
        <v/>
      </c>
      <c r="I9147" s="14"/>
      <c r="J9147" s="14"/>
    </row>
    <row r="9148" spans="1:10">
      <c r="A9148" t="str">
        <f>IF(AND(C9148&lt;=员工工序明细查询!$I$3,C9148&gt;=员工工序明细查询!$F$3,OR(D9148=员工工序明细查询!$F$2,员工工序明细查询!$F$2=""),OR(G9148=员工工序明细查询!$I$2,员工工序明细查询!$I$2="")),ROW()&amp;"","")</f>
        <v/>
      </c>
      <c r="C9148" s="59"/>
      <c r="D9148" s="14"/>
      <c r="E9148" s="14" t="str">
        <f>IFERROR(VLOOKUP(D9148,员工信息表!B:D,2,0),"")</f>
        <v/>
      </c>
      <c r="F9148" s="14" t="str">
        <f>IFERROR(VLOOKUP(D9148,员工信息表!B:D,3,0),"")</f>
        <v/>
      </c>
      <c r="G9148" s="14"/>
      <c r="H9148" s="14" t="str">
        <f>IFERROR(VLOOKUP(G9148,工序对照表!B:C,2,0),"")</f>
        <v/>
      </c>
      <c r="I9148" s="14"/>
      <c r="J9148" s="14"/>
    </row>
    <row r="9149" spans="1:10">
      <c r="A9149" t="str">
        <f>IF(AND(C9149&lt;=员工工序明细查询!$I$3,C9149&gt;=员工工序明细查询!$F$3,OR(D9149=员工工序明细查询!$F$2,员工工序明细查询!$F$2=""),OR(G9149=员工工序明细查询!$I$2,员工工序明细查询!$I$2="")),ROW()&amp;"","")</f>
        <v/>
      </c>
      <c r="C9149" s="59"/>
      <c r="D9149" s="14"/>
      <c r="E9149" s="14" t="str">
        <f>IFERROR(VLOOKUP(D9149,员工信息表!B:D,2,0),"")</f>
        <v/>
      </c>
      <c r="F9149" s="14" t="str">
        <f>IFERROR(VLOOKUP(D9149,员工信息表!B:D,3,0),"")</f>
        <v/>
      </c>
      <c r="G9149" s="14"/>
      <c r="H9149" s="14" t="str">
        <f>IFERROR(VLOOKUP(G9149,工序对照表!B:C,2,0),"")</f>
        <v/>
      </c>
      <c r="I9149" s="14"/>
      <c r="J9149" s="14"/>
    </row>
    <row r="9150" spans="1:10">
      <c r="A9150" t="str">
        <f>IF(AND(C9150&lt;=员工工序明细查询!$I$3,C9150&gt;=员工工序明细查询!$F$3,OR(D9150=员工工序明细查询!$F$2,员工工序明细查询!$F$2=""),OR(G9150=员工工序明细查询!$I$2,员工工序明细查询!$I$2="")),ROW()&amp;"","")</f>
        <v/>
      </c>
      <c r="C9150" s="59"/>
      <c r="D9150" s="14"/>
      <c r="E9150" s="14" t="str">
        <f>IFERROR(VLOOKUP(D9150,员工信息表!B:D,2,0),"")</f>
        <v/>
      </c>
      <c r="F9150" s="14" t="str">
        <f>IFERROR(VLOOKUP(D9150,员工信息表!B:D,3,0),"")</f>
        <v/>
      </c>
      <c r="G9150" s="14"/>
      <c r="H9150" s="14" t="str">
        <f>IFERROR(VLOOKUP(G9150,工序对照表!B:C,2,0),"")</f>
        <v/>
      </c>
      <c r="I9150" s="14"/>
      <c r="J9150" s="14"/>
    </row>
    <row r="9151" spans="1:10">
      <c r="A9151" t="str">
        <f>IF(AND(C9151&lt;=员工工序明细查询!$I$3,C9151&gt;=员工工序明细查询!$F$3,OR(D9151=员工工序明细查询!$F$2,员工工序明细查询!$F$2=""),OR(G9151=员工工序明细查询!$I$2,员工工序明细查询!$I$2="")),ROW()&amp;"","")</f>
        <v/>
      </c>
      <c r="C9151" s="59"/>
      <c r="D9151" s="14"/>
      <c r="E9151" s="14" t="str">
        <f>IFERROR(VLOOKUP(D9151,员工信息表!B:D,2,0),"")</f>
        <v/>
      </c>
      <c r="F9151" s="14" t="str">
        <f>IFERROR(VLOOKUP(D9151,员工信息表!B:D,3,0),"")</f>
        <v/>
      </c>
      <c r="G9151" s="14"/>
      <c r="H9151" s="14" t="str">
        <f>IFERROR(VLOOKUP(G9151,工序对照表!B:C,2,0),"")</f>
        <v/>
      </c>
      <c r="I9151" s="14"/>
      <c r="J9151" s="14"/>
    </row>
    <row r="9152" spans="1:10">
      <c r="A9152" t="str">
        <f>IF(AND(C9152&lt;=员工工序明细查询!$I$3,C9152&gt;=员工工序明细查询!$F$3,OR(D9152=员工工序明细查询!$F$2,员工工序明细查询!$F$2=""),OR(G9152=员工工序明细查询!$I$2,员工工序明细查询!$I$2="")),ROW()&amp;"","")</f>
        <v/>
      </c>
      <c r="C9152" s="59"/>
      <c r="D9152" s="14"/>
      <c r="E9152" s="14" t="str">
        <f>IFERROR(VLOOKUP(D9152,员工信息表!B:D,2,0),"")</f>
        <v/>
      </c>
      <c r="F9152" s="14" t="str">
        <f>IFERROR(VLOOKUP(D9152,员工信息表!B:D,3,0),"")</f>
        <v/>
      </c>
      <c r="G9152" s="14"/>
      <c r="H9152" s="14" t="str">
        <f>IFERROR(VLOOKUP(G9152,工序对照表!B:C,2,0),"")</f>
        <v/>
      </c>
      <c r="I9152" s="14"/>
      <c r="J9152" s="14"/>
    </row>
    <row r="9153" spans="1:10">
      <c r="A9153" t="str">
        <f>IF(AND(C9153&lt;=员工工序明细查询!$I$3,C9153&gt;=员工工序明细查询!$F$3,OR(D9153=员工工序明细查询!$F$2,员工工序明细查询!$F$2=""),OR(G9153=员工工序明细查询!$I$2,员工工序明细查询!$I$2="")),ROW()&amp;"","")</f>
        <v/>
      </c>
      <c r="C9153" s="59"/>
      <c r="D9153" s="14"/>
      <c r="E9153" s="14" t="str">
        <f>IFERROR(VLOOKUP(D9153,员工信息表!B:D,2,0),"")</f>
        <v/>
      </c>
      <c r="F9153" s="14" t="str">
        <f>IFERROR(VLOOKUP(D9153,员工信息表!B:D,3,0),"")</f>
        <v/>
      </c>
      <c r="G9153" s="14"/>
      <c r="H9153" s="14" t="str">
        <f>IFERROR(VLOOKUP(G9153,工序对照表!B:C,2,0),"")</f>
        <v/>
      </c>
      <c r="I9153" s="14"/>
      <c r="J9153" s="14"/>
    </row>
    <row r="9154" spans="1:10">
      <c r="A9154" t="str">
        <f>IF(AND(C9154&lt;=员工工序明细查询!$I$3,C9154&gt;=员工工序明细查询!$F$3,OR(D9154=员工工序明细查询!$F$2,员工工序明细查询!$F$2=""),OR(G9154=员工工序明细查询!$I$2,员工工序明细查询!$I$2="")),ROW()&amp;"","")</f>
        <v/>
      </c>
      <c r="C9154" s="59"/>
      <c r="D9154" s="14"/>
      <c r="E9154" s="14" t="str">
        <f>IFERROR(VLOOKUP(D9154,员工信息表!B:D,2,0),"")</f>
        <v/>
      </c>
      <c r="F9154" s="14" t="str">
        <f>IFERROR(VLOOKUP(D9154,员工信息表!B:D,3,0),"")</f>
        <v/>
      </c>
      <c r="G9154" s="14"/>
      <c r="H9154" s="14" t="str">
        <f>IFERROR(VLOOKUP(G9154,工序对照表!B:C,2,0),"")</f>
        <v/>
      </c>
      <c r="I9154" s="14"/>
      <c r="J9154" s="14"/>
    </row>
    <row r="9155" spans="1:10">
      <c r="A9155" t="str">
        <f>IF(AND(C9155&lt;=员工工序明细查询!$I$3,C9155&gt;=员工工序明细查询!$F$3,OR(D9155=员工工序明细查询!$F$2,员工工序明细查询!$F$2=""),OR(G9155=员工工序明细查询!$I$2,员工工序明细查询!$I$2="")),ROW()&amp;"","")</f>
        <v/>
      </c>
      <c r="C9155" s="59"/>
      <c r="D9155" s="14"/>
      <c r="E9155" s="14" t="str">
        <f>IFERROR(VLOOKUP(D9155,员工信息表!B:D,2,0),"")</f>
        <v/>
      </c>
      <c r="F9155" s="14" t="str">
        <f>IFERROR(VLOOKUP(D9155,员工信息表!B:D,3,0),"")</f>
        <v/>
      </c>
      <c r="G9155" s="14"/>
      <c r="H9155" s="14" t="str">
        <f>IFERROR(VLOOKUP(G9155,工序对照表!B:C,2,0),"")</f>
        <v/>
      </c>
      <c r="I9155" s="14"/>
      <c r="J9155" s="14"/>
    </row>
    <row r="9156" spans="1:10">
      <c r="A9156" t="str">
        <f>IF(AND(C9156&lt;=员工工序明细查询!$I$3,C9156&gt;=员工工序明细查询!$F$3,OR(D9156=员工工序明细查询!$F$2,员工工序明细查询!$F$2=""),OR(G9156=员工工序明细查询!$I$2,员工工序明细查询!$I$2="")),ROW()&amp;"","")</f>
        <v/>
      </c>
      <c r="C9156" s="59"/>
      <c r="D9156" s="14"/>
      <c r="E9156" s="14" t="str">
        <f>IFERROR(VLOOKUP(D9156,员工信息表!B:D,2,0),"")</f>
        <v/>
      </c>
      <c r="F9156" s="14" t="str">
        <f>IFERROR(VLOOKUP(D9156,员工信息表!B:D,3,0),"")</f>
        <v/>
      </c>
      <c r="G9156" s="14"/>
      <c r="H9156" s="14" t="str">
        <f>IFERROR(VLOOKUP(G9156,工序对照表!B:C,2,0),"")</f>
        <v/>
      </c>
      <c r="I9156" s="14"/>
      <c r="J9156" s="14"/>
    </row>
    <row r="9157" spans="1:10">
      <c r="A9157" t="str">
        <f>IF(AND(C9157&lt;=员工工序明细查询!$I$3,C9157&gt;=员工工序明细查询!$F$3,OR(D9157=员工工序明细查询!$F$2,员工工序明细查询!$F$2=""),OR(G9157=员工工序明细查询!$I$2,员工工序明细查询!$I$2="")),ROW()&amp;"","")</f>
        <v/>
      </c>
      <c r="C9157" s="59"/>
      <c r="D9157" s="14"/>
      <c r="E9157" s="14" t="str">
        <f>IFERROR(VLOOKUP(D9157,员工信息表!B:D,2,0),"")</f>
        <v/>
      </c>
      <c r="F9157" s="14" t="str">
        <f>IFERROR(VLOOKUP(D9157,员工信息表!B:D,3,0),"")</f>
        <v/>
      </c>
      <c r="G9157" s="14"/>
      <c r="H9157" s="14" t="str">
        <f>IFERROR(VLOOKUP(G9157,工序对照表!B:C,2,0),"")</f>
        <v/>
      </c>
      <c r="I9157" s="14"/>
      <c r="J9157" s="14"/>
    </row>
    <row r="9158" spans="1:10">
      <c r="A9158" t="str">
        <f>IF(AND(C9158&lt;=员工工序明细查询!$I$3,C9158&gt;=员工工序明细查询!$F$3,OR(D9158=员工工序明细查询!$F$2,员工工序明细查询!$F$2=""),OR(G9158=员工工序明细查询!$I$2,员工工序明细查询!$I$2="")),ROW()&amp;"","")</f>
        <v/>
      </c>
      <c r="C9158" s="59"/>
      <c r="D9158" s="14"/>
      <c r="E9158" s="14" t="str">
        <f>IFERROR(VLOOKUP(D9158,员工信息表!B:D,2,0),"")</f>
        <v/>
      </c>
      <c r="F9158" s="14" t="str">
        <f>IFERROR(VLOOKUP(D9158,员工信息表!B:D,3,0),"")</f>
        <v/>
      </c>
      <c r="G9158" s="14"/>
      <c r="H9158" s="14" t="str">
        <f>IFERROR(VLOOKUP(G9158,工序对照表!B:C,2,0),"")</f>
        <v/>
      </c>
      <c r="I9158" s="14"/>
      <c r="J9158" s="14"/>
    </row>
    <row r="9159" spans="1:10">
      <c r="A9159" t="str">
        <f>IF(AND(C9159&lt;=员工工序明细查询!$I$3,C9159&gt;=员工工序明细查询!$F$3,OR(D9159=员工工序明细查询!$F$2,员工工序明细查询!$F$2=""),OR(G9159=员工工序明细查询!$I$2,员工工序明细查询!$I$2="")),ROW()&amp;"","")</f>
        <v/>
      </c>
      <c r="C9159" s="59"/>
      <c r="D9159" s="14"/>
      <c r="E9159" s="14" t="str">
        <f>IFERROR(VLOOKUP(D9159,员工信息表!B:D,2,0),"")</f>
        <v/>
      </c>
      <c r="F9159" s="14" t="str">
        <f>IFERROR(VLOOKUP(D9159,员工信息表!B:D,3,0),"")</f>
        <v/>
      </c>
      <c r="G9159" s="14"/>
      <c r="H9159" s="14" t="str">
        <f>IFERROR(VLOOKUP(G9159,工序对照表!B:C,2,0),"")</f>
        <v/>
      </c>
      <c r="I9159" s="14"/>
      <c r="J9159" s="14"/>
    </row>
    <row r="9160" spans="1:10">
      <c r="A9160" t="str">
        <f>IF(AND(C9160&lt;=员工工序明细查询!$I$3,C9160&gt;=员工工序明细查询!$F$3,OR(D9160=员工工序明细查询!$F$2,员工工序明细查询!$F$2=""),OR(G9160=员工工序明细查询!$I$2,员工工序明细查询!$I$2="")),ROW()&amp;"","")</f>
        <v/>
      </c>
      <c r="C9160" s="59"/>
      <c r="D9160" s="14"/>
      <c r="E9160" s="14" t="str">
        <f>IFERROR(VLOOKUP(D9160,员工信息表!B:D,2,0),"")</f>
        <v/>
      </c>
      <c r="F9160" s="14" t="str">
        <f>IFERROR(VLOOKUP(D9160,员工信息表!B:D,3,0),"")</f>
        <v/>
      </c>
      <c r="G9160" s="14"/>
      <c r="H9160" s="14" t="str">
        <f>IFERROR(VLOOKUP(G9160,工序对照表!B:C,2,0),"")</f>
        <v/>
      </c>
      <c r="I9160" s="14"/>
      <c r="J9160" s="14"/>
    </row>
    <row r="9161" spans="1:10">
      <c r="A9161" t="str">
        <f>IF(AND(C9161&lt;=员工工序明细查询!$I$3,C9161&gt;=员工工序明细查询!$F$3,OR(D9161=员工工序明细查询!$F$2,员工工序明细查询!$F$2=""),OR(G9161=员工工序明细查询!$I$2,员工工序明细查询!$I$2="")),ROW()&amp;"","")</f>
        <v/>
      </c>
      <c r="C9161" s="59"/>
      <c r="D9161" s="14"/>
      <c r="E9161" s="14" t="str">
        <f>IFERROR(VLOOKUP(D9161,员工信息表!B:D,2,0),"")</f>
        <v/>
      </c>
      <c r="F9161" s="14" t="str">
        <f>IFERROR(VLOOKUP(D9161,员工信息表!B:D,3,0),"")</f>
        <v/>
      </c>
      <c r="G9161" s="14"/>
      <c r="H9161" s="14" t="str">
        <f>IFERROR(VLOOKUP(G9161,工序对照表!B:C,2,0),"")</f>
        <v/>
      </c>
      <c r="I9161" s="14"/>
      <c r="J9161" s="14"/>
    </row>
    <row r="9162" spans="1:10">
      <c r="A9162" t="str">
        <f>IF(AND(C9162&lt;=员工工序明细查询!$I$3,C9162&gt;=员工工序明细查询!$F$3,OR(D9162=员工工序明细查询!$F$2,员工工序明细查询!$F$2=""),OR(G9162=员工工序明细查询!$I$2,员工工序明细查询!$I$2="")),ROW()&amp;"","")</f>
        <v/>
      </c>
      <c r="C9162" s="59"/>
      <c r="D9162" s="14"/>
      <c r="E9162" s="14" t="str">
        <f>IFERROR(VLOOKUP(D9162,员工信息表!B:D,2,0),"")</f>
        <v/>
      </c>
      <c r="F9162" s="14" t="str">
        <f>IFERROR(VLOOKUP(D9162,员工信息表!B:D,3,0),"")</f>
        <v/>
      </c>
      <c r="G9162" s="14"/>
      <c r="H9162" s="14" t="str">
        <f>IFERROR(VLOOKUP(G9162,工序对照表!B:C,2,0),"")</f>
        <v/>
      </c>
      <c r="I9162" s="14"/>
      <c r="J9162" s="14"/>
    </row>
    <row r="9163" spans="1:10">
      <c r="A9163" t="str">
        <f>IF(AND(C9163&lt;=员工工序明细查询!$I$3,C9163&gt;=员工工序明细查询!$F$3,OR(D9163=员工工序明细查询!$F$2,员工工序明细查询!$F$2=""),OR(G9163=员工工序明细查询!$I$2,员工工序明细查询!$I$2="")),ROW()&amp;"","")</f>
        <v/>
      </c>
      <c r="C9163" s="59"/>
      <c r="D9163" s="14"/>
      <c r="E9163" s="14" t="str">
        <f>IFERROR(VLOOKUP(D9163,员工信息表!B:D,2,0),"")</f>
        <v/>
      </c>
      <c r="F9163" s="14" t="str">
        <f>IFERROR(VLOOKUP(D9163,员工信息表!B:D,3,0),"")</f>
        <v/>
      </c>
      <c r="G9163" s="14"/>
      <c r="H9163" s="14" t="str">
        <f>IFERROR(VLOOKUP(G9163,工序对照表!B:C,2,0),"")</f>
        <v/>
      </c>
      <c r="I9163" s="14"/>
      <c r="J9163" s="14"/>
    </row>
    <row r="9164" spans="1:10">
      <c r="A9164" t="str">
        <f>IF(AND(C9164&lt;=员工工序明细查询!$I$3,C9164&gt;=员工工序明细查询!$F$3,OR(D9164=员工工序明细查询!$F$2,员工工序明细查询!$F$2=""),OR(G9164=员工工序明细查询!$I$2,员工工序明细查询!$I$2="")),ROW()&amp;"","")</f>
        <v/>
      </c>
      <c r="C9164" s="59"/>
      <c r="D9164" s="14"/>
      <c r="E9164" s="14" t="str">
        <f>IFERROR(VLOOKUP(D9164,员工信息表!B:D,2,0),"")</f>
        <v/>
      </c>
      <c r="F9164" s="14" t="str">
        <f>IFERROR(VLOOKUP(D9164,员工信息表!B:D,3,0),"")</f>
        <v/>
      </c>
      <c r="G9164" s="14"/>
      <c r="H9164" s="14" t="str">
        <f>IFERROR(VLOOKUP(G9164,工序对照表!B:C,2,0),"")</f>
        <v/>
      </c>
      <c r="I9164" s="14"/>
      <c r="J9164" s="14"/>
    </row>
    <row r="9165" spans="1:10">
      <c r="A9165" t="str">
        <f>IF(AND(C9165&lt;=员工工序明细查询!$I$3,C9165&gt;=员工工序明细查询!$F$3,OR(D9165=员工工序明细查询!$F$2,员工工序明细查询!$F$2=""),OR(G9165=员工工序明细查询!$I$2,员工工序明细查询!$I$2="")),ROW()&amp;"","")</f>
        <v/>
      </c>
      <c r="C9165" s="59"/>
      <c r="D9165" s="14"/>
      <c r="E9165" s="14" t="str">
        <f>IFERROR(VLOOKUP(D9165,员工信息表!B:D,2,0),"")</f>
        <v/>
      </c>
      <c r="F9165" s="14" t="str">
        <f>IFERROR(VLOOKUP(D9165,员工信息表!B:D,3,0),"")</f>
        <v/>
      </c>
      <c r="G9165" s="14"/>
      <c r="H9165" s="14" t="str">
        <f>IFERROR(VLOOKUP(G9165,工序对照表!B:C,2,0),"")</f>
        <v/>
      </c>
      <c r="I9165" s="14"/>
      <c r="J9165" s="14"/>
    </row>
    <row r="9166" spans="1:10">
      <c r="A9166" t="str">
        <f>IF(AND(C9166&lt;=员工工序明细查询!$I$3,C9166&gt;=员工工序明细查询!$F$3,OR(D9166=员工工序明细查询!$F$2,员工工序明细查询!$F$2=""),OR(G9166=员工工序明细查询!$I$2,员工工序明细查询!$I$2="")),ROW()&amp;"","")</f>
        <v/>
      </c>
      <c r="C9166" s="59"/>
      <c r="D9166" s="14"/>
      <c r="E9166" s="14" t="str">
        <f>IFERROR(VLOOKUP(D9166,员工信息表!B:D,2,0),"")</f>
        <v/>
      </c>
      <c r="F9166" s="14" t="str">
        <f>IFERROR(VLOOKUP(D9166,员工信息表!B:D,3,0),"")</f>
        <v/>
      </c>
      <c r="G9166" s="14"/>
      <c r="H9166" s="14" t="str">
        <f>IFERROR(VLOOKUP(G9166,工序对照表!B:C,2,0),"")</f>
        <v/>
      </c>
      <c r="I9166" s="14"/>
      <c r="J9166" s="14"/>
    </row>
    <row r="9167" spans="1:10">
      <c r="A9167" t="str">
        <f>IF(AND(C9167&lt;=员工工序明细查询!$I$3,C9167&gt;=员工工序明细查询!$F$3,OR(D9167=员工工序明细查询!$F$2,员工工序明细查询!$F$2=""),OR(G9167=员工工序明细查询!$I$2,员工工序明细查询!$I$2="")),ROW()&amp;"","")</f>
        <v/>
      </c>
      <c r="C9167" s="59"/>
      <c r="D9167" s="14"/>
      <c r="E9167" s="14" t="str">
        <f>IFERROR(VLOOKUP(D9167,员工信息表!B:D,2,0),"")</f>
        <v/>
      </c>
      <c r="F9167" s="14" t="str">
        <f>IFERROR(VLOOKUP(D9167,员工信息表!B:D,3,0),"")</f>
        <v/>
      </c>
      <c r="G9167" s="14"/>
      <c r="H9167" s="14" t="str">
        <f>IFERROR(VLOOKUP(G9167,工序对照表!B:C,2,0),"")</f>
        <v/>
      </c>
      <c r="I9167" s="14"/>
      <c r="J9167" s="14"/>
    </row>
    <row r="9168" spans="1:10">
      <c r="A9168" t="str">
        <f>IF(AND(C9168&lt;=员工工序明细查询!$I$3,C9168&gt;=员工工序明细查询!$F$3,OR(D9168=员工工序明细查询!$F$2,员工工序明细查询!$F$2=""),OR(G9168=员工工序明细查询!$I$2,员工工序明细查询!$I$2="")),ROW()&amp;"","")</f>
        <v/>
      </c>
      <c r="C9168" s="59"/>
      <c r="D9168" s="14"/>
      <c r="E9168" s="14" t="str">
        <f>IFERROR(VLOOKUP(D9168,员工信息表!B:D,2,0),"")</f>
        <v/>
      </c>
      <c r="F9168" s="14" t="str">
        <f>IFERROR(VLOOKUP(D9168,员工信息表!B:D,3,0),"")</f>
        <v/>
      </c>
      <c r="G9168" s="14"/>
      <c r="H9168" s="14" t="str">
        <f>IFERROR(VLOOKUP(G9168,工序对照表!B:C,2,0),"")</f>
        <v/>
      </c>
      <c r="I9168" s="14"/>
      <c r="J9168" s="14"/>
    </row>
    <row r="9169" spans="1:10">
      <c r="A9169" t="str">
        <f>IF(AND(C9169&lt;=员工工序明细查询!$I$3,C9169&gt;=员工工序明细查询!$F$3,OR(D9169=员工工序明细查询!$F$2,员工工序明细查询!$F$2=""),OR(G9169=员工工序明细查询!$I$2,员工工序明细查询!$I$2="")),ROW()&amp;"","")</f>
        <v/>
      </c>
      <c r="C9169" s="59"/>
      <c r="D9169" s="14"/>
      <c r="E9169" s="14" t="str">
        <f>IFERROR(VLOOKUP(D9169,员工信息表!B:D,2,0),"")</f>
        <v/>
      </c>
      <c r="F9169" s="14" t="str">
        <f>IFERROR(VLOOKUP(D9169,员工信息表!B:D,3,0),"")</f>
        <v/>
      </c>
      <c r="G9169" s="14"/>
      <c r="H9169" s="14" t="str">
        <f>IFERROR(VLOOKUP(G9169,工序对照表!B:C,2,0),"")</f>
        <v/>
      </c>
      <c r="I9169" s="14"/>
      <c r="J9169" s="14"/>
    </row>
    <row r="9170" spans="1:10">
      <c r="A9170" t="str">
        <f>IF(AND(C9170&lt;=员工工序明细查询!$I$3,C9170&gt;=员工工序明细查询!$F$3,OR(D9170=员工工序明细查询!$F$2,员工工序明细查询!$F$2=""),OR(G9170=员工工序明细查询!$I$2,员工工序明细查询!$I$2="")),ROW()&amp;"","")</f>
        <v/>
      </c>
      <c r="C9170" s="59"/>
      <c r="D9170" s="14"/>
      <c r="E9170" s="14" t="str">
        <f>IFERROR(VLOOKUP(D9170,员工信息表!B:D,2,0),"")</f>
        <v/>
      </c>
      <c r="F9170" s="14" t="str">
        <f>IFERROR(VLOOKUP(D9170,员工信息表!B:D,3,0),"")</f>
        <v/>
      </c>
      <c r="G9170" s="14"/>
      <c r="H9170" s="14" t="str">
        <f>IFERROR(VLOOKUP(G9170,工序对照表!B:C,2,0),"")</f>
        <v/>
      </c>
      <c r="I9170" s="14"/>
      <c r="J9170" s="14"/>
    </row>
    <row r="9171" spans="1:10">
      <c r="A9171" t="str">
        <f>IF(AND(C9171&lt;=员工工序明细查询!$I$3,C9171&gt;=员工工序明细查询!$F$3,OR(D9171=员工工序明细查询!$F$2,员工工序明细查询!$F$2=""),OR(G9171=员工工序明细查询!$I$2,员工工序明细查询!$I$2="")),ROW()&amp;"","")</f>
        <v/>
      </c>
      <c r="C9171" s="59"/>
      <c r="D9171" s="14"/>
      <c r="E9171" s="14" t="str">
        <f>IFERROR(VLOOKUP(D9171,员工信息表!B:D,2,0),"")</f>
        <v/>
      </c>
      <c r="F9171" s="14" t="str">
        <f>IFERROR(VLOOKUP(D9171,员工信息表!B:D,3,0),"")</f>
        <v/>
      </c>
      <c r="G9171" s="14"/>
      <c r="H9171" s="14" t="str">
        <f>IFERROR(VLOOKUP(G9171,工序对照表!B:C,2,0),"")</f>
        <v/>
      </c>
      <c r="I9171" s="14"/>
      <c r="J9171" s="14"/>
    </row>
    <row r="9172" spans="1:10">
      <c r="A9172" t="str">
        <f>IF(AND(C9172&lt;=员工工序明细查询!$I$3,C9172&gt;=员工工序明细查询!$F$3,OR(D9172=员工工序明细查询!$F$2,员工工序明细查询!$F$2=""),OR(G9172=员工工序明细查询!$I$2,员工工序明细查询!$I$2="")),ROW()&amp;"","")</f>
        <v/>
      </c>
      <c r="C9172" s="59"/>
      <c r="D9172" s="14"/>
      <c r="E9172" s="14" t="str">
        <f>IFERROR(VLOOKUP(D9172,员工信息表!B:D,2,0),"")</f>
        <v/>
      </c>
      <c r="F9172" s="14" t="str">
        <f>IFERROR(VLOOKUP(D9172,员工信息表!B:D,3,0),"")</f>
        <v/>
      </c>
      <c r="G9172" s="14"/>
      <c r="H9172" s="14" t="str">
        <f>IFERROR(VLOOKUP(G9172,工序对照表!B:C,2,0),"")</f>
        <v/>
      </c>
      <c r="I9172" s="14"/>
      <c r="J9172" s="14"/>
    </row>
    <row r="9173" spans="1:10">
      <c r="A9173" t="str">
        <f>IF(AND(C9173&lt;=员工工序明细查询!$I$3,C9173&gt;=员工工序明细查询!$F$3,OR(D9173=员工工序明细查询!$F$2,员工工序明细查询!$F$2=""),OR(G9173=员工工序明细查询!$I$2,员工工序明细查询!$I$2="")),ROW()&amp;"","")</f>
        <v/>
      </c>
      <c r="C9173" s="59"/>
      <c r="D9173" s="14"/>
      <c r="E9173" s="14" t="str">
        <f>IFERROR(VLOOKUP(D9173,员工信息表!B:D,2,0),"")</f>
        <v/>
      </c>
      <c r="F9173" s="14" t="str">
        <f>IFERROR(VLOOKUP(D9173,员工信息表!B:D,3,0),"")</f>
        <v/>
      </c>
      <c r="G9173" s="14"/>
      <c r="H9173" s="14" t="str">
        <f>IFERROR(VLOOKUP(G9173,工序对照表!B:C,2,0),"")</f>
        <v/>
      </c>
      <c r="I9173" s="14"/>
      <c r="J9173" s="14"/>
    </row>
    <row r="9174" spans="1:10">
      <c r="A9174" t="str">
        <f>IF(AND(C9174&lt;=员工工序明细查询!$I$3,C9174&gt;=员工工序明细查询!$F$3,OR(D9174=员工工序明细查询!$F$2,员工工序明细查询!$F$2=""),OR(G9174=员工工序明细查询!$I$2,员工工序明细查询!$I$2="")),ROW()&amp;"","")</f>
        <v/>
      </c>
      <c r="C9174" s="59"/>
      <c r="D9174" s="14"/>
      <c r="E9174" s="14" t="str">
        <f>IFERROR(VLOOKUP(D9174,员工信息表!B:D,2,0),"")</f>
        <v/>
      </c>
      <c r="F9174" s="14" t="str">
        <f>IFERROR(VLOOKUP(D9174,员工信息表!B:D,3,0),"")</f>
        <v/>
      </c>
      <c r="G9174" s="14"/>
      <c r="H9174" s="14" t="str">
        <f>IFERROR(VLOOKUP(G9174,工序对照表!B:C,2,0),"")</f>
        <v/>
      </c>
      <c r="I9174" s="14"/>
      <c r="J9174" s="14"/>
    </row>
    <row r="9175" spans="1:10">
      <c r="A9175" t="str">
        <f>IF(AND(C9175&lt;=员工工序明细查询!$I$3,C9175&gt;=员工工序明细查询!$F$3,OR(D9175=员工工序明细查询!$F$2,员工工序明细查询!$F$2=""),OR(G9175=员工工序明细查询!$I$2,员工工序明细查询!$I$2="")),ROW()&amp;"","")</f>
        <v/>
      </c>
      <c r="C9175" s="59"/>
      <c r="D9175" s="14"/>
      <c r="E9175" s="14" t="str">
        <f>IFERROR(VLOOKUP(D9175,员工信息表!B:D,2,0),"")</f>
        <v/>
      </c>
      <c r="F9175" s="14" t="str">
        <f>IFERROR(VLOOKUP(D9175,员工信息表!B:D,3,0),"")</f>
        <v/>
      </c>
      <c r="G9175" s="14"/>
      <c r="H9175" s="14" t="str">
        <f>IFERROR(VLOOKUP(G9175,工序对照表!B:C,2,0),"")</f>
        <v/>
      </c>
      <c r="I9175" s="14"/>
      <c r="J9175" s="14"/>
    </row>
    <row r="9176" spans="1:10">
      <c r="A9176" t="str">
        <f>IF(AND(C9176&lt;=员工工序明细查询!$I$3,C9176&gt;=员工工序明细查询!$F$3,OR(D9176=员工工序明细查询!$F$2,员工工序明细查询!$F$2=""),OR(G9176=员工工序明细查询!$I$2,员工工序明细查询!$I$2="")),ROW()&amp;"","")</f>
        <v/>
      </c>
      <c r="C9176" s="59"/>
      <c r="D9176" s="14"/>
      <c r="E9176" s="14" t="str">
        <f>IFERROR(VLOOKUP(D9176,员工信息表!B:D,2,0),"")</f>
        <v/>
      </c>
      <c r="F9176" s="14" t="str">
        <f>IFERROR(VLOOKUP(D9176,员工信息表!B:D,3,0),"")</f>
        <v/>
      </c>
      <c r="G9176" s="14"/>
      <c r="H9176" s="14" t="str">
        <f>IFERROR(VLOOKUP(G9176,工序对照表!B:C,2,0),"")</f>
        <v/>
      </c>
      <c r="I9176" s="14"/>
      <c r="J9176" s="14"/>
    </row>
    <row r="9177" spans="1:10">
      <c r="A9177" t="str">
        <f>IF(AND(C9177&lt;=员工工序明细查询!$I$3,C9177&gt;=员工工序明细查询!$F$3,OR(D9177=员工工序明细查询!$F$2,员工工序明细查询!$F$2=""),OR(G9177=员工工序明细查询!$I$2,员工工序明细查询!$I$2="")),ROW()&amp;"","")</f>
        <v/>
      </c>
      <c r="C9177" s="59"/>
      <c r="D9177" s="14"/>
      <c r="E9177" s="14" t="str">
        <f>IFERROR(VLOOKUP(D9177,员工信息表!B:D,2,0),"")</f>
        <v/>
      </c>
      <c r="F9177" s="14" t="str">
        <f>IFERROR(VLOOKUP(D9177,员工信息表!B:D,3,0),"")</f>
        <v/>
      </c>
      <c r="G9177" s="14"/>
      <c r="H9177" s="14" t="str">
        <f>IFERROR(VLOOKUP(G9177,工序对照表!B:C,2,0),"")</f>
        <v/>
      </c>
      <c r="I9177" s="14"/>
      <c r="J9177" s="14"/>
    </row>
    <row r="9178" spans="1:10">
      <c r="A9178" t="str">
        <f>IF(AND(C9178&lt;=员工工序明细查询!$I$3,C9178&gt;=员工工序明细查询!$F$3,OR(D9178=员工工序明细查询!$F$2,员工工序明细查询!$F$2=""),OR(G9178=员工工序明细查询!$I$2,员工工序明细查询!$I$2="")),ROW()&amp;"","")</f>
        <v/>
      </c>
      <c r="C9178" s="59"/>
      <c r="D9178" s="14"/>
      <c r="E9178" s="14" t="str">
        <f>IFERROR(VLOOKUP(D9178,员工信息表!B:D,2,0),"")</f>
        <v/>
      </c>
      <c r="F9178" s="14" t="str">
        <f>IFERROR(VLOOKUP(D9178,员工信息表!B:D,3,0),"")</f>
        <v/>
      </c>
      <c r="G9178" s="14"/>
      <c r="H9178" s="14" t="str">
        <f>IFERROR(VLOOKUP(G9178,工序对照表!B:C,2,0),"")</f>
        <v/>
      </c>
      <c r="I9178" s="14"/>
      <c r="J9178" s="14"/>
    </row>
    <row r="9179" spans="1:10">
      <c r="A9179" t="str">
        <f>IF(AND(C9179&lt;=员工工序明细查询!$I$3,C9179&gt;=员工工序明细查询!$F$3,OR(D9179=员工工序明细查询!$F$2,员工工序明细查询!$F$2=""),OR(G9179=员工工序明细查询!$I$2,员工工序明细查询!$I$2="")),ROW()&amp;"","")</f>
        <v/>
      </c>
      <c r="C9179" s="59"/>
      <c r="D9179" s="14"/>
      <c r="E9179" s="14" t="str">
        <f>IFERROR(VLOOKUP(D9179,员工信息表!B:D,2,0),"")</f>
        <v/>
      </c>
      <c r="F9179" s="14" t="str">
        <f>IFERROR(VLOOKUP(D9179,员工信息表!B:D,3,0),"")</f>
        <v/>
      </c>
      <c r="G9179" s="14"/>
      <c r="H9179" s="14" t="str">
        <f>IFERROR(VLOOKUP(G9179,工序对照表!B:C,2,0),"")</f>
        <v/>
      </c>
      <c r="I9179" s="14"/>
      <c r="J9179" s="14"/>
    </row>
    <row r="9180" spans="1:10">
      <c r="A9180" t="str">
        <f>IF(AND(C9180&lt;=员工工序明细查询!$I$3,C9180&gt;=员工工序明细查询!$F$3,OR(D9180=员工工序明细查询!$F$2,员工工序明细查询!$F$2=""),OR(G9180=员工工序明细查询!$I$2,员工工序明细查询!$I$2="")),ROW()&amp;"","")</f>
        <v/>
      </c>
      <c r="C9180" s="59"/>
      <c r="D9180" s="14"/>
      <c r="E9180" s="14" t="str">
        <f>IFERROR(VLOOKUP(D9180,员工信息表!B:D,2,0),"")</f>
        <v/>
      </c>
      <c r="F9180" s="14" t="str">
        <f>IFERROR(VLOOKUP(D9180,员工信息表!B:D,3,0),"")</f>
        <v/>
      </c>
      <c r="G9180" s="14"/>
      <c r="H9180" s="14" t="str">
        <f>IFERROR(VLOOKUP(G9180,工序对照表!B:C,2,0),"")</f>
        <v/>
      </c>
      <c r="I9180" s="14"/>
      <c r="J9180" s="14"/>
    </row>
    <row r="9181" spans="1:10">
      <c r="A9181" t="str">
        <f>IF(AND(C9181&lt;=员工工序明细查询!$I$3,C9181&gt;=员工工序明细查询!$F$3,OR(D9181=员工工序明细查询!$F$2,员工工序明细查询!$F$2=""),OR(G9181=员工工序明细查询!$I$2,员工工序明细查询!$I$2="")),ROW()&amp;"","")</f>
        <v/>
      </c>
      <c r="C9181" s="59"/>
      <c r="D9181" s="14"/>
      <c r="E9181" s="14" t="str">
        <f>IFERROR(VLOOKUP(D9181,员工信息表!B:D,2,0),"")</f>
        <v/>
      </c>
      <c r="F9181" s="14" t="str">
        <f>IFERROR(VLOOKUP(D9181,员工信息表!B:D,3,0),"")</f>
        <v/>
      </c>
      <c r="G9181" s="14"/>
      <c r="H9181" s="14" t="str">
        <f>IFERROR(VLOOKUP(G9181,工序对照表!B:C,2,0),"")</f>
        <v/>
      </c>
      <c r="I9181" s="14"/>
      <c r="J9181" s="14"/>
    </row>
    <row r="9182" spans="1:10">
      <c r="A9182" t="str">
        <f>IF(AND(C9182&lt;=员工工序明细查询!$I$3,C9182&gt;=员工工序明细查询!$F$3,OR(D9182=员工工序明细查询!$F$2,员工工序明细查询!$F$2=""),OR(G9182=员工工序明细查询!$I$2,员工工序明细查询!$I$2="")),ROW()&amp;"","")</f>
        <v/>
      </c>
      <c r="C9182" s="59"/>
      <c r="D9182" s="14"/>
      <c r="E9182" s="14" t="str">
        <f>IFERROR(VLOOKUP(D9182,员工信息表!B:D,2,0),"")</f>
        <v/>
      </c>
      <c r="F9182" s="14" t="str">
        <f>IFERROR(VLOOKUP(D9182,员工信息表!B:D,3,0),"")</f>
        <v/>
      </c>
      <c r="G9182" s="14"/>
      <c r="H9182" s="14" t="str">
        <f>IFERROR(VLOOKUP(G9182,工序对照表!B:C,2,0),"")</f>
        <v/>
      </c>
      <c r="I9182" s="14"/>
      <c r="J9182" s="14"/>
    </row>
    <row r="9183" spans="1:10">
      <c r="A9183" t="str">
        <f>IF(AND(C9183&lt;=员工工序明细查询!$I$3,C9183&gt;=员工工序明细查询!$F$3,OR(D9183=员工工序明细查询!$F$2,员工工序明细查询!$F$2=""),OR(G9183=员工工序明细查询!$I$2,员工工序明细查询!$I$2="")),ROW()&amp;"","")</f>
        <v/>
      </c>
      <c r="C9183" s="59"/>
      <c r="D9183" s="14"/>
      <c r="E9183" s="14" t="str">
        <f>IFERROR(VLOOKUP(D9183,员工信息表!B:D,2,0),"")</f>
        <v/>
      </c>
      <c r="F9183" s="14" t="str">
        <f>IFERROR(VLOOKUP(D9183,员工信息表!B:D,3,0),"")</f>
        <v/>
      </c>
      <c r="G9183" s="14"/>
      <c r="H9183" s="14" t="str">
        <f>IFERROR(VLOOKUP(G9183,工序对照表!B:C,2,0),"")</f>
        <v/>
      </c>
      <c r="I9183" s="14"/>
      <c r="J9183" s="14"/>
    </row>
    <row r="9184" spans="1:10">
      <c r="A9184" t="str">
        <f>IF(AND(C9184&lt;=员工工序明细查询!$I$3,C9184&gt;=员工工序明细查询!$F$3,OR(D9184=员工工序明细查询!$F$2,员工工序明细查询!$F$2=""),OR(G9184=员工工序明细查询!$I$2,员工工序明细查询!$I$2="")),ROW()&amp;"","")</f>
        <v/>
      </c>
      <c r="C9184" s="59"/>
      <c r="D9184" s="14"/>
      <c r="E9184" s="14" t="str">
        <f>IFERROR(VLOOKUP(D9184,员工信息表!B:D,2,0),"")</f>
        <v/>
      </c>
      <c r="F9184" s="14" t="str">
        <f>IFERROR(VLOOKUP(D9184,员工信息表!B:D,3,0),"")</f>
        <v/>
      </c>
      <c r="G9184" s="14"/>
      <c r="H9184" s="14" t="str">
        <f>IFERROR(VLOOKUP(G9184,工序对照表!B:C,2,0),"")</f>
        <v/>
      </c>
      <c r="I9184" s="14"/>
      <c r="J9184" s="14"/>
    </row>
    <row r="9185" spans="1:10">
      <c r="A9185" t="str">
        <f>IF(AND(C9185&lt;=员工工序明细查询!$I$3,C9185&gt;=员工工序明细查询!$F$3,OR(D9185=员工工序明细查询!$F$2,员工工序明细查询!$F$2=""),OR(G9185=员工工序明细查询!$I$2,员工工序明细查询!$I$2="")),ROW()&amp;"","")</f>
        <v/>
      </c>
      <c r="C9185" s="59"/>
      <c r="D9185" s="14"/>
      <c r="E9185" s="14" t="str">
        <f>IFERROR(VLOOKUP(D9185,员工信息表!B:D,2,0),"")</f>
        <v/>
      </c>
      <c r="F9185" s="14" t="str">
        <f>IFERROR(VLOOKUP(D9185,员工信息表!B:D,3,0),"")</f>
        <v/>
      </c>
      <c r="G9185" s="14"/>
      <c r="H9185" s="14" t="str">
        <f>IFERROR(VLOOKUP(G9185,工序对照表!B:C,2,0),"")</f>
        <v/>
      </c>
      <c r="I9185" s="14"/>
      <c r="J9185" s="14"/>
    </row>
    <row r="9186" spans="1:10">
      <c r="A9186" t="str">
        <f>IF(AND(C9186&lt;=员工工序明细查询!$I$3,C9186&gt;=员工工序明细查询!$F$3,OR(D9186=员工工序明细查询!$F$2,员工工序明细查询!$F$2=""),OR(G9186=员工工序明细查询!$I$2,员工工序明细查询!$I$2="")),ROW()&amp;"","")</f>
        <v/>
      </c>
      <c r="C9186" s="59"/>
      <c r="D9186" s="14"/>
      <c r="E9186" s="14" t="str">
        <f>IFERROR(VLOOKUP(D9186,员工信息表!B:D,2,0),"")</f>
        <v/>
      </c>
      <c r="F9186" s="14" t="str">
        <f>IFERROR(VLOOKUP(D9186,员工信息表!B:D,3,0),"")</f>
        <v/>
      </c>
      <c r="G9186" s="14"/>
      <c r="H9186" s="14" t="str">
        <f>IFERROR(VLOOKUP(G9186,工序对照表!B:C,2,0),"")</f>
        <v/>
      </c>
      <c r="I9186" s="14"/>
      <c r="J9186" s="14"/>
    </row>
    <row r="9187" spans="1:10">
      <c r="A9187" t="str">
        <f>IF(AND(C9187&lt;=员工工序明细查询!$I$3,C9187&gt;=员工工序明细查询!$F$3,OR(D9187=员工工序明细查询!$F$2,员工工序明细查询!$F$2=""),OR(G9187=员工工序明细查询!$I$2,员工工序明细查询!$I$2="")),ROW()&amp;"","")</f>
        <v/>
      </c>
      <c r="C9187" s="59"/>
      <c r="D9187" s="14"/>
      <c r="E9187" s="14" t="str">
        <f>IFERROR(VLOOKUP(D9187,员工信息表!B:D,2,0),"")</f>
        <v/>
      </c>
      <c r="F9187" s="14" t="str">
        <f>IFERROR(VLOOKUP(D9187,员工信息表!B:D,3,0),"")</f>
        <v/>
      </c>
      <c r="G9187" s="14"/>
      <c r="H9187" s="14" t="str">
        <f>IFERROR(VLOOKUP(G9187,工序对照表!B:C,2,0),"")</f>
        <v/>
      </c>
      <c r="I9187" s="14"/>
      <c r="J9187" s="14"/>
    </row>
    <row r="9188" spans="1:10">
      <c r="A9188" t="str">
        <f>IF(AND(C9188&lt;=员工工序明细查询!$I$3,C9188&gt;=员工工序明细查询!$F$3,OR(D9188=员工工序明细查询!$F$2,员工工序明细查询!$F$2=""),OR(G9188=员工工序明细查询!$I$2,员工工序明细查询!$I$2="")),ROW()&amp;"","")</f>
        <v/>
      </c>
      <c r="C9188" s="59"/>
      <c r="D9188" s="14"/>
      <c r="E9188" s="14" t="str">
        <f>IFERROR(VLOOKUP(D9188,员工信息表!B:D,2,0),"")</f>
        <v/>
      </c>
      <c r="F9188" s="14" t="str">
        <f>IFERROR(VLOOKUP(D9188,员工信息表!B:D,3,0),"")</f>
        <v/>
      </c>
      <c r="G9188" s="14"/>
      <c r="H9188" s="14" t="str">
        <f>IFERROR(VLOOKUP(G9188,工序对照表!B:C,2,0),"")</f>
        <v/>
      </c>
      <c r="I9188" s="14"/>
      <c r="J9188" s="14"/>
    </row>
    <row r="9189" spans="1:10">
      <c r="A9189" t="str">
        <f>IF(AND(C9189&lt;=员工工序明细查询!$I$3,C9189&gt;=员工工序明细查询!$F$3,OR(D9189=员工工序明细查询!$F$2,员工工序明细查询!$F$2=""),OR(G9189=员工工序明细查询!$I$2,员工工序明细查询!$I$2="")),ROW()&amp;"","")</f>
        <v/>
      </c>
      <c r="C9189" s="59"/>
      <c r="D9189" s="14"/>
      <c r="E9189" s="14" t="str">
        <f>IFERROR(VLOOKUP(D9189,员工信息表!B:D,2,0),"")</f>
        <v/>
      </c>
      <c r="F9189" s="14" t="str">
        <f>IFERROR(VLOOKUP(D9189,员工信息表!B:D,3,0),"")</f>
        <v/>
      </c>
      <c r="G9189" s="14"/>
      <c r="H9189" s="14" t="str">
        <f>IFERROR(VLOOKUP(G9189,工序对照表!B:C,2,0),"")</f>
        <v/>
      </c>
      <c r="I9189" s="14"/>
      <c r="J9189" s="14"/>
    </row>
    <row r="9190" spans="1:10">
      <c r="A9190" t="str">
        <f>IF(AND(C9190&lt;=员工工序明细查询!$I$3,C9190&gt;=员工工序明细查询!$F$3,OR(D9190=员工工序明细查询!$F$2,员工工序明细查询!$F$2=""),OR(G9190=员工工序明细查询!$I$2,员工工序明细查询!$I$2="")),ROW()&amp;"","")</f>
        <v/>
      </c>
      <c r="C9190" s="59"/>
      <c r="D9190" s="14"/>
      <c r="E9190" s="14" t="str">
        <f>IFERROR(VLOOKUP(D9190,员工信息表!B:D,2,0),"")</f>
        <v/>
      </c>
      <c r="F9190" s="14" t="str">
        <f>IFERROR(VLOOKUP(D9190,员工信息表!B:D,3,0),"")</f>
        <v/>
      </c>
      <c r="G9190" s="14"/>
      <c r="H9190" s="14" t="str">
        <f>IFERROR(VLOOKUP(G9190,工序对照表!B:C,2,0),"")</f>
        <v/>
      </c>
      <c r="I9190" s="14"/>
      <c r="J9190" s="14"/>
    </row>
    <row r="9191" spans="1:10">
      <c r="A9191" t="str">
        <f>IF(AND(C9191&lt;=员工工序明细查询!$I$3,C9191&gt;=员工工序明细查询!$F$3,OR(D9191=员工工序明细查询!$F$2,员工工序明细查询!$F$2=""),OR(G9191=员工工序明细查询!$I$2,员工工序明细查询!$I$2="")),ROW()&amp;"","")</f>
        <v/>
      </c>
      <c r="C9191" s="59"/>
      <c r="D9191" s="14"/>
      <c r="E9191" s="14" t="str">
        <f>IFERROR(VLOOKUP(D9191,员工信息表!B:D,2,0),"")</f>
        <v/>
      </c>
      <c r="F9191" s="14" t="str">
        <f>IFERROR(VLOOKUP(D9191,员工信息表!B:D,3,0),"")</f>
        <v/>
      </c>
      <c r="G9191" s="14"/>
      <c r="H9191" s="14" t="str">
        <f>IFERROR(VLOOKUP(G9191,工序对照表!B:C,2,0),"")</f>
        <v/>
      </c>
      <c r="I9191" s="14"/>
      <c r="J9191" s="14"/>
    </row>
    <row r="9192" spans="1:10">
      <c r="A9192" t="str">
        <f>IF(AND(C9192&lt;=员工工序明细查询!$I$3,C9192&gt;=员工工序明细查询!$F$3,OR(D9192=员工工序明细查询!$F$2,员工工序明细查询!$F$2=""),OR(G9192=员工工序明细查询!$I$2,员工工序明细查询!$I$2="")),ROW()&amp;"","")</f>
        <v/>
      </c>
      <c r="C9192" s="59"/>
      <c r="D9192" s="14"/>
      <c r="E9192" s="14" t="str">
        <f>IFERROR(VLOOKUP(D9192,员工信息表!B:D,2,0),"")</f>
        <v/>
      </c>
      <c r="F9192" s="14" t="str">
        <f>IFERROR(VLOOKUP(D9192,员工信息表!B:D,3,0),"")</f>
        <v/>
      </c>
      <c r="G9192" s="14"/>
      <c r="H9192" s="14" t="str">
        <f>IFERROR(VLOOKUP(G9192,工序对照表!B:C,2,0),"")</f>
        <v/>
      </c>
      <c r="I9192" s="14"/>
      <c r="J9192" s="14"/>
    </row>
    <row r="9193" spans="1:10">
      <c r="A9193" t="str">
        <f>IF(AND(C9193&lt;=员工工序明细查询!$I$3,C9193&gt;=员工工序明细查询!$F$3,OR(D9193=员工工序明细查询!$F$2,员工工序明细查询!$F$2=""),OR(G9193=员工工序明细查询!$I$2,员工工序明细查询!$I$2="")),ROW()&amp;"","")</f>
        <v/>
      </c>
      <c r="C9193" s="59"/>
      <c r="D9193" s="14"/>
      <c r="E9193" s="14" t="str">
        <f>IFERROR(VLOOKUP(D9193,员工信息表!B:D,2,0),"")</f>
        <v/>
      </c>
      <c r="F9193" s="14" t="str">
        <f>IFERROR(VLOOKUP(D9193,员工信息表!B:D,3,0),"")</f>
        <v/>
      </c>
      <c r="G9193" s="14"/>
      <c r="H9193" s="14" t="str">
        <f>IFERROR(VLOOKUP(G9193,工序对照表!B:C,2,0),"")</f>
        <v/>
      </c>
      <c r="I9193" s="14"/>
      <c r="J9193" s="14"/>
    </row>
    <row r="9194" spans="1:10">
      <c r="A9194" t="str">
        <f>IF(AND(C9194&lt;=员工工序明细查询!$I$3,C9194&gt;=员工工序明细查询!$F$3,OR(D9194=员工工序明细查询!$F$2,员工工序明细查询!$F$2=""),OR(G9194=员工工序明细查询!$I$2,员工工序明细查询!$I$2="")),ROW()&amp;"","")</f>
        <v/>
      </c>
      <c r="C9194" s="59"/>
      <c r="D9194" s="14"/>
      <c r="E9194" s="14" t="str">
        <f>IFERROR(VLOOKUP(D9194,员工信息表!B:D,2,0),"")</f>
        <v/>
      </c>
      <c r="F9194" s="14" t="str">
        <f>IFERROR(VLOOKUP(D9194,员工信息表!B:D,3,0),"")</f>
        <v/>
      </c>
      <c r="G9194" s="14"/>
      <c r="H9194" s="14" t="str">
        <f>IFERROR(VLOOKUP(G9194,工序对照表!B:C,2,0),"")</f>
        <v/>
      </c>
      <c r="I9194" s="14"/>
      <c r="J9194" s="14"/>
    </row>
    <row r="9195" spans="1:10">
      <c r="A9195" t="str">
        <f>IF(AND(C9195&lt;=员工工序明细查询!$I$3,C9195&gt;=员工工序明细查询!$F$3,OR(D9195=员工工序明细查询!$F$2,员工工序明细查询!$F$2=""),OR(G9195=员工工序明细查询!$I$2,员工工序明细查询!$I$2="")),ROW()&amp;"","")</f>
        <v/>
      </c>
      <c r="C9195" s="59"/>
      <c r="D9195" s="14"/>
      <c r="E9195" s="14" t="str">
        <f>IFERROR(VLOOKUP(D9195,员工信息表!B:D,2,0),"")</f>
        <v/>
      </c>
      <c r="F9195" s="14" t="str">
        <f>IFERROR(VLOOKUP(D9195,员工信息表!B:D,3,0),"")</f>
        <v/>
      </c>
      <c r="G9195" s="14"/>
      <c r="H9195" s="14" t="str">
        <f>IFERROR(VLOOKUP(G9195,工序对照表!B:C,2,0),"")</f>
        <v/>
      </c>
      <c r="I9195" s="14"/>
      <c r="J9195" s="14"/>
    </row>
    <row r="9196" spans="1:10">
      <c r="A9196" t="str">
        <f>IF(AND(C9196&lt;=员工工序明细查询!$I$3,C9196&gt;=员工工序明细查询!$F$3,OR(D9196=员工工序明细查询!$F$2,员工工序明细查询!$F$2=""),OR(G9196=员工工序明细查询!$I$2,员工工序明细查询!$I$2="")),ROW()&amp;"","")</f>
        <v/>
      </c>
      <c r="C9196" s="59"/>
      <c r="D9196" s="14"/>
      <c r="E9196" s="14" t="str">
        <f>IFERROR(VLOOKUP(D9196,员工信息表!B:D,2,0),"")</f>
        <v/>
      </c>
      <c r="F9196" s="14" t="str">
        <f>IFERROR(VLOOKUP(D9196,员工信息表!B:D,3,0),"")</f>
        <v/>
      </c>
      <c r="G9196" s="14"/>
      <c r="H9196" s="14" t="str">
        <f>IFERROR(VLOOKUP(G9196,工序对照表!B:C,2,0),"")</f>
        <v/>
      </c>
      <c r="I9196" s="14"/>
      <c r="J9196" s="14"/>
    </row>
    <row r="9197" spans="1:10">
      <c r="A9197" t="str">
        <f>IF(AND(C9197&lt;=员工工序明细查询!$I$3,C9197&gt;=员工工序明细查询!$F$3,OR(D9197=员工工序明细查询!$F$2,员工工序明细查询!$F$2=""),OR(G9197=员工工序明细查询!$I$2,员工工序明细查询!$I$2="")),ROW()&amp;"","")</f>
        <v/>
      </c>
      <c r="C9197" s="59"/>
      <c r="D9197" s="14"/>
      <c r="E9197" s="14" t="str">
        <f>IFERROR(VLOOKUP(D9197,员工信息表!B:D,2,0),"")</f>
        <v/>
      </c>
      <c r="F9197" s="14" t="str">
        <f>IFERROR(VLOOKUP(D9197,员工信息表!B:D,3,0),"")</f>
        <v/>
      </c>
      <c r="G9197" s="14"/>
      <c r="H9197" s="14" t="str">
        <f>IFERROR(VLOOKUP(G9197,工序对照表!B:C,2,0),"")</f>
        <v/>
      </c>
      <c r="I9197" s="14"/>
      <c r="J9197" s="14"/>
    </row>
    <row r="9198" spans="1:10">
      <c r="A9198" t="str">
        <f>IF(AND(C9198&lt;=员工工序明细查询!$I$3,C9198&gt;=员工工序明细查询!$F$3,OR(D9198=员工工序明细查询!$F$2,员工工序明细查询!$F$2=""),OR(G9198=员工工序明细查询!$I$2,员工工序明细查询!$I$2="")),ROW()&amp;"","")</f>
        <v/>
      </c>
      <c r="C9198" s="59"/>
      <c r="D9198" s="14"/>
      <c r="E9198" s="14" t="str">
        <f>IFERROR(VLOOKUP(D9198,员工信息表!B:D,2,0),"")</f>
        <v/>
      </c>
      <c r="F9198" s="14" t="str">
        <f>IFERROR(VLOOKUP(D9198,员工信息表!B:D,3,0),"")</f>
        <v/>
      </c>
      <c r="G9198" s="14"/>
      <c r="H9198" s="14" t="str">
        <f>IFERROR(VLOOKUP(G9198,工序对照表!B:C,2,0),"")</f>
        <v/>
      </c>
      <c r="I9198" s="14"/>
      <c r="J9198" s="14"/>
    </row>
    <row r="9199" spans="1:10">
      <c r="A9199" t="str">
        <f>IF(AND(C9199&lt;=员工工序明细查询!$I$3,C9199&gt;=员工工序明细查询!$F$3,OR(D9199=员工工序明细查询!$F$2,员工工序明细查询!$F$2=""),OR(G9199=员工工序明细查询!$I$2,员工工序明细查询!$I$2="")),ROW()&amp;"","")</f>
        <v/>
      </c>
      <c r="C9199" s="59"/>
      <c r="D9199" s="14"/>
      <c r="E9199" s="14" t="str">
        <f>IFERROR(VLOOKUP(D9199,员工信息表!B:D,2,0),"")</f>
        <v/>
      </c>
      <c r="F9199" s="14" t="str">
        <f>IFERROR(VLOOKUP(D9199,员工信息表!B:D,3,0),"")</f>
        <v/>
      </c>
      <c r="G9199" s="14"/>
      <c r="H9199" s="14" t="str">
        <f>IFERROR(VLOOKUP(G9199,工序对照表!B:C,2,0),"")</f>
        <v/>
      </c>
      <c r="I9199" s="14"/>
      <c r="J9199" s="14"/>
    </row>
    <row r="9200" spans="1:10">
      <c r="A9200" t="str">
        <f>IF(AND(C9200&lt;=员工工序明细查询!$I$3,C9200&gt;=员工工序明细查询!$F$3,OR(D9200=员工工序明细查询!$F$2,员工工序明细查询!$F$2=""),OR(G9200=员工工序明细查询!$I$2,员工工序明细查询!$I$2="")),ROW()&amp;"","")</f>
        <v/>
      </c>
      <c r="C9200" s="59"/>
      <c r="D9200" s="14"/>
      <c r="E9200" s="14" t="str">
        <f>IFERROR(VLOOKUP(D9200,员工信息表!B:D,2,0),"")</f>
        <v/>
      </c>
      <c r="F9200" s="14" t="str">
        <f>IFERROR(VLOOKUP(D9200,员工信息表!B:D,3,0),"")</f>
        <v/>
      </c>
      <c r="G9200" s="14"/>
      <c r="H9200" s="14" t="str">
        <f>IFERROR(VLOOKUP(G9200,工序对照表!B:C,2,0),"")</f>
        <v/>
      </c>
      <c r="I9200" s="14"/>
      <c r="J9200" s="14"/>
    </row>
    <row r="9201" spans="1:10">
      <c r="A9201" t="str">
        <f>IF(AND(C9201&lt;=员工工序明细查询!$I$3,C9201&gt;=员工工序明细查询!$F$3,OR(D9201=员工工序明细查询!$F$2,员工工序明细查询!$F$2=""),OR(G9201=员工工序明细查询!$I$2,员工工序明细查询!$I$2="")),ROW()&amp;"","")</f>
        <v/>
      </c>
      <c r="C9201" s="59"/>
      <c r="D9201" s="14"/>
      <c r="E9201" s="14" t="str">
        <f>IFERROR(VLOOKUP(D9201,员工信息表!B:D,2,0),"")</f>
        <v/>
      </c>
      <c r="F9201" s="14" t="str">
        <f>IFERROR(VLOOKUP(D9201,员工信息表!B:D,3,0),"")</f>
        <v/>
      </c>
      <c r="G9201" s="14"/>
      <c r="H9201" s="14" t="str">
        <f>IFERROR(VLOOKUP(G9201,工序对照表!B:C,2,0),"")</f>
        <v/>
      </c>
      <c r="I9201" s="14"/>
      <c r="J9201" s="14"/>
    </row>
    <row r="9202" spans="1:10">
      <c r="A9202" t="str">
        <f>IF(AND(C9202&lt;=员工工序明细查询!$I$3,C9202&gt;=员工工序明细查询!$F$3,OR(D9202=员工工序明细查询!$F$2,员工工序明细查询!$F$2=""),OR(G9202=员工工序明细查询!$I$2,员工工序明细查询!$I$2="")),ROW()&amp;"","")</f>
        <v/>
      </c>
      <c r="C9202" s="59"/>
      <c r="D9202" s="14"/>
      <c r="E9202" s="14" t="str">
        <f>IFERROR(VLOOKUP(D9202,员工信息表!B:D,2,0),"")</f>
        <v/>
      </c>
      <c r="F9202" s="14" t="str">
        <f>IFERROR(VLOOKUP(D9202,员工信息表!B:D,3,0),"")</f>
        <v/>
      </c>
      <c r="G9202" s="14"/>
      <c r="H9202" s="14" t="str">
        <f>IFERROR(VLOOKUP(G9202,工序对照表!B:C,2,0),"")</f>
        <v/>
      </c>
      <c r="I9202" s="14"/>
      <c r="J9202" s="14"/>
    </row>
    <row r="9203" spans="1:10">
      <c r="A9203" t="str">
        <f>IF(AND(C9203&lt;=员工工序明细查询!$I$3,C9203&gt;=员工工序明细查询!$F$3,OR(D9203=员工工序明细查询!$F$2,员工工序明细查询!$F$2=""),OR(G9203=员工工序明细查询!$I$2,员工工序明细查询!$I$2="")),ROW()&amp;"","")</f>
        <v/>
      </c>
      <c r="C9203" s="59"/>
      <c r="D9203" s="14"/>
      <c r="E9203" s="14" t="str">
        <f>IFERROR(VLOOKUP(D9203,员工信息表!B:D,2,0),"")</f>
        <v/>
      </c>
      <c r="F9203" s="14" t="str">
        <f>IFERROR(VLOOKUP(D9203,员工信息表!B:D,3,0),"")</f>
        <v/>
      </c>
      <c r="G9203" s="14"/>
      <c r="H9203" s="14" t="str">
        <f>IFERROR(VLOOKUP(G9203,工序对照表!B:C,2,0),"")</f>
        <v/>
      </c>
      <c r="I9203" s="14"/>
      <c r="J9203" s="14"/>
    </row>
    <row r="9204" spans="1:10">
      <c r="A9204" t="str">
        <f>IF(AND(C9204&lt;=员工工序明细查询!$I$3,C9204&gt;=员工工序明细查询!$F$3,OR(D9204=员工工序明细查询!$F$2,员工工序明细查询!$F$2=""),OR(G9204=员工工序明细查询!$I$2,员工工序明细查询!$I$2="")),ROW()&amp;"","")</f>
        <v/>
      </c>
      <c r="C9204" s="59"/>
      <c r="D9204" s="14"/>
      <c r="E9204" s="14" t="str">
        <f>IFERROR(VLOOKUP(D9204,员工信息表!B:D,2,0),"")</f>
        <v/>
      </c>
      <c r="F9204" s="14" t="str">
        <f>IFERROR(VLOOKUP(D9204,员工信息表!B:D,3,0),"")</f>
        <v/>
      </c>
      <c r="G9204" s="14"/>
      <c r="H9204" s="14" t="str">
        <f>IFERROR(VLOOKUP(G9204,工序对照表!B:C,2,0),"")</f>
        <v/>
      </c>
      <c r="I9204" s="14"/>
      <c r="J9204" s="14"/>
    </row>
    <row r="9205" spans="1:10">
      <c r="A9205" t="str">
        <f>IF(AND(C9205&lt;=员工工序明细查询!$I$3,C9205&gt;=员工工序明细查询!$F$3,OR(D9205=员工工序明细查询!$F$2,员工工序明细查询!$F$2=""),OR(G9205=员工工序明细查询!$I$2,员工工序明细查询!$I$2="")),ROW()&amp;"","")</f>
        <v/>
      </c>
      <c r="C9205" s="59"/>
      <c r="D9205" s="14"/>
      <c r="E9205" s="14" t="str">
        <f>IFERROR(VLOOKUP(D9205,员工信息表!B:D,2,0),"")</f>
        <v/>
      </c>
      <c r="F9205" s="14" t="str">
        <f>IFERROR(VLOOKUP(D9205,员工信息表!B:D,3,0),"")</f>
        <v/>
      </c>
      <c r="G9205" s="14"/>
      <c r="H9205" s="14" t="str">
        <f>IFERROR(VLOOKUP(G9205,工序对照表!B:C,2,0),"")</f>
        <v/>
      </c>
      <c r="I9205" s="14"/>
      <c r="J9205" s="14"/>
    </row>
    <row r="9206" spans="1:10">
      <c r="A9206" t="str">
        <f>IF(AND(C9206&lt;=员工工序明细查询!$I$3,C9206&gt;=员工工序明细查询!$F$3,OR(D9206=员工工序明细查询!$F$2,员工工序明细查询!$F$2=""),OR(G9206=员工工序明细查询!$I$2,员工工序明细查询!$I$2="")),ROW()&amp;"","")</f>
        <v/>
      </c>
      <c r="C9206" s="59"/>
      <c r="D9206" s="14"/>
      <c r="E9206" s="14" t="str">
        <f>IFERROR(VLOOKUP(D9206,员工信息表!B:D,2,0),"")</f>
        <v/>
      </c>
      <c r="F9206" s="14" t="str">
        <f>IFERROR(VLOOKUP(D9206,员工信息表!B:D,3,0),"")</f>
        <v/>
      </c>
      <c r="G9206" s="14"/>
      <c r="H9206" s="14" t="str">
        <f>IFERROR(VLOOKUP(G9206,工序对照表!B:C,2,0),"")</f>
        <v/>
      </c>
      <c r="I9206" s="14"/>
      <c r="J9206" s="14"/>
    </row>
    <row r="9207" spans="1:10">
      <c r="A9207" t="str">
        <f>IF(AND(C9207&lt;=员工工序明细查询!$I$3,C9207&gt;=员工工序明细查询!$F$3,OR(D9207=员工工序明细查询!$F$2,员工工序明细查询!$F$2=""),OR(G9207=员工工序明细查询!$I$2,员工工序明细查询!$I$2="")),ROW()&amp;"","")</f>
        <v/>
      </c>
      <c r="C9207" s="59"/>
      <c r="D9207" s="14"/>
      <c r="E9207" s="14" t="str">
        <f>IFERROR(VLOOKUP(D9207,员工信息表!B:D,2,0),"")</f>
        <v/>
      </c>
      <c r="F9207" s="14" t="str">
        <f>IFERROR(VLOOKUP(D9207,员工信息表!B:D,3,0),"")</f>
        <v/>
      </c>
      <c r="G9207" s="14"/>
      <c r="H9207" s="14" t="str">
        <f>IFERROR(VLOOKUP(G9207,工序对照表!B:C,2,0),"")</f>
        <v/>
      </c>
      <c r="I9207" s="14"/>
      <c r="J9207" s="14"/>
    </row>
    <row r="9208" spans="1:10">
      <c r="A9208" t="str">
        <f>IF(AND(C9208&lt;=员工工序明细查询!$I$3,C9208&gt;=员工工序明细查询!$F$3,OR(D9208=员工工序明细查询!$F$2,员工工序明细查询!$F$2=""),OR(G9208=员工工序明细查询!$I$2,员工工序明细查询!$I$2="")),ROW()&amp;"","")</f>
        <v/>
      </c>
      <c r="C9208" s="59"/>
      <c r="D9208" s="14"/>
      <c r="E9208" s="14" t="str">
        <f>IFERROR(VLOOKUP(D9208,员工信息表!B:D,2,0),"")</f>
        <v/>
      </c>
      <c r="F9208" s="14" t="str">
        <f>IFERROR(VLOOKUP(D9208,员工信息表!B:D,3,0),"")</f>
        <v/>
      </c>
      <c r="G9208" s="14"/>
      <c r="H9208" s="14" t="str">
        <f>IFERROR(VLOOKUP(G9208,工序对照表!B:C,2,0),"")</f>
        <v/>
      </c>
      <c r="I9208" s="14"/>
      <c r="J9208" s="14"/>
    </row>
    <row r="9209" spans="1:10">
      <c r="A9209" t="str">
        <f>IF(AND(C9209&lt;=员工工序明细查询!$I$3,C9209&gt;=员工工序明细查询!$F$3,OR(D9209=员工工序明细查询!$F$2,员工工序明细查询!$F$2=""),OR(G9209=员工工序明细查询!$I$2,员工工序明细查询!$I$2="")),ROW()&amp;"","")</f>
        <v/>
      </c>
      <c r="C9209" s="59"/>
      <c r="D9209" s="14"/>
      <c r="E9209" s="14" t="str">
        <f>IFERROR(VLOOKUP(D9209,员工信息表!B:D,2,0),"")</f>
        <v/>
      </c>
      <c r="F9209" s="14" t="str">
        <f>IFERROR(VLOOKUP(D9209,员工信息表!B:D,3,0),"")</f>
        <v/>
      </c>
      <c r="G9209" s="14"/>
      <c r="H9209" s="14" t="str">
        <f>IFERROR(VLOOKUP(G9209,工序对照表!B:C,2,0),"")</f>
        <v/>
      </c>
      <c r="I9209" s="14"/>
      <c r="J9209" s="14"/>
    </row>
    <row r="9210" spans="1:10">
      <c r="A9210" t="str">
        <f>IF(AND(C9210&lt;=员工工序明细查询!$I$3,C9210&gt;=员工工序明细查询!$F$3,OR(D9210=员工工序明细查询!$F$2,员工工序明细查询!$F$2=""),OR(G9210=员工工序明细查询!$I$2,员工工序明细查询!$I$2="")),ROW()&amp;"","")</f>
        <v/>
      </c>
      <c r="C9210" s="59"/>
      <c r="D9210" s="14"/>
      <c r="E9210" s="14" t="str">
        <f>IFERROR(VLOOKUP(D9210,员工信息表!B:D,2,0),"")</f>
        <v/>
      </c>
      <c r="F9210" s="14" t="str">
        <f>IFERROR(VLOOKUP(D9210,员工信息表!B:D,3,0),"")</f>
        <v/>
      </c>
      <c r="G9210" s="14"/>
      <c r="H9210" s="14" t="str">
        <f>IFERROR(VLOOKUP(G9210,工序对照表!B:C,2,0),"")</f>
        <v/>
      </c>
      <c r="I9210" s="14"/>
      <c r="J9210" s="14"/>
    </row>
    <row r="9211" spans="1:10">
      <c r="A9211" t="str">
        <f>IF(AND(C9211&lt;=员工工序明细查询!$I$3,C9211&gt;=员工工序明细查询!$F$3,OR(D9211=员工工序明细查询!$F$2,员工工序明细查询!$F$2=""),OR(G9211=员工工序明细查询!$I$2,员工工序明细查询!$I$2="")),ROW()&amp;"","")</f>
        <v/>
      </c>
      <c r="C9211" s="59"/>
      <c r="D9211" s="14"/>
      <c r="E9211" s="14" t="str">
        <f>IFERROR(VLOOKUP(D9211,员工信息表!B:D,2,0),"")</f>
        <v/>
      </c>
      <c r="F9211" s="14" t="str">
        <f>IFERROR(VLOOKUP(D9211,员工信息表!B:D,3,0),"")</f>
        <v/>
      </c>
      <c r="G9211" s="14"/>
      <c r="H9211" s="14" t="str">
        <f>IFERROR(VLOOKUP(G9211,工序对照表!B:C,2,0),"")</f>
        <v/>
      </c>
      <c r="I9211" s="14"/>
      <c r="J9211" s="14"/>
    </row>
    <row r="9212" spans="1:10">
      <c r="A9212" t="str">
        <f>IF(AND(C9212&lt;=员工工序明细查询!$I$3,C9212&gt;=员工工序明细查询!$F$3,OR(D9212=员工工序明细查询!$F$2,员工工序明细查询!$F$2=""),OR(G9212=员工工序明细查询!$I$2,员工工序明细查询!$I$2="")),ROW()&amp;"","")</f>
        <v/>
      </c>
      <c r="C9212" s="59"/>
      <c r="D9212" s="14"/>
      <c r="E9212" s="14" t="str">
        <f>IFERROR(VLOOKUP(D9212,员工信息表!B:D,2,0),"")</f>
        <v/>
      </c>
      <c r="F9212" s="14" t="str">
        <f>IFERROR(VLOOKUP(D9212,员工信息表!B:D,3,0),"")</f>
        <v/>
      </c>
      <c r="G9212" s="14"/>
      <c r="H9212" s="14" t="str">
        <f>IFERROR(VLOOKUP(G9212,工序对照表!B:C,2,0),"")</f>
        <v/>
      </c>
      <c r="I9212" s="14"/>
      <c r="J9212" s="14"/>
    </row>
    <row r="9213" spans="1:10">
      <c r="A9213" t="str">
        <f>IF(AND(C9213&lt;=员工工序明细查询!$I$3,C9213&gt;=员工工序明细查询!$F$3,OR(D9213=员工工序明细查询!$F$2,员工工序明细查询!$F$2=""),OR(G9213=员工工序明细查询!$I$2,员工工序明细查询!$I$2="")),ROW()&amp;"","")</f>
        <v/>
      </c>
      <c r="C9213" s="59"/>
      <c r="D9213" s="14"/>
      <c r="E9213" s="14" t="str">
        <f>IFERROR(VLOOKUP(D9213,员工信息表!B:D,2,0),"")</f>
        <v/>
      </c>
      <c r="F9213" s="14" t="str">
        <f>IFERROR(VLOOKUP(D9213,员工信息表!B:D,3,0),"")</f>
        <v/>
      </c>
      <c r="G9213" s="14"/>
      <c r="H9213" s="14" t="str">
        <f>IFERROR(VLOOKUP(G9213,工序对照表!B:C,2,0),"")</f>
        <v/>
      </c>
      <c r="I9213" s="14"/>
      <c r="J9213" s="14"/>
    </row>
    <row r="9214" spans="1:10">
      <c r="A9214" t="str">
        <f>IF(AND(C9214&lt;=员工工序明细查询!$I$3,C9214&gt;=员工工序明细查询!$F$3,OR(D9214=员工工序明细查询!$F$2,员工工序明细查询!$F$2=""),OR(G9214=员工工序明细查询!$I$2,员工工序明细查询!$I$2="")),ROW()&amp;"","")</f>
        <v/>
      </c>
      <c r="C9214" s="59"/>
      <c r="D9214" s="14"/>
      <c r="E9214" s="14" t="str">
        <f>IFERROR(VLOOKUP(D9214,员工信息表!B:D,2,0),"")</f>
        <v/>
      </c>
      <c r="F9214" s="14" t="str">
        <f>IFERROR(VLOOKUP(D9214,员工信息表!B:D,3,0),"")</f>
        <v/>
      </c>
      <c r="G9214" s="14"/>
      <c r="H9214" s="14" t="str">
        <f>IFERROR(VLOOKUP(G9214,工序对照表!B:C,2,0),"")</f>
        <v/>
      </c>
      <c r="I9214" s="14"/>
      <c r="J9214" s="14"/>
    </row>
    <row r="9215" spans="1:10">
      <c r="A9215" t="str">
        <f>IF(AND(C9215&lt;=员工工序明细查询!$I$3,C9215&gt;=员工工序明细查询!$F$3,OR(D9215=员工工序明细查询!$F$2,员工工序明细查询!$F$2=""),OR(G9215=员工工序明细查询!$I$2,员工工序明细查询!$I$2="")),ROW()&amp;"","")</f>
        <v/>
      </c>
      <c r="C9215" s="59"/>
      <c r="D9215" s="14"/>
      <c r="E9215" s="14" t="str">
        <f>IFERROR(VLOOKUP(D9215,员工信息表!B:D,2,0),"")</f>
        <v/>
      </c>
      <c r="F9215" s="14" t="str">
        <f>IFERROR(VLOOKUP(D9215,员工信息表!B:D,3,0),"")</f>
        <v/>
      </c>
      <c r="G9215" s="14"/>
      <c r="H9215" s="14" t="str">
        <f>IFERROR(VLOOKUP(G9215,工序对照表!B:C,2,0),"")</f>
        <v/>
      </c>
      <c r="I9215" s="14"/>
      <c r="J9215" s="14"/>
    </row>
    <row r="9216" spans="1:10">
      <c r="A9216" t="str">
        <f>IF(AND(C9216&lt;=员工工序明细查询!$I$3,C9216&gt;=员工工序明细查询!$F$3,OR(D9216=员工工序明细查询!$F$2,员工工序明细查询!$F$2=""),OR(G9216=员工工序明细查询!$I$2,员工工序明细查询!$I$2="")),ROW()&amp;"","")</f>
        <v/>
      </c>
      <c r="C9216" s="59"/>
      <c r="D9216" s="14"/>
      <c r="E9216" s="14" t="str">
        <f>IFERROR(VLOOKUP(D9216,员工信息表!B:D,2,0),"")</f>
        <v/>
      </c>
      <c r="F9216" s="14" t="str">
        <f>IFERROR(VLOOKUP(D9216,员工信息表!B:D,3,0),"")</f>
        <v/>
      </c>
      <c r="G9216" s="14"/>
      <c r="H9216" s="14" t="str">
        <f>IFERROR(VLOOKUP(G9216,工序对照表!B:C,2,0),"")</f>
        <v/>
      </c>
      <c r="I9216" s="14"/>
      <c r="J9216" s="14"/>
    </row>
    <row r="9217" spans="1:10">
      <c r="A9217" t="str">
        <f>IF(AND(C9217&lt;=员工工序明细查询!$I$3,C9217&gt;=员工工序明细查询!$F$3,OR(D9217=员工工序明细查询!$F$2,员工工序明细查询!$F$2=""),OR(G9217=员工工序明细查询!$I$2,员工工序明细查询!$I$2="")),ROW()&amp;"","")</f>
        <v/>
      </c>
      <c r="C9217" s="59"/>
      <c r="D9217" s="14"/>
      <c r="E9217" s="14" t="str">
        <f>IFERROR(VLOOKUP(D9217,员工信息表!B:D,2,0),"")</f>
        <v/>
      </c>
      <c r="F9217" s="14" t="str">
        <f>IFERROR(VLOOKUP(D9217,员工信息表!B:D,3,0),"")</f>
        <v/>
      </c>
      <c r="G9217" s="14"/>
      <c r="H9217" s="14" t="str">
        <f>IFERROR(VLOOKUP(G9217,工序对照表!B:C,2,0),"")</f>
        <v/>
      </c>
      <c r="I9217" s="14"/>
      <c r="J9217" s="14"/>
    </row>
    <row r="9218" spans="1:10">
      <c r="A9218" t="str">
        <f>IF(AND(C9218&lt;=员工工序明细查询!$I$3,C9218&gt;=员工工序明细查询!$F$3,OR(D9218=员工工序明细查询!$F$2,员工工序明细查询!$F$2=""),OR(G9218=员工工序明细查询!$I$2,员工工序明细查询!$I$2="")),ROW()&amp;"","")</f>
        <v/>
      </c>
      <c r="C9218" s="59"/>
      <c r="D9218" s="14"/>
      <c r="E9218" s="14" t="str">
        <f>IFERROR(VLOOKUP(D9218,员工信息表!B:D,2,0),"")</f>
        <v/>
      </c>
      <c r="F9218" s="14" t="str">
        <f>IFERROR(VLOOKUP(D9218,员工信息表!B:D,3,0),"")</f>
        <v/>
      </c>
      <c r="G9218" s="14"/>
      <c r="H9218" s="14" t="str">
        <f>IFERROR(VLOOKUP(G9218,工序对照表!B:C,2,0),"")</f>
        <v/>
      </c>
      <c r="I9218" s="14"/>
      <c r="J9218" s="14"/>
    </row>
    <row r="9219" spans="1:10">
      <c r="A9219" t="str">
        <f>IF(AND(C9219&lt;=员工工序明细查询!$I$3,C9219&gt;=员工工序明细查询!$F$3,OR(D9219=员工工序明细查询!$F$2,员工工序明细查询!$F$2=""),OR(G9219=员工工序明细查询!$I$2,员工工序明细查询!$I$2="")),ROW()&amp;"","")</f>
        <v/>
      </c>
      <c r="C9219" s="59"/>
      <c r="D9219" s="14"/>
      <c r="E9219" s="14" t="str">
        <f>IFERROR(VLOOKUP(D9219,员工信息表!B:D,2,0),"")</f>
        <v/>
      </c>
      <c r="F9219" s="14" t="str">
        <f>IFERROR(VLOOKUP(D9219,员工信息表!B:D,3,0),"")</f>
        <v/>
      </c>
      <c r="G9219" s="14"/>
      <c r="H9219" s="14" t="str">
        <f>IFERROR(VLOOKUP(G9219,工序对照表!B:C,2,0),"")</f>
        <v/>
      </c>
      <c r="I9219" s="14"/>
      <c r="J9219" s="14"/>
    </row>
    <row r="9220" spans="1:10">
      <c r="A9220" t="str">
        <f>IF(AND(C9220&lt;=员工工序明细查询!$I$3,C9220&gt;=员工工序明细查询!$F$3,OR(D9220=员工工序明细查询!$F$2,员工工序明细查询!$F$2=""),OR(G9220=员工工序明细查询!$I$2,员工工序明细查询!$I$2="")),ROW()&amp;"","")</f>
        <v/>
      </c>
      <c r="C9220" s="59"/>
      <c r="D9220" s="14"/>
      <c r="E9220" s="14" t="str">
        <f>IFERROR(VLOOKUP(D9220,员工信息表!B:D,2,0),"")</f>
        <v/>
      </c>
      <c r="F9220" s="14" t="str">
        <f>IFERROR(VLOOKUP(D9220,员工信息表!B:D,3,0),"")</f>
        <v/>
      </c>
      <c r="G9220" s="14"/>
      <c r="H9220" s="14" t="str">
        <f>IFERROR(VLOOKUP(G9220,工序对照表!B:C,2,0),"")</f>
        <v/>
      </c>
      <c r="I9220" s="14"/>
      <c r="J9220" s="14"/>
    </row>
    <row r="9221" spans="1:10">
      <c r="A9221" t="str">
        <f>IF(AND(C9221&lt;=员工工序明细查询!$I$3,C9221&gt;=员工工序明细查询!$F$3,OR(D9221=员工工序明细查询!$F$2,员工工序明细查询!$F$2=""),OR(G9221=员工工序明细查询!$I$2,员工工序明细查询!$I$2="")),ROW()&amp;"","")</f>
        <v/>
      </c>
      <c r="C9221" s="59"/>
      <c r="D9221" s="14"/>
      <c r="E9221" s="14" t="str">
        <f>IFERROR(VLOOKUP(D9221,员工信息表!B:D,2,0),"")</f>
        <v/>
      </c>
      <c r="F9221" s="14" t="str">
        <f>IFERROR(VLOOKUP(D9221,员工信息表!B:D,3,0),"")</f>
        <v/>
      </c>
      <c r="G9221" s="14"/>
      <c r="H9221" s="14" t="str">
        <f>IFERROR(VLOOKUP(G9221,工序对照表!B:C,2,0),"")</f>
        <v/>
      </c>
      <c r="I9221" s="14"/>
      <c r="J9221" s="14"/>
    </row>
    <row r="9222" spans="1:10">
      <c r="A9222" t="str">
        <f>IF(AND(C9222&lt;=员工工序明细查询!$I$3,C9222&gt;=员工工序明细查询!$F$3,OR(D9222=员工工序明细查询!$F$2,员工工序明细查询!$F$2=""),OR(G9222=员工工序明细查询!$I$2,员工工序明细查询!$I$2="")),ROW()&amp;"","")</f>
        <v/>
      </c>
      <c r="C9222" s="59"/>
      <c r="D9222" s="14"/>
      <c r="E9222" s="14" t="str">
        <f>IFERROR(VLOOKUP(D9222,员工信息表!B:D,2,0),"")</f>
        <v/>
      </c>
      <c r="F9222" s="14" t="str">
        <f>IFERROR(VLOOKUP(D9222,员工信息表!B:D,3,0),"")</f>
        <v/>
      </c>
      <c r="G9222" s="14"/>
      <c r="H9222" s="14" t="str">
        <f>IFERROR(VLOOKUP(G9222,工序对照表!B:C,2,0),"")</f>
        <v/>
      </c>
      <c r="I9222" s="14"/>
      <c r="J9222" s="14"/>
    </row>
    <row r="9223" spans="1:10">
      <c r="A9223" t="str">
        <f>IF(AND(C9223&lt;=员工工序明细查询!$I$3,C9223&gt;=员工工序明细查询!$F$3,OR(D9223=员工工序明细查询!$F$2,员工工序明细查询!$F$2=""),OR(G9223=员工工序明细查询!$I$2,员工工序明细查询!$I$2="")),ROW()&amp;"","")</f>
        <v/>
      </c>
      <c r="C9223" s="59"/>
      <c r="D9223" s="14"/>
      <c r="E9223" s="14" t="str">
        <f>IFERROR(VLOOKUP(D9223,员工信息表!B:D,2,0),"")</f>
        <v/>
      </c>
      <c r="F9223" s="14" t="str">
        <f>IFERROR(VLOOKUP(D9223,员工信息表!B:D,3,0),"")</f>
        <v/>
      </c>
      <c r="G9223" s="14"/>
      <c r="H9223" s="14" t="str">
        <f>IFERROR(VLOOKUP(G9223,工序对照表!B:C,2,0),"")</f>
        <v/>
      </c>
      <c r="I9223" s="14"/>
      <c r="J9223" s="14"/>
    </row>
    <row r="9224" spans="1:10">
      <c r="A9224" t="str">
        <f>IF(AND(C9224&lt;=员工工序明细查询!$I$3,C9224&gt;=员工工序明细查询!$F$3,OR(D9224=员工工序明细查询!$F$2,员工工序明细查询!$F$2=""),OR(G9224=员工工序明细查询!$I$2,员工工序明细查询!$I$2="")),ROW()&amp;"","")</f>
        <v/>
      </c>
      <c r="C9224" s="59"/>
      <c r="D9224" s="14"/>
      <c r="E9224" s="14" t="str">
        <f>IFERROR(VLOOKUP(D9224,员工信息表!B:D,2,0),"")</f>
        <v/>
      </c>
      <c r="F9224" s="14" t="str">
        <f>IFERROR(VLOOKUP(D9224,员工信息表!B:D,3,0),"")</f>
        <v/>
      </c>
      <c r="G9224" s="14"/>
      <c r="H9224" s="14" t="str">
        <f>IFERROR(VLOOKUP(G9224,工序对照表!B:C,2,0),"")</f>
        <v/>
      </c>
      <c r="I9224" s="14"/>
      <c r="J9224" s="14"/>
    </row>
    <row r="9225" spans="1:10">
      <c r="A9225" t="str">
        <f>IF(AND(C9225&lt;=员工工序明细查询!$I$3,C9225&gt;=员工工序明细查询!$F$3,OR(D9225=员工工序明细查询!$F$2,员工工序明细查询!$F$2=""),OR(G9225=员工工序明细查询!$I$2,员工工序明细查询!$I$2="")),ROW()&amp;"","")</f>
        <v/>
      </c>
      <c r="C9225" s="59"/>
      <c r="D9225" s="14"/>
      <c r="E9225" s="14" t="str">
        <f>IFERROR(VLOOKUP(D9225,员工信息表!B:D,2,0),"")</f>
        <v/>
      </c>
      <c r="F9225" s="14" t="str">
        <f>IFERROR(VLOOKUP(D9225,员工信息表!B:D,3,0),"")</f>
        <v/>
      </c>
      <c r="G9225" s="14"/>
      <c r="H9225" s="14" t="str">
        <f>IFERROR(VLOOKUP(G9225,工序对照表!B:C,2,0),"")</f>
        <v/>
      </c>
      <c r="I9225" s="14"/>
      <c r="J9225" s="14"/>
    </row>
    <row r="9226" spans="1:10">
      <c r="A9226" t="str">
        <f>IF(AND(C9226&lt;=员工工序明细查询!$I$3,C9226&gt;=员工工序明细查询!$F$3,OR(D9226=员工工序明细查询!$F$2,员工工序明细查询!$F$2=""),OR(G9226=员工工序明细查询!$I$2,员工工序明细查询!$I$2="")),ROW()&amp;"","")</f>
        <v/>
      </c>
      <c r="C9226" s="59"/>
      <c r="D9226" s="14"/>
      <c r="E9226" s="14" t="str">
        <f>IFERROR(VLOOKUP(D9226,员工信息表!B:D,2,0),"")</f>
        <v/>
      </c>
      <c r="F9226" s="14" t="str">
        <f>IFERROR(VLOOKUP(D9226,员工信息表!B:D,3,0),"")</f>
        <v/>
      </c>
      <c r="G9226" s="14"/>
      <c r="H9226" s="14" t="str">
        <f>IFERROR(VLOOKUP(G9226,工序对照表!B:C,2,0),"")</f>
        <v/>
      </c>
      <c r="I9226" s="14"/>
      <c r="J9226" s="14"/>
    </row>
    <row r="9227" spans="1:10">
      <c r="A9227" t="str">
        <f>IF(AND(C9227&lt;=员工工序明细查询!$I$3,C9227&gt;=员工工序明细查询!$F$3,OR(D9227=员工工序明细查询!$F$2,员工工序明细查询!$F$2=""),OR(G9227=员工工序明细查询!$I$2,员工工序明细查询!$I$2="")),ROW()&amp;"","")</f>
        <v/>
      </c>
      <c r="C9227" s="59"/>
      <c r="D9227" s="14"/>
      <c r="E9227" s="14" t="str">
        <f>IFERROR(VLOOKUP(D9227,员工信息表!B:D,2,0),"")</f>
        <v/>
      </c>
      <c r="F9227" s="14" t="str">
        <f>IFERROR(VLOOKUP(D9227,员工信息表!B:D,3,0),"")</f>
        <v/>
      </c>
      <c r="G9227" s="14"/>
      <c r="H9227" s="14" t="str">
        <f>IFERROR(VLOOKUP(G9227,工序对照表!B:C,2,0),"")</f>
        <v/>
      </c>
      <c r="I9227" s="14"/>
      <c r="J9227" s="14"/>
    </row>
    <row r="9228" spans="1:10">
      <c r="A9228" t="str">
        <f>IF(AND(C9228&lt;=员工工序明细查询!$I$3,C9228&gt;=员工工序明细查询!$F$3,OR(D9228=员工工序明细查询!$F$2,员工工序明细查询!$F$2=""),OR(G9228=员工工序明细查询!$I$2,员工工序明细查询!$I$2="")),ROW()&amp;"","")</f>
        <v/>
      </c>
      <c r="C9228" s="59"/>
      <c r="D9228" s="14"/>
      <c r="E9228" s="14" t="str">
        <f>IFERROR(VLOOKUP(D9228,员工信息表!B:D,2,0),"")</f>
        <v/>
      </c>
      <c r="F9228" s="14" t="str">
        <f>IFERROR(VLOOKUP(D9228,员工信息表!B:D,3,0),"")</f>
        <v/>
      </c>
      <c r="G9228" s="14"/>
      <c r="H9228" s="14" t="str">
        <f>IFERROR(VLOOKUP(G9228,工序对照表!B:C,2,0),"")</f>
        <v/>
      </c>
      <c r="I9228" s="14"/>
      <c r="J9228" s="14"/>
    </row>
    <row r="9229" spans="1:10">
      <c r="A9229" t="str">
        <f>IF(AND(C9229&lt;=员工工序明细查询!$I$3,C9229&gt;=员工工序明细查询!$F$3,OR(D9229=员工工序明细查询!$F$2,员工工序明细查询!$F$2=""),OR(G9229=员工工序明细查询!$I$2,员工工序明细查询!$I$2="")),ROW()&amp;"","")</f>
        <v/>
      </c>
      <c r="C9229" s="59"/>
      <c r="D9229" s="14"/>
      <c r="E9229" s="14" t="str">
        <f>IFERROR(VLOOKUP(D9229,员工信息表!B:D,2,0),"")</f>
        <v/>
      </c>
      <c r="F9229" s="14" t="str">
        <f>IFERROR(VLOOKUP(D9229,员工信息表!B:D,3,0),"")</f>
        <v/>
      </c>
      <c r="G9229" s="14"/>
      <c r="H9229" s="14" t="str">
        <f>IFERROR(VLOOKUP(G9229,工序对照表!B:C,2,0),"")</f>
        <v/>
      </c>
      <c r="I9229" s="14"/>
      <c r="J9229" s="14"/>
    </row>
    <row r="9230" spans="1:10">
      <c r="A9230" t="str">
        <f>IF(AND(C9230&lt;=员工工序明细查询!$I$3,C9230&gt;=员工工序明细查询!$F$3,OR(D9230=员工工序明细查询!$F$2,员工工序明细查询!$F$2=""),OR(G9230=员工工序明细查询!$I$2,员工工序明细查询!$I$2="")),ROW()&amp;"","")</f>
        <v/>
      </c>
      <c r="C9230" s="59"/>
      <c r="D9230" s="14"/>
      <c r="E9230" s="14" t="str">
        <f>IFERROR(VLOOKUP(D9230,员工信息表!B:D,2,0),"")</f>
        <v/>
      </c>
      <c r="F9230" s="14" t="str">
        <f>IFERROR(VLOOKUP(D9230,员工信息表!B:D,3,0),"")</f>
        <v/>
      </c>
      <c r="G9230" s="14"/>
      <c r="H9230" s="14" t="str">
        <f>IFERROR(VLOOKUP(G9230,工序对照表!B:C,2,0),"")</f>
        <v/>
      </c>
      <c r="I9230" s="14"/>
      <c r="J9230" s="14"/>
    </row>
    <row r="9231" spans="1:10">
      <c r="A9231" t="str">
        <f>IF(AND(C9231&lt;=员工工序明细查询!$I$3,C9231&gt;=员工工序明细查询!$F$3,OR(D9231=员工工序明细查询!$F$2,员工工序明细查询!$F$2=""),OR(G9231=员工工序明细查询!$I$2,员工工序明细查询!$I$2="")),ROW()&amp;"","")</f>
        <v/>
      </c>
      <c r="C9231" s="59"/>
      <c r="D9231" s="14"/>
      <c r="E9231" s="14" t="str">
        <f>IFERROR(VLOOKUP(D9231,员工信息表!B:D,2,0),"")</f>
        <v/>
      </c>
      <c r="F9231" s="14" t="str">
        <f>IFERROR(VLOOKUP(D9231,员工信息表!B:D,3,0),"")</f>
        <v/>
      </c>
      <c r="G9231" s="14"/>
      <c r="H9231" s="14" t="str">
        <f>IFERROR(VLOOKUP(G9231,工序对照表!B:C,2,0),"")</f>
        <v/>
      </c>
      <c r="I9231" s="14"/>
      <c r="J9231" s="14"/>
    </row>
    <row r="9232" spans="1:10">
      <c r="A9232" t="str">
        <f>IF(AND(C9232&lt;=员工工序明细查询!$I$3,C9232&gt;=员工工序明细查询!$F$3,OR(D9232=员工工序明细查询!$F$2,员工工序明细查询!$F$2=""),OR(G9232=员工工序明细查询!$I$2,员工工序明细查询!$I$2="")),ROW()&amp;"","")</f>
        <v/>
      </c>
      <c r="C9232" s="59"/>
      <c r="D9232" s="14"/>
      <c r="E9232" s="14" t="str">
        <f>IFERROR(VLOOKUP(D9232,员工信息表!B:D,2,0),"")</f>
        <v/>
      </c>
      <c r="F9232" s="14" t="str">
        <f>IFERROR(VLOOKUP(D9232,员工信息表!B:D,3,0),"")</f>
        <v/>
      </c>
      <c r="G9232" s="14"/>
      <c r="H9232" s="14" t="str">
        <f>IFERROR(VLOOKUP(G9232,工序对照表!B:C,2,0),"")</f>
        <v/>
      </c>
      <c r="I9232" s="14"/>
      <c r="J9232" s="14"/>
    </row>
    <row r="9233" spans="1:10">
      <c r="A9233" t="str">
        <f>IF(AND(C9233&lt;=员工工序明细查询!$I$3,C9233&gt;=员工工序明细查询!$F$3,OR(D9233=员工工序明细查询!$F$2,员工工序明细查询!$F$2=""),OR(G9233=员工工序明细查询!$I$2,员工工序明细查询!$I$2="")),ROW()&amp;"","")</f>
        <v/>
      </c>
      <c r="C9233" s="59"/>
      <c r="D9233" s="14"/>
      <c r="E9233" s="14" t="str">
        <f>IFERROR(VLOOKUP(D9233,员工信息表!B:D,2,0),"")</f>
        <v/>
      </c>
      <c r="F9233" s="14" t="str">
        <f>IFERROR(VLOOKUP(D9233,员工信息表!B:D,3,0),"")</f>
        <v/>
      </c>
      <c r="G9233" s="14"/>
      <c r="H9233" s="14" t="str">
        <f>IFERROR(VLOOKUP(G9233,工序对照表!B:C,2,0),"")</f>
        <v/>
      </c>
      <c r="I9233" s="14"/>
      <c r="J9233" s="14"/>
    </row>
    <row r="9234" spans="1:10">
      <c r="A9234" t="str">
        <f>IF(AND(C9234&lt;=员工工序明细查询!$I$3,C9234&gt;=员工工序明细查询!$F$3,OR(D9234=员工工序明细查询!$F$2,员工工序明细查询!$F$2=""),OR(G9234=员工工序明细查询!$I$2,员工工序明细查询!$I$2="")),ROW()&amp;"","")</f>
        <v/>
      </c>
      <c r="C9234" s="59"/>
      <c r="D9234" s="14"/>
      <c r="E9234" s="14" t="str">
        <f>IFERROR(VLOOKUP(D9234,员工信息表!B:D,2,0),"")</f>
        <v/>
      </c>
      <c r="F9234" s="14" t="str">
        <f>IFERROR(VLOOKUP(D9234,员工信息表!B:D,3,0),"")</f>
        <v/>
      </c>
      <c r="G9234" s="14"/>
      <c r="H9234" s="14" t="str">
        <f>IFERROR(VLOOKUP(G9234,工序对照表!B:C,2,0),"")</f>
        <v/>
      </c>
      <c r="I9234" s="14"/>
      <c r="J9234" s="14"/>
    </row>
    <row r="9235" spans="1:10">
      <c r="A9235" t="str">
        <f>IF(AND(C9235&lt;=员工工序明细查询!$I$3,C9235&gt;=员工工序明细查询!$F$3,OR(D9235=员工工序明细查询!$F$2,员工工序明细查询!$F$2=""),OR(G9235=员工工序明细查询!$I$2,员工工序明细查询!$I$2="")),ROW()&amp;"","")</f>
        <v/>
      </c>
      <c r="C9235" s="59"/>
      <c r="D9235" s="14"/>
      <c r="E9235" s="14" t="str">
        <f>IFERROR(VLOOKUP(D9235,员工信息表!B:D,2,0),"")</f>
        <v/>
      </c>
      <c r="F9235" s="14" t="str">
        <f>IFERROR(VLOOKUP(D9235,员工信息表!B:D,3,0),"")</f>
        <v/>
      </c>
      <c r="G9235" s="14"/>
      <c r="H9235" s="14" t="str">
        <f>IFERROR(VLOOKUP(G9235,工序对照表!B:C,2,0),"")</f>
        <v/>
      </c>
      <c r="I9235" s="14"/>
      <c r="J9235" s="14"/>
    </row>
    <row r="9236" spans="1:10">
      <c r="A9236" t="str">
        <f>IF(AND(C9236&lt;=员工工序明细查询!$I$3,C9236&gt;=员工工序明细查询!$F$3,OR(D9236=员工工序明细查询!$F$2,员工工序明细查询!$F$2=""),OR(G9236=员工工序明细查询!$I$2,员工工序明细查询!$I$2="")),ROW()&amp;"","")</f>
        <v/>
      </c>
      <c r="C9236" s="59"/>
      <c r="D9236" s="14"/>
      <c r="E9236" s="14" t="str">
        <f>IFERROR(VLOOKUP(D9236,员工信息表!B:D,2,0),"")</f>
        <v/>
      </c>
      <c r="F9236" s="14" t="str">
        <f>IFERROR(VLOOKUP(D9236,员工信息表!B:D,3,0),"")</f>
        <v/>
      </c>
      <c r="G9236" s="14"/>
      <c r="H9236" s="14" t="str">
        <f>IFERROR(VLOOKUP(G9236,工序对照表!B:C,2,0),"")</f>
        <v/>
      </c>
      <c r="I9236" s="14"/>
      <c r="J9236" s="14"/>
    </row>
    <row r="9237" spans="1:10">
      <c r="A9237" t="str">
        <f>IF(AND(C9237&lt;=员工工序明细查询!$I$3,C9237&gt;=员工工序明细查询!$F$3,OR(D9237=员工工序明细查询!$F$2,员工工序明细查询!$F$2=""),OR(G9237=员工工序明细查询!$I$2,员工工序明细查询!$I$2="")),ROW()&amp;"","")</f>
        <v/>
      </c>
      <c r="C9237" s="59"/>
      <c r="D9237" s="14"/>
      <c r="E9237" s="14" t="str">
        <f>IFERROR(VLOOKUP(D9237,员工信息表!B:D,2,0),"")</f>
        <v/>
      </c>
      <c r="F9237" s="14" t="str">
        <f>IFERROR(VLOOKUP(D9237,员工信息表!B:D,3,0),"")</f>
        <v/>
      </c>
      <c r="G9237" s="14"/>
      <c r="H9237" s="14" t="str">
        <f>IFERROR(VLOOKUP(G9237,工序对照表!B:C,2,0),"")</f>
        <v/>
      </c>
      <c r="I9237" s="14"/>
      <c r="J9237" s="14"/>
    </row>
    <row r="9238" spans="1:10">
      <c r="A9238" t="str">
        <f>IF(AND(C9238&lt;=员工工序明细查询!$I$3,C9238&gt;=员工工序明细查询!$F$3,OR(D9238=员工工序明细查询!$F$2,员工工序明细查询!$F$2=""),OR(G9238=员工工序明细查询!$I$2,员工工序明细查询!$I$2="")),ROW()&amp;"","")</f>
        <v/>
      </c>
      <c r="C9238" s="59"/>
      <c r="D9238" s="14"/>
      <c r="E9238" s="14" t="str">
        <f>IFERROR(VLOOKUP(D9238,员工信息表!B:D,2,0),"")</f>
        <v/>
      </c>
      <c r="F9238" s="14" t="str">
        <f>IFERROR(VLOOKUP(D9238,员工信息表!B:D,3,0),"")</f>
        <v/>
      </c>
      <c r="G9238" s="14"/>
      <c r="H9238" s="14" t="str">
        <f>IFERROR(VLOOKUP(G9238,工序对照表!B:C,2,0),"")</f>
        <v/>
      </c>
      <c r="I9238" s="14"/>
      <c r="J9238" s="14"/>
    </row>
    <row r="9239" spans="1:10">
      <c r="A9239" t="str">
        <f>IF(AND(C9239&lt;=员工工序明细查询!$I$3,C9239&gt;=员工工序明细查询!$F$3,OR(D9239=员工工序明细查询!$F$2,员工工序明细查询!$F$2=""),OR(G9239=员工工序明细查询!$I$2,员工工序明细查询!$I$2="")),ROW()&amp;"","")</f>
        <v/>
      </c>
      <c r="C9239" s="59"/>
      <c r="D9239" s="14"/>
      <c r="E9239" s="14" t="str">
        <f>IFERROR(VLOOKUP(D9239,员工信息表!B:D,2,0),"")</f>
        <v/>
      </c>
      <c r="F9239" s="14" t="str">
        <f>IFERROR(VLOOKUP(D9239,员工信息表!B:D,3,0),"")</f>
        <v/>
      </c>
      <c r="G9239" s="14"/>
      <c r="H9239" s="14" t="str">
        <f>IFERROR(VLOOKUP(G9239,工序对照表!B:C,2,0),"")</f>
        <v/>
      </c>
      <c r="I9239" s="14"/>
      <c r="J9239" s="14"/>
    </row>
    <row r="9240" spans="1:10">
      <c r="A9240" t="str">
        <f>IF(AND(C9240&lt;=员工工序明细查询!$I$3,C9240&gt;=员工工序明细查询!$F$3,OR(D9240=员工工序明细查询!$F$2,员工工序明细查询!$F$2=""),OR(G9240=员工工序明细查询!$I$2,员工工序明细查询!$I$2="")),ROW()&amp;"","")</f>
        <v/>
      </c>
      <c r="C9240" s="59"/>
      <c r="D9240" s="14"/>
      <c r="E9240" s="14" t="str">
        <f>IFERROR(VLOOKUP(D9240,员工信息表!B:D,2,0),"")</f>
        <v/>
      </c>
      <c r="F9240" s="14" t="str">
        <f>IFERROR(VLOOKUP(D9240,员工信息表!B:D,3,0),"")</f>
        <v/>
      </c>
      <c r="G9240" s="14"/>
      <c r="H9240" s="14" t="str">
        <f>IFERROR(VLOOKUP(G9240,工序对照表!B:C,2,0),"")</f>
        <v/>
      </c>
      <c r="I9240" s="14"/>
      <c r="J9240" s="14"/>
    </row>
    <row r="9241" spans="1:10">
      <c r="A9241" t="str">
        <f>IF(AND(C9241&lt;=员工工序明细查询!$I$3,C9241&gt;=员工工序明细查询!$F$3,OR(D9241=员工工序明细查询!$F$2,员工工序明细查询!$F$2=""),OR(G9241=员工工序明细查询!$I$2,员工工序明细查询!$I$2="")),ROW()&amp;"","")</f>
        <v/>
      </c>
      <c r="C9241" s="59"/>
      <c r="D9241" s="14"/>
      <c r="E9241" s="14" t="str">
        <f>IFERROR(VLOOKUP(D9241,员工信息表!B:D,2,0),"")</f>
        <v/>
      </c>
      <c r="F9241" s="14" t="str">
        <f>IFERROR(VLOOKUP(D9241,员工信息表!B:D,3,0),"")</f>
        <v/>
      </c>
      <c r="G9241" s="14"/>
      <c r="H9241" s="14" t="str">
        <f>IFERROR(VLOOKUP(G9241,工序对照表!B:C,2,0),"")</f>
        <v/>
      </c>
      <c r="I9241" s="14"/>
      <c r="J9241" s="14"/>
    </row>
    <row r="9242" spans="1:10">
      <c r="A9242" t="str">
        <f>IF(AND(C9242&lt;=员工工序明细查询!$I$3,C9242&gt;=员工工序明细查询!$F$3,OR(D9242=员工工序明细查询!$F$2,员工工序明细查询!$F$2=""),OR(G9242=员工工序明细查询!$I$2,员工工序明细查询!$I$2="")),ROW()&amp;"","")</f>
        <v/>
      </c>
      <c r="C9242" s="59"/>
      <c r="D9242" s="14"/>
      <c r="E9242" s="14" t="str">
        <f>IFERROR(VLOOKUP(D9242,员工信息表!B:D,2,0),"")</f>
        <v/>
      </c>
      <c r="F9242" s="14" t="str">
        <f>IFERROR(VLOOKUP(D9242,员工信息表!B:D,3,0),"")</f>
        <v/>
      </c>
      <c r="G9242" s="14"/>
      <c r="H9242" s="14" t="str">
        <f>IFERROR(VLOOKUP(G9242,工序对照表!B:C,2,0),"")</f>
        <v/>
      </c>
      <c r="I9242" s="14"/>
      <c r="J9242" s="14"/>
    </row>
    <row r="9243" spans="1:10">
      <c r="A9243" t="str">
        <f>IF(AND(C9243&lt;=员工工序明细查询!$I$3,C9243&gt;=员工工序明细查询!$F$3,OR(D9243=员工工序明细查询!$F$2,员工工序明细查询!$F$2=""),OR(G9243=员工工序明细查询!$I$2,员工工序明细查询!$I$2="")),ROW()&amp;"","")</f>
        <v/>
      </c>
      <c r="C9243" s="59"/>
      <c r="D9243" s="14"/>
      <c r="E9243" s="14" t="str">
        <f>IFERROR(VLOOKUP(D9243,员工信息表!B:D,2,0),"")</f>
        <v/>
      </c>
      <c r="F9243" s="14" t="str">
        <f>IFERROR(VLOOKUP(D9243,员工信息表!B:D,3,0),"")</f>
        <v/>
      </c>
      <c r="G9243" s="14"/>
      <c r="H9243" s="14" t="str">
        <f>IFERROR(VLOOKUP(G9243,工序对照表!B:C,2,0),"")</f>
        <v/>
      </c>
      <c r="I9243" s="14"/>
      <c r="J9243" s="14"/>
    </row>
    <row r="9244" spans="1:10">
      <c r="A9244" t="str">
        <f>IF(AND(C9244&lt;=员工工序明细查询!$I$3,C9244&gt;=员工工序明细查询!$F$3,OR(D9244=员工工序明细查询!$F$2,员工工序明细查询!$F$2=""),OR(G9244=员工工序明细查询!$I$2,员工工序明细查询!$I$2="")),ROW()&amp;"","")</f>
        <v/>
      </c>
      <c r="C9244" s="59"/>
      <c r="D9244" s="14"/>
      <c r="E9244" s="14" t="str">
        <f>IFERROR(VLOOKUP(D9244,员工信息表!B:D,2,0),"")</f>
        <v/>
      </c>
      <c r="F9244" s="14" t="str">
        <f>IFERROR(VLOOKUP(D9244,员工信息表!B:D,3,0),"")</f>
        <v/>
      </c>
      <c r="G9244" s="14"/>
      <c r="H9244" s="14" t="str">
        <f>IFERROR(VLOOKUP(G9244,工序对照表!B:C,2,0),"")</f>
        <v/>
      </c>
      <c r="I9244" s="14"/>
      <c r="J9244" s="14"/>
    </row>
    <row r="9245" spans="1:10">
      <c r="A9245" t="str">
        <f>IF(AND(C9245&lt;=员工工序明细查询!$I$3,C9245&gt;=员工工序明细查询!$F$3,OR(D9245=员工工序明细查询!$F$2,员工工序明细查询!$F$2=""),OR(G9245=员工工序明细查询!$I$2,员工工序明细查询!$I$2="")),ROW()&amp;"","")</f>
        <v/>
      </c>
      <c r="C9245" s="59"/>
      <c r="D9245" s="14"/>
      <c r="E9245" s="14" t="str">
        <f>IFERROR(VLOOKUP(D9245,员工信息表!B:D,2,0),"")</f>
        <v/>
      </c>
      <c r="F9245" s="14" t="str">
        <f>IFERROR(VLOOKUP(D9245,员工信息表!B:D,3,0),"")</f>
        <v/>
      </c>
      <c r="G9245" s="14"/>
      <c r="H9245" s="14" t="str">
        <f>IFERROR(VLOOKUP(G9245,工序对照表!B:C,2,0),"")</f>
        <v/>
      </c>
      <c r="I9245" s="14"/>
      <c r="J9245" s="14"/>
    </row>
    <row r="9246" spans="1:10">
      <c r="A9246" t="str">
        <f>IF(AND(C9246&lt;=员工工序明细查询!$I$3,C9246&gt;=员工工序明细查询!$F$3,OR(D9246=员工工序明细查询!$F$2,员工工序明细查询!$F$2=""),OR(G9246=员工工序明细查询!$I$2,员工工序明细查询!$I$2="")),ROW()&amp;"","")</f>
        <v/>
      </c>
      <c r="C9246" s="59"/>
      <c r="D9246" s="14"/>
      <c r="E9246" s="14" t="str">
        <f>IFERROR(VLOOKUP(D9246,员工信息表!B:D,2,0),"")</f>
        <v/>
      </c>
      <c r="F9246" s="14" t="str">
        <f>IFERROR(VLOOKUP(D9246,员工信息表!B:D,3,0),"")</f>
        <v/>
      </c>
      <c r="G9246" s="14"/>
      <c r="H9246" s="14" t="str">
        <f>IFERROR(VLOOKUP(G9246,工序对照表!B:C,2,0),"")</f>
        <v/>
      </c>
      <c r="I9246" s="14"/>
      <c r="J9246" s="14"/>
    </row>
    <row r="9247" spans="1:10">
      <c r="A9247" t="str">
        <f>IF(AND(C9247&lt;=员工工序明细查询!$I$3,C9247&gt;=员工工序明细查询!$F$3,OR(D9247=员工工序明细查询!$F$2,员工工序明细查询!$F$2=""),OR(G9247=员工工序明细查询!$I$2,员工工序明细查询!$I$2="")),ROW()&amp;"","")</f>
        <v/>
      </c>
      <c r="C9247" s="59"/>
      <c r="D9247" s="14"/>
      <c r="E9247" s="14" t="str">
        <f>IFERROR(VLOOKUP(D9247,员工信息表!B:D,2,0),"")</f>
        <v/>
      </c>
      <c r="F9247" s="14" t="str">
        <f>IFERROR(VLOOKUP(D9247,员工信息表!B:D,3,0),"")</f>
        <v/>
      </c>
      <c r="G9247" s="14"/>
      <c r="H9247" s="14" t="str">
        <f>IFERROR(VLOOKUP(G9247,工序对照表!B:C,2,0),"")</f>
        <v/>
      </c>
      <c r="I9247" s="14"/>
      <c r="J9247" s="14"/>
    </row>
    <row r="9248" spans="1:10">
      <c r="A9248" t="str">
        <f>IF(AND(C9248&lt;=员工工序明细查询!$I$3,C9248&gt;=员工工序明细查询!$F$3,OR(D9248=员工工序明细查询!$F$2,员工工序明细查询!$F$2=""),OR(G9248=员工工序明细查询!$I$2,员工工序明细查询!$I$2="")),ROW()&amp;"","")</f>
        <v/>
      </c>
      <c r="C9248" s="59"/>
      <c r="D9248" s="14"/>
      <c r="E9248" s="14" t="str">
        <f>IFERROR(VLOOKUP(D9248,员工信息表!B:D,2,0),"")</f>
        <v/>
      </c>
      <c r="F9248" s="14" t="str">
        <f>IFERROR(VLOOKUP(D9248,员工信息表!B:D,3,0),"")</f>
        <v/>
      </c>
      <c r="G9248" s="14"/>
      <c r="H9248" s="14" t="str">
        <f>IFERROR(VLOOKUP(G9248,工序对照表!B:C,2,0),"")</f>
        <v/>
      </c>
      <c r="I9248" s="14"/>
      <c r="J9248" s="14"/>
    </row>
    <row r="9249" spans="1:10">
      <c r="A9249" t="str">
        <f>IF(AND(C9249&lt;=员工工序明细查询!$I$3,C9249&gt;=员工工序明细查询!$F$3,OR(D9249=员工工序明细查询!$F$2,员工工序明细查询!$F$2=""),OR(G9249=员工工序明细查询!$I$2,员工工序明细查询!$I$2="")),ROW()&amp;"","")</f>
        <v/>
      </c>
      <c r="C9249" s="59"/>
      <c r="D9249" s="14"/>
      <c r="E9249" s="14" t="str">
        <f>IFERROR(VLOOKUP(D9249,员工信息表!B:D,2,0),"")</f>
        <v/>
      </c>
      <c r="F9249" s="14" t="str">
        <f>IFERROR(VLOOKUP(D9249,员工信息表!B:D,3,0),"")</f>
        <v/>
      </c>
      <c r="G9249" s="14"/>
      <c r="H9249" s="14" t="str">
        <f>IFERROR(VLOOKUP(G9249,工序对照表!B:C,2,0),"")</f>
        <v/>
      </c>
      <c r="I9249" s="14"/>
      <c r="J9249" s="14"/>
    </row>
    <row r="9250" spans="1:10">
      <c r="A9250" t="str">
        <f>IF(AND(C9250&lt;=员工工序明细查询!$I$3,C9250&gt;=员工工序明细查询!$F$3,OR(D9250=员工工序明细查询!$F$2,员工工序明细查询!$F$2=""),OR(G9250=员工工序明细查询!$I$2,员工工序明细查询!$I$2="")),ROW()&amp;"","")</f>
        <v/>
      </c>
      <c r="C9250" s="59"/>
      <c r="D9250" s="14"/>
      <c r="E9250" s="14" t="str">
        <f>IFERROR(VLOOKUP(D9250,员工信息表!B:D,2,0),"")</f>
        <v/>
      </c>
      <c r="F9250" s="14" t="str">
        <f>IFERROR(VLOOKUP(D9250,员工信息表!B:D,3,0),"")</f>
        <v/>
      </c>
      <c r="G9250" s="14"/>
      <c r="H9250" s="14" t="str">
        <f>IFERROR(VLOOKUP(G9250,工序对照表!B:C,2,0),"")</f>
        <v/>
      </c>
      <c r="I9250" s="14"/>
      <c r="J9250" s="14"/>
    </row>
    <row r="9251" spans="1:10">
      <c r="A9251" t="str">
        <f>IF(AND(C9251&lt;=员工工序明细查询!$I$3,C9251&gt;=员工工序明细查询!$F$3,OR(D9251=员工工序明细查询!$F$2,员工工序明细查询!$F$2=""),OR(G9251=员工工序明细查询!$I$2,员工工序明细查询!$I$2="")),ROW()&amp;"","")</f>
        <v/>
      </c>
      <c r="C9251" s="59"/>
      <c r="D9251" s="14"/>
      <c r="E9251" s="14" t="str">
        <f>IFERROR(VLOOKUP(D9251,员工信息表!B:D,2,0),"")</f>
        <v/>
      </c>
      <c r="F9251" s="14" t="str">
        <f>IFERROR(VLOOKUP(D9251,员工信息表!B:D,3,0),"")</f>
        <v/>
      </c>
      <c r="G9251" s="14"/>
      <c r="H9251" s="14" t="str">
        <f>IFERROR(VLOOKUP(G9251,工序对照表!B:C,2,0),"")</f>
        <v/>
      </c>
      <c r="I9251" s="14"/>
      <c r="J9251" s="14"/>
    </row>
    <row r="9252" spans="1:10">
      <c r="A9252" t="str">
        <f>IF(AND(C9252&lt;=员工工序明细查询!$I$3,C9252&gt;=员工工序明细查询!$F$3,OR(D9252=员工工序明细查询!$F$2,员工工序明细查询!$F$2=""),OR(G9252=员工工序明细查询!$I$2,员工工序明细查询!$I$2="")),ROW()&amp;"","")</f>
        <v/>
      </c>
      <c r="C9252" s="59"/>
      <c r="D9252" s="14"/>
      <c r="E9252" s="14" t="str">
        <f>IFERROR(VLOOKUP(D9252,员工信息表!B:D,2,0),"")</f>
        <v/>
      </c>
      <c r="F9252" s="14" t="str">
        <f>IFERROR(VLOOKUP(D9252,员工信息表!B:D,3,0),"")</f>
        <v/>
      </c>
      <c r="G9252" s="14"/>
      <c r="H9252" s="14" t="str">
        <f>IFERROR(VLOOKUP(G9252,工序对照表!B:C,2,0),"")</f>
        <v/>
      </c>
      <c r="I9252" s="14"/>
      <c r="J9252" s="14"/>
    </row>
    <row r="9253" spans="1:10">
      <c r="A9253" t="str">
        <f>IF(AND(C9253&lt;=员工工序明细查询!$I$3,C9253&gt;=员工工序明细查询!$F$3,OR(D9253=员工工序明细查询!$F$2,员工工序明细查询!$F$2=""),OR(G9253=员工工序明细查询!$I$2,员工工序明细查询!$I$2="")),ROW()&amp;"","")</f>
        <v/>
      </c>
      <c r="C9253" s="59"/>
      <c r="D9253" s="14"/>
      <c r="E9253" s="14" t="str">
        <f>IFERROR(VLOOKUP(D9253,员工信息表!B:D,2,0),"")</f>
        <v/>
      </c>
      <c r="F9253" s="14" t="str">
        <f>IFERROR(VLOOKUP(D9253,员工信息表!B:D,3,0),"")</f>
        <v/>
      </c>
      <c r="G9253" s="14"/>
      <c r="H9253" s="14" t="str">
        <f>IFERROR(VLOOKUP(G9253,工序对照表!B:C,2,0),"")</f>
        <v/>
      </c>
      <c r="I9253" s="14"/>
      <c r="J9253" s="14"/>
    </row>
    <row r="9254" spans="1:10">
      <c r="A9254" t="str">
        <f>IF(AND(C9254&lt;=员工工序明细查询!$I$3,C9254&gt;=员工工序明细查询!$F$3,OR(D9254=员工工序明细查询!$F$2,员工工序明细查询!$F$2=""),OR(G9254=员工工序明细查询!$I$2,员工工序明细查询!$I$2="")),ROW()&amp;"","")</f>
        <v/>
      </c>
      <c r="C9254" s="59"/>
      <c r="D9254" s="14"/>
      <c r="E9254" s="14" t="str">
        <f>IFERROR(VLOOKUP(D9254,员工信息表!B:D,2,0),"")</f>
        <v/>
      </c>
      <c r="F9254" s="14" t="str">
        <f>IFERROR(VLOOKUP(D9254,员工信息表!B:D,3,0),"")</f>
        <v/>
      </c>
      <c r="G9254" s="14"/>
      <c r="H9254" s="14" t="str">
        <f>IFERROR(VLOOKUP(G9254,工序对照表!B:C,2,0),"")</f>
        <v/>
      </c>
      <c r="I9254" s="14"/>
      <c r="J9254" s="14"/>
    </row>
    <row r="9255" spans="1:10">
      <c r="A9255" t="str">
        <f>IF(AND(C9255&lt;=员工工序明细查询!$I$3,C9255&gt;=员工工序明细查询!$F$3,OR(D9255=员工工序明细查询!$F$2,员工工序明细查询!$F$2=""),OR(G9255=员工工序明细查询!$I$2,员工工序明细查询!$I$2="")),ROW()&amp;"","")</f>
        <v/>
      </c>
      <c r="C9255" s="59"/>
      <c r="D9255" s="14"/>
      <c r="E9255" s="14" t="str">
        <f>IFERROR(VLOOKUP(D9255,员工信息表!B:D,2,0),"")</f>
        <v/>
      </c>
      <c r="F9255" s="14" t="str">
        <f>IFERROR(VLOOKUP(D9255,员工信息表!B:D,3,0),"")</f>
        <v/>
      </c>
      <c r="G9255" s="14"/>
      <c r="H9255" s="14" t="str">
        <f>IFERROR(VLOOKUP(G9255,工序对照表!B:C,2,0),"")</f>
        <v/>
      </c>
      <c r="I9255" s="14"/>
      <c r="J9255" s="14"/>
    </row>
    <row r="9256" spans="1:10">
      <c r="A9256" t="str">
        <f>IF(AND(C9256&lt;=员工工序明细查询!$I$3,C9256&gt;=员工工序明细查询!$F$3,OR(D9256=员工工序明细查询!$F$2,员工工序明细查询!$F$2=""),OR(G9256=员工工序明细查询!$I$2,员工工序明细查询!$I$2="")),ROW()&amp;"","")</f>
        <v/>
      </c>
      <c r="C9256" s="59"/>
      <c r="D9256" s="14"/>
      <c r="E9256" s="14" t="str">
        <f>IFERROR(VLOOKUP(D9256,员工信息表!B:D,2,0),"")</f>
        <v/>
      </c>
      <c r="F9256" s="14" t="str">
        <f>IFERROR(VLOOKUP(D9256,员工信息表!B:D,3,0),"")</f>
        <v/>
      </c>
      <c r="G9256" s="14"/>
      <c r="H9256" s="14" t="str">
        <f>IFERROR(VLOOKUP(G9256,工序对照表!B:C,2,0),"")</f>
        <v/>
      </c>
      <c r="I9256" s="14"/>
      <c r="J9256" s="14"/>
    </row>
    <row r="9257" spans="1:10">
      <c r="A9257" t="str">
        <f>IF(AND(C9257&lt;=员工工序明细查询!$I$3,C9257&gt;=员工工序明细查询!$F$3,OR(D9257=员工工序明细查询!$F$2,员工工序明细查询!$F$2=""),OR(G9257=员工工序明细查询!$I$2,员工工序明细查询!$I$2="")),ROW()&amp;"","")</f>
        <v/>
      </c>
      <c r="C9257" s="59"/>
      <c r="D9257" s="14"/>
      <c r="E9257" s="14" t="str">
        <f>IFERROR(VLOOKUP(D9257,员工信息表!B:D,2,0),"")</f>
        <v/>
      </c>
      <c r="F9257" s="14" t="str">
        <f>IFERROR(VLOOKUP(D9257,员工信息表!B:D,3,0),"")</f>
        <v/>
      </c>
      <c r="G9257" s="14"/>
      <c r="H9257" s="14" t="str">
        <f>IFERROR(VLOOKUP(G9257,工序对照表!B:C,2,0),"")</f>
        <v/>
      </c>
      <c r="I9257" s="14"/>
      <c r="J9257" s="14"/>
    </row>
    <row r="9258" spans="1:10">
      <c r="A9258" t="str">
        <f>IF(AND(C9258&lt;=员工工序明细查询!$I$3,C9258&gt;=员工工序明细查询!$F$3,OR(D9258=员工工序明细查询!$F$2,员工工序明细查询!$F$2=""),OR(G9258=员工工序明细查询!$I$2,员工工序明细查询!$I$2="")),ROW()&amp;"","")</f>
        <v/>
      </c>
      <c r="C9258" s="59"/>
      <c r="D9258" s="14"/>
      <c r="E9258" s="14" t="str">
        <f>IFERROR(VLOOKUP(D9258,员工信息表!B:D,2,0),"")</f>
        <v/>
      </c>
      <c r="F9258" s="14" t="str">
        <f>IFERROR(VLOOKUP(D9258,员工信息表!B:D,3,0),"")</f>
        <v/>
      </c>
      <c r="G9258" s="14"/>
      <c r="H9258" s="14" t="str">
        <f>IFERROR(VLOOKUP(G9258,工序对照表!B:C,2,0),"")</f>
        <v/>
      </c>
      <c r="I9258" s="14"/>
      <c r="J9258" s="14"/>
    </row>
    <row r="9259" spans="1:10">
      <c r="A9259" t="str">
        <f>IF(AND(C9259&lt;=员工工序明细查询!$I$3,C9259&gt;=员工工序明细查询!$F$3,OR(D9259=员工工序明细查询!$F$2,员工工序明细查询!$F$2=""),OR(G9259=员工工序明细查询!$I$2,员工工序明细查询!$I$2="")),ROW()&amp;"","")</f>
        <v/>
      </c>
      <c r="C9259" s="59"/>
      <c r="D9259" s="14"/>
      <c r="E9259" s="14" t="str">
        <f>IFERROR(VLOOKUP(D9259,员工信息表!B:D,2,0),"")</f>
        <v/>
      </c>
      <c r="F9259" s="14" t="str">
        <f>IFERROR(VLOOKUP(D9259,员工信息表!B:D,3,0),"")</f>
        <v/>
      </c>
      <c r="G9259" s="14"/>
      <c r="H9259" s="14" t="str">
        <f>IFERROR(VLOOKUP(G9259,工序对照表!B:C,2,0),"")</f>
        <v/>
      </c>
      <c r="I9259" s="14"/>
      <c r="J9259" s="14"/>
    </row>
    <row r="9260" spans="1:10">
      <c r="A9260" t="str">
        <f>IF(AND(C9260&lt;=员工工序明细查询!$I$3,C9260&gt;=员工工序明细查询!$F$3,OR(D9260=员工工序明细查询!$F$2,员工工序明细查询!$F$2=""),OR(G9260=员工工序明细查询!$I$2,员工工序明细查询!$I$2="")),ROW()&amp;"","")</f>
        <v/>
      </c>
      <c r="C9260" s="59"/>
      <c r="D9260" s="14"/>
      <c r="E9260" s="14" t="str">
        <f>IFERROR(VLOOKUP(D9260,员工信息表!B:D,2,0),"")</f>
        <v/>
      </c>
      <c r="F9260" s="14" t="str">
        <f>IFERROR(VLOOKUP(D9260,员工信息表!B:D,3,0),"")</f>
        <v/>
      </c>
      <c r="G9260" s="14"/>
      <c r="H9260" s="14" t="str">
        <f>IFERROR(VLOOKUP(G9260,工序对照表!B:C,2,0),"")</f>
        <v/>
      </c>
      <c r="I9260" s="14"/>
      <c r="J9260" s="14"/>
    </row>
    <row r="9261" spans="1:10">
      <c r="A9261" t="str">
        <f>IF(AND(C9261&lt;=员工工序明细查询!$I$3,C9261&gt;=员工工序明细查询!$F$3,OR(D9261=员工工序明细查询!$F$2,员工工序明细查询!$F$2=""),OR(G9261=员工工序明细查询!$I$2,员工工序明细查询!$I$2="")),ROW()&amp;"","")</f>
        <v/>
      </c>
      <c r="C9261" s="59"/>
      <c r="D9261" s="14"/>
      <c r="E9261" s="14" t="str">
        <f>IFERROR(VLOOKUP(D9261,员工信息表!B:D,2,0),"")</f>
        <v/>
      </c>
      <c r="F9261" s="14" t="str">
        <f>IFERROR(VLOOKUP(D9261,员工信息表!B:D,3,0),"")</f>
        <v/>
      </c>
      <c r="G9261" s="14"/>
      <c r="H9261" s="14" t="str">
        <f>IFERROR(VLOOKUP(G9261,工序对照表!B:C,2,0),"")</f>
        <v/>
      </c>
      <c r="I9261" s="14"/>
      <c r="J9261" s="14"/>
    </row>
    <row r="9262" spans="1:10">
      <c r="A9262" t="str">
        <f>IF(AND(C9262&lt;=员工工序明细查询!$I$3,C9262&gt;=员工工序明细查询!$F$3,OR(D9262=员工工序明细查询!$F$2,员工工序明细查询!$F$2=""),OR(G9262=员工工序明细查询!$I$2,员工工序明细查询!$I$2="")),ROW()&amp;"","")</f>
        <v/>
      </c>
      <c r="C9262" s="59"/>
      <c r="D9262" s="14"/>
      <c r="E9262" s="14" t="str">
        <f>IFERROR(VLOOKUP(D9262,员工信息表!B:D,2,0),"")</f>
        <v/>
      </c>
      <c r="F9262" s="14" t="str">
        <f>IFERROR(VLOOKUP(D9262,员工信息表!B:D,3,0),"")</f>
        <v/>
      </c>
      <c r="G9262" s="14"/>
      <c r="H9262" s="14" t="str">
        <f>IFERROR(VLOOKUP(G9262,工序对照表!B:C,2,0),"")</f>
        <v/>
      </c>
      <c r="I9262" s="14"/>
      <c r="J9262" s="14"/>
    </row>
    <row r="9263" spans="1:10">
      <c r="A9263" t="str">
        <f>IF(AND(C9263&lt;=员工工序明细查询!$I$3,C9263&gt;=员工工序明细查询!$F$3,OR(D9263=员工工序明细查询!$F$2,员工工序明细查询!$F$2=""),OR(G9263=员工工序明细查询!$I$2,员工工序明细查询!$I$2="")),ROW()&amp;"","")</f>
        <v/>
      </c>
      <c r="C9263" s="59"/>
      <c r="D9263" s="14"/>
      <c r="E9263" s="14" t="str">
        <f>IFERROR(VLOOKUP(D9263,员工信息表!B:D,2,0),"")</f>
        <v/>
      </c>
      <c r="F9263" s="14" t="str">
        <f>IFERROR(VLOOKUP(D9263,员工信息表!B:D,3,0),"")</f>
        <v/>
      </c>
      <c r="G9263" s="14"/>
      <c r="H9263" s="14" t="str">
        <f>IFERROR(VLOOKUP(G9263,工序对照表!B:C,2,0),"")</f>
        <v/>
      </c>
      <c r="I9263" s="14"/>
      <c r="J9263" s="14"/>
    </row>
    <row r="9264" spans="1:10">
      <c r="A9264" t="str">
        <f>IF(AND(C9264&lt;=员工工序明细查询!$I$3,C9264&gt;=员工工序明细查询!$F$3,OR(D9264=员工工序明细查询!$F$2,员工工序明细查询!$F$2=""),OR(G9264=员工工序明细查询!$I$2,员工工序明细查询!$I$2="")),ROW()&amp;"","")</f>
        <v/>
      </c>
      <c r="C9264" s="59"/>
      <c r="D9264" s="14"/>
      <c r="E9264" s="14" t="str">
        <f>IFERROR(VLOOKUP(D9264,员工信息表!B:D,2,0),"")</f>
        <v/>
      </c>
      <c r="F9264" s="14" t="str">
        <f>IFERROR(VLOOKUP(D9264,员工信息表!B:D,3,0),"")</f>
        <v/>
      </c>
      <c r="G9264" s="14"/>
      <c r="H9264" s="14" t="str">
        <f>IFERROR(VLOOKUP(G9264,工序对照表!B:C,2,0),"")</f>
        <v/>
      </c>
      <c r="I9264" s="14"/>
      <c r="J9264" s="14"/>
    </row>
    <row r="9265" spans="1:10">
      <c r="A9265" t="str">
        <f>IF(AND(C9265&lt;=员工工序明细查询!$I$3,C9265&gt;=员工工序明细查询!$F$3,OR(D9265=员工工序明细查询!$F$2,员工工序明细查询!$F$2=""),OR(G9265=员工工序明细查询!$I$2,员工工序明细查询!$I$2="")),ROW()&amp;"","")</f>
        <v/>
      </c>
      <c r="C9265" s="59"/>
      <c r="D9265" s="14"/>
      <c r="E9265" s="14" t="str">
        <f>IFERROR(VLOOKUP(D9265,员工信息表!B:D,2,0),"")</f>
        <v/>
      </c>
      <c r="F9265" s="14" t="str">
        <f>IFERROR(VLOOKUP(D9265,员工信息表!B:D,3,0),"")</f>
        <v/>
      </c>
      <c r="G9265" s="14"/>
      <c r="H9265" s="14" t="str">
        <f>IFERROR(VLOOKUP(G9265,工序对照表!B:C,2,0),"")</f>
        <v/>
      </c>
      <c r="I9265" s="14"/>
      <c r="J9265" s="14"/>
    </row>
    <row r="9266" spans="1:10">
      <c r="A9266" t="str">
        <f>IF(AND(C9266&lt;=员工工序明细查询!$I$3,C9266&gt;=员工工序明细查询!$F$3,OR(D9266=员工工序明细查询!$F$2,员工工序明细查询!$F$2=""),OR(G9266=员工工序明细查询!$I$2,员工工序明细查询!$I$2="")),ROW()&amp;"","")</f>
        <v/>
      </c>
      <c r="C9266" s="59"/>
      <c r="D9266" s="14"/>
      <c r="E9266" s="14" t="str">
        <f>IFERROR(VLOOKUP(D9266,员工信息表!B:D,2,0),"")</f>
        <v/>
      </c>
      <c r="F9266" s="14" t="str">
        <f>IFERROR(VLOOKUP(D9266,员工信息表!B:D,3,0),"")</f>
        <v/>
      </c>
      <c r="G9266" s="14"/>
      <c r="H9266" s="14" t="str">
        <f>IFERROR(VLOOKUP(G9266,工序对照表!B:C,2,0),"")</f>
        <v/>
      </c>
      <c r="I9266" s="14"/>
      <c r="J9266" s="14"/>
    </row>
    <row r="9267" spans="1:10">
      <c r="A9267" t="str">
        <f>IF(AND(C9267&lt;=员工工序明细查询!$I$3,C9267&gt;=员工工序明细查询!$F$3,OR(D9267=员工工序明细查询!$F$2,员工工序明细查询!$F$2=""),OR(G9267=员工工序明细查询!$I$2,员工工序明细查询!$I$2="")),ROW()&amp;"","")</f>
        <v/>
      </c>
      <c r="C9267" s="59"/>
      <c r="D9267" s="14"/>
      <c r="E9267" s="14" t="str">
        <f>IFERROR(VLOOKUP(D9267,员工信息表!B:D,2,0),"")</f>
        <v/>
      </c>
      <c r="F9267" s="14" t="str">
        <f>IFERROR(VLOOKUP(D9267,员工信息表!B:D,3,0),"")</f>
        <v/>
      </c>
      <c r="G9267" s="14"/>
      <c r="H9267" s="14" t="str">
        <f>IFERROR(VLOOKUP(G9267,工序对照表!B:C,2,0),"")</f>
        <v/>
      </c>
      <c r="I9267" s="14"/>
      <c r="J9267" s="14"/>
    </row>
    <row r="9268" spans="1:10">
      <c r="A9268" t="str">
        <f>IF(AND(C9268&lt;=员工工序明细查询!$I$3,C9268&gt;=员工工序明细查询!$F$3,OR(D9268=员工工序明细查询!$F$2,员工工序明细查询!$F$2=""),OR(G9268=员工工序明细查询!$I$2,员工工序明细查询!$I$2="")),ROW()&amp;"","")</f>
        <v/>
      </c>
      <c r="C9268" s="59"/>
      <c r="D9268" s="14"/>
      <c r="E9268" s="14" t="str">
        <f>IFERROR(VLOOKUP(D9268,员工信息表!B:D,2,0),"")</f>
        <v/>
      </c>
      <c r="F9268" s="14" t="str">
        <f>IFERROR(VLOOKUP(D9268,员工信息表!B:D,3,0),"")</f>
        <v/>
      </c>
      <c r="G9268" s="14"/>
      <c r="H9268" s="14" t="str">
        <f>IFERROR(VLOOKUP(G9268,工序对照表!B:C,2,0),"")</f>
        <v/>
      </c>
      <c r="I9268" s="14"/>
      <c r="J9268" s="14"/>
    </row>
    <row r="9269" spans="1:10">
      <c r="A9269" t="str">
        <f>IF(AND(C9269&lt;=员工工序明细查询!$I$3,C9269&gt;=员工工序明细查询!$F$3,OR(D9269=员工工序明细查询!$F$2,员工工序明细查询!$F$2=""),OR(G9269=员工工序明细查询!$I$2,员工工序明细查询!$I$2="")),ROW()&amp;"","")</f>
        <v/>
      </c>
      <c r="C9269" s="59"/>
      <c r="D9269" s="14"/>
      <c r="E9269" s="14" t="str">
        <f>IFERROR(VLOOKUP(D9269,员工信息表!B:D,2,0),"")</f>
        <v/>
      </c>
      <c r="F9269" s="14" t="str">
        <f>IFERROR(VLOOKUP(D9269,员工信息表!B:D,3,0),"")</f>
        <v/>
      </c>
      <c r="G9269" s="14"/>
      <c r="H9269" s="14" t="str">
        <f>IFERROR(VLOOKUP(G9269,工序对照表!B:C,2,0),"")</f>
        <v/>
      </c>
      <c r="I9269" s="14"/>
      <c r="J9269" s="14"/>
    </row>
    <row r="9270" spans="1:10">
      <c r="A9270" t="str">
        <f>IF(AND(C9270&lt;=员工工序明细查询!$I$3,C9270&gt;=员工工序明细查询!$F$3,OR(D9270=员工工序明细查询!$F$2,员工工序明细查询!$F$2=""),OR(G9270=员工工序明细查询!$I$2,员工工序明细查询!$I$2="")),ROW()&amp;"","")</f>
        <v/>
      </c>
      <c r="C9270" s="59"/>
      <c r="D9270" s="14"/>
      <c r="E9270" s="14" t="str">
        <f>IFERROR(VLOOKUP(D9270,员工信息表!B:D,2,0),"")</f>
        <v/>
      </c>
      <c r="F9270" s="14" t="str">
        <f>IFERROR(VLOOKUP(D9270,员工信息表!B:D,3,0),"")</f>
        <v/>
      </c>
      <c r="G9270" s="14"/>
      <c r="H9270" s="14" t="str">
        <f>IFERROR(VLOOKUP(G9270,工序对照表!B:C,2,0),"")</f>
        <v/>
      </c>
      <c r="I9270" s="14"/>
      <c r="J9270" s="14"/>
    </row>
    <row r="9271" spans="1:10">
      <c r="A9271" t="str">
        <f>IF(AND(C9271&lt;=员工工序明细查询!$I$3,C9271&gt;=员工工序明细查询!$F$3,OR(D9271=员工工序明细查询!$F$2,员工工序明细查询!$F$2=""),OR(G9271=员工工序明细查询!$I$2,员工工序明细查询!$I$2="")),ROW()&amp;"","")</f>
        <v/>
      </c>
      <c r="C9271" s="59"/>
      <c r="D9271" s="14"/>
      <c r="E9271" s="14" t="str">
        <f>IFERROR(VLOOKUP(D9271,员工信息表!B:D,2,0),"")</f>
        <v/>
      </c>
      <c r="F9271" s="14" t="str">
        <f>IFERROR(VLOOKUP(D9271,员工信息表!B:D,3,0),"")</f>
        <v/>
      </c>
      <c r="G9271" s="14"/>
      <c r="H9271" s="14" t="str">
        <f>IFERROR(VLOOKUP(G9271,工序对照表!B:C,2,0),"")</f>
        <v/>
      </c>
      <c r="I9271" s="14"/>
      <c r="J9271" s="14"/>
    </row>
    <row r="9272" spans="1:10">
      <c r="A9272" t="str">
        <f>IF(AND(C9272&lt;=员工工序明细查询!$I$3,C9272&gt;=员工工序明细查询!$F$3,OR(D9272=员工工序明细查询!$F$2,员工工序明细查询!$F$2=""),OR(G9272=员工工序明细查询!$I$2,员工工序明细查询!$I$2="")),ROW()&amp;"","")</f>
        <v/>
      </c>
      <c r="C9272" s="59"/>
      <c r="D9272" s="14"/>
      <c r="E9272" s="14" t="str">
        <f>IFERROR(VLOOKUP(D9272,员工信息表!B:D,2,0),"")</f>
        <v/>
      </c>
      <c r="F9272" s="14" t="str">
        <f>IFERROR(VLOOKUP(D9272,员工信息表!B:D,3,0),"")</f>
        <v/>
      </c>
      <c r="G9272" s="14"/>
      <c r="H9272" s="14" t="str">
        <f>IFERROR(VLOOKUP(G9272,工序对照表!B:C,2,0),"")</f>
        <v/>
      </c>
      <c r="I9272" s="14"/>
      <c r="J9272" s="14"/>
    </row>
    <row r="9273" spans="1:10">
      <c r="A9273" t="str">
        <f>IF(AND(C9273&lt;=员工工序明细查询!$I$3,C9273&gt;=员工工序明细查询!$F$3,OR(D9273=员工工序明细查询!$F$2,员工工序明细查询!$F$2=""),OR(G9273=员工工序明细查询!$I$2,员工工序明细查询!$I$2="")),ROW()&amp;"","")</f>
        <v/>
      </c>
      <c r="C9273" s="59"/>
      <c r="D9273" s="14"/>
      <c r="E9273" s="14" t="str">
        <f>IFERROR(VLOOKUP(D9273,员工信息表!B:D,2,0),"")</f>
        <v/>
      </c>
      <c r="F9273" s="14" t="str">
        <f>IFERROR(VLOOKUP(D9273,员工信息表!B:D,3,0),"")</f>
        <v/>
      </c>
      <c r="G9273" s="14"/>
      <c r="H9273" s="14" t="str">
        <f>IFERROR(VLOOKUP(G9273,工序对照表!B:C,2,0),"")</f>
        <v/>
      </c>
      <c r="I9273" s="14"/>
      <c r="J9273" s="14"/>
    </row>
    <row r="9274" spans="1:10">
      <c r="A9274" t="str">
        <f>IF(AND(C9274&lt;=员工工序明细查询!$I$3,C9274&gt;=员工工序明细查询!$F$3,OR(D9274=员工工序明细查询!$F$2,员工工序明细查询!$F$2=""),OR(G9274=员工工序明细查询!$I$2,员工工序明细查询!$I$2="")),ROW()&amp;"","")</f>
        <v/>
      </c>
      <c r="C9274" s="59"/>
      <c r="D9274" s="14"/>
      <c r="E9274" s="14" t="str">
        <f>IFERROR(VLOOKUP(D9274,员工信息表!B:D,2,0),"")</f>
        <v/>
      </c>
      <c r="F9274" s="14" t="str">
        <f>IFERROR(VLOOKUP(D9274,员工信息表!B:D,3,0),"")</f>
        <v/>
      </c>
      <c r="G9274" s="14"/>
      <c r="H9274" s="14" t="str">
        <f>IFERROR(VLOOKUP(G9274,工序对照表!B:C,2,0),"")</f>
        <v/>
      </c>
      <c r="I9274" s="14"/>
      <c r="J9274" s="14"/>
    </row>
    <row r="9275" spans="1:10">
      <c r="A9275" t="str">
        <f>IF(AND(C9275&lt;=员工工序明细查询!$I$3,C9275&gt;=员工工序明细查询!$F$3,OR(D9275=员工工序明细查询!$F$2,员工工序明细查询!$F$2=""),OR(G9275=员工工序明细查询!$I$2,员工工序明细查询!$I$2="")),ROW()&amp;"","")</f>
        <v/>
      </c>
      <c r="C9275" s="59"/>
      <c r="D9275" s="14"/>
      <c r="E9275" s="14" t="str">
        <f>IFERROR(VLOOKUP(D9275,员工信息表!B:D,2,0),"")</f>
        <v/>
      </c>
      <c r="F9275" s="14" t="str">
        <f>IFERROR(VLOOKUP(D9275,员工信息表!B:D,3,0),"")</f>
        <v/>
      </c>
      <c r="G9275" s="14"/>
      <c r="H9275" s="14" t="str">
        <f>IFERROR(VLOOKUP(G9275,工序对照表!B:C,2,0),"")</f>
        <v/>
      </c>
      <c r="I9275" s="14"/>
      <c r="J9275" s="14"/>
    </row>
    <row r="9276" spans="1:10">
      <c r="A9276" t="str">
        <f>IF(AND(C9276&lt;=员工工序明细查询!$I$3,C9276&gt;=员工工序明细查询!$F$3,OR(D9276=员工工序明细查询!$F$2,员工工序明细查询!$F$2=""),OR(G9276=员工工序明细查询!$I$2,员工工序明细查询!$I$2="")),ROW()&amp;"","")</f>
        <v/>
      </c>
      <c r="C9276" s="59"/>
      <c r="D9276" s="14"/>
      <c r="E9276" s="14" t="str">
        <f>IFERROR(VLOOKUP(D9276,员工信息表!B:D,2,0),"")</f>
        <v/>
      </c>
      <c r="F9276" s="14" t="str">
        <f>IFERROR(VLOOKUP(D9276,员工信息表!B:D,3,0),"")</f>
        <v/>
      </c>
      <c r="G9276" s="14"/>
      <c r="H9276" s="14" t="str">
        <f>IFERROR(VLOOKUP(G9276,工序对照表!B:C,2,0),"")</f>
        <v/>
      </c>
      <c r="I9276" s="14"/>
      <c r="J9276" s="14"/>
    </row>
    <row r="9277" spans="1:10">
      <c r="A9277" t="str">
        <f>IF(AND(C9277&lt;=员工工序明细查询!$I$3,C9277&gt;=员工工序明细查询!$F$3,OR(D9277=员工工序明细查询!$F$2,员工工序明细查询!$F$2=""),OR(G9277=员工工序明细查询!$I$2,员工工序明细查询!$I$2="")),ROW()&amp;"","")</f>
        <v/>
      </c>
      <c r="C9277" s="59"/>
      <c r="D9277" s="14"/>
      <c r="E9277" s="14" t="str">
        <f>IFERROR(VLOOKUP(D9277,员工信息表!B:D,2,0),"")</f>
        <v/>
      </c>
      <c r="F9277" s="14" t="str">
        <f>IFERROR(VLOOKUP(D9277,员工信息表!B:D,3,0),"")</f>
        <v/>
      </c>
      <c r="G9277" s="14"/>
      <c r="H9277" s="14" t="str">
        <f>IFERROR(VLOOKUP(G9277,工序对照表!B:C,2,0),"")</f>
        <v/>
      </c>
      <c r="I9277" s="14"/>
      <c r="J9277" s="14"/>
    </row>
    <row r="9278" spans="1:10">
      <c r="A9278" t="str">
        <f>IF(AND(C9278&lt;=员工工序明细查询!$I$3,C9278&gt;=员工工序明细查询!$F$3,OR(D9278=员工工序明细查询!$F$2,员工工序明细查询!$F$2=""),OR(G9278=员工工序明细查询!$I$2,员工工序明细查询!$I$2="")),ROW()&amp;"","")</f>
        <v/>
      </c>
      <c r="C9278" s="59"/>
      <c r="D9278" s="14"/>
      <c r="E9278" s="14" t="str">
        <f>IFERROR(VLOOKUP(D9278,员工信息表!B:D,2,0),"")</f>
        <v/>
      </c>
      <c r="F9278" s="14" t="str">
        <f>IFERROR(VLOOKUP(D9278,员工信息表!B:D,3,0),"")</f>
        <v/>
      </c>
      <c r="G9278" s="14"/>
      <c r="H9278" s="14" t="str">
        <f>IFERROR(VLOOKUP(G9278,工序对照表!B:C,2,0),"")</f>
        <v/>
      </c>
      <c r="I9278" s="14"/>
      <c r="J9278" s="14"/>
    </row>
    <row r="9279" spans="1:10">
      <c r="A9279" t="str">
        <f>IF(AND(C9279&lt;=员工工序明细查询!$I$3,C9279&gt;=员工工序明细查询!$F$3,OR(D9279=员工工序明细查询!$F$2,员工工序明细查询!$F$2=""),OR(G9279=员工工序明细查询!$I$2,员工工序明细查询!$I$2="")),ROW()&amp;"","")</f>
        <v/>
      </c>
      <c r="C9279" s="59"/>
      <c r="D9279" s="14"/>
      <c r="E9279" s="14" t="str">
        <f>IFERROR(VLOOKUP(D9279,员工信息表!B:D,2,0),"")</f>
        <v/>
      </c>
      <c r="F9279" s="14" t="str">
        <f>IFERROR(VLOOKUP(D9279,员工信息表!B:D,3,0),"")</f>
        <v/>
      </c>
      <c r="G9279" s="14"/>
      <c r="H9279" s="14" t="str">
        <f>IFERROR(VLOOKUP(G9279,工序对照表!B:C,2,0),"")</f>
        <v/>
      </c>
      <c r="I9279" s="14"/>
      <c r="J9279" s="14"/>
    </row>
    <row r="9280" spans="1:10">
      <c r="A9280" t="str">
        <f>IF(AND(C9280&lt;=员工工序明细查询!$I$3,C9280&gt;=员工工序明细查询!$F$3,OR(D9280=员工工序明细查询!$F$2,员工工序明细查询!$F$2=""),OR(G9280=员工工序明细查询!$I$2,员工工序明细查询!$I$2="")),ROW()&amp;"","")</f>
        <v/>
      </c>
      <c r="C9280" s="59"/>
      <c r="D9280" s="14"/>
      <c r="E9280" s="14" t="str">
        <f>IFERROR(VLOOKUP(D9280,员工信息表!B:D,2,0),"")</f>
        <v/>
      </c>
      <c r="F9280" s="14" t="str">
        <f>IFERROR(VLOOKUP(D9280,员工信息表!B:D,3,0),"")</f>
        <v/>
      </c>
      <c r="G9280" s="14"/>
      <c r="H9280" s="14" t="str">
        <f>IFERROR(VLOOKUP(G9280,工序对照表!B:C,2,0),"")</f>
        <v/>
      </c>
      <c r="I9280" s="14"/>
      <c r="J9280" s="14"/>
    </row>
    <row r="9281" spans="1:10">
      <c r="A9281" t="str">
        <f>IF(AND(C9281&lt;=员工工序明细查询!$I$3,C9281&gt;=员工工序明细查询!$F$3,OR(D9281=员工工序明细查询!$F$2,员工工序明细查询!$F$2=""),OR(G9281=员工工序明细查询!$I$2,员工工序明细查询!$I$2="")),ROW()&amp;"","")</f>
        <v/>
      </c>
      <c r="C9281" s="59"/>
      <c r="D9281" s="14"/>
      <c r="E9281" s="14" t="str">
        <f>IFERROR(VLOOKUP(D9281,员工信息表!B:D,2,0),"")</f>
        <v/>
      </c>
      <c r="F9281" s="14" t="str">
        <f>IFERROR(VLOOKUP(D9281,员工信息表!B:D,3,0),"")</f>
        <v/>
      </c>
      <c r="G9281" s="14"/>
      <c r="H9281" s="14" t="str">
        <f>IFERROR(VLOOKUP(G9281,工序对照表!B:C,2,0),"")</f>
        <v/>
      </c>
      <c r="I9281" s="14"/>
      <c r="J9281" s="14"/>
    </row>
    <row r="9282" spans="1:10">
      <c r="A9282" t="str">
        <f>IF(AND(C9282&lt;=员工工序明细查询!$I$3,C9282&gt;=员工工序明细查询!$F$3,OR(D9282=员工工序明细查询!$F$2,员工工序明细查询!$F$2=""),OR(G9282=员工工序明细查询!$I$2,员工工序明细查询!$I$2="")),ROW()&amp;"","")</f>
        <v/>
      </c>
      <c r="C9282" s="59"/>
      <c r="D9282" s="14"/>
      <c r="E9282" s="14" t="str">
        <f>IFERROR(VLOOKUP(D9282,员工信息表!B:D,2,0),"")</f>
        <v/>
      </c>
      <c r="F9282" s="14" t="str">
        <f>IFERROR(VLOOKUP(D9282,员工信息表!B:D,3,0),"")</f>
        <v/>
      </c>
      <c r="G9282" s="14"/>
      <c r="H9282" s="14" t="str">
        <f>IFERROR(VLOOKUP(G9282,工序对照表!B:C,2,0),"")</f>
        <v/>
      </c>
      <c r="I9282" s="14"/>
      <c r="J9282" s="14"/>
    </row>
    <row r="9283" spans="1:10">
      <c r="A9283" t="str">
        <f>IF(AND(C9283&lt;=员工工序明细查询!$I$3,C9283&gt;=员工工序明细查询!$F$3,OR(D9283=员工工序明细查询!$F$2,员工工序明细查询!$F$2=""),OR(G9283=员工工序明细查询!$I$2,员工工序明细查询!$I$2="")),ROW()&amp;"","")</f>
        <v/>
      </c>
      <c r="C9283" s="59"/>
      <c r="D9283" s="14"/>
      <c r="E9283" s="14" t="str">
        <f>IFERROR(VLOOKUP(D9283,员工信息表!B:D,2,0),"")</f>
        <v/>
      </c>
      <c r="F9283" s="14" t="str">
        <f>IFERROR(VLOOKUP(D9283,员工信息表!B:D,3,0),"")</f>
        <v/>
      </c>
      <c r="G9283" s="14"/>
      <c r="H9283" s="14" t="str">
        <f>IFERROR(VLOOKUP(G9283,工序对照表!B:C,2,0),"")</f>
        <v/>
      </c>
      <c r="I9283" s="14"/>
      <c r="J9283" s="14"/>
    </row>
    <row r="9284" spans="1:10">
      <c r="A9284" t="str">
        <f>IF(AND(C9284&lt;=员工工序明细查询!$I$3,C9284&gt;=员工工序明细查询!$F$3,OR(D9284=员工工序明细查询!$F$2,员工工序明细查询!$F$2=""),OR(G9284=员工工序明细查询!$I$2,员工工序明细查询!$I$2="")),ROW()&amp;"","")</f>
        <v/>
      </c>
      <c r="C9284" s="59"/>
      <c r="D9284" s="14"/>
      <c r="E9284" s="14" t="str">
        <f>IFERROR(VLOOKUP(D9284,员工信息表!B:D,2,0),"")</f>
        <v/>
      </c>
      <c r="F9284" s="14" t="str">
        <f>IFERROR(VLOOKUP(D9284,员工信息表!B:D,3,0),"")</f>
        <v/>
      </c>
      <c r="G9284" s="14"/>
      <c r="H9284" s="14" t="str">
        <f>IFERROR(VLOOKUP(G9284,工序对照表!B:C,2,0),"")</f>
        <v/>
      </c>
      <c r="I9284" s="14"/>
      <c r="J9284" s="14"/>
    </row>
    <row r="9285" spans="1:10">
      <c r="A9285" t="str">
        <f>IF(AND(C9285&lt;=员工工序明细查询!$I$3,C9285&gt;=员工工序明细查询!$F$3,OR(D9285=员工工序明细查询!$F$2,员工工序明细查询!$F$2=""),OR(G9285=员工工序明细查询!$I$2,员工工序明细查询!$I$2="")),ROW()&amp;"","")</f>
        <v/>
      </c>
      <c r="C9285" s="59"/>
      <c r="D9285" s="14"/>
      <c r="E9285" s="14" t="str">
        <f>IFERROR(VLOOKUP(D9285,员工信息表!B:D,2,0),"")</f>
        <v/>
      </c>
      <c r="F9285" s="14" t="str">
        <f>IFERROR(VLOOKUP(D9285,员工信息表!B:D,3,0),"")</f>
        <v/>
      </c>
      <c r="G9285" s="14"/>
      <c r="H9285" s="14" t="str">
        <f>IFERROR(VLOOKUP(G9285,工序对照表!B:C,2,0),"")</f>
        <v/>
      </c>
      <c r="I9285" s="14"/>
      <c r="J9285" s="14"/>
    </row>
    <row r="9286" spans="1:10">
      <c r="A9286" t="str">
        <f>IF(AND(C9286&lt;=员工工序明细查询!$I$3,C9286&gt;=员工工序明细查询!$F$3,OR(D9286=员工工序明细查询!$F$2,员工工序明细查询!$F$2=""),OR(G9286=员工工序明细查询!$I$2,员工工序明细查询!$I$2="")),ROW()&amp;"","")</f>
        <v/>
      </c>
      <c r="C9286" s="59"/>
      <c r="D9286" s="14"/>
      <c r="E9286" s="14" t="str">
        <f>IFERROR(VLOOKUP(D9286,员工信息表!B:D,2,0),"")</f>
        <v/>
      </c>
      <c r="F9286" s="14" t="str">
        <f>IFERROR(VLOOKUP(D9286,员工信息表!B:D,3,0),"")</f>
        <v/>
      </c>
      <c r="G9286" s="14"/>
      <c r="H9286" s="14" t="str">
        <f>IFERROR(VLOOKUP(G9286,工序对照表!B:C,2,0),"")</f>
        <v/>
      </c>
      <c r="I9286" s="14"/>
      <c r="J9286" s="14"/>
    </row>
    <row r="9287" spans="1:10">
      <c r="A9287" t="str">
        <f>IF(AND(C9287&lt;=员工工序明细查询!$I$3,C9287&gt;=员工工序明细查询!$F$3,OR(D9287=员工工序明细查询!$F$2,员工工序明细查询!$F$2=""),OR(G9287=员工工序明细查询!$I$2,员工工序明细查询!$I$2="")),ROW()&amp;"","")</f>
        <v/>
      </c>
      <c r="C9287" s="59"/>
      <c r="D9287" s="14"/>
      <c r="E9287" s="14" t="str">
        <f>IFERROR(VLOOKUP(D9287,员工信息表!B:D,2,0),"")</f>
        <v/>
      </c>
      <c r="F9287" s="14" t="str">
        <f>IFERROR(VLOOKUP(D9287,员工信息表!B:D,3,0),"")</f>
        <v/>
      </c>
      <c r="G9287" s="14"/>
      <c r="H9287" s="14" t="str">
        <f>IFERROR(VLOOKUP(G9287,工序对照表!B:C,2,0),"")</f>
        <v/>
      </c>
      <c r="I9287" s="14"/>
      <c r="J9287" s="14"/>
    </row>
    <row r="9288" spans="1:10">
      <c r="A9288" t="str">
        <f>IF(AND(C9288&lt;=员工工序明细查询!$I$3,C9288&gt;=员工工序明细查询!$F$3,OR(D9288=员工工序明细查询!$F$2,员工工序明细查询!$F$2=""),OR(G9288=员工工序明细查询!$I$2,员工工序明细查询!$I$2="")),ROW()&amp;"","")</f>
        <v/>
      </c>
      <c r="C9288" s="59"/>
      <c r="D9288" s="14"/>
      <c r="E9288" s="14" t="str">
        <f>IFERROR(VLOOKUP(D9288,员工信息表!B:D,2,0),"")</f>
        <v/>
      </c>
      <c r="F9288" s="14" t="str">
        <f>IFERROR(VLOOKUP(D9288,员工信息表!B:D,3,0),"")</f>
        <v/>
      </c>
      <c r="G9288" s="14"/>
      <c r="H9288" s="14" t="str">
        <f>IFERROR(VLOOKUP(G9288,工序对照表!B:C,2,0),"")</f>
        <v/>
      </c>
      <c r="I9288" s="14"/>
      <c r="J9288" s="14"/>
    </row>
    <row r="9289" spans="1:10">
      <c r="A9289" t="str">
        <f>IF(AND(C9289&lt;=员工工序明细查询!$I$3,C9289&gt;=员工工序明细查询!$F$3,OR(D9289=员工工序明细查询!$F$2,员工工序明细查询!$F$2=""),OR(G9289=员工工序明细查询!$I$2,员工工序明细查询!$I$2="")),ROW()&amp;"","")</f>
        <v/>
      </c>
      <c r="C9289" s="59"/>
      <c r="D9289" s="14"/>
      <c r="E9289" s="14" t="str">
        <f>IFERROR(VLOOKUP(D9289,员工信息表!B:D,2,0),"")</f>
        <v/>
      </c>
      <c r="F9289" s="14" t="str">
        <f>IFERROR(VLOOKUP(D9289,员工信息表!B:D,3,0),"")</f>
        <v/>
      </c>
      <c r="G9289" s="14"/>
      <c r="H9289" s="14" t="str">
        <f>IFERROR(VLOOKUP(G9289,工序对照表!B:C,2,0),"")</f>
        <v/>
      </c>
      <c r="I9289" s="14"/>
      <c r="J9289" s="14"/>
    </row>
    <row r="9290" spans="1:10">
      <c r="A9290" t="str">
        <f>IF(AND(C9290&lt;=员工工序明细查询!$I$3,C9290&gt;=员工工序明细查询!$F$3,OR(D9290=员工工序明细查询!$F$2,员工工序明细查询!$F$2=""),OR(G9290=员工工序明细查询!$I$2,员工工序明细查询!$I$2="")),ROW()&amp;"","")</f>
        <v/>
      </c>
      <c r="C9290" s="59"/>
      <c r="D9290" s="14"/>
      <c r="E9290" s="14" t="str">
        <f>IFERROR(VLOOKUP(D9290,员工信息表!B:D,2,0),"")</f>
        <v/>
      </c>
      <c r="F9290" s="14" t="str">
        <f>IFERROR(VLOOKUP(D9290,员工信息表!B:D,3,0),"")</f>
        <v/>
      </c>
      <c r="G9290" s="14"/>
      <c r="H9290" s="14" t="str">
        <f>IFERROR(VLOOKUP(G9290,工序对照表!B:C,2,0),"")</f>
        <v/>
      </c>
      <c r="I9290" s="14"/>
      <c r="J9290" s="14"/>
    </row>
    <row r="9291" spans="1:10">
      <c r="A9291" t="str">
        <f>IF(AND(C9291&lt;=员工工序明细查询!$I$3,C9291&gt;=员工工序明细查询!$F$3,OR(D9291=员工工序明细查询!$F$2,员工工序明细查询!$F$2=""),OR(G9291=员工工序明细查询!$I$2,员工工序明细查询!$I$2="")),ROW()&amp;"","")</f>
        <v/>
      </c>
      <c r="C9291" s="59"/>
      <c r="D9291" s="14"/>
      <c r="E9291" s="14" t="str">
        <f>IFERROR(VLOOKUP(D9291,员工信息表!B:D,2,0),"")</f>
        <v/>
      </c>
      <c r="F9291" s="14" t="str">
        <f>IFERROR(VLOOKUP(D9291,员工信息表!B:D,3,0),"")</f>
        <v/>
      </c>
      <c r="G9291" s="14"/>
      <c r="H9291" s="14" t="str">
        <f>IFERROR(VLOOKUP(G9291,工序对照表!B:C,2,0),"")</f>
        <v/>
      </c>
      <c r="I9291" s="14"/>
      <c r="J9291" s="14"/>
    </row>
    <row r="9292" spans="1:10">
      <c r="A9292" t="str">
        <f>IF(AND(C9292&lt;=员工工序明细查询!$I$3,C9292&gt;=员工工序明细查询!$F$3,OR(D9292=员工工序明细查询!$F$2,员工工序明细查询!$F$2=""),OR(G9292=员工工序明细查询!$I$2,员工工序明细查询!$I$2="")),ROW()&amp;"","")</f>
        <v/>
      </c>
      <c r="C9292" s="59"/>
      <c r="D9292" s="14"/>
      <c r="E9292" s="14" t="str">
        <f>IFERROR(VLOOKUP(D9292,员工信息表!B:D,2,0),"")</f>
        <v/>
      </c>
      <c r="F9292" s="14" t="str">
        <f>IFERROR(VLOOKUP(D9292,员工信息表!B:D,3,0),"")</f>
        <v/>
      </c>
      <c r="G9292" s="14"/>
      <c r="H9292" s="14" t="str">
        <f>IFERROR(VLOOKUP(G9292,工序对照表!B:C,2,0),"")</f>
        <v/>
      </c>
      <c r="I9292" s="14"/>
      <c r="J9292" s="14"/>
    </row>
    <row r="9293" spans="1:10">
      <c r="A9293" t="str">
        <f>IF(AND(C9293&lt;=员工工序明细查询!$I$3,C9293&gt;=员工工序明细查询!$F$3,OR(D9293=员工工序明细查询!$F$2,员工工序明细查询!$F$2=""),OR(G9293=员工工序明细查询!$I$2,员工工序明细查询!$I$2="")),ROW()&amp;"","")</f>
        <v/>
      </c>
      <c r="C9293" s="59"/>
      <c r="D9293" s="14"/>
      <c r="E9293" s="14" t="str">
        <f>IFERROR(VLOOKUP(D9293,员工信息表!B:D,2,0),"")</f>
        <v/>
      </c>
      <c r="F9293" s="14" t="str">
        <f>IFERROR(VLOOKUP(D9293,员工信息表!B:D,3,0),"")</f>
        <v/>
      </c>
      <c r="G9293" s="14"/>
      <c r="H9293" s="14" t="str">
        <f>IFERROR(VLOOKUP(G9293,工序对照表!B:C,2,0),"")</f>
        <v/>
      </c>
      <c r="I9293" s="14"/>
      <c r="J9293" s="14"/>
    </row>
    <row r="9294" spans="1:10">
      <c r="A9294" t="str">
        <f>IF(AND(C9294&lt;=员工工序明细查询!$I$3,C9294&gt;=员工工序明细查询!$F$3,OR(D9294=员工工序明细查询!$F$2,员工工序明细查询!$F$2=""),OR(G9294=员工工序明细查询!$I$2,员工工序明细查询!$I$2="")),ROW()&amp;"","")</f>
        <v/>
      </c>
      <c r="C9294" s="59"/>
      <c r="D9294" s="14"/>
      <c r="E9294" s="14" t="str">
        <f>IFERROR(VLOOKUP(D9294,员工信息表!B:D,2,0),"")</f>
        <v/>
      </c>
      <c r="F9294" s="14" t="str">
        <f>IFERROR(VLOOKUP(D9294,员工信息表!B:D,3,0),"")</f>
        <v/>
      </c>
      <c r="G9294" s="14"/>
      <c r="H9294" s="14" t="str">
        <f>IFERROR(VLOOKUP(G9294,工序对照表!B:C,2,0),"")</f>
        <v/>
      </c>
      <c r="I9294" s="14"/>
      <c r="J9294" s="14"/>
    </row>
    <row r="9295" spans="1:10">
      <c r="A9295" t="str">
        <f>IF(AND(C9295&lt;=员工工序明细查询!$I$3,C9295&gt;=员工工序明细查询!$F$3,OR(D9295=员工工序明细查询!$F$2,员工工序明细查询!$F$2=""),OR(G9295=员工工序明细查询!$I$2,员工工序明细查询!$I$2="")),ROW()&amp;"","")</f>
        <v/>
      </c>
      <c r="C9295" s="59"/>
      <c r="D9295" s="14"/>
      <c r="E9295" s="14" t="str">
        <f>IFERROR(VLOOKUP(D9295,员工信息表!B:D,2,0),"")</f>
        <v/>
      </c>
      <c r="F9295" s="14" t="str">
        <f>IFERROR(VLOOKUP(D9295,员工信息表!B:D,3,0),"")</f>
        <v/>
      </c>
      <c r="G9295" s="14"/>
      <c r="H9295" s="14" t="str">
        <f>IFERROR(VLOOKUP(G9295,工序对照表!B:C,2,0),"")</f>
        <v/>
      </c>
      <c r="I9295" s="14"/>
      <c r="J9295" s="14"/>
    </row>
    <row r="9296" spans="1:10">
      <c r="A9296" t="str">
        <f>IF(AND(C9296&lt;=员工工序明细查询!$I$3,C9296&gt;=员工工序明细查询!$F$3,OR(D9296=员工工序明细查询!$F$2,员工工序明细查询!$F$2=""),OR(G9296=员工工序明细查询!$I$2,员工工序明细查询!$I$2="")),ROW()&amp;"","")</f>
        <v/>
      </c>
      <c r="C9296" s="59"/>
      <c r="D9296" s="14"/>
      <c r="E9296" s="14" t="str">
        <f>IFERROR(VLOOKUP(D9296,员工信息表!B:D,2,0),"")</f>
        <v/>
      </c>
      <c r="F9296" s="14" t="str">
        <f>IFERROR(VLOOKUP(D9296,员工信息表!B:D,3,0),"")</f>
        <v/>
      </c>
      <c r="G9296" s="14"/>
      <c r="H9296" s="14" t="str">
        <f>IFERROR(VLOOKUP(G9296,工序对照表!B:C,2,0),"")</f>
        <v/>
      </c>
      <c r="I9296" s="14"/>
      <c r="J9296" s="14"/>
    </row>
    <row r="9297" spans="1:10">
      <c r="A9297" t="str">
        <f>IF(AND(C9297&lt;=员工工序明细查询!$I$3,C9297&gt;=员工工序明细查询!$F$3,OR(D9297=员工工序明细查询!$F$2,员工工序明细查询!$F$2=""),OR(G9297=员工工序明细查询!$I$2,员工工序明细查询!$I$2="")),ROW()&amp;"","")</f>
        <v/>
      </c>
      <c r="C9297" s="59"/>
      <c r="D9297" s="14"/>
      <c r="E9297" s="14" t="str">
        <f>IFERROR(VLOOKUP(D9297,员工信息表!B:D,2,0),"")</f>
        <v/>
      </c>
      <c r="F9297" s="14" t="str">
        <f>IFERROR(VLOOKUP(D9297,员工信息表!B:D,3,0),"")</f>
        <v/>
      </c>
      <c r="G9297" s="14"/>
      <c r="H9297" s="14" t="str">
        <f>IFERROR(VLOOKUP(G9297,工序对照表!B:C,2,0),"")</f>
        <v/>
      </c>
      <c r="I9297" s="14"/>
      <c r="J9297" s="14"/>
    </row>
    <row r="9298" spans="1:10">
      <c r="A9298" t="str">
        <f>IF(AND(C9298&lt;=员工工序明细查询!$I$3,C9298&gt;=员工工序明细查询!$F$3,OR(D9298=员工工序明细查询!$F$2,员工工序明细查询!$F$2=""),OR(G9298=员工工序明细查询!$I$2,员工工序明细查询!$I$2="")),ROW()&amp;"","")</f>
        <v/>
      </c>
      <c r="C9298" s="59"/>
      <c r="D9298" s="14"/>
      <c r="E9298" s="14" t="str">
        <f>IFERROR(VLOOKUP(D9298,员工信息表!B:D,2,0),"")</f>
        <v/>
      </c>
      <c r="F9298" s="14" t="str">
        <f>IFERROR(VLOOKUP(D9298,员工信息表!B:D,3,0),"")</f>
        <v/>
      </c>
      <c r="G9298" s="14"/>
      <c r="H9298" s="14" t="str">
        <f>IFERROR(VLOOKUP(G9298,工序对照表!B:C,2,0),"")</f>
        <v/>
      </c>
      <c r="I9298" s="14"/>
      <c r="J9298" s="14"/>
    </row>
    <row r="9299" spans="1:10">
      <c r="A9299" t="str">
        <f>IF(AND(C9299&lt;=员工工序明细查询!$I$3,C9299&gt;=员工工序明细查询!$F$3,OR(D9299=员工工序明细查询!$F$2,员工工序明细查询!$F$2=""),OR(G9299=员工工序明细查询!$I$2,员工工序明细查询!$I$2="")),ROW()&amp;"","")</f>
        <v/>
      </c>
      <c r="C9299" s="59"/>
      <c r="D9299" s="14"/>
      <c r="E9299" s="14" t="str">
        <f>IFERROR(VLOOKUP(D9299,员工信息表!B:D,2,0),"")</f>
        <v/>
      </c>
      <c r="F9299" s="14" t="str">
        <f>IFERROR(VLOOKUP(D9299,员工信息表!B:D,3,0),"")</f>
        <v/>
      </c>
      <c r="G9299" s="14"/>
      <c r="H9299" s="14" t="str">
        <f>IFERROR(VLOOKUP(G9299,工序对照表!B:C,2,0),"")</f>
        <v/>
      </c>
      <c r="I9299" s="14"/>
      <c r="J9299" s="14"/>
    </row>
    <row r="9300" spans="1:10">
      <c r="A9300" t="str">
        <f>IF(AND(C9300&lt;=员工工序明细查询!$I$3,C9300&gt;=员工工序明细查询!$F$3,OR(D9300=员工工序明细查询!$F$2,员工工序明细查询!$F$2=""),OR(G9300=员工工序明细查询!$I$2,员工工序明细查询!$I$2="")),ROW()&amp;"","")</f>
        <v/>
      </c>
      <c r="C9300" s="59"/>
      <c r="D9300" s="14"/>
      <c r="E9300" s="14" t="str">
        <f>IFERROR(VLOOKUP(D9300,员工信息表!B:D,2,0),"")</f>
        <v/>
      </c>
      <c r="F9300" s="14" t="str">
        <f>IFERROR(VLOOKUP(D9300,员工信息表!B:D,3,0),"")</f>
        <v/>
      </c>
      <c r="G9300" s="14"/>
      <c r="H9300" s="14" t="str">
        <f>IFERROR(VLOOKUP(G9300,工序对照表!B:C,2,0),"")</f>
        <v/>
      </c>
      <c r="I9300" s="14"/>
      <c r="J9300" s="14"/>
    </row>
    <row r="9301" spans="1:10">
      <c r="A9301" t="str">
        <f>IF(AND(C9301&lt;=员工工序明细查询!$I$3,C9301&gt;=员工工序明细查询!$F$3,OR(D9301=员工工序明细查询!$F$2,员工工序明细查询!$F$2=""),OR(G9301=员工工序明细查询!$I$2,员工工序明细查询!$I$2="")),ROW()&amp;"","")</f>
        <v/>
      </c>
      <c r="C9301" s="59"/>
      <c r="D9301" s="14"/>
      <c r="E9301" s="14" t="str">
        <f>IFERROR(VLOOKUP(D9301,员工信息表!B:D,2,0),"")</f>
        <v/>
      </c>
      <c r="F9301" s="14" t="str">
        <f>IFERROR(VLOOKUP(D9301,员工信息表!B:D,3,0),"")</f>
        <v/>
      </c>
      <c r="G9301" s="14"/>
      <c r="H9301" s="14" t="str">
        <f>IFERROR(VLOOKUP(G9301,工序对照表!B:C,2,0),"")</f>
        <v/>
      </c>
      <c r="I9301" s="14"/>
      <c r="J9301" s="14"/>
    </row>
    <row r="9302" spans="1:10">
      <c r="A9302" t="str">
        <f>IF(AND(C9302&lt;=员工工序明细查询!$I$3,C9302&gt;=员工工序明细查询!$F$3,OR(D9302=员工工序明细查询!$F$2,员工工序明细查询!$F$2=""),OR(G9302=员工工序明细查询!$I$2,员工工序明细查询!$I$2="")),ROW()&amp;"","")</f>
        <v/>
      </c>
      <c r="C9302" s="59"/>
      <c r="D9302" s="14"/>
      <c r="E9302" s="14" t="str">
        <f>IFERROR(VLOOKUP(D9302,员工信息表!B:D,2,0),"")</f>
        <v/>
      </c>
      <c r="F9302" s="14" t="str">
        <f>IFERROR(VLOOKUP(D9302,员工信息表!B:D,3,0),"")</f>
        <v/>
      </c>
      <c r="G9302" s="14"/>
      <c r="H9302" s="14" t="str">
        <f>IFERROR(VLOOKUP(G9302,工序对照表!B:C,2,0),"")</f>
        <v/>
      </c>
      <c r="I9302" s="14"/>
      <c r="J9302" s="14"/>
    </row>
    <row r="9303" spans="1:10">
      <c r="A9303" t="str">
        <f>IF(AND(C9303&lt;=员工工序明细查询!$I$3,C9303&gt;=员工工序明细查询!$F$3,OR(D9303=员工工序明细查询!$F$2,员工工序明细查询!$F$2=""),OR(G9303=员工工序明细查询!$I$2,员工工序明细查询!$I$2="")),ROW()&amp;"","")</f>
        <v/>
      </c>
      <c r="C9303" s="59"/>
      <c r="D9303" s="14"/>
      <c r="E9303" s="14" t="str">
        <f>IFERROR(VLOOKUP(D9303,员工信息表!B:D,2,0),"")</f>
        <v/>
      </c>
      <c r="F9303" s="14" t="str">
        <f>IFERROR(VLOOKUP(D9303,员工信息表!B:D,3,0),"")</f>
        <v/>
      </c>
      <c r="G9303" s="14"/>
      <c r="H9303" s="14" t="str">
        <f>IFERROR(VLOOKUP(G9303,工序对照表!B:C,2,0),"")</f>
        <v/>
      </c>
      <c r="I9303" s="14"/>
      <c r="J9303" s="14"/>
    </row>
    <row r="9304" spans="1:10">
      <c r="A9304" t="str">
        <f>IF(AND(C9304&lt;=员工工序明细查询!$I$3,C9304&gt;=员工工序明细查询!$F$3,OR(D9304=员工工序明细查询!$F$2,员工工序明细查询!$F$2=""),OR(G9304=员工工序明细查询!$I$2,员工工序明细查询!$I$2="")),ROW()&amp;"","")</f>
        <v/>
      </c>
      <c r="C9304" s="59"/>
      <c r="D9304" s="14"/>
      <c r="E9304" s="14" t="str">
        <f>IFERROR(VLOOKUP(D9304,员工信息表!B:D,2,0),"")</f>
        <v/>
      </c>
      <c r="F9304" s="14" t="str">
        <f>IFERROR(VLOOKUP(D9304,员工信息表!B:D,3,0),"")</f>
        <v/>
      </c>
      <c r="G9304" s="14"/>
      <c r="H9304" s="14" t="str">
        <f>IFERROR(VLOOKUP(G9304,工序对照表!B:C,2,0),"")</f>
        <v/>
      </c>
      <c r="I9304" s="14"/>
      <c r="J9304" s="14"/>
    </row>
    <row r="9305" spans="1:10">
      <c r="A9305" t="str">
        <f>IF(AND(C9305&lt;=员工工序明细查询!$I$3,C9305&gt;=员工工序明细查询!$F$3,OR(D9305=员工工序明细查询!$F$2,员工工序明细查询!$F$2=""),OR(G9305=员工工序明细查询!$I$2,员工工序明细查询!$I$2="")),ROW()&amp;"","")</f>
        <v/>
      </c>
      <c r="C9305" s="59"/>
      <c r="D9305" s="14"/>
      <c r="E9305" s="14" t="str">
        <f>IFERROR(VLOOKUP(D9305,员工信息表!B:D,2,0),"")</f>
        <v/>
      </c>
      <c r="F9305" s="14" t="str">
        <f>IFERROR(VLOOKUP(D9305,员工信息表!B:D,3,0),"")</f>
        <v/>
      </c>
      <c r="G9305" s="14"/>
      <c r="H9305" s="14" t="str">
        <f>IFERROR(VLOOKUP(G9305,工序对照表!B:C,2,0),"")</f>
        <v/>
      </c>
      <c r="I9305" s="14"/>
      <c r="J9305" s="14"/>
    </row>
    <row r="9306" spans="1:10">
      <c r="A9306" t="str">
        <f>IF(AND(C9306&lt;=员工工序明细查询!$I$3,C9306&gt;=员工工序明细查询!$F$3,OR(D9306=员工工序明细查询!$F$2,员工工序明细查询!$F$2=""),OR(G9306=员工工序明细查询!$I$2,员工工序明细查询!$I$2="")),ROW()&amp;"","")</f>
        <v/>
      </c>
      <c r="C9306" s="59"/>
      <c r="D9306" s="14"/>
      <c r="E9306" s="14" t="str">
        <f>IFERROR(VLOOKUP(D9306,员工信息表!B:D,2,0),"")</f>
        <v/>
      </c>
      <c r="F9306" s="14" t="str">
        <f>IFERROR(VLOOKUP(D9306,员工信息表!B:D,3,0),"")</f>
        <v/>
      </c>
      <c r="G9306" s="14"/>
      <c r="H9306" s="14" t="str">
        <f>IFERROR(VLOOKUP(G9306,工序对照表!B:C,2,0),"")</f>
        <v/>
      </c>
      <c r="I9306" s="14"/>
      <c r="J9306" s="14"/>
    </row>
    <row r="9307" spans="1:10">
      <c r="A9307" t="str">
        <f>IF(AND(C9307&lt;=员工工序明细查询!$I$3,C9307&gt;=员工工序明细查询!$F$3,OR(D9307=员工工序明细查询!$F$2,员工工序明细查询!$F$2=""),OR(G9307=员工工序明细查询!$I$2,员工工序明细查询!$I$2="")),ROW()&amp;"","")</f>
        <v/>
      </c>
      <c r="C9307" s="59"/>
      <c r="D9307" s="14"/>
      <c r="E9307" s="14" t="str">
        <f>IFERROR(VLOOKUP(D9307,员工信息表!B:D,2,0),"")</f>
        <v/>
      </c>
      <c r="F9307" s="14" t="str">
        <f>IFERROR(VLOOKUP(D9307,员工信息表!B:D,3,0),"")</f>
        <v/>
      </c>
      <c r="G9307" s="14"/>
      <c r="H9307" s="14" t="str">
        <f>IFERROR(VLOOKUP(G9307,工序对照表!B:C,2,0),"")</f>
        <v/>
      </c>
      <c r="I9307" s="14"/>
      <c r="J9307" s="14"/>
    </row>
    <row r="9308" spans="1:10">
      <c r="A9308" t="str">
        <f>IF(AND(C9308&lt;=员工工序明细查询!$I$3,C9308&gt;=员工工序明细查询!$F$3,OR(D9308=员工工序明细查询!$F$2,员工工序明细查询!$F$2=""),OR(G9308=员工工序明细查询!$I$2,员工工序明细查询!$I$2="")),ROW()&amp;"","")</f>
        <v/>
      </c>
      <c r="C9308" s="59"/>
      <c r="D9308" s="14"/>
      <c r="E9308" s="14" t="str">
        <f>IFERROR(VLOOKUP(D9308,员工信息表!B:D,2,0),"")</f>
        <v/>
      </c>
      <c r="F9308" s="14" t="str">
        <f>IFERROR(VLOOKUP(D9308,员工信息表!B:D,3,0),"")</f>
        <v/>
      </c>
      <c r="G9308" s="14"/>
      <c r="H9308" s="14" t="str">
        <f>IFERROR(VLOOKUP(G9308,工序对照表!B:C,2,0),"")</f>
        <v/>
      </c>
      <c r="I9308" s="14"/>
      <c r="J9308" s="14"/>
    </row>
    <row r="9309" spans="1:10">
      <c r="A9309" t="str">
        <f>IF(AND(C9309&lt;=员工工序明细查询!$I$3,C9309&gt;=员工工序明细查询!$F$3,OR(D9309=员工工序明细查询!$F$2,员工工序明细查询!$F$2=""),OR(G9309=员工工序明细查询!$I$2,员工工序明细查询!$I$2="")),ROW()&amp;"","")</f>
        <v/>
      </c>
      <c r="C9309" s="59"/>
      <c r="D9309" s="14"/>
      <c r="E9309" s="14" t="str">
        <f>IFERROR(VLOOKUP(D9309,员工信息表!B:D,2,0),"")</f>
        <v/>
      </c>
      <c r="F9309" s="14" t="str">
        <f>IFERROR(VLOOKUP(D9309,员工信息表!B:D,3,0),"")</f>
        <v/>
      </c>
      <c r="G9309" s="14"/>
      <c r="H9309" s="14" t="str">
        <f>IFERROR(VLOOKUP(G9309,工序对照表!B:C,2,0),"")</f>
        <v/>
      </c>
      <c r="I9309" s="14"/>
      <c r="J9309" s="14"/>
    </row>
    <row r="9310" spans="1:10">
      <c r="A9310" t="str">
        <f>IF(AND(C9310&lt;=员工工序明细查询!$I$3,C9310&gt;=员工工序明细查询!$F$3,OR(D9310=员工工序明细查询!$F$2,员工工序明细查询!$F$2=""),OR(G9310=员工工序明细查询!$I$2,员工工序明细查询!$I$2="")),ROW()&amp;"","")</f>
        <v/>
      </c>
      <c r="C9310" s="59"/>
      <c r="D9310" s="14"/>
      <c r="E9310" s="14" t="str">
        <f>IFERROR(VLOOKUP(D9310,员工信息表!B:D,2,0),"")</f>
        <v/>
      </c>
      <c r="F9310" s="14" t="str">
        <f>IFERROR(VLOOKUP(D9310,员工信息表!B:D,3,0),"")</f>
        <v/>
      </c>
      <c r="G9310" s="14"/>
      <c r="H9310" s="14" t="str">
        <f>IFERROR(VLOOKUP(G9310,工序对照表!B:C,2,0),"")</f>
        <v/>
      </c>
      <c r="I9310" s="14"/>
      <c r="J9310" s="14"/>
    </row>
    <row r="9311" spans="1:10">
      <c r="A9311" t="str">
        <f>IF(AND(C9311&lt;=员工工序明细查询!$I$3,C9311&gt;=员工工序明细查询!$F$3,OR(D9311=员工工序明细查询!$F$2,员工工序明细查询!$F$2=""),OR(G9311=员工工序明细查询!$I$2,员工工序明细查询!$I$2="")),ROW()&amp;"","")</f>
        <v/>
      </c>
      <c r="C9311" s="59"/>
      <c r="D9311" s="14"/>
      <c r="E9311" s="14" t="str">
        <f>IFERROR(VLOOKUP(D9311,员工信息表!B:D,2,0),"")</f>
        <v/>
      </c>
      <c r="F9311" s="14" t="str">
        <f>IFERROR(VLOOKUP(D9311,员工信息表!B:D,3,0),"")</f>
        <v/>
      </c>
      <c r="G9311" s="14"/>
      <c r="H9311" s="14" t="str">
        <f>IFERROR(VLOOKUP(G9311,工序对照表!B:C,2,0),"")</f>
        <v/>
      </c>
      <c r="I9311" s="14"/>
      <c r="J9311" s="14"/>
    </row>
    <row r="9312" spans="1:10">
      <c r="A9312" t="str">
        <f>IF(AND(C9312&lt;=员工工序明细查询!$I$3,C9312&gt;=员工工序明细查询!$F$3,OR(D9312=员工工序明细查询!$F$2,员工工序明细查询!$F$2=""),OR(G9312=员工工序明细查询!$I$2,员工工序明细查询!$I$2="")),ROW()&amp;"","")</f>
        <v/>
      </c>
      <c r="C9312" s="59"/>
      <c r="D9312" s="14"/>
      <c r="E9312" s="14" t="str">
        <f>IFERROR(VLOOKUP(D9312,员工信息表!B:D,2,0),"")</f>
        <v/>
      </c>
      <c r="F9312" s="14" t="str">
        <f>IFERROR(VLOOKUP(D9312,员工信息表!B:D,3,0),"")</f>
        <v/>
      </c>
      <c r="G9312" s="14"/>
      <c r="H9312" s="14" t="str">
        <f>IFERROR(VLOOKUP(G9312,工序对照表!B:C,2,0),"")</f>
        <v/>
      </c>
      <c r="I9312" s="14"/>
      <c r="J9312" s="14"/>
    </row>
    <row r="9313" spans="1:10">
      <c r="A9313" t="str">
        <f>IF(AND(C9313&lt;=员工工序明细查询!$I$3,C9313&gt;=员工工序明细查询!$F$3,OR(D9313=员工工序明细查询!$F$2,员工工序明细查询!$F$2=""),OR(G9313=员工工序明细查询!$I$2,员工工序明细查询!$I$2="")),ROW()&amp;"","")</f>
        <v/>
      </c>
      <c r="C9313" s="59"/>
      <c r="D9313" s="14"/>
      <c r="E9313" s="14" t="str">
        <f>IFERROR(VLOOKUP(D9313,员工信息表!B:D,2,0),"")</f>
        <v/>
      </c>
      <c r="F9313" s="14" t="str">
        <f>IFERROR(VLOOKUP(D9313,员工信息表!B:D,3,0),"")</f>
        <v/>
      </c>
      <c r="G9313" s="14"/>
      <c r="H9313" s="14" t="str">
        <f>IFERROR(VLOOKUP(G9313,工序对照表!B:C,2,0),"")</f>
        <v/>
      </c>
      <c r="I9313" s="14"/>
      <c r="J9313" s="14"/>
    </row>
    <row r="9314" spans="1:10">
      <c r="A9314" t="str">
        <f>IF(AND(C9314&lt;=员工工序明细查询!$I$3,C9314&gt;=员工工序明细查询!$F$3,OR(D9314=员工工序明细查询!$F$2,员工工序明细查询!$F$2=""),OR(G9314=员工工序明细查询!$I$2,员工工序明细查询!$I$2="")),ROW()&amp;"","")</f>
        <v/>
      </c>
      <c r="C9314" s="59"/>
      <c r="D9314" s="14"/>
      <c r="E9314" s="14" t="str">
        <f>IFERROR(VLOOKUP(D9314,员工信息表!B:D,2,0),"")</f>
        <v/>
      </c>
      <c r="F9314" s="14" t="str">
        <f>IFERROR(VLOOKUP(D9314,员工信息表!B:D,3,0),"")</f>
        <v/>
      </c>
      <c r="G9314" s="14"/>
      <c r="H9314" s="14" t="str">
        <f>IFERROR(VLOOKUP(G9314,工序对照表!B:C,2,0),"")</f>
        <v/>
      </c>
      <c r="I9314" s="14"/>
      <c r="J9314" s="14"/>
    </row>
    <row r="9315" spans="1:10">
      <c r="A9315" t="str">
        <f>IF(AND(C9315&lt;=员工工序明细查询!$I$3,C9315&gt;=员工工序明细查询!$F$3,OR(D9315=员工工序明细查询!$F$2,员工工序明细查询!$F$2=""),OR(G9315=员工工序明细查询!$I$2,员工工序明细查询!$I$2="")),ROW()&amp;"","")</f>
        <v/>
      </c>
      <c r="C9315" s="59"/>
      <c r="D9315" s="14"/>
      <c r="E9315" s="14" t="str">
        <f>IFERROR(VLOOKUP(D9315,员工信息表!B:D,2,0),"")</f>
        <v/>
      </c>
      <c r="F9315" s="14" t="str">
        <f>IFERROR(VLOOKUP(D9315,员工信息表!B:D,3,0),"")</f>
        <v/>
      </c>
      <c r="G9315" s="14"/>
      <c r="H9315" s="14" t="str">
        <f>IFERROR(VLOOKUP(G9315,工序对照表!B:C,2,0),"")</f>
        <v/>
      </c>
      <c r="I9315" s="14"/>
      <c r="J9315" s="14"/>
    </row>
    <row r="9316" spans="1:10">
      <c r="A9316" t="str">
        <f>IF(AND(C9316&lt;=员工工序明细查询!$I$3,C9316&gt;=员工工序明细查询!$F$3,OR(D9316=员工工序明细查询!$F$2,员工工序明细查询!$F$2=""),OR(G9316=员工工序明细查询!$I$2,员工工序明细查询!$I$2="")),ROW()&amp;"","")</f>
        <v/>
      </c>
      <c r="C9316" s="59"/>
      <c r="D9316" s="14"/>
      <c r="E9316" s="14" t="str">
        <f>IFERROR(VLOOKUP(D9316,员工信息表!B:D,2,0),"")</f>
        <v/>
      </c>
      <c r="F9316" s="14" t="str">
        <f>IFERROR(VLOOKUP(D9316,员工信息表!B:D,3,0),"")</f>
        <v/>
      </c>
      <c r="G9316" s="14"/>
      <c r="H9316" s="14" t="str">
        <f>IFERROR(VLOOKUP(G9316,工序对照表!B:C,2,0),"")</f>
        <v/>
      </c>
      <c r="I9316" s="14"/>
      <c r="J9316" s="14"/>
    </row>
    <row r="9317" spans="1:10">
      <c r="A9317" t="str">
        <f>IF(AND(C9317&lt;=员工工序明细查询!$I$3,C9317&gt;=员工工序明细查询!$F$3,OR(D9317=员工工序明细查询!$F$2,员工工序明细查询!$F$2=""),OR(G9317=员工工序明细查询!$I$2,员工工序明细查询!$I$2="")),ROW()&amp;"","")</f>
        <v/>
      </c>
      <c r="C9317" s="59"/>
      <c r="D9317" s="14"/>
      <c r="E9317" s="14" t="str">
        <f>IFERROR(VLOOKUP(D9317,员工信息表!B:D,2,0),"")</f>
        <v/>
      </c>
      <c r="F9317" s="14" t="str">
        <f>IFERROR(VLOOKUP(D9317,员工信息表!B:D,3,0),"")</f>
        <v/>
      </c>
      <c r="G9317" s="14"/>
      <c r="H9317" s="14" t="str">
        <f>IFERROR(VLOOKUP(G9317,工序对照表!B:C,2,0),"")</f>
        <v/>
      </c>
      <c r="I9317" s="14"/>
      <c r="J9317" s="14"/>
    </row>
    <row r="9318" spans="1:10">
      <c r="A9318" t="str">
        <f>IF(AND(C9318&lt;=员工工序明细查询!$I$3,C9318&gt;=员工工序明细查询!$F$3,OR(D9318=员工工序明细查询!$F$2,员工工序明细查询!$F$2=""),OR(G9318=员工工序明细查询!$I$2,员工工序明细查询!$I$2="")),ROW()&amp;"","")</f>
        <v/>
      </c>
      <c r="C9318" s="59"/>
      <c r="D9318" s="14"/>
      <c r="E9318" s="14" t="str">
        <f>IFERROR(VLOOKUP(D9318,员工信息表!B:D,2,0),"")</f>
        <v/>
      </c>
      <c r="F9318" s="14" t="str">
        <f>IFERROR(VLOOKUP(D9318,员工信息表!B:D,3,0),"")</f>
        <v/>
      </c>
      <c r="G9318" s="14"/>
      <c r="H9318" s="14" t="str">
        <f>IFERROR(VLOOKUP(G9318,工序对照表!B:C,2,0),"")</f>
        <v/>
      </c>
      <c r="I9318" s="14"/>
      <c r="J9318" s="14"/>
    </row>
    <row r="9319" spans="1:10">
      <c r="A9319" t="str">
        <f>IF(AND(C9319&lt;=员工工序明细查询!$I$3,C9319&gt;=员工工序明细查询!$F$3,OR(D9319=员工工序明细查询!$F$2,员工工序明细查询!$F$2=""),OR(G9319=员工工序明细查询!$I$2,员工工序明细查询!$I$2="")),ROW()&amp;"","")</f>
        <v/>
      </c>
      <c r="C9319" s="59"/>
      <c r="D9319" s="14"/>
      <c r="E9319" s="14" t="str">
        <f>IFERROR(VLOOKUP(D9319,员工信息表!B:D,2,0),"")</f>
        <v/>
      </c>
      <c r="F9319" s="14" t="str">
        <f>IFERROR(VLOOKUP(D9319,员工信息表!B:D,3,0),"")</f>
        <v/>
      </c>
      <c r="G9319" s="14"/>
      <c r="H9319" s="14" t="str">
        <f>IFERROR(VLOOKUP(G9319,工序对照表!B:C,2,0),"")</f>
        <v/>
      </c>
      <c r="I9319" s="14"/>
      <c r="J9319" s="14"/>
    </row>
    <row r="9320" spans="1:10">
      <c r="A9320" t="str">
        <f>IF(AND(C9320&lt;=员工工序明细查询!$I$3,C9320&gt;=员工工序明细查询!$F$3,OR(D9320=员工工序明细查询!$F$2,员工工序明细查询!$F$2=""),OR(G9320=员工工序明细查询!$I$2,员工工序明细查询!$I$2="")),ROW()&amp;"","")</f>
        <v/>
      </c>
      <c r="C9320" s="59"/>
      <c r="D9320" s="14"/>
      <c r="E9320" s="14" t="str">
        <f>IFERROR(VLOOKUP(D9320,员工信息表!B:D,2,0),"")</f>
        <v/>
      </c>
      <c r="F9320" s="14" t="str">
        <f>IFERROR(VLOOKUP(D9320,员工信息表!B:D,3,0),"")</f>
        <v/>
      </c>
      <c r="G9320" s="14"/>
      <c r="H9320" s="14" t="str">
        <f>IFERROR(VLOOKUP(G9320,工序对照表!B:C,2,0),"")</f>
        <v/>
      </c>
      <c r="I9320" s="14"/>
      <c r="J9320" s="14"/>
    </row>
    <row r="9321" spans="1:10">
      <c r="A9321" t="str">
        <f>IF(AND(C9321&lt;=员工工序明细查询!$I$3,C9321&gt;=员工工序明细查询!$F$3,OR(D9321=员工工序明细查询!$F$2,员工工序明细查询!$F$2=""),OR(G9321=员工工序明细查询!$I$2,员工工序明细查询!$I$2="")),ROW()&amp;"","")</f>
        <v/>
      </c>
      <c r="C9321" s="59"/>
      <c r="D9321" s="14"/>
      <c r="E9321" s="14" t="str">
        <f>IFERROR(VLOOKUP(D9321,员工信息表!B:D,2,0),"")</f>
        <v/>
      </c>
      <c r="F9321" s="14" t="str">
        <f>IFERROR(VLOOKUP(D9321,员工信息表!B:D,3,0),"")</f>
        <v/>
      </c>
      <c r="G9321" s="14"/>
      <c r="H9321" s="14" t="str">
        <f>IFERROR(VLOOKUP(G9321,工序对照表!B:C,2,0),"")</f>
        <v/>
      </c>
      <c r="I9321" s="14"/>
      <c r="J9321" s="14"/>
    </row>
    <row r="9322" spans="1:10">
      <c r="A9322" t="str">
        <f>IF(AND(C9322&lt;=员工工序明细查询!$I$3,C9322&gt;=员工工序明细查询!$F$3,OR(D9322=员工工序明细查询!$F$2,员工工序明细查询!$F$2=""),OR(G9322=员工工序明细查询!$I$2,员工工序明细查询!$I$2="")),ROW()&amp;"","")</f>
        <v/>
      </c>
      <c r="C9322" s="59"/>
      <c r="D9322" s="14"/>
      <c r="E9322" s="14" t="str">
        <f>IFERROR(VLOOKUP(D9322,员工信息表!B:D,2,0),"")</f>
        <v/>
      </c>
      <c r="F9322" s="14" t="str">
        <f>IFERROR(VLOOKUP(D9322,员工信息表!B:D,3,0),"")</f>
        <v/>
      </c>
      <c r="G9322" s="14"/>
      <c r="H9322" s="14" t="str">
        <f>IFERROR(VLOOKUP(G9322,工序对照表!B:C,2,0),"")</f>
        <v/>
      </c>
      <c r="I9322" s="14"/>
      <c r="J9322" s="14"/>
    </row>
    <row r="9323" spans="1:10">
      <c r="A9323" t="str">
        <f>IF(AND(C9323&lt;=员工工序明细查询!$I$3,C9323&gt;=员工工序明细查询!$F$3,OR(D9323=员工工序明细查询!$F$2,员工工序明细查询!$F$2=""),OR(G9323=员工工序明细查询!$I$2,员工工序明细查询!$I$2="")),ROW()&amp;"","")</f>
        <v/>
      </c>
      <c r="C9323" s="59"/>
      <c r="D9323" s="14"/>
      <c r="E9323" s="14" t="str">
        <f>IFERROR(VLOOKUP(D9323,员工信息表!B:D,2,0),"")</f>
        <v/>
      </c>
      <c r="F9323" s="14" t="str">
        <f>IFERROR(VLOOKUP(D9323,员工信息表!B:D,3,0),"")</f>
        <v/>
      </c>
      <c r="G9323" s="14"/>
      <c r="H9323" s="14" t="str">
        <f>IFERROR(VLOOKUP(G9323,工序对照表!B:C,2,0),"")</f>
        <v/>
      </c>
      <c r="I9323" s="14"/>
      <c r="J9323" s="14"/>
    </row>
    <row r="9324" spans="1:10">
      <c r="A9324" t="str">
        <f>IF(AND(C9324&lt;=员工工序明细查询!$I$3,C9324&gt;=员工工序明细查询!$F$3,OR(D9324=员工工序明细查询!$F$2,员工工序明细查询!$F$2=""),OR(G9324=员工工序明细查询!$I$2,员工工序明细查询!$I$2="")),ROW()&amp;"","")</f>
        <v/>
      </c>
      <c r="C9324" s="59"/>
      <c r="D9324" s="14"/>
      <c r="E9324" s="14" t="str">
        <f>IFERROR(VLOOKUP(D9324,员工信息表!B:D,2,0),"")</f>
        <v/>
      </c>
      <c r="F9324" s="14" t="str">
        <f>IFERROR(VLOOKUP(D9324,员工信息表!B:D,3,0),"")</f>
        <v/>
      </c>
      <c r="G9324" s="14"/>
      <c r="H9324" s="14" t="str">
        <f>IFERROR(VLOOKUP(G9324,工序对照表!B:C,2,0),"")</f>
        <v/>
      </c>
      <c r="I9324" s="14"/>
      <c r="J9324" s="14"/>
    </row>
    <row r="9325" spans="1:10">
      <c r="A9325" t="str">
        <f>IF(AND(C9325&lt;=员工工序明细查询!$I$3,C9325&gt;=员工工序明细查询!$F$3,OR(D9325=员工工序明细查询!$F$2,员工工序明细查询!$F$2=""),OR(G9325=员工工序明细查询!$I$2,员工工序明细查询!$I$2="")),ROW()&amp;"","")</f>
        <v/>
      </c>
      <c r="C9325" s="59"/>
      <c r="D9325" s="14"/>
      <c r="E9325" s="14" t="str">
        <f>IFERROR(VLOOKUP(D9325,员工信息表!B:D,2,0),"")</f>
        <v/>
      </c>
      <c r="F9325" s="14" t="str">
        <f>IFERROR(VLOOKUP(D9325,员工信息表!B:D,3,0),"")</f>
        <v/>
      </c>
      <c r="G9325" s="14"/>
      <c r="H9325" s="14" t="str">
        <f>IFERROR(VLOOKUP(G9325,工序对照表!B:C,2,0),"")</f>
        <v/>
      </c>
      <c r="I9325" s="14"/>
      <c r="J9325" s="14"/>
    </row>
    <row r="9326" spans="1:10">
      <c r="A9326" t="str">
        <f>IF(AND(C9326&lt;=员工工序明细查询!$I$3,C9326&gt;=员工工序明细查询!$F$3,OR(D9326=员工工序明细查询!$F$2,员工工序明细查询!$F$2=""),OR(G9326=员工工序明细查询!$I$2,员工工序明细查询!$I$2="")),ROW()&amp;"","")</f>
        <v/>
      </c>
      <c r="C9326" s="59"/>
      <c r="D9326" s="14"/>
      <c r="E9326" s="14" t="str">
        <f>IFERROR(VLOOKUP(D9326,员工信息表!B:D,2,0),"")</f>
        <v/>
      </c>
      <c r="F9326" s="14" t="str">
        <f>IFERROR(VLOOKUP(D9326,员工信息表!B:D,3,0),"")</f>
        <v/>
      </c>
      <c r="G9326" s="14"/>
      <c r="H9326" s="14" t="str">
        <f>IFERROR(VLOOKUP(G9326,工序对照表!B:C,2,0),"")</f>
        <v/>
      </c>
      <c r="I9326" s="14"/>
      <c r="J9326" s="14"/>
    </row>
    <row r="9327" spans="1:10">
      <c r="A9327" t="str">
        <f>IF(AND(C9327&lt;=员工工序明细查询!$I$3,C9327&gt;=员工工序明细查询!$F$3,OR(D9327=员工工序明细查询!$F$2,员工工序明细查询!$F$2=""),OR(G9327=员工工序明细查询!$I$2,员工工序明细查询!$I$2="")),ROW()&amp;"","")</f>
        <v/>
      </c>
      <c r="C9327" s="59"/>
      <c r="D9327" s="14"/>
      <c r="E9327" s="14" t="str">
        <f>IFERROR(VLOOKUP(D9327,员工信息表!B:D,2,0),"")</f>
        <v/>
      </c>
      <c r="F9327" s="14" t="str">
        <f>IFERROR(VLOOKUP(D9327,员工信息表!B:D,3,0),"")</f>
        <v/>
      </c>
      <c r="G9327" s="14"/>
      <c r="H9327" s="14" t="str">
        <f>IFERROR(VLOOKUP(G9327,工序对照表!B:C,2,0),"")</f>
        <v/>
      </c>
      <c r="I9327" s="14"/>
      <c r="J9327" s="14"/>
    </row>
    <row r="9328" spans="1:10">
      <c r="A9328" t="str">
        <f>IF(AND(C9328&lt;=员工工序明细查询!$I$3,C9328&gt;=员工工序明细查询!$F$3,OR(D9328=员工工序明细查询!$F$2,员工工序明细查询!$F$2=""),OR(G9328=员工工序明细查询!$I$2,员工工序明细查询!$I$2="")),ROW()&amp;"","")</f>
        <v/>
      </c>
      <c r="C9328" s="59"/>
      <c r="D9328" s="14"/>
      <c r="E9328" s="14" t="str">
        <f>IFERROR(VLOOKUP(D9328,员工信息表!B:D,2,0),"")</f>
        <v/>
      </c>
      <c r="F9328" s="14" t="str">
        <f>IFERROR(VLOOKUP(D9328,员工信息表!B:D,3,0),"")</f>
        <v/>
      </c>
      <c r="G9328" s="14"/>
      <c r="H9328" s="14" t="str">
        <f>IFERROR(VLOOKUP(G9328,工序对照表!B:C,2,0),"")</f>
        <v/>
      </c>
      <c r="I9328" s="14"/>
      <c r="J9328" s="14"/>
    </row>
    <row r="9329" spans="1:10">
      <c r="A9329" t="str">
        <f>IF(AND(C9329&lt;=员工工序明细查询!$I$3,C9329&gt;=员工工序明细查询!$F$3,OR(D9329=员工工序明细查询!$F$2,员工工序明细查询!$F$2=""),OR(G9329=员工工序明细查询!$I$2,员工工序明细查询!$I$2="")),ROW()&amp;"","")</f>
        <v/>
      </c>
      <c r="C9329" s="59"/>
      <c r="D9329" s="14"/>
      <c r="E9329" s="14" t="str">
        <f>IFERROR(VLOOKUP(D9329,员工信息表!B:D,2,0),"")</f>
        <v/>
      </c>
      <c r="F9329" s="14" t="str">
        <f>IFERROR(VLOOKUP(D9329,员工信息表!B:D,3,0),"")</f>
        <v/>
      </c>
      <c r="G9329" s="14"/>
      <c r="H9329" s="14" t="str">
        <f>IFERROR(VLOOKUP(G9329,工序对照表!B:C,2,0),"")</f>
        <v/>
      </c>
      <c r="I9329" s="14"/>
      <c r="J9329" s="14"/>
    </row>
    <row r="9330" spans="1:10">
      <c r="A9330" t="str">
        <f>IF(AND(C9330&lt;=员工工序明细查询!$I$3,C9330&gt;=员工工序明细查询!$F$3,OR(D9330=员工工序明细查询!$F$2,员工工序明细查询!$F$2=""),OR(G9330=员工工序明细查询!$I$2,员工工序明细查询!$I$2="")),ROW()&amp;"","")</f>
        <v/>
      </c>
      <c r="C9330" s="59"/>
      <c r="D9330" s="14"/>
      <c r="E9330" s="14" t="str">
        <f>IFERROR(VLOOKUP(D9330,员工信息表!B:D,2,0),"")</f>
        <v/>
      </c>
      <c r="F9330" s="14" t="str">
        <f>IFERROR(VLOOKUP(D9330,员工信息表!B:D,3,0),"")</f>
        <v/>
      </c>
      <c r="G9330" s="14"/>
      <c r="H9330" s="14" t="str">
        <f>IFERROR(VLOOKUP(G9330,工序对照表!B:C,2,0),"")</f>
        <v/>
      </c>
      <c r="I9330" s="14"/>
      <c r="J9330" s="14"/>
    </row>
    <row r="9331" spans="1:10">
      <c r="A9331" t="str">
        <f>IF(AND(C9331&lt;=员工工序明细查询!$I$3,C9331&gt;=员工工序明细查询!$F$3,OR(D9331=员工工序明细查询!$F$2,员工工序明细查询!$F$2=""),OR(G9331=员工工序明细查询!$I$2,员工工序明细查询!$I$2="")),ROW()&amp;"","")</f>
        <v/>
      </c>
      <c r="C9331" s="59"/>
      <c r="D9331" s="14"/>
      <c r="E9331" s="14" t="str">
        <f>IFERROR(VLOOKUP(D9331,员工信息表!B:D,2,0),"")</f>
        <v/>
      </c>
      <c r="F9331" s="14" t="str">
        <f>IFERROR(VLOOKUP(D9331,员工信息表!B:D,3,0),"")</f>
        <v/>
      </c>
      <c r="G9331" s="14"/>
      <c r="H9331" s="14" t="str">
        <f>IFERROR(VLOOKUP(G9331,工序对照表!B:C,2,0),"")</f>
        <v/>
      </c>
      <c r="I9331" s="14"/>
      <c r="J9331" s="14"/>
    </row>
    <row r="9332" spans="1:10">
      <c r="A9332" t="str">
        <f>IF(AND(C9332&lt;=员工工序明细查询!$I$3,C9332&gt;=员工工序明细查询!$F$3,OR(D9332=员工工序明细查询!$F$2,员工工序明细查询!$F$2=""),OR(G9332=员工工序明细查询!$I$2,员工工序明细查询!$I$2="")),ROW()&amp;"","")</f>
        <v/>
      </c>
      <c r="C9332" s="59"/>
      <c r="D9332" s="14"/>
      <c r="E9332" s="14" t="str">
        <f>IFERROR(VLOOKUP(D9332,员工信息表!B:D,2,0),"")</f>
        <v/>
      </c>
      <c r="F9332" s="14" t="str">
        <f>IFERROR(VLOOKUP(D9332,员工信息表!B:D,3,0),"")</f>
        <v/>
      </c>
      <c r="G9332" s="14"/>
      <c r="H9332" s="14" t="str">
        <f>IFERROR(VLOOKUP(G9332,工序对照表!B:C,2,0),"")</f>
        <v/>
      </c>
      <c r="I9332" s="14"/>
      <c r="J9332" s="14"/>
    </row>
    <row r="9333" spans="1:10">
      <c r="A9333" t="str">
        <f>IF(AND(C9333&lt;=员工工序明细查询!$I$3,C9333&gt;=员工工序明细查询!$F$3,OR(D9333=员工工序明细查询!$F$2,员工工序明细查询!$F$2=""),OR(G9333=员工工序明细查询!$I$2,员工工序明细查询!$I$2="")),ROW()&amp;"","")</f>
        <v/>
      </c>
      <c r="C9333" s="59"/>
      <c r="D9333" s="14"/>
      <c r="E9333" s="14" t="str">
        <f>IFERROR(VLOOKUP(D9333,员工信息表!B:D,2,0),"")</f>
        <v/>
      </c>
      <c r="F9333" s="14" t="str">
        <f>IFERROR(VLOOKUP(D9333,员工信息表!B:D,3,0),"")</f>
        <v/>
      </c>
      <c r="G9333" s="14"/>
      <c r="H9333" s="14" t="str">
        <f>IFERROR(VLOOKUP(G9333,工序对照表!B:C,2,0),"")</f>
        <v/>
      </c>
      <c r="I9333" s="14"/>
      <c r="J9333" s="14"/>
    </row>
    <row r="9334" spans="1:10">
      <c r="A9334" t="str">
        <f>IF(AND(C9334&lt;=员工工序明细查询!$I$3,C9334&gt;=员工工序明细查询!$F$3,OR(D9334=员工工序明细查询!$F$2,员工工序明细查询!$F$2=""),OR(G9334=员工工序明细查询!$I$2,员工工序明细查询!$I$2="")),ROW()&amp;"","")</f>
        <v/>
      </c>
      <c r="C9334" s="59"/>
      <c r="D9334" s="14"/>
      <c r="E9334" s="14" t="str">
        <f>IFERROR(VLOOKUP(D9334,员工信息表!B:D,2,0),"")</f>
        <v/>
      </c>
      <c r="F9334" s="14" t="str">
        <f>IFERROR(VLOOKUP(D9334,员工信息表!B:D,3,0),"")</f>
        <v/>
      </c>
      <c r="G9334" s="14"/>
      <c r="H9334" s="14" t="str">
        <f>IFERROR(VLOOKUP(G9334,工序对照表!B:C,2,0),"")</f>
        <v/>
      </c>
      <c r="I9334" s="14"/>
      <c r="J9334" s="14"/>
    </row>
    <row r="9335" spans="1:10">
      <c r="A9335" t="str">
        <f>IF(AND(C9335&lt;=员工工序明细查询!$I$3,C9335&gt;=员工工序明细查询!$F$3,OR(D9335=员工工序明细查询!$F$2,员工工序明细查询!$F$2=""),OR(G9335=员工工序明细查询!$I$2,员工工序明细查询!$I$2="")),ROW()&amp;"","")</f>
        <v/>
      </c>
      <c r="C9335" s="59"/>
      <c r="D9335" s="14"/>
      <c r="E9335" s="14" t="str">
        <f>IFERROR(VLOOKUP(D9335,员工信息表!B:D,2,0),"")</f>
        <v/>
      </c>
      <c r="F9335" s="14" t="str">
        <f>IFERROR(VLOOKUP(D9335,员工信息表!B:D,3,0),"")</f>
        <v/>
      </c>
      <c r="G9335" s="14"/>
      <c r="H9335" s="14" t="str">
        <f>IFERROR(VLOOKUP(G9335,工序对照表!B:C,2,0),"")</f>
        <v/>
      </c>
      <c r="I9335" s="14"/>
      <c r="J9335" s="14"/>
    </row>
    <row r="9336" spans="1:10">
      <c r="A9336" t="str">
        <f>IF(AND(C9336&lt;=员工工序明细查询!$I$3,C9336&gt;=员工工序明细查询!$F$3,OR(D9336=员工工序明细查询!$F$2,员工工序明细查询!$F$2=""),OR(G9336=员工工序明细查询!$I$2,员工工序明细查询!$I$2="")),ROW()&amp;"","")</f>
        <v/>
      </c>
      <c r="C9336" s="59"/>
      <c r="D9336" s="14"/>
      <c r="E9336" s="14" t="str">
        <f>IFERROR(VLOOKUP(D9336,员工信息表!B:D,2,0),"")</f>
        <v/>
      </c>
      <c r="F9336" s="14" t="str">
        <f>IFERROR(VLOOKUP(D9336,员工信息表!B:D,3,0),"")</f>
        <v/>
      </c>
      <c r="G9336" s="14"/>
      <c r="H9336" s="14" t="str">
        <f>IFERROR(VLOOKUP(G9336,工序对照表!B:C,2,0),"")</f>
        <v/>
      </c>
      <c r="I9336" s="14"/>
      <c r="J9336" s="14"/>
    </row>
    <row r="9337" spans="1:10">
      <c r="A9337" t="str">
        <f>IF(AND(C9337&lt;=员工工序明细查询!$I$3,C9337&gt;=员工工序明细查询!$F$3,OR(D9337=员工工序明细查询!$F$2,员工工序明细查询!$F$2=""),OR(G9337=员工工序明细查询!$I$2,员工工序明细查询!$I$2="")),ROW()&amp;"","")</f>
        <v/>
      </c>
      <c r="C9337" s="59"/>
      <c r="D9337" s="14"/>
      <c r="E9337" s="14" t="str">
        <f>IFERROR(VLOOKUP(D9337,员工信息表!B:D,2,0),"")</f>
        <v/>
      </c>
      <c r="F9337" s="14" t="str">
        <f>IFERROR(VLOOKUP(D9337,员工信息表!B:D,3,0),"")</f>
        <v/>
      </c>
      <c r="G9337" s="14"/>
      <c r="H9337" s="14" t="str">
        <f>IFERROR(VLOOKUP(G9337,工序对照表!B:C,2,0),"")</f>
        <v/>
      </c>
      <c r="I9337" s="14"/>
      <c r="J9337" s="14"/>
    </row>
    <row r="9338" spans="1:10">
      <c r="A9338" t="str">
        <f>IF(AND(C9338&lt;=员工工序明细查询!$I$3,C9338&gt;=员工工序明细查询!$F$3,OR(D9338=员工工序明细查询!$F$2,员工工序明细查询!$F$2=""),OR(G9338=员工工序明细查询!$I$2,员工工序明细查询!$I$2="")),ROW()&amp;"","")</f>
        <v/>
      </c>
      <c r="C9338" s="59"/>
      <c r="D9338" s="14"/>
      <c r="E9338" s="14" t="str">
        <f>IFERROR(VLOOKUP(D9338,员工信息表!B:D,2,0),"")</f>
        <v/>
      </c>
      <c r="F9338" s="14" t="str">
        <f>IFERROR(VLOOKUP(D9338,员工信息表!B:D,3,0),"")</f>
        <v/>
      </c>
      <c r="G9338" s="14"/>
      <c r="H9338" s="14" t="str">
        <f>IFERROR(VLOOKUP(G9338,工序对照表!B:C,2,0),"")</f>
        <v/>
      </c>
      <c r="I9338" s="14"/>
      <c r="J9338" s="14"/>
    </row>
    <row r="9339" spans="1:10">
      <c r="A9339" t="str">
        <f>IF(AND(C9339&lt;=员工工序明细查询!$I$3,C9339&gt;=员工工序明细查询!$F$3,OR(D9339=员工工序明细查询!$F$2,员工工序明细查询!$F$2=""),OR(G9339=员工工序明细查询!$I$2,员工工序明细查询!$I$2="")),ROW()&amp;"","")</f>
        <v/>
      </c>
      <c r="C9339" s="59"/>
      <c r="D9339" s="14"/>
      <c r="E9339" s="14" t="str">
        <f>IFERROR(VLOOKUP(D9339,员工信息表!B:D,2,0),"")</f>
        <v/>
      </c>
      <c r="F9339" s="14" t="str">
        <f>IFERROR(VLOOKUP(D9339,员工信息表!B:D,3,0),"")</f>
        <v/>
      </c>
      <c r="G9339" s="14"/>
      <c r="H9339" s="14" t="str">
        <f>IFERROR(VLOOKUP(G9339,工序对照表!B:C,2,0),"")</f>
        <v/>
      </c>
      <c r="I9339" s="14"/>
      <c r="J9339" s="14"/>
    </row>
    <row r="9340" spans="1:10">
      <c r="A9340" t="str">
        <f>IF(AND(C9340&lt;=员工工序明细查询!$I$3,C9340&gt;=员工工序明细查询!$F$3,OR(D9340=员工工序明细查询!$F$2,员工工序明细查询!$F$2=""),OR(G9340=员工工序明细查询!$I$2,员工工序明细查询!$I$2="")),ROW()&amp;"","")</f>
        <v/>
      </c>
      <c r="C9340" s="59"/>
      <c r="D9340" s="14"/>
      <c r="E9340" s="14" t="str">
        <f>IFERROR(VLOOKUP(D9340,员工信息表!B:D,2,0),"")</f>
        <v/>
      </c>
      <c r="F9340" s="14" t="str">
        <f>IFERROR(VLOOKUP(D9340,员工信息表!B:D,3,0),"")</f>
        <v/>
      </c>
      <c r="G9340" s="14"/>
      <c r="H9340" s="14" t="str">
        <f>IFERROR(VLOOKUP(G9340,工序对照表!B:C,2,0),"")</f>
        <v/>
      </c>
      <c r="I9340" s="14"/>
      <c r="J9340" s="14"/>
    </row>
    <row r="9341" spans="1:10">
      <c r="A9341" t="str">
        <f>IF(AND(C9341&lt;=员工工序明细查询!$I$3,C9341&gt;=员工工序明细查询!$F$3,OR(D9341=员工工序明细查询!$F$2,员工工序明细查询!$F$2=""),OR(G9341=员工工序明细查询!$I$2,员工工序明细查询!$I$2="")),ROW()&amp;"","")</f>
        <v/>
      </c>
      <c r="C9341" s="59"/>
      <c r="D9341" s="14"/>
      <c r="E9341" s="14" t="str">
        <f>IFERROR(VLOOKUP(D9341,员工信息表!B:D,2,0),"")</f>
        <v/>
      </c>
      <c r="F9341" s="14" t="str">
        <f>IFERROR(VLOOKUP(D9341,员工信息表!B:D,3,0),"")</f>
        <v/>
      </c>
      <c r="G9341" s="14"/>
      <c r="H9341" s="14" t="str">
        <f>IFERROR(VLOOKUP(G9341,工序对照表!B:C,2,0),"")</f>
        <v/>
      </c>
      <c r="I9341" s="14"/>
      <c r="J9341" s="14"/>
    </row>
    <row r="9342" spans="1:10">
      <c r="A9342" t="str">
        <f>IF(AND(C9342&lt;=员工工序明细查询!$I$3,C9342&gt;=员工工序明细查询!$F$3,OR(D9342=员工工序明细查询!$F$2,员工工序明细查询!$F$2=""),OR(G9342=员工工序明细查询!$I$2,员工工序明细查询!$I$2="")),ROW()&amp;"","")</f>
        <v/>
      </c>
      <c r="C9342" s="59"/>
      <c r="D9342" s="14"/>
      <c r="E9342" s="14" t="str">
        <f>IFERROR(VLOOKUP(D9342,员工信息表!B:D,2,0),"")</f>
        <v/>
      </c>
      <c r="F9342" s="14" t="str">
        <f>IFERROR(VLOOKUP(D9342,员工信息表!B:D,3,0),"")</f>
        <v/>
      </c>
      <c r="G9342" s="14"/>
      <c r="H9342" s="14" t="str">
        <f>IFERROR(VLOOKUP(G9342,工序对照表!B:C,2,0),"")</f>
        <v/>
      </c>
      <c r="I9342" s="14"/>
      <c r="J9342" s="14"/>
    </row>
    <row r="9343" spans="1:10">
      <c r="A9343" t="str">
        <f>IF(AND(C9343&lt;=员工工序明细查询!$I$3,C9343&gt;=员工工序明细查询!$F$3,OR(D9343=员工工序明细查询!$F$2,员工工序明细查询!$F$2=""),OR(G9343=员工工序明细查询!$I$2,员工工序明细查询!$I$2="")),ROW()&amp;"","")</f>
        <v/>
      </c>
      <c r="C9343" s="59"/>
      <c r="D9343" s="14"/>
      <c r="E9343" s="14" t="str">
        <f>IFERROR(VLOOKUP(D9343,员工信息表!B:D,2,0),"")</f>
        <v/>
      </c>
      <c r="F9343" s="14" t="str">
        <f>IFERROR(VLOOKUP(D9343,员工信息表!B:D,3,0),"")</f>
        <v/>
      </c>
      <c r="G9343" s="14"/>
      <c r="H9343" s="14" t="str">
        <f>IFERROR(VLOOKUP(G9343,工序对照表!B:C,2,0),"")</f>
        <v/>
      </c>
      <c r="I9343" s="14"/>
      <c r="J9343" s="14"/>
    </row>
    <row r="9344" spans="1:10">
      <c r="A9344" t="str">
        <f>IF(AND(C9344&lt;=员工工序明细查询!$I$3,C9344&gt;=员工工序明细查询!$F$3,OR(D9344=员工工序明细查询!$F$2,员工工序明细查询!$F$2=""),OR(G9344=员工工序明细查询!$I$2,员工工序明细查询!$I$2="")),ROW()&amp;"","")</f>
        <v/>
      </c>
      <c r="C9344" s="59"/>
      <c r="D9344" s="14"/>
      <c r="E9344" s="14" t="str">
        <f>IFERROR(VLOOKUP(D9344,员工信息表!B:D,2,0),"")</f>
        <v/>
      </c>
      <c r="F9344" s="14" t="str">
        <f>IFERROR(VLOOKUP(D9344,员工信息表!B:D,3,0),"")</f>
        <v/>
      </c>
      <c r="G9344" s="14"/>
      <c r="H9344" s="14" t="str">
        <f>IFERROR(VLOOKUP(G9344,工序对照表!B:C,2,0),"")</f>
        <v/>
      </c>
      <c r="I9344" s="14"/>
      <c r="J9344" s="14"/>
    </row>
    <row r="9345" spans="1:10">
      <c r="A9345" t="str">
        <f>IF(AND(C9345&lt;=员工工序明细查询!$I$3,C9345&gt;=员工工序明细查询!$F$3,OR(D9345=员工工序明细查询!$F$2,员工工序明细查询!$F$2=""),OR(G9345=员工工序明细查询!$I$2,员工工序明细查询!$I$2="")),ROW()&amp;"","")</f>
        <v/>
      </c>
      <c r="C9345" s="59"/>
      <c r="D9345" s="14"/>
      <c r="E9345" s="14" t="str">
        <f>IFERROR(VLOOKUP(D9345,员工信息表!B:D,2,0),"")</f>
        <v/>
      </c>
      <c r="F9345" s="14" t="str">
        <f>IFERROR(VLOOKUP(D9345,员工信息表!B:D,3,0),"")</f>
        <v/>
      </c>
      <c r="G9345" s="14"/>
      <c r="H9345" s="14" t="str">
        <f>IFERROR(VLOOKUP(G9345,工序对照表!B:C,2,0),"")</f>
        <v/>
      </c>
      <c r="I9345" s="14"/>
      <c r="J9345" s="14"/>
    </row>
    <row r="9346" spans="1:10">
      <c r="A9346" t="str">
        <f>IF(AND(C9346&lt;=员工工序明细查询!$I$3,C9346&gt;=员工工序明细查询!$F$3,OR(D9346=员工工序明细查询!$F$2,员工工序明细查询!$F$2=""),OR(G9346=员工工序明细查询!$I$2,员工工序明细查询!$I$2="")),ROW()&amp;"","")</f>
        <v/>
      </c>
      <c r="C9346" s="59"/>
      <c r="D9346" s="14"/>
      <c r="E9346" s="14" t="str">
        <f>IFERROR(VLOOKUP(D9346,员工信息表!B:D,2,0),"")</f>
        <v/>
      </c>
      <c r="F9346" s="14" t="str">
        <f>IFERROR(VLOOKUP(D9346,员工信息表!B:D,3,0),"")</f>
        <v/>
      </c>
      <c r="G9346" s="14"/>
      <c r="H9346" s="14" t="str">
        <f>IFERROR(VLOOKUP(G9346,工序对照表!B:C,2,0),"")</f>
        <v/>
      </c>
      <c r="I9346" s="14"/>
      <c r="J9346" s="14"/>
    </row>
    <row r="9347" spans="1:10">
      <c r="A9347" t="str">
        <f>IF(AND(C9347&lt;=员工工序明细查询!$I$3,C9347&gt;=员工工序明细查询!$F$3,OR(D9347=员工工序明细查询!$F$2,员工工序明细查询!$F$2=""),OR(G9347=员工工序明细查询!$I$2,员工工序明细查询!$I$2="")),ROW()&amp;"","")</f>
        <v/>
      </c>
      <c r="C9347" s="59"/>
      <c r="D9347" s="14"/>
      <c r="E9347" s="14" t="str">
        <f>IFERROR(VLOOKUP(D9347,员工信息表!B:D,2,0),"")</f>
        <v/>
      </c>
      <c r="F9347" s="14" t="str">
        <f>IFERROR(VLOOKUP(D9347,员工信息表!B:D,3,0),"")</f>
        <v/>
      </c>
      <c r="G9347" s="14"/>
      <c r="H9347" s="14" t="str">
        <f>IFERROR(VLOOKUP(G9347,工序对照表!B:C,2,0),"")</f>
        <v/>
      </c>
      <c r="I9347" s="14"/>
      <c r="J9347" s="14"/>
    </row>
    <row r="9348" spans="1:10">
      <c r="A9348" t="str">
        <f>IF(AND(C9348&lt;=员工工序明细查询!$I$3,C9348&gt;=员工工序明细查询!$F$3,OR(D9348=员工工序明细查询!$F$2,员工工序明细查询!$F$2=""),OR(G9348=员工工序明细查询!$I$2,员工工序明细查询!$I$2="")),ROW()&amp;"","")</f>
        <v/>
      </c>
      <c r="C9348" s="59"/>
      <c r="D9348" s="14"/>
      <c r="E9348" s="14" t="str">
        <f>IFERROR(VLOOKUP(D9348,员工信息表!B:D,2,0),"")</f>
        <v/>
      </c>
      <c r="F9348" s="14" t="str">
        <f>IFERROR(VLOOKUP(D9348,员工信息表!B:D,3,0),"")</f>
        <v/>
      </c>
      <c r="G9348" s="14"/>
      <c r="H9348" s="14" t="str">
        <f>IFERROR(VLOOKUP(G9348,工序对照表!B:C,2,0),"")</f>
        <v/>
      </c>
      <c r="I9348" s="14"/>
      <c r="J9348" s="14"/>
    </row>
    <row r="9349" spans="1:10">
      <c r="A9349" t="str">
        <f>IF(AND(C9349&lt;=员工工序明细查询!$I$3,C9349&gt;=员工工序明细查询!$F$3,OR(D9349=员工工序明细查询!$F$2,员工工序明细查询!$F$2=""),OR(G9349=员工工序明细查询!$I$2,员工工序明细查询!$I$2="")),ROW()&amp;"","")</f>
        <v/>
      </c>
      <c r="C9349" s="59"/>
      <c r="D9349" s="14"/>
      <c r="E9349" s="14" t="str">
        <f>IFERROR(VLOOKUP(D9349,员工信息表!B:D,2,0),"")</f>
        <v/>
      </c>
      <c r="F9349" s="14" t="str">
        <f>IFERROR(VLOOKUP(D9349,员工信息表!B:D,3,0),"")</f>
        <v/>
      </c>
      <c r="G9349" s="14"/>
      <c r="H9349" s="14" t="str">
        <f>IFERROR(VLOOKUP(G9349,工序对照表!B:C,2,0),"")</f>
        <v/>
      </c>
      <c r="I9349" s="14"/>
      <c r="J9349" s="14"/>
    </row>
    <row r="9350" spans="1:10">
      <c r="A9350" t="str">
        <f>IF(AND(C9350&lt;=员工工序明细查询!$I$3,C9350&gt;=员工工序明细查询!$F$3,OR(D9350=员工工序明细查询!$F$2,员工工序明细查询!$F$2=""),OR(G9350=员工工序明细查询!$I$2,员工工序明细查询!$I$2="")),ROW()&amp;"","")</f>
        <v/>
      </c>
      <c r="C9350" s="59"/>
      <c r="D9350" s="14"/>
      <c r="E9350" s="14" t="str">
        <f>IFERROR(VLOOKUP(D9350,员工信息表!B:D,2,0),"")</f>
        <v/>
      </c>
      <c r="F9350" s="14" t="str">
        <f>IFERROR(VLOOKUP(D9350,员工信息表!B:D,3,0),"")</f>
        <v/>
      </c>
      <c r="G9350" s="14"/>
      <c r="H9350" s="14" t="str">
        <f>IFERROR(VLOOKUP(G9350,工序对照表!B:C,2,0),"")</f>
        <v/>
      </c>
      <c r="I9350" s="14"/>
      <c r="J9350" s="14"/>
    </row>
    <row r="9351" spans="1:10">
      <c r="A9351" t="str">
        <f>IF(AND(C9351&lt;=员工工序明细查询!$I$3,C9351&gt;=员工工序明细查询!$F$3,OR(D9351=员工工序明细查询!$F$2,员工工序明细查询!$F$2=""),OR(G9351=员工工序明细查询!$I$2,员工工序明细查询!$I$2="")),ROW()&amp;"","")</f>
        <v/>
      </c>
      <c r="C9351" s="59"/>
      <c r="D9351" s="14"/>
      <c r="E9351" s="14" t="str">
        <f>IFERROR(VLOOKUP(D9351,员工信息表!B:D,2,0),"")</f>
        <v/>
      </c>
      <c r="F9351" s="14" t="str">
        <f>IFERROR(VLOOKUP(D9351,员工信息表!B:D,3,0),"")</f>
        <v/>
      </c>
      <c r="G9351" s="14"/>
      <c r="H9351" s="14" t="str">
        <f>IFERROR(VLOOKUP(G9351,工序对照表!B:C,2,0),"")</f>
        <v/>
      </c>
      <c r="I9351" s="14"/>
      <c r="J9351" s="14"/>
    </row>
    <row r="9352" spans="1:10">
      <c r="A9352" t="str">
        <f>IF(AND(C9352&lt;=员工工序明细查询!$I$3,C9352&gt;=员工工序明细查询!$F$3,OR(D9352=员工工序明细查询!$F$2,员工工序明细查询!$F$2=""),OR(G9352=员工工序明细查询!$I$2,员工工序明细查询!$I$2="")),ROW()&amp;"","")</f>
        <v/>
      </c>
      <c r="C9352" s="59"/>
      <c r="D9352" s="14"/>
      <c r="E9352" s="14" t="str">
        <f>IFERROR(VLOOKUP(D9352,员工信息表!B:D,2,0),"")</f>
        <v/>
      </c>
      <c r="F9352" s="14" t="str">
        <f>IFERROR(VLOOKUP(D9352,员工信息表!B:D,3,0),"")</f>
        <v/>
      </c>
      <c r="G9352" s="14"/>
      <c r="H9352" s="14" t="str">
        <f>IFERROR(VLOOKUP(G9352,工序对照表!B:C,2,0),"")</f>
        <v/>
      </c>
      <c r="I9352" s="14"/>
      <c r="J9352" s="14"/>
    </row>
    <row r="9353" spans="1:10">
      <c r="A9353" t="str">
        <f>IF(AND(C9353&lt;=员工工序明细查询!$I$3,C9353&gt;=员工工序明细查询!$F$3,OR(D9353=员工工序明细查询!$F$2,员工工序明细查询!$F$2=""),OR(G9353=员工工序明细查询!$I$2,员工工序明细查询!$I$2="")),ROW()&amp;"","")</f>
        <v/>
      </c>
      <c r="C9353" s="59"/>
      <c r="D9353" s="14"/>
      <c r="E9353" s="14" t="str">
        <f>IFERROR(VLOOKUP(D9353,员工信息表!B:D,2,0),"")</f>
        <v/>
      </c>
      <c r="F9353" s="14" t="str">
        <f>IFERROR(VLOOKUP(D9353,员工信息表!B:D,3,0),"")</f>
        <v/>
      </c>
      <c r="G9353" s="14"/>
      <c r="H9353" s="14" t="str">
        <f>IFERROR(VLOOKUP(G9353,工序对照表!B:C,2,0),"")</f>
        <v/>
      </c>
      <c r="I9353" s="14"/>
      <c r="J9353" s="14"/>
    </row>
    <row r="9354" spans="1:10">
      <c r="A9354" t="str">
        <f>IF(AND(C9354&lt;=员工工序明细查询!$I$3,C9354&gt;=员工工序明细查询!$F$3,OR(D9354=员工工序明细查询!$F$2,员工工序明细查询!$F$2=""),OR(G9354=员工工序明细查询!$I$2,员工工序明细查询!$I$2="")),ROW()&amp;"","")</f>
        <v/>
      </c>
      <c r="C9354" s="59"/>
      <c r="D9354" s="14"/>
      <c r="E9354" s="14" t="str">
        <f>IFERROR(VLOOKUP(D9354,员工信息表!B:D,2,0),"")</f>
        <v/>
      </c>
      <c r="F9354" s="14" t="str">
        <f>IFERROR(VLOOKUP(D9354,员工信息表!B:D,3,0),"")</f>
        <v/>
      </c>
      <c r="G9354" s="14"/>
      <c r="H9354" s="14" t="str">
        <f>IFERROR(VLOOKUP(G9354,工序对照表!B:C,2,0),"")</f>
        <v/>
      </c>
      <c r="I9354" s="14"/>
      <c r="J9354" s="14"/>
    </row>
    <row r="9355" spans="1:10">
      <c r="A9355" t="str">
        <f>IF(AND(C9355&lt;=员工工序明细查询!$I$3,C9355&gt;=员工工序明细查询!$F$3,OR(D9355=员工工序明细查询!$F$2,员工工序明细查询!$F$2=""),OR(G9355=员工工序明细查询!$I$2,员工工序明细查询!$I$2="")),ROW()&amp;"","")</f>
        <v/>
      </c>
      <c r="C9355" s="59"/>
      <c r="D9355" s="14"/>
      <c r="E9355" s="14" t="str">
        <f>IFERROR(VLOOKUP(D9355,员工信息表!B:D,2,0),"")</f>
        <v/>
      </c>
      <c r="F9355" s="14" t="str">
        <f>IFERROR(VLOOKUP(D9355,员工信息表!B:D,3,0),"")</f>
        <v/>
      </c>
      <c r="G9355" s="14"/>
      <c r="H9355" s="14" t="str">
        <f>IFERROR(VLOOKUP(G9355,工序对照表!B:C,2,0),"")</f>
        <v/>
      </c>
      <c r="I9355" s="14"/>
      <c r="J9355" s="14"/>
    </row>
    <row r="9356" spans="1:10">
      <c r="A9356" t="str">
        <f>IF(AND(C9356&lt;=员工工序明细查询!$I$3,C9356&gt;=员工工序明细查询!$F$3,OR(D9356=员工工序明细查询!$F$2,员工工序明细查询!$F$2=""),OR(G9356=员工工序明细查询!$I$2,员工工序明细查询!$I$2="")),ROW()&amp;"","")</f>
        <v/>
      </c>
      <c r="C9356" s="59"/>
      <c r="D9356" s="14"/>
      <c r="E9356" s="14" t="str">
        <f>IFERROR(VLOOKUP(D9356,员工信息表!B:D,2,0),"")</f>
        <v/>
      </c>
      <c r="F9356" s="14" t="str">
        <f>IFERROR(VLOOKUP(D9356,员工信息表!B:D,3,0),"")</f>
        <v/>
      </c>
      <c r="G9356" s="14"/>
      <c r="H9356" s="14" t="str">
        <f>IFERROR(VLOOKUP(G9356,工序对照表!B:C,2,0),"")</f>
        <v/>
      </c>
      <c r="I9356" s="14"/>
      <c r="J9356" s="14"/>
    </row>
    <row r="9357" spans="1:10">
      <c r="A9357" t="str">
        <f>IF(AND(C9357&lt;=员工工序明细查询!$I$3,C9357&gt;=员工工序明细查询!$F$3,OR(D9357=员工工序明细查询!$F$2,员工工序明细查询!$F$2=""),OR(G9357=员工工序明细查询!$I$2,员工工序明细查询!$I$2="")),ROW()&amp;"","")</f>
        <v/>
      </c>
      <c r="C9357" s="59"/>
      <c r="D9357" s="14"/>
      <c r="E9357" s="14" t="str">
        <f>IFERROR(VLOOKUP(D9357,员工信息表!B:D,2,0),"")</f>
        <v/>
      </c>
      <c r="F9357" s="14" t="str">
        <f>IFERROR(VLOOKUP(D9357,员工信息表!B:D,3,0),"")</f>
        <v/>
      </c>
      <c r="G9357" s="14"/>
      <c r="H9357" s="14" t="str">
        <f>IFERROR(VLOOKUP(G9357,工序对照表!B:C,2,0),"")</f>
        <v/>
      </c>
      <c r="I9357" s="14"/>
      <c r="J9357" s="14"/>
    </row>
    <row r="9358" spans="1:10">
      <c r="A9358" t="str">
        <f>IF(AND(C9358&lt;=员工工序明细查询!$I$3,C9358&gt;=员工工序明细查询!$F$3,OR(D9358=员工工序明细查询!$F$2,员工工序明细查询!$F$2=""),OR(G9358=员工工序明细查询!$I$2,员工工序明细查询!$I$2="")),ROW()&amp;"","")</f>
        <v/>
      </c>
      <c r="C9358" s="59"/>
      <c r="D9358" s="14"/>
      <c r="E9358" s="14" t="str">
        <f>IFERROR(VLOOKUP(D9358,员工信息表!B:D,2,0),"")</f>
        <v/>
      </c>
      <c r="F9358" s="14" t="str">
        <f>IFERROR(VLOOKUP(D9358,员工信息表!B:D,3,0),"")</f>
        <v/>
      </c>
      <c r="G9358" s="14"/>
      <c r="H9358" s="14" t="str">
        <f>IFERROR(VLOOKUP(G9358,工序对照表!B:C,2,0),"")</f>
        <v/>
      </c>
      <c r="I9358" s="14"/>
      <c r="J9358" s="14"/>
    </row>
    <row r="9359" spans="1:10">
      <c r="A9359" t="str">
        <f>IF(AND(C9359&lt;=员工工序明细查询!$I$3,C9359&gt;=员工工序明细查询!$F$3,OR(D9359=员工工序明细查询!$F$2,员工工序明细查询!$F$2=""),OR(G9359=员工工序明细查询!$I$2,员工工序明细查询!$I$2="")),ROW()&amp;"","")</f>
        <v/>
      </c>
      <c r="C9359" s="59"/>
      <c r="D9359" s="14"/>
      <c r="E9359" s="14" t="str">
        <f>IFERROR(VLOOKUP(D9359,员工信息表!B:D,2,0),"")</f>
        <v/>
      </c>
      <c r="F9359" s="14" t="str">
        <f>IFERROR(VLOOKUP(D9359,员工信息表!B:D,3,0),"")</f>
        <v/>
      </c>
      <c r="G9359" s="14"/>
      <c r="H9359" s="14" t="str">
        <f>IFERROR(VLOOKUP(G9359,工序对照表!B:C,2,0),"")</f>
        <v/>
      </c>
      <c r="I9359" s="14"/>
      <c r="J9359" s="14"/>
    </row>
    <row r="9360" spans="1:10">
      <c r="A9360" t="str">
        <f>IF(AND(C9360&lt;=员工工序明细查询!$I$3,C9360&gt;=员工工序明细查询!$F$3,OR(D9360=员工工序明细查询!$F$2,员工工序明细查询!$F$2=""),OR(G9360=员工工序明细查询!$I$2,员工工序明细查询!$I$2="")),ROW()&amp;"","")</f>
        <v/>
      </c>
      <c r="C9360" s="59"/>
      <c r="D9360" s="14"/>
      <c r="E9360" s="14" t="str">
        <f>IFERROR(VLOOKUP(D9360,员工信息表!B:D,2,0),"")</f>
        <v/>
      </c>
      <c r="F9360" s="14" t="str">
        <f>IFERROR(VLOOKUP(D9360,员工信息表!B:D,3,0),"")</f>
        <v/>
      </c>
      <c r="G9360" s="14"/>
      <c r="H9360" s="14" t="str">
        <f>IFERROR(VLOOKUP(G9360,工序对照表!B:C,2,0),"")</f>
        <v/>
      </c>
      <c r="I9360" s="14"/>
      <c r="J9360" s="14"/>
    </row>
    <row r="9361" spans="1:10">
      <c r="A9361" t="str">
        <f>IF(AND(C9361&lt;=员工工序明细查询!$I$3,C9361&gt;=员工工序明细查询!$F$3,OR(D9361=员工工序明细查询!$F$2,员工工序明细查询!$F$2=""),OR(G9361=员工工序明细查询!$I$2,员工工序明细查询!$I$2="")),ROW()&amp;"","")</f>
        <v/>
      </c>
      <c r="C9361" s="59"/>
      <c r="D9361" s="14"/>
      <c r="E9361" s="14" t="str">
        <f>IFERROR(VLOOKUP(D9361,员工信息表!B:D,2,0),"")</f>
        <v/>
      </c>
      <c r="F9361" s="14" t="str">
        <f>IFERROR(VLOOKUP(D9361,员工信息表!B:D,3,0),"")</f>
        <v/>
      </c>
      <c r="G9361" s="14"/>
      <c r="H9361" s="14" t="str">
        <f>IFERROR(VLOOKUP(G9361,工序对照表!B:C,2,0),"")</f>
        <v/>
      </c>
      <c r="I9361" s="14"/>
      <c r="J9361" s="14"/>
    </row>
    <row r="9362" spans="1:10">
      <c r="A9362" t="str">
        <f>IF(AND(C9362&lt;=员工工序明细查询!$I$3,C9362&gt;=员工工序明细查询!$F$3,OR(D9362=员工工序明细查询!$F$2,员工工序明细查询!$F$2=""),OR(G9362=员工工序明细查询!$I$2,员工工序明细查询!$I$2="")),ROW()&amp;"","")</f>
        <v/>
      </c>
      <c r="C9362" s="59"/>
      <c r="D9362" s="14"/>
      <c r="E9362" s="14" t="str">
        <f>IFERROR(VLOOKUP(D9362,员工信息表!B:D,2,0),"")</f>
        <v/>
      </c>
      <c r="F9362" s="14" t="str">
        <f>IFERROR(VLOOKUP(D9362,员工信息表!B:D,3,0),"")</f>
        <v/>
      </c>
      <c r="G9362" s="14"/>
      <c r="H9362" s="14" t="str">
        <f>IFERROR(VLOOKUP(G9362,工序对照表!B:C,2,0),"")</f>
        <v/>
      </c>
      <c r="I9362" s="14"/>
      <c r="J9362" s="14"/>
    </row>
    <row r="9363" spans="1:10">
      <c r="A9363" t="str">
        <f>IF(AND(C9363&lt;=员工工序明细查询!$I$3,C9363&gt;=员工工序明细查询!$F$3,OR(D9363=员工工序明细查询!$F$2,员工工序明细查询!$F$2=""),OR(G9363=员工工序明细查询!$I$2,员工工序明细查询!$I$2="")),ROW()&amp;"","")</f>
        <v/>
      </c>
      <c r="C9363" s="59"/>
      <c r="D9363" s="14"/>
      <c r="E9363" s="14" t="str">
        <f>IFERROR(VLOOKUP(D9363,员工信息表!B:D,2,0),"")</f>
        <v/>
      </c>
      <c r="F9363" s="14" t="str">
        <f>IFERROR(VLOOKUP(D9363,员工信息表!B:D,3,0),"")</f>
        <v/>
      </c>
      <c r="G9363" s="14"/>
      <c r="H9363" s="14" t="str">
        <f>IFERROR(VLOOKUP(G9363,工序对照表!B:C,2,0),"")</f>
        <v/>
      </c>
      <c r="I9363" s="14"/>
      <c r="J9363" s="14"/>
    </row>
    <row r="9364" spans="1:10">
      <c r="A9364" t="str">
        <f>IF(AND(C9364&lt;=员工工序明细查询!$I$3,C9364&gt;=员工工序明细查询!$F$3,OR(D9364=员工工序明细查询!$F$2,员工工序明细查询!$F$2=""),OR(G9364=员工工序明细查询!$I$2,员工工序明细查询!$I$2="")),ROW()&amp;"","")</f>
        <v/>
      </c>
      <c r="C9364" s="59"/>
      <c r="D9364" s="14"/>
      <c r="E9364" s="14" t="str">
        <f>IFERROR(VLOOKUP(D9364,员工信息表!B:D,2,0),"")</f>
        <v/>
      </c>
      <c r="F9364" s="14" t="str">
        <f>IFERROR(VLOOKUP(D9364,员工信息表!B:D,3,0),"")</f>
        <v/>
      </c>
      <c r="G9364" s="14"/>
      <c r="H9364" s="14" t="str">
        <f>IFERROR(VLOOKUP(G9364,工序对照表!B:C,2,0),"")</f>
        <v/>
      </c>
      <c r="I9364" s="14"/>
      <c r="J9364" s="14"/>
    </row>
    <row r="9365" spans="1:10">
      <c r="A9365" t="str">
        <f>IF(AND(C9365&lt;=员工工序明细查询!$I$3,C9365&gt;=员工工序明细查询!$F$3,OR(D9365=员工工序明细查询!$F$2,员工工序明细查询!$F$2=""),OR(G9365=员工工序明细查询!$I$2,员工工序明细查询!$I$2="")),ROW()&amp;"","")</f>
        <v/>
      </c>
      <c r="C9365" s="59"/>
      <c r="D9365" s="14"/>
      <c r="E9365" s="14" t="str">
        <f>IFERROR(VLOOKUP(D9365,员工信息表!B:D,2,0),"")</f>
        <v/>
      </c>
      <c r="F9365" s="14" t="str">
        <f>IFERROR(VLOOKUP(D9365,员工信息表!B:D,3,0),"")</f>
        <v/>
      </c>
      <c r="G9365" s="14"/>
      <c r="H9365" s="14" t="str">
        <f>IFERROR(VLOOKUP(G9365,工序对照表!B:C,2,0),"")</f>
        <v/>
      </c>
      <c r="I9365" s="14"/>
      <c r="J9365" s="14"/>
    </row>
    <row r="9366" spans="1:10">
      <c r="A9366" t="str">
        <f>IF(AND(C9366&lt;=员工工序明细查询!$I$3,C9366&gt;=员工工序明细查询!$F$3,OR(D9366=员工工序明细查询!$F$2,员工工序明细查询!$F$2=""),OR(G9366=员工工序明细查询!$I$2,员工工序明细查询!$I$2="")),ROW()&amp;"","")</f>
        <v/>
      </c>
      <c r="C9366" s="59"/>
      <c r="D9366" s="14"/>
      <c r="E9366" s="14" t="str">
        <f>IFERROR(VLOOKUP(D9366,员工信息表!B:D,2,0),"")</f>
        <v/>
      </c>
      <c r="F9366" s="14" t="str">
        <f>IFERROR(VLOOKUP(D9366,员工信息表!B:D,3,0),"")</f>
        <v/>
      </c>
      <c r="G9366" s="14"/>
      <c r="H9366" s="14" t="str">
        <f>IFERROR(VLOOKUP(G9366,工序对照表!B:C,2,0),"")</f>
        <v/>
      </c>
      <c r="I9366" s="14"/>
      <c r="J9366" s="14"/>
    </row>
    <row r="9367" spans="1:10">
      <c r="A9367" t="str">
        <f>IF(AND(C9367&lt;=员工工序明细查询!$I$3,C9367&gt;=员工工序明细查询!$F$3,OR(D9367=员工工序明细查询!$F$2,员工工序明细查询!$F$2=""),OR(G9367=员工工序明细查询!$I$2,员工工序明细查询!$I$2="")),ROW()&amp;"","")</f>
        <v/>
      </c>
      <c r="C9367" s="59"/>
      <c r="D9367" s="14"/>
      <c r="E9367" s="14" t="str">
        <f>IFERROR(VLOOKUP(D9367,员工信息表!B:D,2,0),"")</f>
        <v/>
      </c>
      <c r="F9367" s="14" t="str">
        <f>IFERROR(VLOOKUP(D9367,员工信息表!B:D,3,0),"")</f>
        <v/>
      </c>
      <c r="G9367" s="14"/>
      <c r="H9367" s="14" t="str">
        <f>IFERROR(VLOOKUP(G9367,工序对照表!B:C,2,0),"")</f>
        <v/>
      </c>
      <c r="I9367" s="14"/>
      <c r="J9367" s="14"/>
    </row>
    <row r="9368" spans="1:10">
      <c r="A9368" t="str">
        <f>IF(AND(C9368&lt;=员工工序明细查询!$I$3,C9368&gt;=员工工序明细查询!$F$3,OR(D9368=员工工序明细查询!$F$2,员工工序明细查询!$F$2=""),OR(G9368=员工工序明细查询!$I$2,员工工序明细查询!$I$2="")),ROW()&amp;"","")</f>
        <v/>
      </c>
      <c r="C9368" s="59"/>
      <c r="D9368" s="14"/>
      <c r="E9368" s="14" t="str">
        <f>IFERROR(VLOOKUP(D9368,员工信息表!B:D,2,0),"")</f>
        <v/>
      </c>
      <c r="F9368" s="14" t="str">
        <f>IFERROR(VLOOKUP(D9368,员工信息表!B:D,3,0),"")</f>
        <v/>
      </c>
      <c r="G9368" s="14"/>
      <c r="H9368" s="14" t="str">
        <f>IFERROR(VLOOKUP(G9368,工序对照表!B:C,2,0),"")</f>
        <v/>
      </c>
      <c r="I9368" s="14"/>
      <c r="J9368" s="14"/>
    </row>
    <row r="9369" spans="1:10">
      <c r="A9369" t="str">
        <f>IF(AND(C9369&lt;=员工工序明细查询!$I$3,C9369&gt;=员工工序明细查询!$F$3,OR(D9369=员工工序明细查询!$F$2,员工工序明细查询!$F$2=""),OR(G9369=员工工序明细查询!$I$2,员工工序明细查询!$I$2="")),ROW()&amp;"","")</f>
        <v/>
      </c>
      <c r="C9369" s="59"/>
      <c r="D9369" s="14"/>
      <c r="E9369" s="14" t="str">
        <f>IFERROR(VLOOKUP(D9369,员工信息表!B:D,2,0),"")</f>
        <v/>
      </c>
      <c r="F9369" s="14" t="str">
        <f>IFERROR(VLOOKUP(D9369,员工信息表!B:D,3,0),"")</f>
        <v/>
      </c>
      <c r="G9369" s="14"/>
      <c r="H9369" s="14" t="str">
        <f>IFERROR(VLOOKUP(G9369,工序对照表!B:C,2,0),"")</f>
        <v/>
      </c>
      <c r="I9369" s="14"/>
      <c r="J9369" s="14"/>
    </row>
    <row r="9370" spans="1:10">
      <c r="A9370" t="str">
        <f>IF(AND(C9370&lt;=员工工序明细查询!$I$3,C9370&gt;=员工工序明细查询!$F$3,OR(D9370=员工工序明细查询!$F$2,员工工序明细查询!$F$2=""),OR(G9370=员工工序明细查询!$I$2,员工工序明细查询!$I$2="")),ROW()&amp;"","")</f>
        <v/>
      </c>
      <c r="C9370" s="59"/>
      <c r="D9370" s="14"/>
      <c r="E9370" s="14" t="str">
        <f>IFERROR(VLOOKUP(D9370,员工信息表!B:D,2,0),"")</f>
        <v/>
      </c>
      <c r="F9370" s="14" t="str">
        <f>IFERROR(VLOOKUP(D9370,员工信息表!B:D,3,0),"")</f>
        <v/>
      </c>
      <c r="G9370" s="14"/>
      <c r="H9370" s="14" t="str">
        <f>IFERROR(VLOOKUP(G9370,工序对照表!B:C,2,0),"")</f>
        <v/>
      </c>
      <c r="I9370" s="14"/>
      <c r="J9370" s="14"/>
    </row>
    <row r="9371" spans="1:10">
      <c r="A9371" t="str">
        <f>IF(AND(C9371&lt;=员工工序明细查询!$I$3,C9371&gt;=员工工序明细查询!$F$3,OR(D9371=员工工序明细查询!$F$2,员工工序明细查询!$F$2=""),OR(G9371=员工工序明细查询!$I$2,员工工序明细查询!$I$2="")),ROW()&amp;"","")</f>
        <v/>
      </c>
      <c r="C9371" s="59"/>
      <c r="D9371" s="14"/>
      <c r="E9371" s="14" t="str">
        <f>IFERROR(VLOOKUP(D9371,员工信息表!B:D,2,0),"")</f>
        <v/>
      </c>
      <c r="F9371" s="14" t="str">
        <f>IFERROR(VLOOKUP(D9371,员工信息表!B:D,3,0),"")</f>
        <v/>
      </c>
      <c r="G9371" s="14"/>
      <c r="H9371" s="14" t="str">
        <f>IFERROR(VLOOKUP(G9371,工序对照表!B:C,2,0),"")</f>
        <v/>
      </c>
      <c r="I9371" s="14"/>
      <c r="J9371" s="14"/>
    </row>
    <row r="9372" spans="1:10">
      <c r="A9372" t="str">
        <f>IF(AND(C9372&lt;=员工工序明细查询!$I$3,C9372&gt;=员工工序明细查询!$F$3,OR(D9372=员工工序明细查询!$F$2,员工工序明细查询!$F$2=""),OR(G9372=员工工序明细查询!$I$2,员工工序明细查询!$I$2="")),ROW()&amp;"","")</f>
        <v/>
      </c>
      <c r="C9372" s="59"/>
      <c r="D9372" s="14"/>
      <c r="E9372" s="14" t="str">
        <f>IFERROR(VLOOKUP(D9372,员工信息表!B:D,2,0),"")</f>
        <v/>
      </c>
      <c r="F9372" s="14" t="str">
        <f>IFERROR(VLOOKUP(D9372,员工信息表!B:D,3,0),"")</f>
        <v/>
      </c>
      <c r="G9372" s="14"/>
      <c r="H9372" s="14" t="str">
        <f>IFERROR(VLOOKUP(G9372,工序对照表!B:C,2,0),"")</f>
        <v/>
      </c>
      <c r="I9372" s="14"/>
      <c r="J9372" s="14"/>
    </row>
    <row r="9373" spans="1:10">
      <c r="A9373" t="str">
        <f>IF(AND(C9373&lt;=员工工序明细查询!$I$3,C9373&gt;=员工工序明细查询!$F$3,OR(D9373=员工工序明细查询!$F$2,员工工序明细查询!$F$2=""),OR(G9373=员工工序明细查询!$I$2,员工工序明细查询!$I$2="")),ROW()&amp;"","")</f>
        <v/>
      </c>
      <c r="C9373" s="59"/>
      <c r="D9373" s="14"/>
      <c r="E9373" s="14" t="str">
        <f>IFERROR(VLOOKUP(D9373,员工信息表!B:D,2,0),"")</f>
        <v/>
      </c>
      <c r="F9373" s="14" t="str">
        <f>IFERROR(VLOOKUP(D9373,员工信息表!B:D,3,0),"")</f>
        <v/>
      </c>
      <c r="G9373" s="14"/>
      <c r="H9373" s="14" t="str">
        <f>IFERROR(VLOOKUP(G9373,工序对照表!B:C,2,0),"")</f>
        <v/>
      </c>
      <c r="I9373" s="14"/>
      <c r="J9373" s="14"/>
    </row>
    <row r="9374" spans="1:10">
      <c r="A9374" t="str">
        <f>IF(AND(C9374&lt;=员工工序明细查询!$I$3,C9374&gt;=员工工序明细查询!$F$3,OR(D9374=员工工序明细查询!$F$2,员工工序明细查询!$F$2=""),OR(G9374=员工工序明细查询!$I$2,员工工序明细查询!$I$2="")),ROW()&amp;"","")</f>
        <v/>
      </c>
      <c r="C9374" s="59"/>
      <c r="D9374" s="14"/>
      <c r="E9374" s="14" t="str">
        <f>IFERROR(VLOOKUP(D9374,员工信息表!B:D,2,0),"")</f>
        <v/>
      </c>
      <c r="F9374" s="14" t="str">
        <f>IFERROR(VLOOKUP(D9374,员工信息表!B:D,3,0),"")</f>
        <v/>
      </c>
      <c r="G9374" s="14"/>
      <c r="H9374" s="14" t="str">
        <f>IFERROR(VLOOKUP(G9374,工序对照表!B:C,2,0),"")</f>
        <v/>
      </c>
      <c r="I9374" s="14"/>
      <c r="J9374" s="14"/>
    </row>
    <row r="9375" spans="1:10">
      <c r="A9375" t="str">
        <f>IF(AND(C9375&lt;=员工工序明细查询!$I$3,C9375&gt;=员工工序明细查询!$F$3,OR(D9375=员工工序明细查询!$F$2,员工工序明细查询!$F$2=""),OR(G9375=员工工序明细查询!$I$2,员工工序明细查询!$I$2="")),ROW()&amp;"","")</f>
        <v/>
      </c>
      <c r="C9375" s="59"/>
      <c r="D9375" s="14"/>
      <c r="E9375" s="14" t="str">
        <f>IFERROR(VLOOKUP(D9375,员工信息表!B:D,2,0),"")</f>
        <v/>
      </c>
      <c r="F9375" s="14" t="str">
        <f>IFERROR(VLOOKUP(D9375,员工信息表!B:D,3,0),"")</f>
        <v/>
      </c>
      <c r="G9375" s="14"/>
      <c r="H9375" s="14" t="str">
        <f>IFERROR(VLOOKUP(G9375,工序对照表!B:C,2,0),"")</f>
        <v/>
      </c>
      <c r="I9375" s="14"/>
      <c r="J9375" s="14"/>
    </row>
    <row r="9376" spans="1:10">
      <c r="A9376" t="str">
        <f>IF(AND(C9376&lt;=员工工序明细查询!$I$3,C9376&gt;=员工工序明细查询!$F$3,OR(D9376=员工工序明细查询!$F$2,员工工序明细查询!$F$2=""),OR(G9376=员工工序明细查询!$I$2,员工工序明细查询!$I$2="")),ROW()&amp;"","")</f>
        <v/>
      </c>
      <c r="C9376" s="59"/>
      <c r="D9376" s="14"/>
      <c r="E9376" s="14" t="str">
        <f>IFERROR(VLOOKUP(D9376,员工信息表!B:D,2,0),"")</f>
        <v/>
      </c>
      <c r="F9376" s="14" t="str">
        <f>IFERROR(VLOOKUP(D9376,员工信息表!B:D,3,0),"")</f>
        <v/>
      </c>
      <c r="G9376" s="14"/>
      <c r="H9376" s="14" t="str">
        <f>IFERROR(VLOOKUP(G9376,工序对照表!B:C,2,0),"")</f>
        <v/>
      </c>
      <c r="I9376" s="14"/>
      <c r="J9376" s="14"/>
    </row>
    <row r="9377" spans="1:10">
      <c r="A9377" t="str">
        <f>IF(AND(C9377&lt;=员工工序明细查询!$I$3,C9377&gt;=员工工序明细查询!$F$3,OR(D9377=员工工序明细查询!$F$2,员工工序明细查询!$F$2=""),OR(G9377=员工工序明细查询!$I$2,员工工序明细查询!$I$2="")),ROW()&amp;"","")</f>
        <v/>
      </c>
      <c r="C9377" s="59"/>
      <c r="D9377" s="14"/>
      <c r="E9377" s="14" t="str">
        <f>IFERROR(VLOOKUP(D9377,员工信息表!B:D,2,0),"")</f>
        <v/>
      </c>
      <c r="F9377" s="14" t="str">
        <f>IFERROR(VLOOKUP(D9377,员工信息表!B:D,3,0),"")</f>
        <v/>
      </c>
      <c r="G9377" s="14"/>
      <c r="H9377" s="14" t="str">
        <f>IFERROR(VLOOKUP(G9377,工序对照表!B:C,2,0),"")</f>
        <v/>
      </c>
      <c r="I9377" s="14"/>
      <c r="J9377" s="14"/>
    </row>
    <row r="9378" spans="1:10">
      <c r="A9378" t="str">
        <f>IF(AND(C9378&lt;=员工工序明细查询!$I$3,C9378&gt;=员工工序明细查询!$F$3,OR(D9378=员工工序明细查询!$F$2,员工工序明细查询!$F$2=""),OR(G9378=员工工序明细查询!$I$2,员工工序明细查询!$I$2="")),ROW()&amp;"","")</f>
        <v/>
      </c>
      <c r="C9378" s="59"/>
      <c r="D9378" s="14"/>
      <c r="E9378" s="14" t="str">
        <f>IFERROR(VLOOKUP(D9378,员工信息表!B:D,2,0),"")</f>
        <v/>
      </c>
      <c r="F9378" s="14" t="str">
        <f>IFERROR(VLOOKUP(D9378,员工信息表!B:D,3,0),"")</f>
        <v/>
      </c>
      <c r="G9378" s="14"/>
      <c r="H9378" s="14" t="str">
        <f>IFERROR(VLOOKUP(G9378,工序对照表!B:C,2,0),"")</f>
        <v/>
      </c>
      <c r="I9378" s="14"/>
      <c r="J9378" s="14"/>
    </row>
    <row r="9379" spans="1:10">
      <c r="A9379" t="str">
        <f>IF(AND(C9379&lt;=员工工序明细查询!$I$3,C9379&gt;=员工工序明细查询!$F$3,OR(D9379=员工工序明细查询!$F$2,员工工序明细查询!$F$2=""),OR(G9379=员工工序明细查询!$I$2,员工工序明细查询!$I$2="")),ROW()&amp;"","")</f>
        <v/>
      </c>
      <c r="C9379" s="59"/>
      <c r="D9379" s="14"/>
      <c r="E9379" s="14" t="str">
        <f>IFERROR(VLOOKUP(D9379,员工信息表!B:D,2,0),"")</f>
        <v/>
      </c>
      <c r="F9379" s="14" t="str">
        <f>IFERROR(VLOOKUP(D9379,员工信息表!B:D,3,0),"")</f>
        <v/>
      </c>
      <c r="G9379" s="14"/>
      <c r="H9379" s="14" t="str">
        <f>IFERROR(VLOOKUP(G9379,工序对照表!B:C,2,0),"")</f>
        <v/>
      </c>
      <c r="I9379" s="14"/>
      <c r="J9379" s="14"/>
    </row>
    <row r="9380" spans="1:10">
      <c r="A9380" t="str">
        <f>IF(AND(C9380&lt;=员工工序明细查询!$I$3,C9380&gt;=员工工序明细查询!$F$3,OR(D9380=员工工序明细查询!$F$2,员工工序明细查询!$F$2=""),OR(G9380=员工工序明细查询!$I$2,员工工序明细查询!$I$2="")),ROW()&amp;"","")</f>
        <v/>
      </c>
      <c r="C9380" s="59"/>
      <c r="D9380" s="14"/>
      <c r="E9380" s="14" t="str">
        <f>IFERROR(VLOOKUP(D9380,员工信息表!B:D,2,0),"")</f>
        <v/>
      </c>
      <c r="F9380" s="14" t="str">
        <f>IFERROR(VLOOKUP(D9380,员工信息表!B:D,3,0),"")</f>
        <v/>
      </c>
      <c r="G9380" s="14"/>
      <c r="H9380" s="14" t="str">
        <f>IFERROR(VLOOKUP(G9380,工序对照表!B:C,2,0),"")</f>
        <v/>
      </c>
      <c r="I9380" s="14"/>
      <c r="J9380" s="14"/>
    </row>
    <row r="9381" spans="1:10">
      <c r="A9381" t="str">
        <f>IF(AND(C9381&lt;=员工工序明细查询!$I$3,C9381&gt;=员工工序明细查询!$F$3,OR(D9381=员工工序明细查询!$F$2,员工工序明细查询!$F$2=""),OR(G9381=员工工序明细查询!$I$2,员工工序明细查询!$I$2="")),ROW()&amp;"","")</f>
        <v/>
      </c>
      <c r="C9381" s="59"/>
      <c r="D9381" s="14"/>
      <c r="E9381" s="14" t="str">
        <f>IFERROR(VLOOKUP(D9381,员工信息表!B:D,2,0),"")</f>
        <v/>
      </c>
      <c r="F9381" s="14" t="str">
        <f>IFERROR(VLOOKUP(D9381,员工信息表!B:D,3,0),"")</f>
        <v/>
      </c>
      <c r="G9381" s="14"/>
      <c r="H9381" s="14" t="str">
        <f>IFERROR(VLOOKUP(G9381,工序对照表!B:C,2,0),"")</f>
        <v/>
      </c>
      <c r="I9381" s="14"/>
      <c r="J9381" s="14"/>
    </row>
    <row r="9382" spans="1:10">
      <c r="A9382" t="str">
        <f>IF(AND(C9382&lt;=员工工序明细查询!$I$3,C9382&gt;=员工工序明细查询!$F$3,OR(D9382=员工工序明细查询!$F$2,员工工序明细查询!$F$2=""),OR(G9382=员工工序明细查询!$I$2,员工工序明细查询!$I$2="")),ROW()&amp;"","")</f>
        <v/>
      </c>
      <c r="C9382" s="59"/>
      <c r="D9382" s="14"/>
      <c r="E9382" s="14" t="str">
        <f>IFERROR(VLOOKUP(D9382,员工信息表!B:D,2,0),"")</f>
        <v/>
      </c>
      <c r="F9382" s="14" t="str">
        <f>IFERROR(VLOOKUP(D9382,员工信息表!B:D,3,0),"")</f>
        <v/>
      </c>
      <c r="G9382" s="14"/>
      <c r="H9382" s="14" t="str">
        <f>IFERROR(VLOOKUP(G9382,工序对照表!B:C,2,0),"")</f>
        <v/>
      </c>
      <c r="I9382" s="14"/>
      <c r="J9382" s="14"/>
    </row>
    <row r="9383" spans="1:10">
      <c r="A9383" t="str">
        <f>IF(AND(C9383&lt;=员工工序明细查询!$I$3,C9383&gt;=员工工序明细查询!$F$3,OR(D9383=员工工序明细查询!$F$2,员工工序明细查询!$F$2=""),OR(G9383=员工工序明细查询!$I$2,员工工序明细查询!$I$2="")),ROW()&amp;"","")</f>
        <v/>
      </c>
      <c r="C9383" s="59"/>
      <c r="D9383" s="14"/>
      <c r="E9383" s="14" t="str">
        <f>IFERROR(VLOOKUP(D9383,员工信息表!B:D,2,0),"")</f>
        <v/>
      </c>
      <c r="F9383" s="14" t="str">
        <f>IFERROR(VLOOKUP(D9383,员工信息表!B:D,3,0),"")</f>
        <v/>
      </c>
      <c r="G9383" s="14"/>
      <c r="H9383" s="14" t="str">
        <f>IFERROR(VLOOKUP(G9383,工序对照表!B:C,2,0),"")</f>
        <v/>
      </c>
      <c r="I9383" s="14"/>
      <c r="J9383" s="14"/>
    </row>
    <row r="9384" spans="1:10">
      <c r="A9384" t="str">
        <f>IF(AND(C9384&lt;=员工工序明细查询!$I$3,C9384&gt;=员工工序明细查询!$F$3,OR(D9384=员工工序明细查询!$F$2,员工工序明细查询!$F$2=""),OR(G9384=员工工序明细查询!$I$2,员工工序明细查询!$I$2="")),ROW()&amp;"","")</f>
        <v/>
      </c>
      <c r="C9384" s="59"/>
      <c r="D9384" s="14"/>
      <c r="E9384" s="14" t="str">
        <f>IFERROR(VLOOKUP(D9384,员工信息表!B:D,2,0),"")</f>
        <v/>
      </c>
      <c r="F9384" s="14" t="str">
        <f>IFERROR(VLOOKUP(D9384,员工信息表!B:D,3,0),"")</f>
        <v/>
      </c>
      <c r="G9384" s="14"/>
      <c r="H9384" s="14" t="str">
        <f>IFERROR(VLOOKUP(G9384,工序对照表!B:C,2,0),"")</f>
        <v/>
      </c>
      <c r="I9384" s="14"/>
      <c r="J9384" s="14"/>
    </row>
    <row r="9385" spans="1:10">
      <c r="A9385" t="str">
        <f>IF(AND(C9385&lt;=员工工序明细查询!$I$3,C9385&gt;=员工工序明细查询!$F$3,OR(D9385=员工工序明细查询!$F$2,员工工序明细查询!$F$2=""),OR(G9385=员工工序明细查询!$I$2,员工工序明细查询!$I$2="")),ROW()&amp;"","")</f>
        <v/>
      </c>
      <c r="C9385" s="59"/>
      <c r="D9385" s="14"/>
      <c r="E9385" s="14" t="str">
        <f>IFERROR(VLOOKUP(D9385,员工信息表!B:D,2,0),"")</f>
        <v/>
      </c>
      <c r="F9385" s="14" t="str">
        <f>IFERROR(VLOOKUP(D9385,员工信息表!B:D,3,0),"")</f>
        <v/>
      </c>
      <c r="G9385" s="14"/>
      <c r="H9385" s="14" t="str">
        <f>IFERROR(VLOOKUP(G9385,工序对照表!B:C,2,0),"")</f>
        <v/>
      </c>
      <c r="I9385" s="14"/>
      <c r="J9385" s="14"/>
    </row>
    <row r="9386" spans="1:10">
      <c r="A9386" t="str">
        <f>IF(AND(C9386&lt;=员工工序明细查询!$I$3,C9386&gt;=员工工序明细查询!$F$3,OR(D9386=员工工序明细查询!$F$2,员工工序明细查询!$F$2=""),OR(G9386=员工工序明细查询!$I$2,员工工序明细查询!$I$2="")),ROW()&amp;"","")</f>
        <v/>
      </c>
      <c r="C9386" s="59"/>
      <c r="D9386" s="14"/>
      <c r="E9386" s="14" t="str">
        <f>IFERROR(VLOOKUP(D9386,员工信息表!B:D,2,0),"")</f>
        <v/>
      </c>
      <c r="F9386" s="14" t="str">
        <f>IFERROR(VLOOKUP(D9386,员工信息表!B:D,3,0),"")</f>
        <v/>
      </c>
      <c r="G9386" s="14"/>
      <c r="H9386" s="14" t="str">
        <f>IFERROR(VLOOKUP(G9386,工序对照表!B:C,2,0),"")</f>
        <v/>
      </c>
      <c r="I9386" s="14"/>
      <c r="J9386" s="14"/>
    </row>
    <row r="9387" spans="1:10">
      <c r="A9387" t="str">
        <f>IF(AND(C9387&lt;=员工工序明细查询!$I$3,C9387&gt;=员工工序明细查询!$F$3,OR(D9387=员工工序明细查询!$F$2,员工工序明细查询!$F$2=""),OR(G9387=员工工序明细查询!$I$2,员工工序明细查询!$I$2="")),ROW()&amp;"","")</f>
        <v/>
      </c>
      <c r="C9387" s="59"/>
      <c r="D9387" s="14"/>
      <c r="E9387" s="14" t="str">
        <f>IFERROR(VLOOKUP(D9387,员工信息表!B:D,2,0),"")</f>
        <v/>
      </c>
      <c r="F9387" s="14" t="str">
        <f>IFERROR(VLOOKUP(D9387,员工信息表!B:D,3,0),"")</f>
        <v/>
      </c>
      <c r="G9387" s="14"/>
      <c r="H9387" s="14" t="str">
        <f>IFERROR(VLOOKUP(G9387,工序对照表!B:C,2,0),"")</f>
        <v/>
      </c>
      <c r="I9387" s="14"/>
      <c r="J9387" s="14"/>
    </row>
    <row r="9388" spans="1:10">
      <c r="A9388" t="str">
        <f>IF(AND(C9388&lt;=员工工序明细查询!$I$3,C9388&gt;=员工工序明细查询!$F$3,OR(D9388=员工工序明细查询!$F$2,员工工序明细查询!$F$2=""),OR(G9388=员工工序明细查询!$I$2,员工工序明细查询!$I$2="")),ROW()&amp;"","")</f>
        <v/>
      </c>
      <c r="C9388" s="59"/>
      <c r="D9388" s="14"/>
      <c r="E9388" s="14" t="str">
        <f>IFERROR(VLOOKUP(D9388,员工信息表!B:D,2,0),"")</f>
        <v/>
      </c>
      <c r="F9388" s="14" t="str">
        <f>IFERROR(VLOOKUP(D9388,员工信息表!B:D,3,0),"")</f>
        <v/>
      </c>
      <c r="G9388" s="14"/>
      <c r="H9388" s="14" t="str">
        <f>IFERROR(VLOOKUP(G9388,工序对照表!B:C,2,0),"")</f>
        <v/>
      </c>
      <c r="I9388" s="14"/>
      <c r="J9388" s="14"/>
    </row>
    <row r="9389" spans="1:10">
      <c r="A9389" t="str">
        <f>IF(AND(C9389&lt;=员工工序明细查询!$I$3,C9389&gt;=员工工序明细查询!$F$3,OR(D9389=员工工序明细查询!$F$2,员工工序明细查询!$F$2=""),OR(G9389=员工工序明细查询!$I$2,员工工序明细查询!$I$2="")),ROW()&amp;"","")</f>
        <v/>
      </c>
      <c r="C9389" s="59"/>
      <c r="D9389" s="14"/>
      <c r="E9389" s="14" t="str">
        <f>IFERROR(VLOOKUP(D9389,员工信息表!B:D,2,0),"")</f>
        <v/>
      </c>
      <c r="F9389" s="14" t="str">
        <f>IFERROR(VLOOKUP(D9389,员工信息表!B:D,3,0),"")</f>
        <v/>
      </c>
      <c r="G9389" s="14"/>
      <c r="H9389" s="14" t="str">
        <f>IFERROR(VLOOKUP(G9389,工序对照表!B:C,2,0),"")</f>
        <v/>
      </c>
      <c r="I9389" s="14"/>
      <c r="J9389" s="14"/>
    </row>
    <row r="9390" spans="1:10">
      <c r="A9390" t="str">
        <f>IF(AND(C9390&lt;=员工工序明细查询!$I$3,C9390&gt;=员工工序明细查询!$F$3,OR(D9390=员工工序明细查询!$F$2,员工工序明细查询!$F$2=""),OR(G9390=员工工序明细查询!$I$2,员工工序明细查询!$I$2="")),ROW()&amp;"","")</f>
        <v/>
      </c>
      <c r="C9390" s="59"/>
      <c r="D9390" s="14"/>
      <c r="E9390" s="14" t="str">
        <f>IFERROR(VLOOKUP(D9390,员工信息表!B:D,2,0),"")</f>
        <v/>
      </c>
      <c r="F9390" s="14" t="str">
        <f>IFERROR(VLOOKUP(D9390,员工信息表!B:D,3,0),"")</f>
        <v/>
      </c>
      <c r="G9390" s="14"/>
      <c r="H9390" s="14" t="str">
        <f>IFERROR(VLOOKUP(G9390,工序对照表!B:C,2,0),"")</f>
        <v/>
      </c>
      <c r="I9390" s="14"/>
      <c r="J9390" s="14"/>
    </row>
    <row r="9391" spans="1:10">
      <c r="A9391" t="str">
        <f>IF(AND(C9391&lt;=员工工序明细查询!$I$3,C9391&gt;=员工工序明细查询!$F$3,OR(D9391=员工工序明细查询!$F$2,员工工序明细查询!$F$2=""),OR(G9391=员工工序明细查询!$I$2,员工工序明细查询!$I$2="")),ROW()&amp;"","")</f>
        <v/>
      </c>
      <c r="C9391" s="59"/>
      <c r="D9391" s="14"/>
      <c r="E9391" s="14" t="str">
        <f>IFERROR(VLOOKUP(D9391,员工信息表!B:D,2,0),"")</f>
        <v/>
      </c>
      <c r="F9391" s="14" t="str">
        <f>IFERROR(VLOOKUP(D9391,员工信息表!B:D,3,0),"")</f>
        <v/>
      </c>
      <c r="G9391" s="14"/>
      <c r="H9391" s="14" t="str">
        <f>IFERROR(VLOOKUP(G9391,工序对照表!B:C,2,0),"")</f>
        <v/>
      </c>
      <c r="I9391" s="14"/>
      <c r="J9391" s="14"/>
    </row>
    <row r="9392" spans="1:10">
      <c r="A9392" t="str">
        <f>IF(AND(C9392&lt;=员工工序明细查询!$I$3,C9392&gt;=员工工序明细查询!$F$3,OR(D9392=员工工序明细查询!$F$2,员工工序明细查询!$F$2=""),OR(G9392=员工工序明细查询!$I$2,员工工序明细查询!$I$2="")),ROW()&amp;"","")</f>
        <v/>
      </c>
      <c r="C9392" s="59"/>
      <c r="D9392" s="14"/>
      <c r="E9392" s="14" t="str">
        <f>IFERROR(VLOOKUP(D9392,员工信息表!B:D,2,0),"")</f>
        <v/>
      </c>
      <c r="F9392" s="14" t="str">
        <f>IFERROR(VLOOKUP(D9392,员工信息表!B:D,3,0),"")</f>
        <v/>
      </c>
      <c r="G9392" s="14"/>
      <c r="H9392" s="14" t="str">
        <f>IFERROR(VLOOKUP(G9392,工序对照表!B:C,2,0),"")</f>
        <v/>
      </c>
      <c r="I9392" s="14"/>
      <c r="J9392" s="14"/>
    </row>
    <row r="9393" spans="1:10">
      <c r="A9393" t="str">
        <f>IF(AND(C9393&lt;=员工工序明细查询!$I$3,C9393&gt;=员工工序明细查询!$F$3,OR(D9393=员工工序明细查询!$F$2,员工工序明细查询!$F$2=""),OR(G9393=员工工序明细查询!$I$2,员工工序明细查询!$I$2="")),ROW()&amp;"","")</f>
        <v/>
      </c>
      <c r="C9393" s="59"/>
      <c r="D9393" s="14"/>
      <c r="E9393" s="14" t="str">
        <f>IFERROR(VLOOKUP(D9393,员工信息表!B:D,2,0),"")</f>
        <v/>
      </c>
      <c r="F9393" s="14" t="str">
        <f>IFERROR(VLOOKUP(D9393,员工信息表!B:D,3,0),"")</f>
        <v/>
      </c>
      <c r="G9393" s="14"/>
      <c r="H9393" s="14" t="str">
        <f>IFERROR(VLOOKUP(G9393,工序对照表!B:C,2,0),"")</f>
        <v/>
      </c>
      <c r="I9393" s="14"/>
      <c r="J9393" s="14"/>
    </row>
    <row r="9394" spans="1:10">
      <c r="A9394" t="str">
        <f>IF(AND(C9394&lt;=员工工序明细查询!$I$3,C9394&gt;=员工工序明细查询!$F$3,OR(D9394=员工工序明细查询!$F$2,员工工序明细查询!$F$2=""),OR(G9394=员工工序明细查询!$I$2,员工工序明细查询!$I$2="")),ROW()&amp;"","")</f>
        <v/>
      </c>
      <c r="C9394" s="59"/>
      <c r="D9394" s="14"/>
      <c r="E9394" s="14" t="str">
        <f>IFERROR(VLOOKUP(D9394,员工信息表!B:D,2,0),"")</f>
        <v/>
      </c>
      <c r="F9394" s="14" t="str">
        <f>IFERROR(VLOOKUP(D9394,员工信息表!B:D,3,0),"")</f>
        <v/>
      </c>
      <c r="G9394" s="14"/>
      <c r="H9394" s="14" t="str">
        <f>IFERROR(VLOOKUP(G9394,工序对照表!B:C,2,0),"")</f>
        <v/>
      </c>
      <c r="I9394" s="14"/>
      <c r="J9394" s="14"/>
    </row>
    <row r="9395" spans="1:10">
      <c r="A9395" t="str">
        <f>IF(AND(C9395&lt;=员工工序明细查询!$I$3,C9395&gt;=员工工序明细查询!$F$3,OR(D9395=员工工序明细查询!$F$2,员工工序明细查询!$F$2=""),OR(G9395=员工工序明细查询!$I$2,员工工序明细查询!$I$2="")),ROW()&amp;"","")</f>
        <v/>
      </c>
      <c r="C9395" s="59"/>
      <c r="D9395" s="14"/>
      <c r="E9395" s="14" t="str">
        <f>IFERROR(VLOOKUP(D9395,员工信息表!B:D,2,0),"")</f>
        <v/>
      </c>
      <c r="F9395" s="14" t="str">
        <f>IFERROR(VLOOKUP(D9395,员工信息表!B:D,3,0),"")</f>
        <v/>
      </c>
      <c r="G9395" s="14"/>
      <c r="H9395" s="14" t="str">
        <f>IFERROR(VLOOKUP(G9395,工序对照表!B:C,2,0),"")</f>
        <v/>
      </c>
      <c r="I9395" s="14"/>
      <c r="J9395" s="14"/>
    </row>
    <row r="9396" spans="1:10">
      <c r="A9396" t="str">
        <f>IF(AND(C9396&lt;=员工工序明细查询!$I$3,C9396&gt;=员工工序明细查询!$F$3,OR(D9396=员工工序明细查询!$F$2,员工工序明细查询!$F$2=""),OR(G9396=员工工序明细查询!$I$2,员工工序明细查询!$I$2="")),ROW()&amp;"","")</f>
        <v/>
      </c>
      <c r="C9396" s="59"/>
      <c r="D9396" s="14"/>
      <c r="E9396" s="14" t="str">
        <f>IFERROR(VLOOKUP(D9396,员工信息表!B:D,2,0),"")</f>
        <v/>
      </c>
      <c r="F9396" s="14" t="str">
        <f>IFERROR(VLOOKUP(D9396,员工信息表!B:D,3,0),"")</f>
        <v/>
      </c>
      <c r="G9396" s="14"/>
      <c r="H9396" s="14" t="str">
        <f>IFERROR(VLOOKUP(G9396,工序对照表!B:C,2,0),"")</f>
        <v/>
      </c>
      <c r="I9396" s="14"/>
      <c r="J9396" s="14"/>
    </row>
    <row r="9397" spans="1:10">
      <c r="A9397" t="str">
        <f>IF(AND(C9397&lt;=员工工序明细查询!$I$3,C9397&gt;=员工工序明细查询!$F$3,OR(D9397=员工工序明细查询!$F$2,员工工序明细查询!$F$2=""),OR(G9397=员工工序明细查询!$I$2,员工工序明细查询!$I$2="")),ROW()&amp;"","")</f>
        <v/>
      </c>
      <c r="C9397" s="59"/>
      <c r="D9397" s="14"/>
      <c r="E9397" s="14" t="str">
        <f>IFERROR(VLOOKUP(D9397,员工信息表!B:D,2,0),"")</f>
        <v/>
      </c>
      <c r="F9397" s="14" t="str">
        <f>IFERROR(VLOOKUP(D9397,员工信息表!B:D,3,0),"")</f>
        <v/>
      </c>
      <c r="G9397" s="14"/>
      <c r="H9397" s="14" t="str">
        <f>IFERROR(VLOOKUP(G9397,工序对照表!B:C,2,0),"")</f>
        <v/>
      </c>
      <c r="I9397" s="14"/>
      <c r="J9397" s="14"/>
    </row>
    <row r="9398" spans="1:10">
      <c r="A9398" t="str">
        <f>IF(AND(C9398&lt;=员工工序明细查询!$I$3,C9398&gt;=员工工序明细查询!$F$3,OR(D9398=员工工序明细查询!$F$2,员工工序明细查询!$F$2=""),OR(G9398=员工工序明细查询!$I$2,员工工序明细查询!$I$2="")),ROW()&amp;"","")</f>
        <v/>
      </c>
      <c r="C9398" s="59"/>
      <c r="D9398" s="14"/>
      <c r="E9398" s="14" t="str">
        <f>IFERROR(VLOOKUP(D9398,员工信息表!B:D,2,0),"")</f>
        <v/>
      </c>
      <c r="F9398" s="14" t="str">
        <f>IFERROR(VLOOKUP(D9398,员工信息表!B:D,3,0),"")</f>
        <v/>
      </c>
      <c r="G9398" s="14"/>
      <c r="H9398" s="14" t="str">
        <f>IFERROR(VLOOKUP(G9398,工序对照表!B:C,2,0),"")</f>
        <v/>
      </c>
      <c r="I9398" s="14"/>
      <c r="J9398" s="14"/>
    </row>
    <row r="9399" spans="1:10">
      <c r="A9399" t="str">
        <f>IF(AND(C9399&lt;=员工工序明细查询!$I$3,C9399&gt;=员工工序明细查询!$F$3,OR(D9399=员工工序明细查询!$F$2,员工工序明细查询!$F$2=""),OR(G9399=员工工序明细查询!$I$2,员工工序明细查询!$I$2="")),ROW()&amp;"","")</f>
        <v/>
      </c>
      <c r="C9399" s="59"/>
      <c r="D9399" s="14"/>
      <c r="E9399" s="14" t="str">
        <f>IFERROR(VLOOKUP(D9399,员工信息表!B:D,2,0),"")</f>
        <v/>
      </c>
      <c r="F9399" s="14" t="str">
        <f>IFERROR(VLOOKUP(D9399,员工信息表!B:D,3,0),"")</f>
        <v/>
      </c>
      <c r="G9399" s="14"/>
      <c r="H9399" s="14" t="str">
        <f>IFERROR(VLOOKUP(G9399,工序对照表!B:C,2,0),"")</f>
        <v/>
      </c>
      <c r="I9399" s="14"/>
      <c r="J9399" s="14"/>
    </row>
    <row r="9400" spans="1:10">
      <c r="A9400" t="str">
        <f>IF(AND(C9400&lt;=员工工序明细查询!$I$3,C9400&gt;=员工工序明细查询!$F$3,OR(D9400=员工工序明细查询!$F$2,员工工序明细查询!$F$2=""),OR(G9400=员工工序明细查询!$I$2,员工工序明细查询!$I$2="")),ROW()&amp;"","")</f>
        <v/>
      </c>
      <c r="C9400" s="59"/>
      <c r="D9400" s="14"/>
      <c r="E9400" s="14" t="str">
        <f>IFERROR(VLOOKUP(D9400,员工信息表!B:D,2,0),"")</f>
        <v/>
      </c>
      <c r="F9400" s="14" t="str">
        <f>IFERROR(VLOOKUP(D9400,员工信息表!B:D,3,0),"")</f>
        <v/>
      </c>
      <c r="G9400" s="14"/>
      <c r="H9400" s="14" t="str">
        <f>IFERROR(VLOOKUP(G9400,工序对照表!B:C,2,0),"")</f>
        <v/>
      </c>
      <c r="I9400" s="14"/>
      <c r="J9400" s="14"/>
    </row>
    <row r="9401" spans="1:10">
      <c r="A9401" t="str">
        <f>IF(AND(C9401&lt;=员工工序明细查询!$I$3,C9401&gt;=员工工序明细查询!$F$3,OR(D9401=员工工序明细查询!$F$2,员工工序明细查询!$F$2=""),OR(G9401=员工工序明细查询!$I$2,员工工序明细查询!$I$2="")),ROW()&amp;"","")</f>
        <v/>
      </c>
      <c r="C9401" s="59"/>
      <c r="D9401" s="14"/>
      <c r="E9401" s="14" t="str">
        <f>IFERROR(VLOOKUP(D9401,员工信息表!B:D,2,0),"")</f>
        <v/>
      </c>
      <c r="F9401" s="14" t="str">
        <f>IFERROR(VLOOKUP(D9401,员工信息表!B:D,3,0),"")</f>
        <v/>
      </c>
      <c r="G9401" s="14"/>
      <c r="H9401" s="14" t="str">
        <f>IFERROR(VLOOKUP(G9401,工序对照表!B:C,2,0),"")</f>
        <v/>
      </c>
      <c r="I9401" s="14"/>
      <c r="J9401" s="14"/>
    </row>
    <row r="9402" spans="1:10">
      <c r="A9402" t="str">
        <f>IF(AND(C9402&lt;=员工工序明细查询!$I$3,C9402&gt;=员工工序明细查询!$F$3,OR(D9402=员工工序明细查询!$F$2,员工工序明细查询!$F$2=""),OR(G9402=员工工序明细查询!$I$2,员工工序明细查询!$I$2="")),ROW()&amp;"","")</f>
        <v/>
      </c>
      <c r="C9402" s="59"/>
      <c r="D9402" s="14"/>
      <c r="E9402" s="14" t="str">
        <f>IFERROR(VLOOKUP(D9402,员工信息表!B:D,2,0),"")</f>
        <v/>
      </c>
      <c r="F9402" s="14" t="str">
        <f>IFERROR(VLOOKUP(D9402,员工信息表!B:D,3,0),"")</f>
        <v/>
      </c>
      <c r="G9402" s="14"/>
      <c r="H9402" s="14" t="str">
        <f>IFERROR(VLOOKUP(G9402,工序对照表!B:C,2,0),"")</f>
        <v/>
      </c>
      <c r="I9402" s="14"/>
      <c r="J9402" s="14"/>
    </row>
    <row r="9403" spans="1:10">
      <c r="A9403" t="str">
        <f>IF(AND(C9403&lt;=员工工序明细查询!$I$3,C9403&gt;=员工工序明细查询!$F$3,OR(D9403=员工工序明细查询!$F$2,员工工序明细查询!$F$2=""),OR(G9403=员工工序明细查询!$I$2,员工工序明细查询!$I$2="")),ROW()&amp;"","")</f>
        <v/>
      </c>
      <c r="C9403" s="59"/>
      <c r="D9403" s="14"/>
      <c r="E9403" s="14" t="str">
        <f>IFERROR(VLOOKUP(D9403,员工信息表!B:D,2,0),"")</f>
        <v/>
      </c>
      <c r="F9403" s="14" t="str">
        <f>IFERROR(VLOOKUP(D9403,员工信息表!B:D,3,0),"")</f>
        <v/>
      </c>
      <c r="G9403" s="14"/>
      <c r="H9403" s="14" t="str">
        <f>IFERROR(VLOOKUP(G9403,工序对照表!B:C,2,0),"")</f>
        <v/>
      </c>
      <c r="I9403" s="14"/>
      <c r="J9403" s="14"/>
    </row>
    <row r="9404" spans="1:10">
      <c r="A9404" t="str">
        <f>IF(AND(C9404&lt;=员工工序明细查询!$I$3,C9404&gt;=员工工序明细查询!$F$3,OR(D9404=员工工序明细查询!$F$2,员工工序明细查询!$F$2=""),OR(G9404=员工工序明细查询!$I$2,员工工序明细查询!$I$2="")),ROW()&amp;"","")</f>
        <v/>
      </c>
      <c r="C9404" s="59"/>
      <c r="D9404" s="14"/>
      <c r="E9404" s="14" t="str">
        <f>IFERROR(VLOOKUP(D9404,员工信息表!B:D,2,0),"")</f>
        <v/>
      </c>
      <c r="F9404" s="14" t="str">
        <f>IFERROR(VLOOKUP(D9404,员工信息表!B:D,3,0),"")</f>
        <v/>
      </c>
      <c r="G9404" s="14"/>
      <c r="H9404" s="14" t="str">
        <f>IFERROR(VLOOKUP(G9404,工序对照表!B:C,2,0),"")</f>
        <v/>
      </c>
      <c r="I9404" s="14"/>
      <c r="J9404" s="14"/>
    </row>
    <row r="9405" spans="1:10">
      <c r="A9405" t="str">
        <f>IF(AND(C9405&lt;=员工工序明细查询!$I$3,C9405&gt;=员工工序明细查询!$F$3,OR(D9405=员工工序明细查询!$F$2,员工工序明细查询!$F$2=""),OR(G9405=员工工序明细查询!$I$2,员工工序明细查询!$I$2="")),ROW()&amp;"","")</f>
        <v/>
      </c>
      <c r="C9405" s="59"/>
      <c r="D9405" s="14"/>
      <c r="E9405" s="14" t="str">
        <f>IFERROR(VLOOKUP(D9405,员工信息表!B:D,2,0),"")</f>
        <v/>
      </c>
      <c r="F9405" s="14" t="str">
        <f>IFERROR(VLOOKUP(D9405,员工信息表!B:D,3,0),"")</f>
        <v/>
      </c>
      <c r="G9405" s="14"/>
      <c r="H9405" s="14" t="str">
        <f>IFERROR(VLOOKUP(G9405,工序对照表!B:C,2,0),"")</f>
        <v/>
      </c>
      <c r="I9405" s="14"/>
      <c r="J9405" s="14"/>
    </row>
    <row r="9406" spans="1:10">
      <c r="A9406" t="str">
        <f>IF(AND(C9406&lt;=员工工序明细查询!$I$3,C9406&gt;=员工工序明细查询!$F$3,OR(D9406=员工工序明细查询!$F$2,员工工序明细查询!$F$2=""),OR(G9406=员工工序明细查询!$I$2,员工工序明细查询!$I$2="")),ROW()&amp;"","")</f>
        <v/>
      </c>
      <c r="C9406" s="59"/>
      <c r="D9406" s="14"/>
      <c r="E9406" s="14" t="str">
        <f>IFERROR(VLOOKUP(D9406,员工信息表!B:D,2,0),"")</f>
        <v/>
      </c>
      <c r="F9406" s="14" t="str">
        <f>IFERROR(VLOOKUP(D9406,员工信息表!B:D,3,0),"")</f>
        <v/>
      </c>
      <c r="G9406" s="14"/>
      <c r="H9406" s="14" t="str">
        <f>IFERROR(VLOOKUP(G9406,工序对照表!B:C,2,0),"")</f>
        <v/>
      </c>
      <c r="I9406" s="14"/>
      <c r="J9406" s="14"/>
    </row>
    <row r="9407" spans="1:10">
      <c r="A9407" t="str">
        <f>IF(AND(C9407&lt;=员工工序明细查询!$I$3,C9407&gt;=员工工序明细查询!$F$3,OR(D9407=员工工序明细查询!$F$2,员工工序明细查询!$F$2=""),OR(G9407=员工工序明细查询!$I$2,员工工序明细查询!$I$2="")),ROW()&amp;"","")</f>
        <v/>
      </c>
      <c r="C9407" s="59"/>
      <c r="D9407" s="14"/>
      <c r="E9407" s="14" t="str">
        <f>IFERROR(VLOOKUP(D9407,员工信息表!B:D,2,0),"")</f>
        <v/>
      </c>
      <c r="F9407" s="14" t="str">
        <f>IFERROR(VLOOKUP(D9407,员工信息表!B:D,3,0),"")</f>
        <v/>
      </c>
      <c r="G9407" s="14"/>
      <c r="H9407" s="14" t="str">
        <f>IFERROR(VLOOKUP(G9407,工序对照表!B:C,2,0),"")</f>
        <v/>
      </c>
      <c r="I9407" s="14"/>
      <c r="J9407" s="14"/>
    </row>
    <row r="9408" spans="1:10">
      <c r="A9408" t="str">
        <f>IF(AND(C9408&lt;=员工工序明细查询!$I$3,C9408&gt;=员工工序明细查询!$F$3,OR(D9408=员工工序明细查询!$F$2,员工工序明细查询!$F$2=""),OR(G9408=员工工序明细查询!$I$2,员工工序明细查询!$I$2="")),ROW()&amp;"","")</f>
        <v/>
      </c>
      <c r="C9408" s="59"/>
      <c r="D9408" s="14"/>
      <c r="E9408" s="14" t="str">
        <f>IFERROR(VLOOKUP(D9408,员工信息表!B:D,2,0),"")</f>
        <v/>
      </c>
      <c r="F9408" s="14" t="str">
        <f>IFERROR(VLOOKUP(D9408,员工信息表!B:D,3,0),"")</f>
        <v/>
      </c>
      <c r="G9408" s="14"/>
      <c r="H9408" s="14" t="str">
        <f>IFERROR(VLOOKUP(G9408,工序对照表!B:C,2,0),"")</f>
        <v/>
      </c>
      <c r="I9408" s="14"/>
      <c r="J9408" s="14"/>
    </row>
    <row r="9409" spans="1:10">
      <c r="A9409" t="str">
        <f>IF(AND(C9409&lt;=员工工序明细查询!$I$3,C9409&gt;=员工工序明细查询!$F$3,OR(D9409=员工工序明细查询!$F$2,员工工序明细查询!$F$2=""),OR(G9409=员工工序明细查询!$I$2,员工工序明细查询!$I$2="")),ROW()&amp;"","")</f>
        <v/>
      </c>
      <c r="C9409" s="59"/>
      <c r="D9409" s="14"/>
      <c r="E9409" s="14" t="str">
        <f>IFERROR(VLOOKUP(D9409,员工信息表!B:D,2,0),"")</f>
        <v/>
      </c>
      <c r="F9409" s="14" t="str">
        <f>IFERROR(VLOOKUP(D9409,员工信息表!B:D,3,0),"")</f>
        <v/>
      </c>
      <c r="G9409" s="14"/>
      <c r="H9409" s="14" t="str">
        <f>IFERROR(VLOOKUP(G9409,工序对照表!B:C,2,0),"")</f>
        <v/>
      </c>
      <c r="I9409" s="14"/>
      <c r="J9409" s="14"/>
    </row>
    <row r="9410" spans="1:10">
      <c r="A9410" t="str">
        <f>IF(AND(C9410&lt;=员工工序明细查询!$I$3,C9410&gt;=员工工序明细查询!$F$3,OR(D9410=员工工序明细查询!$F$2,员工工序明细查询!$F$2=""),OR(G9410=员工工序明细查询!$I$2,员工工序明细查询!$I$2="")),ROW()&amp;"","")</f>
        <v/>
      </c>
      <c r="C9410" s="59"/>
      <c r="D9410" s="14"/>
      <c r="E9410" s="14" t="str">
        <f>IFERROR(VLOOKUP(D9410,员工信息表!B:D,2,0),"")</f>
        <v/>
      </c>
      <c r="F9410" s="14" t="str">
        <f>IFERROR(VLOOKUP(D9410,员工信息表!B:D,3,0),"")</f>
        <v/>
      </c>
      <c r="G9410" s="14"/>
      <c r="H9410" s="14" t="str">
        <f>IFERROR(VLOOKUP(G9410,工序对照表!B:C,2,0),"")</f>
        <v/>
      </c>
      <c r="I9410" s="14"/>
      <c r="J9410" s="14"/>
    </row>
    <row r="9411" spans="1:10">
      <c r="A9411" t="str">
        <f>IF(AND(C9411&lt;=员工工序明细查询!$I$3,C9411&gt;=员工工序明细查询!$F$3,OR(D9411=员工工序明细查询!$F$2,员工工序明细查询!$F$2=""),OR(G9411=员工工序明细查询!$I$2,员工工序明细查询!$I$2="")),ROW()&amp;"","")</f>
        <v/>
      </c>
      <c r="C9411" s="59"/>
      <c r="D9411" s="14"/>
      <c r="E9411" s="14" t="str">
        <f>IFERROR(VLOOKUP(D9411,员工信息表!B:D,2,0),"")</f>
        <v/>
      </c>
      <c r="F9411" s="14" t="str">
        <f>IFERROR(VLOOKUP(D9411,员工信息表!B:D,3,0),"")</f>
        <v/>
      </c>
      <c r="G9411" s="14"/>
      <c r="H9411" s="14" t="str">
        <f>IFERROR(VLOOKUP(G9411,工序对照表!B:C,2,0),"")</f>
        <v/>
      </c>
      <c r="I9411" s="14"/>
      <c r="J9411" s="14"/>
    </row>
    <row r="9412" spans="1:10">
      <c r="A9412" t="str">
        <f>IF(AND(C9412&lt;=员工工序明细查询!$I$3,C9412&gt;=员工工序明细查询!$F$3,OR(D9412=员工工序明细查询!$F$2,员工工序明细查询!$F$2=""),OR(G9412=员工工序明细查询!$I$2,员工工序明细查询!$I$2="")),ROW()&amp;"","")</f>
        <v/>
      </c>
      <c r="C9412" s="59"/>
      <c r="D9412" s="14"/>
      <c r="E9412" s="14" t="str">
        <f>IFERROR(VLOOKUP(D9412,员工信息表!B:D,2,0),"")</f>
        <v/>
      </c>
      <c r="F9412" s="14" t="str">
        <f>IFERROR(VLOOKUP(D9412,员工信息表!B:D,3,0),"")</f>
        <v/>
      </c>
      <c r="G9412" s="14"/>
      <c r="H9412" s="14" t="str">
        <f>IFERROR(VLOOKUP(G9412,工序对照表!B:C,2,0),"")</f>
        <v/>
      </c>
      <c r="I9412" s="14"/>
      <c r="J9412" s="14"/>
    </row>
    <row r="9413" spans="1:10">
      <c r="A9413" t="str">
        <f>IF(AND(C9413&lt;=员工工序明细查询!$I$3,C9413&gt;=员工工序明细查询!$F$3,OR(D9413=员工工序明细查询!$F$2,员工工序明细查询!$F$2=""),OR(G9413=员工工序明细查询!$I$2,员工工序明细查询!$I$2="")),ROW()&amp;"","")</f>
        <v/>
      </c>
      <c r="C9413" s="59"/>
      <c r="D9413" s="14"/>
      <c r="E9413" s="14" t="str">
        <f>IFERROR(VLOOKUP(D9413,员工信息表!B:D,2,0),"")</f>
        <v/>
      </c>
      <c r="F9413" s="14" t="str">
        <f>IFERROR(VLOOKUP(D9413,员工信息表!B:D,3,0),"")</f>
        <v/>
      </c>
      <c r="G9413" s="14"/>
      <c r="H9413" s="14" t="str">
        <f>IFERROR(VLOOKUP(G9413,工序对照表!B:C,2,0),"")</f>
        <v/>
      </c>
      <c r="I9413" s="14"/>
      <c r="J9413" s="14"/>
    </row>
    <row r="9414" spans="1:10">
      <c r="A9414" t="str">
        <f>IF(AND(C9414&lt;=员工工序明细查询!$I$3,C9414&gt;=员工工序明细查询!$F$3,OR(D9414=员工工序明细查询!$F$2,员工工序明细查询!$F$2=""),OR(G9414=员工工序明细查询!$I$2,员工工序明细查询!$I$2="")),ROW()&amp;"","")</f>
        <v/>
      </c>
      <c r="C9414" s="59"/>
      <c r="D9414" s="14"/>
      <c r="E9414" s="14" t="str">
        <f>IFERROR(VLOOKUP(D9414,员工信息表!B:D,2,0),"")</f>
        <v/>
      </c>
      <c r="F9414" s="14" t="str">
        <f>IFERROR(VLOOKUP(D9414,员工信息表!B:D,3,0),"")</f>
        <v/>
      </c>
      <c r="G9414" s="14"/>
      <c r="H9414" s="14" t="str">
        <f>IFERROR(VLOOKUP(G9414,工序对照表!B:C,2,0),"")</f>
        <v/>
      </c>
      <c r="I9414" s="14"/>
      <c r="J9414" s="14"/>
    </row>
    <row r="9415" spans="1:10">
      <c r="A9415" t="str">
        <f>IF(AND(C9415&lt;=员工工序明细查询!$I$3,C9415&gt;=员工工序明细查询!$F$3,OR(D9415=员工工序明细查询!$F$2,员工工序明细查询!$F$2=""),OR(G9415=员工工序明细查询!$I$2,员工工序明细查询!$I$2="")),ROW()&amp;"","")</f>
        <v/>
      </c>
      <c r="C9415" s="59"/>
      <c r="D9415" s="14"/>
      <c r="E9415" s="14" t="str">
        <f>IFERROR(VLOOKUP(D9415,员工信息表!B:D,2,0),"")</f>
        <v/>
      </c>
      <c r="F9415" s="14" t="str">
        <f>IFERROR(VLOOKUP(D9415,员工信息表!B:D,3,0),"")</f>
        <v/>
      </c>
      <c r="G9415" s="14"/>
      <c r="H9415" s="14" t="str">
        <f>IFERROR(VLOOKUP(G9415,工序对照表!B:C,2,0),"")</f>
        <v/>
      </c>
      <c r="I9415" s="14"/>
      <c r="J9415" s="14"/>
    </row>
    <row r="9416" spans="1:10">
      <c r="A9416" t="str">
        <f>IF(AND(C9416&lt;=员工工序明细查询!$I$3,C9416&gt;=员工工序明细查询!$F$3,OR(D9416=员工工序明细查询!$F$2,员工工序明细查询!$F$2=""),OR(G9416=员工工序明细查询!$I$2,员工工序明细查询!$I$2="")),ROW()&amp;"","")</f>
        <v/>
      </c>
      <c r="C9416" s="59"/>
      <c r="D9416" s="14"/>
      <c r="E9416" s="14" t="str">
        <f>IFERROR(VLOOKUP(D9416,员工信息表!B:D,2,0),"")</f>
        <v/>
      </c>
      <c r="F9416" s="14" t="str">
        <f>IFERROR(VLOOKUP(D9416,员工信息表!B:D,3,0),"")</f>
        <v/>
      </c>
      <c r="G9416" s="14"/>
      <c r="H9416" s="14" t="str">
        <f>IFERROR(VLOOKUP(G9416,工序对照表!B:C,2,0),"")</f>
        <v/>
      </c>
      <c r="I9416" s="14"/>
      <c r="J9416" s="14"/>
    </row>
    <row r="9417" spans="1:10">
      <c r="A9417" t="str">
        <f>IF(AND(C9417&lt;=员工工序明细查询!$I$3,C9417&gt;=员工工序明细查询!$F$3,OR(D9417=员工工序明细查询!$F$2,员工工序明细查询!$F$2=""),OR(G9417=员工工序明细查询!$I$2,员工工序明细查询!$I$2="")),ROW()&amp;"","")</f>
        <v/>
      </c>
      <c r="C9417" s="59"/>
      <c r="D9417" s="14"/>
      <c r="E9417" s="14" t="str">
        <f>IFERROR(VLOOKUP(D9417,员工信息表!B:D,2,0),"")</f>
        <v/>
      </c>
      <c r="F9417" s="14" t="str">
        <f>IFERROR(VLOOKUP(D9417,员工信息表!B:D,3,0),"")</f>
        <v/>
      </c>
      <c r="G9417" s="14"/>
      <c r="H9417" s="14" t="str">
        <f>IFERROR(VLOOKUP(G9417,工序对照表!B:C,2,0),"")</f>
        <v/>
      </c>
      <c r="I9417" s="14"/>
      <c r="J9417" s="14"/>
    </row>
    <row r="9418" spans="1:10">
      <c r="A9418" t="str">
        <f>IF(AND(C9418&lt;=员工工序明细查询!$I$3,C9418&gt;=员工工序明细查询!$F$3,OR(D9418=员工工序明细查询!$F$2,员工工序明细查询!$F$2=""),OR(G9418=员工工序明细查询!$I$2,员工工序明细查询!$I$2="")),ROW()&amp;"","")</f>
        <v/>
      </c>
      <c r="C9418" s="59"/>
      <c r="D9418" s="14"/>
      <c r="E9418" s="14" t="str">
        <f>IFERROR(VLOOKUP(D9418,员工信息表!B:D,2,0),"")</f>
        <v/>
      </c>
      <c r="F9418" s="14" t="str">
        <f>IFERROR(VLOOKUP(D9418,员工信息表!B:D,3,0),"")</f>
        <v/>
      </c>
      <c r="G9418" s="14"/>
      <c r="H9418" s="14" t="str">
        <f>IFERROR(VLOOKUP(G9418,工序对照表!B:C,2,0),"")</f>
        <v/>
      </c>
      <c r="I9418" s="14"/>
      <c r="J9418" s="14"/>
    </row>
    <row r="9419" spans="1:10">
      <c r="A9419" t="str">
        <f>IF(AND(C9419&lt;=员工工序明细查询!$I$3,C9419&gt;=员工工序明细查询!$F$3,OR(D9419=员工工序明细查询!$F$2,员工工序明细查询!$F$2=""),OR(G9419=员工工序明细查询!$I$2,员工工序明细查询!$I$2="")),ROW()&amp;"","")</f>
        <v/>
      </c>
      <c r="C9419" s="59"/>
      <c r="D9419" s="14"/>
      <c r="E9419" s="14" t="str">
        <f>IFERROR(VLOOKUP(D9419,员工信息表!B:D,2,0),"")</f>
        <v/>
      </c>
      <c r="F9419" s="14" t="str">
        <f>IFERROR(VLOOKUP(D9419,员工信息表!B:D,3,0),"")</f>
        <v/>
      </c>
      <c r="G9419" s="14"/>
      <c r="H9419" s="14" t="str">
        <f>IFERROR(VLOOKUP(G9419,工序对照表!B:C,2,0),"")</f>
        <v/>
      </c>
      <c r="I9419" s="14"/>
      <c r="J9419" s="14"/>
    </row>
    <row r="9420" spans="1:10">
      <c r="A9420" t="str">
        <f>IF(AND(C9420&lt;=员工工序明细查询!$I$3,C9420&gt;=员工工序明细查询!$F$3,OR(D9420=员工工序明细查询!$F$2,员工工序明细查询!$F$2=""),OR(G9420=员工工序明细查询!$I$2,员工工序明细查询!$I$2="")),ROW()&amp;"","")</f>
        <v/>
      </c>
      <c r="C9420" s="59"/>
      <c r="D9420" s="14"/>
      <c r="E9420" s="14" t="str">
        <f>IFERROR(VLOOKUP(D9420,员工信息表!B:D,2,0),"")</f>
        <v/>
      </c>
      <c r="F9420" s="14" t="str">
        <f>IFERROR(VLOOKUP(D9420,员工信息表!B:D,3,0),"")</f>
        <v/>
      </c>
      <c r="G9420" s="14"/>
      <c r="H9420" s="14" t="str">
        <f>IFERROR(VLOOKUP(G9420,工序对照表!B:C,2,0),"")</f>
        <v/>
      </c>
      <c r="I9420" s="14"/>
      <c r="J9420" s="14"/>
    </row>
    <row r="9421" spans="1:10">
      <c r="A9421" t="str">
        <f>IF(AND(C9421&lt;=员工工序明细查询!$I$3,C9421&gt;=员工工序明细查询!$F$3,OR(D9421=员工工序明细查询!$F$2,员工工序明细查询!$F$2=""),OR(G9421=员工工序明细查询!$I$2,员工工序明细查询!$I$2="")),ROW()&amp;"","")</f>
        <v/>
      </c>
      <c r="C9421" s="59"/>
      <c r="D9421" s="14"/>
      <c r="E9421" s="14" t="str">
        <f>IFERROR(VLOOKUP(D9421,员工信息表!B:D,2,0),"")</f>
        <v/>
      </c>
      <c r="F9421" s="14" t="str">
        <f>IFERROR(VLOOKUP(D9421,员工信息表!B:D,3,0),"")</f>
        <v/>
      </c>
      <c r="G9421" s="14"/>
      <c r="H9421" s="14" t="str">
        <f>IFERROR(VLOOKUP(G9421,工序对照表!B:C,2,0),"")</f>
        <v/>
      </c>
      <c r="I9421" s="14"/>
      <c r="J9421" s="14"/>
    </row>
    <row r="9422" spans="1:10">
      <c r="A9422" t="str">
        <f>IF(AND(C9422&lt;=员工工序明细查询!$I$3,C9422&gt;=员工工序明细查询!$F$3,OR(D9422=员工工序明细查询!$F$2,员工工序明细查询!$F$2=""),OR(G9422=员工工序明细查询!$I$2,员工工序明细查询!$I$2="")),ROW()&amp;"","")</f>
        <v/>
      </c>
      <c r="C9422" s="59"/>
      <c r="D9422" s="14"/>
      <c r="E9422" s="14" t="str">
        <f>IFERROR(VLOOKUP(D9422,员工信息表!B:D,2,0),"")</f>
        <v/>
      </c>
      <c r="F9422" s="14" t="str">
        <f>IFERROR(VLOOKUP(D9422,员工信息表!B:D,3,0),"")</f>
        <v/>
      </c>
      <c r="G9422" s="14"/>
      <c r="H9422" s="14" t="str">
        <f>IFERROR(VLOOKUP(G9422,工序对照表!B:C,2,0),"")</f>
        <v/>
      </c>
      <c r="I9422" s="14"/>
      <c r="J9422" s="14"/>
    </row>
    <row r="9423" spans="1:10">
      <c r="A9423" t="str">
        <f>IF(AND(C9423&lt;=员工工序明细查询!$I$3,C9423&gt;=员工工序明细查询!$F$3,OR(D9423=员工工序明细查询!$F$2,员工工序明细查询!$F$2=""),OR(G9423=员工工序明细查询!$I$2,员工工序明细查询!$I$2="")),ROW()&amp;"","")</f>
        <v/>
      </c>
      <c r="C9423" s="59"/>
      <c r="D9423" s="14"/>
      <c r="E9423" s="14" t="str">
        <f>IFERROR(VLOOKUP(D9423,员工信息表!B:D,2,0),"")</f>
        <v/>
      </c>
      <c r="F9423" s="14" t="str">
        <f>IFERROR(VLOOKUP(D9423,员工信息表!B:D,3,0),"")</f>
        <v/>
      </c>
      <c r="G9423" s="14"/>
      <c r="H9423" s="14" t="str">
        <f>IFERROR(VLOOKUP(G9423,工序对照表!B:C,2,0),"")</f>
        <v/>
      </c>
      <c r="I9423" s="14"/>
      <c r="J9423" s="14"/>
    </row>
    <row r="9424" spans="1:10">
      <c r="A9424" t="str">
        <f>IF(AND(C9424&lt;=员工工序明细查询!$I$3,C9424&gt;=员工工序明细查询!$F$3,OR(D9424=员工工序明细查询!$F$2,员工工序明细查询!$F$2=""),OR(G9424=员工工序明细查询!$I$2,员工工序明细查询!$I$2="")),ROW()&amp;"","")</f>
        <v/>
      </c>
      <c r="C9424" s="59"/>
      <c r="D9424" s="14"/>
      <c r="E9424" s="14" t="str">
        <f>IFERROR(VLOOKUP(D9424,员工信息表!B:D,2,0),"")</f>
        <v/>
      </c>
      <c r="F9424" s="14" t="str">
        <f>IFERROR(VLOOKUP(D9424,员工信息表!B:D,3,0),"")</f>
        <v/>
      </c>
      <c r="G9424" s="14"/>
      <c r="H9424" s="14" t="str">
        <f>IFERROR(VLOOKUP(G9424,工序对照表!B:C,2,0),"")</f>
        <v/>
      </c>
      <c r="I9424" s="14"/>
      <c r="J9424" s="14"/>
    </row>
    <row r="9425" spans="1:10">
      <c r="A9425" t="str">
        <f>IF(AND(C9425&lt;=员工工序明细查询!$I$3,C9425&gt;=员工工序明细查询!$F$3,OR(D9425=员工工序明细查询!$F$2,员工工序明细查询!$F$2=""),OR(G9425=员工工序明细查询!$I$2,员工工序明细查询!$I$2="")),ROW()&amp;"","")</f>
        <v/>
      </c>
      <c r="C9425" s="59"/>
      <c r="D9425" s="14"/>
      <c r="E9425" s="14" t="str">
        <f>IFERROR(VLOOKUP(D9425,员工信息表!B:D,2,0),"")</f>
        <v/>
      </c>
      <c r="F9425" s="14" t="str">
        <f>IFERROR(VLOOKUP(D9425,员工信息表!B:D,3,0),"")</f>
        <v/>
      </c>
      <c r="G9425" s="14"/>
      <c r="H9425" s="14" t="str">
        <f>IFERROR(VLOOKUP(G9425,工序对照表!B:C,2,0),"")</f>
        <v/>
      </c>
      <c r="I9425" s="14"/>
      <c r="J9425" s="14"/>
    </row>
    <row r="9426" spans="1:10">
      <c r="A9426" t="str">
        <f>IF(AND(C9426&lt;=员工工序明细查询!$I$3,C9426&gt;=员工工序明细查询!$F$3,OR(D9426=员工工序明细查询!$F$2,员工工序明细查询!$F$2=""),OR(G9426=员工工序明细查询!$I$2,员工工序明细查询!$I$2="")),ROW()&amp;"","")</f>
        <v/>
      </c>
      <c r="C9426" s="59"/>
      <c r="D9426" s="14"/>
      <c r="E9426" s="14" t="str">
        <f>IFERROR(VLOOKUP(D9426,员工信息表!B:D,2,0),"")</f>
        <v/>
      </c>
      <c r="F9426" s="14" t="str">
        <f>IFERROR(VLOOKUP(D9426,员工信息表!B:D,3,0),"")</f>
        <v/>
      </c>
      <c r="G9426" s="14"/>
      <c r="H9426" s="14" t="str">
        <f>IFERROR(VLOOKUP(G9426,工序对照表!B:C,2,0),"")</f>
        <v/>
      </c>
      <c r="I9426" s="14"/>
      <c r="J9426" s="14"/>
    </row>
    <row r="9427" spans="1:10">
      <c r="A9427" t="str">
        <f>IF(AND(C9427&lt;=员工工序明细查询!$I$3,C9427&gt;=员工工序明细查询!$F$3,OR(D9427=员工工序明细查询!$F$2,员工工序明细查询!$F$2=""),OR(G9427=员工工序明细查询!$I$2,员工工序明细查询!$I$2="")),ROW()&amp;"","")</f>
        <v/>
      </c>
      <c r="C9427" s="59"/>
      <c r="D9427" s="14"/>
      <c r="E9427" s="14" t="str">
        <f>IFERROR(VLOOKUP(D9427,员工信息表!B:D,2,0),"")</f>
        <v/>
      </c>
      <c r="F9427" s="14" t="str">
        <f>IFERROR(VLOOKUP(D9427,员工信息表!B:D,3,0),"")</f>
        <v/>
      </c>
      <c r="G9427" s="14"/>
      <c r="H9427" s="14" t="str">
        <f>IFERROR(VLOOKUP(G9427,工序对照表!B:C,2,0),"")</f>
        <v/>
      </c>
      <c r="I9427" s="14"/>
      <c r="J9427" s="14"/>
    </row>
    <row r="9428" spans="1:10">
      <c r="A9428" t="str">
        <f>IF(AND(C9428&lt;=员工工序明细查询!$I$3,C9428&gt;=员工工序明细查询!$F$3,OR(D9428=员工工序明细查询!$F$2,员工工序明细查询!$F$2=""),OR(G9428=员工工序明细查询!$I$2,员工工序明细查询!$I$2="")),ROW()&amp;"","")</f>
        <v/>
      </c>
      <c r="C9428" s="59"/>
      <c r="D9428" s="14"/>
      <c r="E9428" s="14" t="str">
        <f>IFERROR(VLOOKUP(D9428,员工信息表!B:D,2,0),"")</f>
        <v/>
      </c>
      <c r="F9428" s="14" t="str">
        <f>IFERROR(VLOOKUP(D9428,员工信息表!B:D,3,0),"")</f>
        <v/>
      </c>
      <c r="G9428" s="14"/>
      <c r="H9428" s="14" t="str">
        <f>IFERROR(VLOOKUP(G9428,工序对照表!B:C,2,0),"")</f>
        <v/>
      </c>
      <c r="I9428" s="14"/>
      <c r="J9428" s="14"/>
    </row>
    <row r="9429" spans="1:10">
      <c r="A9429" t="str">
        <f>IF(AND(C9429&lt;=员工工序明细查询!$I$3,C9429&gt;=员工工序明细查询!$F$3,OR(D9429=员工工序明细查询!$F$2,员工工序明细查询!$F$2=""),OR(G9429=员工工序明细查询!$I$2,员工工序明细查询!$I$2="")),ROW()&amp;"","")</f>
        <v/>
      </c>
      <c r="C9429" s="59"/>
      <c r="D9429" s="14"/>
      <c r="E9429" s="14" t="str">
        <f>IFERROR(VLOOKUP(D9429,员工信息表!B:D,2,0),"")</f>
        <v/>
      </c>
      <c r="F9429" s="14" t="str">
        <f>IFERROR(VLOOKUP(D9429,员工信息表!B:D,3,0),"")</f>
        <v/>
      </c>
      <c r="G9429" s="14"/>
      <c r="H9429" s="14" t="str">
        <f>IFERROR(VLOOKUP(G9429,工序对照表!B:C,2,0),"")</f>
        <v/>
      </c>
      <c r="I9429" s="14"/>
      <c r="J9429" s="14"/>
    </row>
    <row r="9430" spans="1:10">
      <c r="A9430" t="str">
        <f>IF(AND(C9430&lt;=员工工序明细查询!$I$3,C9430&gt;=员工工序明细查询!$F$3,OR(D9430=员工工序明细查询!$F$2,员工工序明细查询!$F$2=""),OR(G9430=员工工序明细查询!$I$2,员工工序明细查询!$I$2="")),ROW()&amp;"","")</f>
        <v/>
      </c>
      <c r="C9430" s="59"/>
      <c r="D9430" s="14"/>
      <c r="E9430" s="14" t="str">
        <f>IFERROR(VLOOKUP(D9430,员工信息表!B:D,2,0),"")</f>
        <v/>
      </c>
      <c r="F9430" s="14" t="str">
        <f>IFERROR(VLOOKUP(D9430,员工信息表!B:D,3,0),"")</f>
        <v/>
      </c>
      <c r="G9430" s="14"/>
      <c r="H9430" s="14" t="str">
        <f>IFERROR(VLOOKUP(G9430,工序对照表!B:C,2,0),"")</f>
        <v/>
      </c>
      <c r="I9430" s="14"/>
      <c r="J9430" s="14"/>
    </row>
    <row r="9431" spans="1:10">
      <c r="A9431" t="str">
        <f>IF(AND(C9431&lt;=员工工序明细查询!$I$3,C9431&gt;=员工工序明细查询!$F$3,OR(D9431=员工工序明细查询!$F$2,员工工序明细查询!$F$2=""),OR(G9431=员工工序明细查询!$I$2,员工工序明细查询!$I$2="")),ROW()&amp;"","")</f>
        <v/>
      </c>
      <c r="C9431" s="59"/>
      <c r="D9431" s="14"/>
      <c r="E9431" s="14" t="str">
        <f>IFERROR(VLOOKUP(D9431,员工信息表!B:D,2,0),"")</f>
        <v/>
      </c>
      <c r="F9431" s="14" t="str">
        <f>IFERROR(VLOOKUP(D9431,员工信息表!B:D,3,0),"")</f>
        <v/>
      </c>
      <c r="G9431" s="14"/>
      <c r="H9431" s="14" t="str">
        <f>IFERROR(VLOOKUP(G9431,工序对照表!B:C,2,0),"")</f>
        <v/>
      </c>
      <c r="I9431" s="14"/>
      <c r="J9431" s="14"/>
    </row>
    <row r="9432" spans="1:10">
      <c r="A9432" t="str">
        <f>IF(AND(C9432&lt;=员工工序明细查询!$I$3,C9432&gt;=员工工序明细查询!$F$3,OR(D9432=员工工序明细查询!$F$2,员工工序明细查询!$F$2=""),OR(G9432=员工工序明细查询!$I$2,员工工序明细查询!$I$2="")),ROW()&amp;"","")</f>
        <v/>
      </c>
      <c r="C9432" s="59"/>
      <c r="D9432" s="14"/>
      <c r="E9432" s="14" t="str">
        <f>IFERROR(VLOOKUP(D9432,员工信息表!B:D,2,0),"")</f>
        <v/>
      </c>
      <c r="F9432" s="14" t="str">
        <f>IFERROR(VLOOKUP(D9432,员工信息表!B:D,3,0),"")</f>
        <v/>
      </c>
      <c r="G9432" s="14"/>
      <c r="H9432" s="14" t="str">
        <f>IFERROR(VLOOKUP(G9432,工序对照表!B:C,2,0),"")</f>
        <v/>
      </c>
      <c r="I9432" s="14"/>
      <c r="J9432" s="14"/>
    </row>
    <row r="9433" spans="1:10">
      <c r="A9433" t="str">
        <f>IF(AND(C9433&lt;=员工工序明细查询!$I$3,C9433&gt;=员工工序明细查询!$F$3,OR(D9433=员工工序明细查询!$F$2,员工工序明细查询!$F$2=""),OR(G9433=员工工序明细查询!$I$2,员工工序明细查询!$I$2="")),ROW()&amp;"","")</f>
        <v/>
      </c>
      <c r="C9433" s="59"/>
      <c r="D9433" s="14"/>
      <c r="E9433" s="14" t="str">
        <f>IFERROR(VLOOKUP(D9433,员工信息表!B:D,2,0),"")</f>
        <v/>
      </c>
      <c r="F9433" s="14" t="str">
        <f>IFERROR(VLOOKUP(D9433,员工信息表!B:D,3,0),"")</f>
        <v/>
      </c>
      <c r="G9433" s="14"/>
      <c r="H9433" s="14" t="str">
        <f>IFERROR(VLOOKUP(G9433,工序对照表!B:C,2,0),"")</f>
        <v/>
      </c>
      <c r="I9433" s="14"/>
      <c r="J9433" s="14"/>
    </row>
    <row r="9434" spans="1:10">
      <c r="A9434" t="str">
        <f>IF(AND(C9434&lt;=员工工序明细查询!$I$3,C9434&gt;=员工工序明细查询!$F$3,OR(D9434=员工工序明细查询!$F$2,员工工序明细查询!$F$2=""),OR(G9434=员工工序明细查询!$I$2,员工工序明细查询!$I$2="")),ROW()&amp;"","")</f>
        <v/>
      </c>
      <c r="C9434" s="59"/>
      <c r="D9434" s="14"/>
      <c r="E9434" s="14" t="str">
        <f>IFERROR(VLOOKUP(D9434,员工信息表!B:D,2,0),"")</f>
        <v/>
      </c>
      <c r="F9434" s="14" t="str">
        <f>IFERROR(VLOOKUP(D9434,员工信息表!B:D,3,0),"")</f>
        <v/>
      </c>
      <c r="G9434" s="14"/>
      <c r="H9434" s="14" t="str">
        <f>IFERROR(VLOOKUP(G9434,工序对照表!B:C,2,0),"")</f>
        <v/>
      </c>
      <c r="I9434" s="14"/>
      <c r="J9434" s="14"/>
    </row>
    <row r="9435" spans="1:10">
      <c r="A9435" t="str">
        <f>IF(AND(C9435&lt;=员工工序明细查询!$I$3,C9435&gt;=员工工序明细查询!$F$3,OR(D9435=员工工序明细查询!$F$2,员工工序明细查询!$F$2=""),OR(G9435=员工工序明细查询!$I$2,员工工序明细查询!$I$2="")),ROW()&amp;"","")</f>
        <v/>
      </c>
      <c r="C9435" s="59"/>
      <c r="D9435" s="14"/>
      <c r="E9435" s="14" t="str">
        <f>IFERROR(VLOOKUP(D9435,员工信息表!B:D,2,0),"")</f>
        <v/>
      </c>
      <c r="F9435" s="14" t="str">
        <f>IFERROR(VLOOKUP(D9435,员工信息表!B:D,3,0),"")</f>
        <v/>
      </c>
      <c r="G9435" s="14"/>
      <c r="H9435" s="14" t="str">
        <f>IFERROR(VLOOKUP(G9435,工序对照表!B:C,2,0),"")</f>
        <v/>
      </c>
      <c r="I9435" s="14"/>
      <c r="J9435" s="14"/>
    </row>
    <row r="9436" spans="1:10">
      <c r="A9436" t="str">
        <f>IF(AND(C9436&lt;=员工工序明细查询!$I$3,C9436&gt;=员工工序明细查询!$F$3,OR(D9436=员工工序明细查询!$F$2,员工工序明细查询!$F$2=""),OR(G9436=员工工序明细查询!$I$2,员工工序明细查询!$I$2="")),ROW()&amp;"","")</f>
        <v/>
      </c>
      <c r="C9436" s="59"/>
      <c r="D9436" s="14"/>
      <c r="E9436" s="14" t="str">
        <f>IFERROR(VLOOKUP(D9436,员工信息表!B:D,2,0),"")</f>
        <v/>
      </c>
      <c r="F9436" s="14" t="str">
        <f>IFERROR(VLOOKUP(D9436,员工信息表!B:D,3,0),"")</f>
        <v/>
      </c>
      <c r="G9436" s="14"/>
      <c r="H9436" s="14" t="str">
        <f>IFERROR(VLOOKUP(G9436,工序对照表!B:C,2,0),"")</f>
        <v/>
      </c>
      <c r="I9436" s="14"/>
      <c r="J9436" s="14"/>
    </row>
    <row r="9437" spans="1:10">
      <c r="A9437" t="str">
        <f>IF(AND(C9437&lt;=员工工序明细查询!$I$3,C9437&gt;=员工工序明细查询!$F$3,OR(D9437=员工工序明细查询!$F$2,员工工序明细查询!$F$2=""),OR(G9437=员工工序明细查询!$I$2,员工工序明细查询!$I$2="")),ROW()&amp;"","")</f>
        <v/>
      </c>
      <c r="C9437" s="59"/>
      <c r="D9437" s="14"/>
      <c r="E9437" s="14" t="str">
        <f>IFERROR(VLOOKUP(D9437,员工信息表!B:D,2,0),"")</f>
        <v/>
      </c>
      <c r="F9437" s="14" t="str">
        <f>IFERROR(VLOOKUP(D9437,员工信息表!B:D,3,0),"")</f>
        <v/>
      </c>
      <c r="G9437" s="14"/>
      <c r="H9437" s="14" t="str">
        <f>IFERROR(VLOOKUP(G9437,工序对照表!B:C,2,0),"")</f>
        <v/>
      </c>
      <c r="I9437" s="14"/>
      <c r="J9437" s="14"/>
    </row>
    <row r="9438" spans="1:10">
      <c r="A9438" t="str">
        <f>IF(AND(C9438&lt;=员工工序明细查询!$I$3,C9438&gt;=员工工序明细查询!$F$3,OR(D9438=员工工序明细查询!$F$2,员工工序明细查询!$F$2=""),OR(G9438=员工工序明细查询!$I$2,员工工序明细查询!$I$2="")),ROW()&amp;"","")</f>
        <v/>
      </c>
      <c r="C9438" s="59"/>
      <c r="D9438" s="14"/>
      <c r="E9438" s="14" t="str">
        <f>IFERROR(VLOOKUP(D9438,员工信息表!B:D,2,0),"")</f>
        <v/>
      </c>
      <c r="F9438" s="14" t="str">
        <f>IFERROR(VLOOKUP(D9438,员工信息表!B:D,3,0),"")</f>
        <v/>
      </c>
      <c r="G9438" s="14"/>
      <c r="H9438" s="14" t="str">
        <f>IFERROR(VLOOKUP(G9438,工序对照表!B:C,2,0),"")</f>
        <v/>
      </c>
      <c r="I9438" s="14"/>
      <c r="J9438" s="14"/>
    </row>
    <row r="9439" spans="1:10">
      <c r="A9439" t="str">
        <f>IF(AND(C9439&lt;=员工工序明细查询!$I$3,C9439&gt;=员工工序明细查询!$F$3,OR(D9439=员工工序明细查询!$F$2,员工工序明细查询!$F$2=""),OR(G9439=员工工序明细查询!$I$2,员工工序明细查询!$I$2="")),ROW()&amp;"","")</f>
        <v/>
      </c>
      <c r="C9439" s="59"/>
      <c r="D9439" s="14"/>
      <c r="E9439" s="14" t="str">
        <f>IFERROR(VLOOKUP(D9439,员工信息表!B:D,2,0),"")</f>
        <v/>
      </c>
      <c r="F9439" s="14" t="str">
        <f>IFERROR(VLOOKUP(D9439,员工信息表!B:D,3,0),"")</f>
        <v/>
      </c>
      <c r="G9439" s="14"/>
      <c r="H9439" s="14" t="str">
        <f>IFERROR(VLOOKUP(G9439,工序对照表!B:C,2,0),"")</f>
        <v/>
      </c>
      <c r="I9439" s="14"/>
      <c r="J9439" s="14"/>
    </row>
    <row r="9440" spans="1:10">
      <c r="A9440" t="str">
        <f>IF(AND(C9440&lt;=员工工序明细查询!$I$3,C9440&gt;=员工工序明细查询!$F$3,OR(D9440=员工工序明细查询!$F$2,员工工序明细查询!$F$2=""),OR(G9440=员工工序明细查询!$I$2,员工工序明细查询!$I$2="")),ROW()&amp;"","")</f>
        <v/>
      </c>
      <c r="C9440" s="59"/>
      <c r="D9440" s="14"/>
      <c r="E9440" s="14" t="str">
        <f>IFERROR(VLOOKUP(D9440,员工信息表!B:D,2,0),"")</f>
        <v/>
      </c>
      <c r="F9440" s="14" t="str">
        <f>IFERROR(VLOOKUP(D9440,员工信息表!B:D,3,0),"")</f>
        <v/>
      </c>
      <c r="G9440" s="14"/>
      <c r="H9440" s="14" t="str">
        <f>IFERROR(VLOOKUP(G9440,工序对照表!B:C,2,0),"")</f>
        <v/>
      </c>
      <c r="I9440" s="14"/>
      <c r="J9440" s="14"/>
    </row>
    <row r="9441" spans="1:10">
      <c r="A9441" t="str">
        <f>IF(AND(C9441&lt;=员工工序明细查询!$I$3,C9441&gt;=员工工序明细查询!$F$3,OR(D9441=员工工序明细查询!$F$2,员工工序明细查询!$F$2=""),OR(G9441=员工工序明细查询!$I$2,员工工序明细查询!$I$2="")),ROW()&amp;"","")</f>
        <v/>
      </c>
      <c r="C9441" s="59"/>
      <c r="D9441" s="14"/>
      <c r="E9441" s="14" t="str">
        <f>IFERROR(VLOOKUP(D9441,员工信息表!B:D,2,0),"")</f>
        <v/>
      </c>
      <c r="F9441" s="14" t="str">
        <f>IFERROR(VLOOKUP(D9441,员工信息表!B:D,3,0),"")</f>
        <v/>
      </c>
      <c r="G9441" s="14"/>
      <c r="H9441" s="14" t="str">
        <f>IFERROR(VLOOKUP(G9441,工序对照表!B:C,2,0),"")</f>
        <v/>
      </c>
      <c r="I9441" s="14"/>
      <c r="J9441" s="14"/>
    </row>
    <row r="9442" spans="1:10">
      <c r="A9442" t="str">
        <f>IF(AND(C9442&lt;=员工工序明细查询!$I$3,C9442&gt;=员工工序明细查询!$F$3,OR(D9442=员工工序明细查询!$F$2,员工工序明细查询!$F$2=""),OR(G9442=员工工序明细查询!$I$2,员工工序明细查询!$I$2="")),ROW()&amp;"","")</f>
        <v/>
      </c>
      <c r="C9442" s="59"/>
      <c r="D9442" s="14"/>
      <c r="E9442" s="14" t="str">
        <f>IFERROR(VLOOKUP(D9442,员工信息表!B:D,2,0),"")</f>
        <v/>
      </c>
      <c r="F9442" s="14" t="str">
        <f>IFERROR(VLOOKUP(D9442,员工信息表!B:D,3,0),"")</f>
        <v/>
      </c>
      <c r="G9442" s="14"/>
      <c r="H9442" s="14" t="str">
        <f>IFERROR(VLOOKUP(G9442,工序对照表!B:C,2,0),"")</f>
        <v/>
      </c>
      <c r="I9442" s="14"/>
      <c r="J9442" s="14"/>
    </row>
    <row r="9443" spans="1:10">
      <c r="A9443" t="str">
        <f>IF(AND(C9443&lt;=员工工序明细查询!$I$3,C9443&gt;=员工工序明细查询!$F$3,OR(D9443=员工工序明细查询!$F$2,员工工序明细查询!$F$2=""),OR(G9443=员工工序明细查询!$I$2,员工工序明细查询!$I$2="")),ROW()&amp;"","")</f>
        <v/>
      </c>
      <c r="C9443" s="59"/>
      <c r="D9443" s="14"/>
      <c r="E9443" s="14" t="str">
        <f>IFERROR(VLOOKUP(D9443,员工信息表!B:D,2,0),"")</f>
        <v/>
      </c>
      <c r="F9443" s="14" t="str">
        <f>IFERROR(VLOOKUP(D9443,员工信息表!B:D,3,0),"")</f>
        <v/>
      </c>
      <c r="G9443" s="14"/>
      <c r="H9443" s="14" t="str">
        <f>IFERROR(VLOOKUP(G9443,工序对照表!B:C,2,0),"")</f>
        <v/>
      </c>
      <c r="I9443" s="14"/>
      <c r="J9443" s="14"/>
    </row>
    <row r="9444" spans="1:10">
      <c r="A9444" t="str">
        <f>IF(AND(C9444&lt;=员工工序明细查询!$I$3,C9444&gt;=员工工序明细查询!$F$3,OR(D9444=员工工序明细查询!$F$2,员工工序明细查询!$F$2=""),OR(G9444=员工工序明细查询!$I$2,员工工序明细查询!$I$2="")),ROW()&amp;"","")</f>
        <v/>
      </c>
      <c r="C9444" s="59"/>
      <c r="D9444" s="14"/>
      <c r="E9444" s="14" t="str">
        <f>IFERROR(VLOOKUP(D9444,员工信息表!B:D,2,0),"")</f>
        <v/>
      </c>
      <c r="F9444" s="14" t="str">
        <f>IFERROR(VLOOKUP(D9444,员工信息表!B:D,3,0),"")</f>
        <v/>
      </c>
      <c r="G9444" s="14"/>
      <c r="H9444" s="14" t="str">
        <f>IFERROR(VLOOKUP(G9444,工序对照表!B:C,2,0),"")</f>
        <v/>
      </c>
      <c r="I9444" s="14"/>
      <c r="J9444" s="14"/>
    </row>
    <row r="9445" spans="1:10">
      <c r="A9445" t="str">
        <f>IF(AND(C9445&lt;=员工工序明细查询!$I$3,C9445&gt;=员工工序明细查询!$F$3,OR(D9445=员工工序明细查询!$F$2,员工工序明细查询!$F$2=""),OR(G9445=员工工序明细查询!$I$2,员工工序明细查询!$I$2="")),ROW()&amp;"","")</f>
        <v/>
      </c>
      <c r="C9445" s="59"/>
      <c r="D9445" s="14"/>
      <c r="E9445" s="14" t="str">
        <f>IFERROR(VLOOKUP(D9445,员工信息表!B:D,2,0),"")</f>
        <v/>
      </c>
      <c r="F9445" s="14" t="str">
        <f>IFERROR(VLOOKUP(D9445,员工信息表!B:D,3,0),"")</f>
        <v/>
      </c>
      <c r="G9445" s="14"/>
      <c r="H9445" s="14" t="str">
        <f>IFERROR(VLOOKUP(G9445,工序对照表!B:C,2,0),"")</f>
        <v/>
      </c>
      <c r="I9445" s="14"/>
      <c r="J9445" s="14"/>
    </row>
    <row r="9446" spans="1:10">
      <c r="A9446" t="str">
        <f>IF(AND(C9446&lt;=员工工序明细查询!$I$3,C9446&gt;=员工工序明细查询!$F$3,OR(D9446=员工工序明细查询!$F$2,员工工序明细查询!$F$2=""),OR(G9446=员工工序明细查询!$I$2,员工工序明细查询!$I$2="")),ROW()&amp;"","")</f>
        <v/>
      </c>
      <c r="C9446" s="59"/>
      <c r="D9446" s="14"/>
      <c r="E9446" s="14" t="str">
        <f>IFERROR(VLOOKUP(D9446,员工信息表!B:D,2,0),"")</f>
        <v/>
      </c>
      <c r="F9446" s="14" t="str">
        <f>IFERROR(VLOOKUP(D9446,员工信息表!B:D,3,0),"")</f>
        <v/>
      </c>
      <c r="G9446" s="14"/>
      <c r="H9446" s="14" t="str">
        <f>IFERROR(VLOOKUP(G9446,工序对照表!B:C,2,0),"")</f>
        <v/>
      </c>
      <c r="I9446" s="14"/>
      <c r="J9446" s="14"/>
    </row>
    <row r="9447" spans="1:10">
      <c r="A9447" t="str">
        <f>IF(AND(C9447&lt;=员工工序明细查询!$I$3,C9447&gt;=员工工序明细查询!$F$3,OR(D9447=员工工序明细查询!$F$2,员工工序明细查询!$F$2=""),OR(G9447=员工工序明细查询!$I$2,员工工序明细查询!$I$2="")),ROW()&amp;"","")</f>
        <v/>
      </c>
      <c r="C9447" s="59"/>
      <c r="D9447" s="14"/>
      <c r="E9447" s="14" t="str">
        <f>IFERROR(VLOOKUP(D9447,员工信息表!B:D,2,0),"")</f>
        <v/>
      </c>
      <c r="F9447" s="14" t="str">
        <f>IFERROR(VLOOKUP(D9447,员工信息表!B:D,3,0),"")</f>
        <v/>
      </c>
      <c r="G9447" s="14"/>
      <c r="H9447" s="14" t="str">
        <f>IFERROR(VLOOKUP(G9447,工序对照表!B:C,2,0),"")</f>
        <v/>
      </c>
      <c r="I9447" s="14"/>
      <c r="J9447" s="14"/>
    </row>
    <row r="9448" spans="1:10">
      <c r="A9448" t="str">
        <f>IF(AND(C9448&lt;=员工工序明细查询!$I$3,C9448&gt;=员工工序明细查询!$F$3,OR(D9448=员工工序明细查询!$F$2,员工工序明细查询!$F$2=""),OR(G9448=员工工序明细查询!$I$2,员工工序明细查询!$I$2="")),ROW()&amp;"","")</f>
        <v/>
      </c>
      <c r="C9448" s="59"/>
      <c r="D9448" s="14"/>
      <c r="E9448" s="14" t="str">
        <f>IFERROR(VLOOKUP(D9448,员工信息表!B:D,2,0),"")</f>
        <v/>
      </c>
      <c r="F9448" s="14" t="str">
        <f>IFERROR(VLOOKUP(D9448,员工信息表!B:D,3,0),"")</f>
        <v/>
      </c>
      <c r="G9448" s="14"/>
      <c r="H9448" s="14" t="str">
        <f>IFERROR(VLOOKUP(G9448,工序对照表!B:C,2,0),"")</f>
        <v/>
      </c>
      <c r="I9448" s="14"/>
      <c r="J9448" s="14"/>
    </row>
    <row r="9449" spans="1:10">
      <c r="A9449" t="str">
        <f>IF(AND(C9449&lt;=员工工序明细查询!$I$3,C9449&gt;=员工工序明细查询!$F$3,OR(D9449=员工工序明细查询!$F$2,员工工序明细查询!$F$2=""),OR(G9449=员工工序明细查询!$I$2,员工工序明细查询!$I$2="")),ROW()&amp;"","")</f>
        <v/>
      </c>
      <c r="C9449" s="59"/>
      <c r="D9449" s="14"/>
      <c r="E9449" s="14" t="str">
        <f>IFERROR(VLOOKUP(D9449,员工信息表!B:D,2,0),"")</f>
        <v/>
      </c>
      <c r="F9449" s="14" t="str">
        <f>IFERROR(VLOOKUP(D9449,员工信息表!B:D,3,0),"")</f>
        <v/>
      </c>
      <c r="G9449" s="14"/>
      <c r="H9449" s="14" t="str">
        <f>IFERROR(VLOOKUP(G9449,工序对照表!B:C,2,0),"")</f>
        <v/>
      </c>
      <c r="I9449" s="14"/>
      <c r="J9449" s="14"/>
    </row>
    <row r="9450" spans="1:10">
      <c r="A9450" t="str">
        <f>IF(AND(C9450&lt;=员工工序明细查询!$I$3,C9450&gt;=员工工序明细查询!$F$3,OR(D9450=员工工序明细查询!$F$2,员工工序明细查询!$F$2=""),OR(G9450=员工工序明细查询!$I$2,员工工序明细查询!$I$2="")),ROW()&amp;"","")</f>
        <v/>
      </c>
      <c r="C9450" s="59"/>
      <c r="D9450" s="14"/>
      <c r="E9450" s="14" t="str">
        <f>IFERROR(VLOOKUP(D9450,员工信息表!B:D,2,0),"")</f>
        <v/>
      </c>
      <c r="F9450" s="14" t="str">
        <f>IFERROR(VLOOKUP(D9450,员工信息表!B:D,3,0),"")</f>
        <v/>
      </c>
      <c r="G9450" s="14"/>
      <c r="H9450" s="14" t="str">
        <f>IFERROR(VLOOKUP(G9450,工序对照表!B:C,2,0),"")</f>
        <v/>
      </c>
      <c r="I9450" s="14"/>
      <c r="J9450" s="14"/>
    </row>
    <row r="9451" spans="1:10">
      <c r="A9451" t="str">
        <f>IF(AND(C9451&lt;=员工工序明细查询!$I$3,C9451&gt;=员工工序明细查询!$F$3,OR(D9451=员工工序明细查询!$F$2,员工工序明细查询!$F$2=""),OR(G9451=员工工序明细查询!$I$2,员工工序明细查询!$I$2="")),ROW()&amp;"","")</f>
        <v/>
      </c>
      <c r="C9451" s="59"/>
      <c r="D9451" s="14"/>
      <c r="E9451" s="14" t="str">
        <f>IFERROR(VLOOKUP(D9451,员工信息表!B:D,2,0),"")</f>
        <v/>
      </c>
      <c r="F9451" s="14" t="str">
        <f>IFERROR(VLOOKUP(D9451,员工信息表!B:D,3,0),"")</f>
        <v/>
      </c>
      <c r="G9451" s="14"/>
      <c r="H9451" s="14" t="str">
        <f>IFERROR(VLOOKUP(G9451,工序对照表!B:C,2,0),"")</f>
        <v/>
      </c>
      <c r="I9451" s="14"/>
      <c r="J9451" s="14"/>
    </row>
    <row r="9452" spans="1:10">
      <c r="A9452" t="str">
        <f>IF(AND(C9452&lt;=员工工序明细查询!$I$3,C9452&gt;=员工工序明细查询!$F$3,OR(D9452=员工工序明细查询!$F$2,员工工序明细查询!$F$2=""),OR(G9452=员工工序明细查询!$I$2,员工工序明细查询!$I$2="")),ROW()&amp;"","")</f>
        <v/>
      </c>
      <c r="C9452" s="59"/>
      <c r="D9452" s="14"/>
      <c r="E9452" s="14" t="str">
        <f>IFERROR(VLOOKUP(D9452,员工信息表!B:D,2,0),"")</f>
        <v/>
      </c>
      <c r="F9452" s="14" t="str">
        <f>IFERROR(VLOOKUP(D9452,员工信息表!B:D,3,0),"")</f>
        <v/>
      </c>
      <c r="G9452" s="14"/>
      <c r="H9452" s="14" t="str">
        <f>IFERROR(VLOOKUP(G9452,工序对照表!B:C,2,0),"")</f>
        <v/>
      </c>
      <c r="I9452" s="14"/>
      <c r="J9452" s="14"/>
    </row>
    <row r="9453" spans="1:10">
      <c r="A9453" t="str">
        <f>IF(AND(C9453&lt;=员工工序明细查询!$I$3,C9453&gt;=员工工序明细查询!$F$3,OR(D9453=员工工序明细查询!$F$2,员工工序明细查询!$F$2=""),OR(G9453=员工工序明细查询!$I$2,员工工序明细查询!$I$2="")),ROW()&amp;"","")</f>
        <v/>
      </c>
      <c r="C9453" s="59"/>
      <c r="D9453" s="14"/>
      <c r="E9453" s="14" t="str">
        <f>IFERROR(VLOOKUP(D9453,员工信息表!B:D,2,0),"")</f>
        <v/>
      </c>
      <c r="F9453" s="14" t="str">
        <f>IFERROR(VLOOKUP(D9453,员工信息表!B:D,3,0),"")</f>
        <v/>
      </c>
      <c r="G9453" s="14"/>
      <c r="H9453" s="14" t="str">
        <f>IFERROR(VLOOKUP(G9453,工序对照表!B:C,2,0),"")</f>
        <v/>
      </c>
      <c r="I9453" s="14"/>
      <c r="J9453" s="14"/>
    </row>
    <row r="9454" spans="1:10">
      <c r="A9454" t="str">
        <f>IF(AND(C9454&lt;=员工工序明细查询!$I$3,C9454&gt;=员工工序明细查询!$F$3,OR(D9454=员工工序明细查询!$F$2,员工工序明细查询!$F$2=""),OR(G9454=员工工序明细查询!$I$2,员工工序明细查询!$I$2="")),ROW()&amp;"","")</f>
        <v/>
      </c>
      <c r="C9454" s="59"/>
      <c r="D9454" s="14"/>
      <c r="E9454" s="14" t="str">
        <f>IFERROR(VLOOKUP(D9454,员工信息表!B:D,2,0),"")</f>
        <v/>
      </c>
      <c r="F9454" s="14" t="str">
        <f>IFERROR(VLOOKUP(D9454,员工信息表!B:D,3,0),"")</f>
        <v/>
      </c>
      <c r="G9454" s="14"/>
      <c r="H9454" s="14" t="str">
        <f>IFERROR(VLOOKUP(G9454,工序对照表!B:C,2,0),"")</f>
        <v/>
      </c>
      <c r="I9454" s="14"/>
      <c r="J9454" s="14"/>
    </row>
    <row r="9455" spans="1:10">
      <c r="A9455" t="str">
        <f>IF(AND(C9455&lt;=员工工序明细查询!$I$3,C9455&gt;=员工工序明细查询!$F$3,OR(D9455=员工工序明细查询!$F$2,员工工序明细查询!$F$2=""),OR(G9455=员工工序明细查询!$I$2,员工工序明细查询!$I$2="")),ROW()&amp;"","")</f>
        <v/>
      </c>
      <c r="C9455" s="59"/>
      <c r="D9455" s="14"/>
      <c r="E9455" s="14" t="str">
        <f>IFERROR(VLOOKUP(D9455,员工信息表!B:D,2,0),"")</f>
        <v/>
      </c>
      <c r="F9455" s="14" t="str">
        <f>IFERROR(VLOOKUP(D9455,员工信息表!B:D,3,0),"")</f>
        <v/>
      </c>
      <c r="G9455" s="14"/>
      <c r="H9455" s="14" t="str">
        <f>IFERROR(VLOOKUP(G9455,工序对照表!B:C,2,0),"")</f>
        <v/>
      </c>
      <c r="I9455" s="14"/>
      <c r="J9455" s="14"/>
    </row>
    <row r="9456" spans="1:10">
      <c r="A9456" t="str">
        <f>IF(AND(C9456&lt;=员工工序明细查询!$I$3,C9456&gt;=员工工序明细查询!$F$3,OR(D9456=员工工序明细查询!$F$2,员工工序明细查询!$F$2=""),OR(G9456=员工工序明细查询!$I$2,员工工序明细查询!$I$2="")),ROW()&amp;"","")</f>
        <v/>
      </c>
      <c r="C9456" s="59"/>
      <c r="D9456" s="14"/>
      <c r="E9456" s="14" t="str">
        <f>IFERROR(VLOOKUP(D9456,员工信息表!B:D,2,0),"")</f>
        <v/>
      </c>
      <c r="F9456" s="14" t="str">
        <f>IFERROR(VLOOKUP(D9456,员工信息表!B:D,3,0),"")</f>
        <v/>
      </c>
      <c r="G9456" s="14"/>
      <c r="H9456" s="14" t="str">
        <f>IFERROR(VLOOKUP(G9456,工序对照表!B:C,2,0),"")</f>
        <v/>
      </c>
      <c r="I9456" s="14"/>
      <c r="J9456" s="14"/>
    </row>
    <row r="9457" spans="1:10">
      <c r="A9457" t="str">
        <f>IF(AND(C9457&lt;=员工工序明细查询!$I$3,C9457&gt;=员工工序明细查询!$F$3,OR(D9457=员工工序明细查询!$F$2,员工工序明细查询!$F$2=""),OR(G9457=员工工序明细查询!$I$2,员工工序明细查询!$I$2="")),ROW()&amp;"","")</f>
        <v/>
      </c>
      <c r="C9457" s="59"/>
      <c r="D9457" s="14"/>
      <c r="E9457" s="14" t="str">
        <f>IFERROR(VLOOKUP(D9457,员工信息表!B:D,2,0),"")</f>
        <v/>
      </c>
      <c r="F9457" s="14" t="str">
        <f>IFERROR(VLOOKUP(D9457,员工信息表!B:D,3,0),"")</f>
        <v/>
      </c>
      <c r="G9457" s="14"/>
      <c r="H9457" s="14" t="str">
        <f>IFERROR(VLOOKUP(G9457,工序对照表!B:C,2,0),"")</f>
        <v/>
      </c>
      <c r="I9457" s="14"/>
      <c r="J9457" s="14"/>
    </row>
    <row r="9458" spans="1:10">
      <c r="A9458" t="str">
        <f>IF(AND(C9458&lt;=员工工序明细查询!$I$3,C9458&gt;=员工工序明细查询!$F$3,OR(D9458=员工工序明细查询!$F$2,员工工序明细查询!$F$2=""),OR(G9458=员工工序明细查询!$I$2,员工工序明细查询!$I$2="")),ROW()&amp;"","")</f>
        <v/>
      </c>
      <c r="C9458" s="59"/>
      <c r="D9458" s="14"/>
      <c r="E9458" s="14" t="str">
        <f>IFERROR(VLOOKUP(D9458,员工信息表!B:D,2,0),"")</f>
        <v/>
      </c>
      <c r="F9458" s="14" t="str">
        <f>IFERROR(VLOOKUP(D9458,员工信息表!B:D,3,0),"")</f>
        <v/>
      </c>
      <c r="G9458" s="14"/>
      <c r="H9458" s="14" t="str">
        <f>IFERROR(VLOOKUP(G9458,工序对照表!B:C,2,0),"")</f>
        <v/>
      </c>
      <c r="I9458" s="14"/>
      <c r="J9458" s="14"/>
    </row>
    <row r="9459" spans="1:10">
      <c r="A9459" t="str">
        <f>IF(AND(C9459&lt;=员工工序明细查询!$I$3,C9459&gt;=员工工序明细查询!$F$3,OR(D9459=员工工序明细查询!$F$2,员工工序明细查询!$F$2=""),OR(G9459=员工工序明细查询!$I$2,员工工序明细查询!$I$2="")),ROW()&amp;"","")</f>
        <v/>
      </c>
      <c r="C9459" s="59"/>
      <c r="D9459" s="14"/>
      <c r="E9459" s="14" t="str">
        <f>IFERROR(VLOOKUP(D9459,员工信息表!B:D,2,0),"")</f>
        <v/>
      </c>
      <c r="F9459" s="14" t="str">
        <f>IFERROR(VLOOKUP(D9459,员工信息表!B:D,3,0),"")</f>
        <v/>
      </c>
      <c r="G9459" s="14"/>
      <c r="H9459" s="14" t="str">
        <f>IFERROR(VLOOKUP(G9459,工序对照表!B:C,2,0),"")</f>
        <v/>
      </c>
      <c r="I9459" s="14"/>
      <c r="J9459" s="14"/>
    </row>
    <row r="9460" spans="1:10">
      <c r="A9460" t="str">
        <f>IF(AND(C9460&lt;=员工工序明细查询!$I$3,C9460&gt;=员工工序明细查询!$F$3,OR(D9460=员工工序明细查询!$F$2,员工工序明细查询!$F$2=""),OR(G9460=员工工序明细查询!$I$2,员工工序明细查询!$I$2="")),ROW()&amp;"","")</f>
        <v/>
      </c>
      <c r="C9460" s="59"/>
      <c r="D9460" s="14"/>
      <c r="E9460" s="14" t="str">
        <f>IFERROR(VLOOKUP(D9460,员工信息表!B:D,2,0),"")</f>
        <v/>
      </c>
      <c r="F9460" s="14" t="str">
        <f>IFERROR(VLOOKUP(D9460,员工信息表!B:D,3,0),"")</f>
        <v/>
      </c>
      <c r="G9460" s="14"/>
      <c r="H9460" s="14" t="str">
        <f>IFERROR(VLOOKUP(G9460,工序对照表!B:C,2,0),"")</f>
        <v/>
      </c>
      <c r="I9460" s="14"/>
      <c r="J9460" s="14"/>
    </row>
    <row r="9461" spans="1:10">
      <c r="A9461" t="str">
        <f>IF(AND(C9461&lt;=员工工序明细查询!$I$3,C9461&gt;=员工工序明细查询!$F$3,OR(D9461=员工工序明细查询!$F$2,员工工序明细查询!$F$2=""),OR(G9461=员工工序明细查询!$I$2,员工工序明细查询!$I$2="")),ROW()&amp;"","")</f>
        <v/>
      </c>
      <c r="C9461" s="59"/>
      <c r="D9461" s="14"/>
      <c r="E9461" s="14" t="str">
        <f>IFERROR(VLOOKUP(D9461,员工信息表!B:D,2,0),"")</f>
        <v/>
      </c>
      <c r="F9461" s="14" t="str">
        <f>IFERROR(VLOOKUP(D9461,员工信息表!B:D,3,0),"")</f>
        <v/>
      </c>
      <c r="G9461" s="14"/>
      <c r="H9461" s="14" t="str">
        <f>IFERROR(VLOOKUP(G9461,工序对照表!B:C,2,0),"")</f>
        <v/>
      </c>
      <c r="I9461" s="14"/>
      <c r="J9461" s="14"/>
    </row>
    <row r="9462" spans="1:10">
      <c r="A9462" t="str">
        <f>IF(AND(C9462&lt;=员工工序明细查询!$I$3,C9462&gt;=员工工序明细查询!$F$3,OR(D9462=员工工序明细查询!$F$2,员工工序明细查询!$F$2=""),OR(G9462=员工工序明细查询!$I$2,员工工序明细查询!$I$2="")),ROW()&amp;"","")</f>
        <v/>
      </c>
      <c r="C9462" s="59"/>
      <c r="D9462" s="14"/>
      <c r="E9462" s="14" t="str">
        <f>IFERROR(VLOOKUP(D9462,员工信息表!B:D,2,0),"")</f>
        <v/>
      </c>
      <c r="F9462" s="14" t="str">
        <f>IFERROR(VLOOKUP(D9462,员工信息表!B:D,3,0),"")</f>
        <v/>
      </c>
      <c r="G9462" s="14"/>
      <c r="H9462" s="14" t="str">
        <f>IFERROR(VLOOKUP(G9462,工序对照表!B:C,2,0),"")</f>
        <v/>
      </c>
      <c r="I9462" s="14"/>
      <c r="J9462" s="14"/>
    </row>
    <row r="9463" spans="1:10">
      <c r="A9463" t="str">
        <f>IF(AND(C9463&lt;=员工工序明细查询!$I$3,C9463&gt;=员工工序明细查询!$F$3,OR(D9463=员工工序明细查询!$F$2,员工工序明细查询!$F$2=""),OR(G9463=员工工序明细查询!$I$2,员工工序明细查询!$I$2="")),ROW()&amp;"","")</f>
        <v/>
      </c>
      <c r="C9463" s="59"/>
      <c r="D9463" s="14"/>
      <c r="E9463" s="14" t="str">
        <f>IFERROR(VLOOKUP(D9463,员工信息表!B:D,2,0),"")</f>
        <v/>
      </c>
      <c r="F9463" s="14" t="str">
        <f>IFERROR(VLOOKUP(D9463,员工信息表!B:D,3,0),"")</f>
        <v/>
      </c>
      <c r="G9463" s="14"/>
      <c r="H9463" s="14" t="str">
        <f>IFERROR(VLOOKUP(G9463,工序对照表!B:C,2,0),"")</f>
        <v/>
      </c>
      <c r="I9463" s="14"/>
      <c r="J9463" s="14"/>
    </row>
    <row r="9464" spans="1:10">
      <c r="A9464" t="str">
        <f>IF(AND(C9464&lt;=员工工序明细查询!$I$3,C9464&gt;=员工工序明细查询!$F$3,OR(D9464=员工工序明细查询!$F$2,员工工序明细查询!$F$2=""),OR(G9464=员工工序明细查询!$I$2,员工工序明细查询!$I$2="")),ROW()&amp;"","")</f>
        <v/>
      </c>
      <c r="C9464" s="59"/>
      <c r="D9464" s="14"/>
      <c r="E9464" s="14" t="str">
        <f>IFERROR(VLOOKUP(D9464,员工信息表!B:D,2,0),"")</f>
        <v/>
      </c>
      <c r="F9464" s="14" t="str">
        <f>IFERROR(VLOOKUP(D9464,员工信息表!B:D,3,0),"")</f>
        <v/>
      </c>
      <c r="G9464" s="14"/>
      <c r="H9464" s="14" t="str">
        <f>IFERROR(VLOOKUP(G9464,工序对照表!B:C,2,0),"")</f>
        <v/>
      </c>
      <c r="I9464" s="14"/>
      <c r="J9464" s="14"/>
    </row>
    <row r="9465" spans="1:10">
      <c r="A9465" t="str">
        <f>IF(AND(C9465&lt;=员工工序明细查询!$I$3,C9465&gt;=员工工序明细查询!$F$3,OR(D9465=员工工序明细查询!$F$2,员工工序明细查询!$F$2=""),OR(G9465=员工工序明细查询!$I$2,员工工序明细查询!$I$2="")),ROW()&amp;"","")</f>
        <v/>
      </c>
      <c r="C9465" s="59"/>
      <c r="D9465" s="14"/>
      <c r="E9465" s="14" t="str">
        <f>IFERROR(VLOOKUP(D9465,员工信息表!B:D,2,0),"")</f>
        <v/>
      </c>
      <c r="F9465" s="14" t="str">
        <f>IFERROR(VLOOKUP(D9465,员工信息表!B:D,3,0),"")</f>
        <v/>
      </c>
      <c r="G9465" s="14"/>
      <c r="H9465" s="14" t="str">
        <f>IFERROR(VLOOKUP(G9465,工序对照表!B:C,2,0),"")</f>
        <v/>
      </c>
      <c r="I9465" s="14"/>
      <c r="J9465" s="14"/>
    </row>
    <row r="9466" spans="1:10">
      <c r="A9466" t="str">
        <f>IF(AND(C9466&lt;=员工工序明细查询!$I$3,C9466&gt;=员工工序明细查询!$F$3,OR(D9466=员工工序明细查询!$F$2,员工工序明细查询!$F$2=""),OR(G9466=员工工序明细查询!$I$2,员工工序明细查询!$I$2="")),ROW()&amp;"","")</f>
        <v/>
      </c>
      <c r="C9466" s="59"/>
      <c r="D9466" s="14"/>
      <c r="E9466" s="14" t="str">
        <f>IFERROR(VLOOKUP(D9466,员工信息表!B:D,2,0),"")</f>
        <v/>
      </c>
      <c r="F9466" s="14" t="str">
        <f>IFERROR(VLOOKUP(D9466,员工信息表!B:D,3,0),"")</f>
        <v/>
      </c>
      <c r="G9466" s="14"/>
      <c r="H9466" s="14" t="str">
        <f>IFERROR(VLOOKUP(G9466,工序对照表!B:C,2,0),"")</f>
        <v/>
      </c>
      <c r="I9466" s="14"/>
      <c r="J9466" s="14"/>
    </row>
    <row r="9467" spans="1:10">
      <c r="A9467" t="str">
        <f>IF(AND(C9467&lt;=员工工序明细查询!$I$3,C9467&gt;=员工工序明细查询!$F$3,OR(D9467=员工工序明细查询!$F$2,员工工序明细查询!$F$2=""),OR(G9467=员工工序明细查询!$I$2,员工工序明细查询!$I$2="")),ROW()&amp;"","")</f>
        <v/>
      </c>
      <c r="C9467" s="59"/>
      <c r="D9467" s="14"/>
      <c r="E9467" s="14" t="str">
        <f>IFERROR(VLOOKUP(D9467,员工信息表!B:D,2,0),"")</f>
        <v/>
      </c>
      <c r="F9467" s="14" t="str">
        <f>IFERROR(VLOOKUP(D9467,员工信息表!B:D,3,0),"")</f>
        <v/>
      </c>
      <c r="G9467" s="14"/>
      <c r="H9467" s="14" t="str">
        <f>IFERROR(VLOOKUP(G9467,工序对照表!B:C,2,0),"")</f>
        <v/>
      </c>
      <c r="I9467" s="14"/>
      <c r="J9467" s="14"/>
    </row>
    <row r="9468" spans="1:10">
      <c r="A9468" t="str">
        <f>IF(AND(C9468&lt;=员工工序明细查询!$I$3,C9468&gt;=员工工序明细查询!$F$3,OR(D9468=员工工序明细查询!$F$2,员工工序明细查询!$F$2=""),OR(G9468=员工工序明细查询!$I$2,员工工序明细查询!$I$2="")),ROW()&amp;"","")</f>
        <v/>
      </c>
      <c r="C9468" s="59"/>
      <c r="D9468" s="14"/>
      <c r="E9468" s="14" t="str">
        <f>IFERROR(VLOOKUP(D9468,员工信息表!B:D,2,0),"")</f>
        <v/>
      </c>
      <c r="F9468" s="14" t="str">
        <f>IFERROR(VLOOKUP(D9468,员工信息表!B:D,3,0),"")</f>
        <v/>
      </c>
      <c r="G9468" s="14"/>
      <c r="H9468" s="14" t="str">
        <f>IFERROR(VLOOKUP(G9468,工序对照表!B:C,2,0),"")</f>
        <v/>
      </c>
      <c r="I9468" s="14"/>
      <c r="J9468" s="14"/>
    </row>
    <row r="9469" spans="1:10">
      <c r="A9469" t="str">
        <f>IF(AND(C9469&lt;=员工工序明细查询!$I$3,C9469&gt;=员工工序明细查询!$F$3,OR(D9469=员工工序明细查询!$F$2,员工工序明细查询!$F$2=""),OR(G9469=员工工序明细查询!$I$2,员工工序明细查询!$I$2="")),ROW()&amp;"","")</f>
        <v/>
      </c>
      <c r="C9469" s="59"/>
      <c r="D9469" s="14"/>
      <c r="E9469" s="14" t="str">
        <f>IFERROR(VLOOKUP(D9469,员工信息表!B:D,2,0),"")</f>
        <v/>
      </c>
      <c r="F9469" s="14" t="str">
        <f>IFERROR(VLOOKUP(D9469,员工信息表!B:D,3,0),"")</f>
        <v/>
      </c>
      <c r="G9469" s="14"/>
      <c r="H9469" s="14" t="str">
        <f>IFERROR(VLOOKUP(G9469,工序对照表!B:C,2,0),"")</f>
        <v/>
      </c>
      <c r="I9469" s="14"/>
      <c r="J9469" s="14"/>
    </row>
    <row r="9470" spans="1:10">
      <c r="A9470" t="str">
        <f>IF(AND(C9470&lt;=员工工序明细查询!$I$3,C9470&gt;=员工工序明细查询!$F$3,OR(D9470=员工工序明细查询!$F$2,员工工序明细查询!$F$2=""),OR(G9470=员工工序明细查询!$I$2,员工工序明细查询!$I$2="")),ROW()&amp;"","")</f>
        <v/>
      </c>
      <c r="C9470" s="59"/>
      <c r="D9470" s="14"/>
      <c r="E9470" s="14" t="str">
        <f>IFERROR(VLOOKUP(D9470,员工信息表!B:D,2,0),"")</f>
        <v/>
      </c>
      <c r="F9470" s="14" t="str">
        <f>IFERROR(VLOOKUP(D9470,员工信息表!B:D,3,0),"")</f>
        <v/>
      </c>
      <c r="G9470" s="14"/>
      <c r="H9470" s="14" t="str">
        <f>IFERROR(VLOOKUP(G9470,工序对照表!B:C,2,0),"")</f>
        <v/>
      </c>
      <c r="I9470" s="14"/>
      <c r="J9470" s="14"/>
    </row>
    <row r="9471" spans="1:10">
      <c r="A9471" t="str">
        <f>IF(AND(C9471&lt;=员工工序明细查询!$I$3,C9471&gt;=员工工序明细查询!$F$3,OR(D9471=员工工序明细查询!$F$2,员工工序明细查询!$F$2=""),OR(G9471=员工工序明细查询!$I$2,员工工序明细查询!$I$2="")),ROW()&amp;"","")</f>
        <v/>
      </c>
      <c r="C9471" s="59"/>
      <c r="D9471" s="14"/>
      <c r="E9471" s="14" t="str">
        <f>IFERROR(VLOOKUP(D9471,员工信息表!B:D,2,0),"")</f>
        <v/>
      </c>
      <c r="F9471" s="14" t="str">
        <f>IFERROR(VLOOKUP(D9471,员工信息表!B:D,3,0),"")</f>
        <v/>
      </c>
      <c r="G9471" s="14"/>
      <c r="H9471" s="14" t="str">
        <f>IFERROR(VLOOKUP(G9471,工序对照表!B:C,2,0),"")</f>
        <v/>
      </c>
      <c r="I9471" s="14"/>
      <c r="J9471" s="14"/>
    </row>
    <row r="9472" spans="1:10">
      <c r="A9472" t="str">
        <f>IF(AND(C9472&lt;=员工工序明细查询!$I$3,C9472&gt;=员工工序明细查询!$F$3,OR(D9472=员工工序明细查询!$F$2,员工工序明细查询!$F$2=""),OR(G9472=员工工序明细查询!$I$2,员工工序明细查询!$I$2="")),ROW()&amp;"","")</f>
        <v/>
      </c>
      <c r="C9472" s="59"/>
      <c r="D9472" s="14"/>
      <c r="E9472" s="14" t="str">
        <f>IFERROR(VLOOKUP(D9472,员工信息表!B:D,2,0),"")</f>
        <v/>
      </c>
      <c r="F9472" s="14" t="str">
        <f>IFERROR(VLOOKUP(D9472,员工信息表!B:D,3,0),"")</f>
        <v/>
      </c>
      <c r="G9472" s="14"/>
      <c r="H9472" s="14" t="str">
        <f>IFERROR(VLOOKUP(G9472,工序对照表!B:C,2,0),"")</f>
        <v/>
      </c>
      <c r="I9472" s="14"/>
      <c r="J9472" s="14"/>
    </row>
    <row r="9473" spans="1:10">
      <c r="A9473" t="str">
        <f>IF(AND(C9473&lt;=员工工序明细查询!$I$3,C9473&gt;=员工工序明细查询!$F$3,OR(D9473=员工工序明细查询!$F$2,员工工序明细查询!$F$2=""),OR(G9473=员工工序明细查询!$I$2,员工工序明细查询!$I$2="")),ROW()&amp;"","")</f>
        <v/>
      </c>
      <c r="C9473" s="59"/>
      <c r="D9473" s="14"/>
      <c r="E9473" s="14" t="str">
        <f>IFERROR(VLOOKUP(D9473,员工信息表!B:D,2,0),"")</f>
        <v/>
      </c>
      <c r="F9473" s="14" t="str">
        <f>IFERROR(VLOOKUP(D9473,员工信息表!B:D,3,0),"")</f>
        <v/>
      </c>
      <c r="G9473" s="14"/>
      <c r="H9473" s="14" t="str">
        <f>IFERROR(VLOOKUP(G9473,工序对照表!B:C,2,0),"")</f>
        <v/>
      </c>
      <c r="I9473" s="14"/>
      <c r="J9473" s="14"/>
    </row>
    <row r="9474" spans="1:10">
      <c r="A9474" t="str">
        <f>IF(AND(C9474&lt;=员工工序明细查询!$I$3,C9474&gt;=员工工序明细查询!$F$3,OR(D9474=员工工序明细查询!$F$2,员工工序明细查询!$F$2=""),OR(G9474=员工工序明细查询!$I$2,员工工序明细查询!$I$2="")),ROW()&amp;"","")</f>
        <v/>
      </c>
      <c r="C9474" s="59"/>
      <c r="D9474" s="14"/>
      <c r="E9474" s="14" t="str">
        <f>IFERROR(VLOOKUP(D9474,员工信息表!B:D,2,0),"")</f>
        <v/>
      </c>
      <c r="F9474" s="14" t="str">
        <f>IFERROR(VLOOKUP(D9474,员工信息表!B:D,3,0),"")</f>
        <v/>
      </c>
      <c r="G9474" s="14"/>
      <c r="H9474" s="14" t="str">
        <f>IFERROR(VLOOKUP(G9474,工序对照表!B:C,2,0),"")</f>
        <v/>
      </c>
      <c r="I9474" s="14"/>
      <c r="J9474" s="14"/>
    </row>
    <row r="9475" spans="1:10">
      <c r="A9475" t="str">
        <f>IF(AND(C9475&lt;=员工工序明细查询!$I$3,C9475&gt;=员工工序明细查询!$F$3,OR(D9475=员工工序明细查询!$F$2,员工工序明细查询!$F$2=""),OR(G9475=员工工序明细查询!$I$2,员工工序明细查询!$I$2="")),ROW()&amp;"","")</f>
        <v/>
      </c>
      <c r="C9475" s="59"/>
      <c r="D9475" s="14"/>
      <c r="E9475" s="14" t="str">
        <f>IFERROR(VLOOKUP(D9475,员工信息表!B:D,2,0),"")</f>
        <v/>
      </c>
      <c r="F9475" s="14" t="str">
        <f>IFERROR(VLOOKUP(D9475,员工信息表!B:D,3,0),"")</f>
        <v/>
      </c>
      <c r="G9475" s="14"/>
      <c r="H9475" s="14" t="str">
        <f>IFERROR(VLOOKUP(G9475,工序对照表!B:C,2,0),"")</f>
        <v/>
      </c>
      <c r="I9475" s="14"/>
      <c r="J9475" s="14"/>
    </row>
    <row r="9476" spans="1:10">
      <c r="A9476" t="str">
        <f>IF(AND(C9476&lt;=员工工序明细查询!$I$3,C9476&gt;=员工工序明细查询!$F$3,OR(D9476=员工工序明细查询!$F$2,员工工序明细查询!$F$2=""),OR(G9476=员工工序明细查询!$I$2,员工工序明细查询!$I$2="")),ROW()&amp;"","")</f>
        <v/>
      </c>
      <c r="C9476" s="59"/>
      <c r="D9476" s="14"/>
      <c r="E9476" s="14" t="str">
        <f>IFERROR(VLOOKUP(D9476,员工信息表!B:D,2,0),"")</f>
        <v/>
      </c>
      <c r="F9476" s="14" t="str">
        <f>IFERROR(VLOOKUP(D9476,员工信息表!B:D,3,0),"")</f>
        <v/>
      </c>
      <c r="G9476" s="14"/>
      <c r="H9476" s="14" t="str">
        <f>IFERROR(VLOOKUP(G9476,工序对照表!B:C,2,0),"")</f>
        <v/>
      </c>
      <c r="I9476" s="14"/>
      <c r="J9476" s="14"/>
    </row>
    <row r="9477" spans="1:10">
      <c r="A9477" t="str">
        <f>IF(AND(C9477&lt;=员工工序明细查询!$I$3,C9477&gt;=员工工序明细查询!$F$3,OR(D9477=员工工序明细查询!$F$2,员工工序明细查询!$F$2=""),OR(G9477=员工工序明细查询!$I$2,员工工序明细查询!$I$2="")),ROW()&amp;"","")</f>
        <v/>
      </c>
      <c r="C9477" s="59"/>
      <c r="D9477" s="14"/>
      <c r="E9477" s="14" t="str">
        <f>IFERROR(VLOOKUP(D9477,员工信息表!B:D,2,0),"")</f>
        <v/>
      </c>
      <c r="F9477" s="14" t="str">
        <f>IFERROR(VLOOKUP(D9477,员工信息表!B:D,3,0),"")</f>
        <v/>
      </c>
      <c r="G9477" s="14"/>
      <c r="H9477" s="14" t="str">
        <f>IFERROR(VLOOKUP(G9477,工序对照表!B:C,2,0),"")</f>
        <v/>
      </c>
      <c r="I9477" s="14"/>
      <c r="J9477" s="14"/>
    </row>
    <row r="9478" spans="1:10">
      <c r="A9478" t="str">
        <f>IF(AND(C9478&lt;=员工工序明细查询!$I$3,C9478&gt;=员工工序明细查询!$F$3,OR(D9478=员工工序明细查询!$F$2,员工工序明细查询!$F$2=""),OR(G9478=员工工序明细查询!$I$2,员工工序明细查询!$I$2="")),ROW()&amp;"","")</f>
        <v/>
      </c>
      <c r="C9478" s="59"/>
      <c r="D9478" s="14"/>
      <c r="E9478" s="14" t="str">
        <f>IFERROR(VLOOKUP(D9478,员工信息表!B:D,2,0),"")</f>
        <v/>
      </c>
      <c r="F9478" s="14" t="str">
        <f>IFERROR(VLOOKUP(D9478,员工信息表!B:D,3,0),"")</f>
        <v/>
      </c>
      <c r="G9478" s="14"/>
      <c r="H9478" s="14" t="str">
        <f>IFERROR(VLOOKUP(G9478,工序对照表!B:C,2,0),"")</f>
        <v/>
      </c>
      <c r="I9478" s="14"/>
      <c r="J9478" s="14"/>
    </row>
    <row r="9479" spans="1:10">
      <c r="A9479" t="str">
        <f>IF(AND(C9479&lt;=员工工序明细查询!$I$3,C9479&gt;=员工工序明细查询!$F$3,OR(D9479=员工工序明细查询!$F$2,员工工序明细查询!$F$2=""),OR(G9479=员工工序明细查询!$I$2,员工工序明细查询!$I$2="")),ROW()&amp;"","")</f>
        <v/>
      </c>
      <c r="C9479" s="59"/>
      <c r="D9479" s="14"/>
      <c r="E9479" s="14" t="str">
        <f>IFERROR(VLOOKUP(D9479,员工信息表!B:D,2,0),"")</f>
        <v/>
      </c>
      <c r="F9479" s="14" t="str">
        <f>IFERROR(VLOOKUP(D9479,员工信息表!B:D,3,0),"")</f>
        <v/>
      </c>
      <c r="G9479" s="14"/>
      <c r="H9479" s="14" t="str">
        <f>IFERROR(VLOOKUP(G9479,工序对照表!B:C,2,0),"")</f>
        <v/>
      </c>
      <c r="I9479" s="14"/>
      <c r="J9479" s="14"/>
    </row>
    <row r="9480" spans="1:10">
      <c r="A9480" t="str">
        <f>IF(AND(C9480&lt;=员工工序明细查询!$I$3,C9480&gt;=员工工序明细查询!$F$3,OR(D9480=员工工序明细查询!$F$2,员工工序明细查询!$F$2=""),OR(G9480=员工工序明细查询!$I$2,员工工序明细查询!$I$2="")),ROW()&amp;"","")</f>
        <v/>
      </c>
      <c r="C9480" s="59"/>
      <c r="D9480" s="14"/>
      <c r="E9480" s="14" t="str">
        <f>IFERROR(VLOOKUP(D9480,员工信息表!B:D,2,0),"")</f>
        <v/>
      </c>
      <c r="F9480" s="14" t="str">
        <f>IFERROR(VLOOKUP(D9480,员工信息表!B:D,3,0),"")</f>
        <v/>
      </c>
      <c r="G9480" s="14"/>
      <c r="H9480" s="14" t="str">
        <f>IFERROR(VLOOKUP(G9480,工序对照表!B:C,2,0),"")</f>
        <v/>
      </c>
      <c r="I9480" s="14"/>
      <c r="J9480" s="14"/>
    </row>
    <row r="9481" spans="1:10">
      <c r="A9481" t="str">
        <f>IF(AND(C9481&lt;=员工工序明细查询!$I$3,C9481&gt;=员工工序明细查询!$F$3,OR(D9481=员工工序明细查询!$F$2,员工工序明细查询!$F$2=""),OR(G9481=员工工序明细查询!$I$2,员工工序明细查询!$I$2="")),ROW()&amp;"","")</f>
        <v/>
      </c>
      <c r="C9481" s="59"/>
      <c r="D9481" s="14"/>
      <c r="E9481" s="14" t="str">
        <f>IFERROR(VLOOKUP(D9481,员工信息表!B:D,2,0),"")</f>
        <v/>
      </c>
      <c r="F9481" s="14" t="str">
        <f>IFERROR(VLOOKUP(D9481,员工信息表!B:D,3,0),"")</f>
        <v/>
      </c>
      <c r="G9481" s="14"/>
      <c r="H9481" s="14" t="str">
        <f>IFERROR(VLOOKUP(G9481,工序对照表!B:C,2,0),"")</f>
        <v/>
      </c>
      <c r="I9481" s="14"/>
      <c r="J9481" s="14"/>
    </row>
    <row r="9482" spans="1:10">
      <c r="A9482" t="str">
        <f>IF(AND(C9482&lt;=员工工序明细查询!$I$3,C9482&gt;=员工工序明细查询!$F$3,OR(D9482=员工工序明细查询!$F$2,员工工序明细查询!$F$2=""),OR(G9482=员工工序明细查询!$I$2,员工工序明细查询!$I$2="")),ROW()&amp;"","")</f>
        <v/>
      </c>
      <c r="C9482" s="59"/>
      <c r="D9482" s="14"/>
      <c r="E9482" s="14" t="str">
        <f>IFERROR(VLOOKUP(D9482,员工信息表!B:D,2,0),"")</f>
        <v/>
      </c>
      <c r="F9482" s="14" t="str">
        <f>IFERROR(VLOOKUP(D9482,员工信息表!B:D,3,0),"")</f>
        <v/>
      </c>
      <c r="G9482" s="14"/>
      <c r="H9482" s="14" t="str">
        <f>IFERROR(VLOOKUP(G9482,工序对照表!B:C,2,0),"")</f>
        <v/>
      </c>
      <c r="I9482" s="14"/>
      <c r="J9482" s="14"/>
    </row>
    <row r="9483" spans="1:10">
      <c r="A9483" t="str">
        <f>IF(AND(C9483&lt;=员工工序明细查询!$I$3,C9483&gt;=员工工序明细查询!$F$3,OR(D9483=员工工序明细查询!$F$2,员工工序明细查询!$F$2=""),OR(G9483=员工工序明细查询!$I$2,员工工序明细查询!$I$2="")),ROW()&amp;"","")</f>
        <v/>
      </c>
      <c r="C9483" s="59"/>
      <c r="D9483" s="14"/>
      <c r="E9483" s="14" t="str">
        <f>IFERROR(VLOOKUP(D9483,员工信息表!B:D,2,0),"")</f>
        <v/>
      </c>
      <c r="F9483" s="14" t="str">
        <f>IFERROR(VLOOKUP(D9483,员工信息表!B:D,3,0),"")</f>
        <v/>
      </c>
      <c r="G9483" s="14"/>
      <c r="H9483" s="14" t="str">
        <f>IFERROR(VLOOKUP(G9483,工序对照表!B:C,2,0),"")</f>
        <v/>
      </c>
      <c r="I9483" s="14"/>
      <c r="J9483" s="14"/>
    </row>
    <row r="9484" spans="1:10">
      <c r="A9484" t="str">
        <f>IF(AND(C9484&lt;=员工工序明细查询!$I$3,C9484&gt;=员工工序明细查询!$F$3,OR(D9484=员工工序明细查询!$F$2,员工工序明细查询!$F$2=""),OR(G9484=员工工序明细查询!$I$2,员工工序明细查询!$I$2="")),ROW()&amp;"","")</f>
        <v/>
      </c>
      <c r="C9484" s="59"/>
      <c r="D9484" s="14"/>
      <c r="E9484" s="14" t="str">
        <f>IFERROR(VLOOKUP(D9484,员工信息表!B:D,2,0),"")</f>
        <v/>
      </c>
      <c r="F9484" s="14" t="str">
        <f>IFERROR(VLOOKUP(D9484,员工信息表!B:D,3,0),"")</f>
        <v/>
      </c>
      <c r="G9484" s="14"/>
      <c r="H9484" s="14" t="str">
        <f>IFERROR(VLOOKUP(G9484,工序对照表!B:C,2,0),"")</f>
        <v/>
      </c>
      <c r="I9484" s="14"/>
      <c r="J9484" s="14"/>
    </row>
    <row r="9485" spans="1:10">
      <c r="A9485" t="str">
        <f>IF(AND(C9485&lt;=员工工序明细查询!$I$3,C9485&gt;=员工工序明细查询!$F$3,OR(D9485=员工工序明细查询!$F$2,员工工序明细查询!$F$2=""),OR(G9485=员工工序明细查询!$I$2,员工工序明细查询!$I$2="")),ROW()&amp;"","")</f>
        <v/>
      </c>
      <c r="C9485" s="59"/>
      <c r="D9485" s="14"/>
      <c r="E9485" s="14" t="str">
        <f>IFERROR(VLOOKUP(D9485,员工信息表!B:D,2,0),"")</f>
        <v/>
      </c>
      <c r="F9485" s="14" t="str">
        <f>IFERROR(VLOOKUP(D9485,员工信息表!B:D,3,0),"")</f>
        <v/>
      </c>
      <c r="G9485" s="14"/>
      <c r="H9485" s="14" t="str">
        <f>IFERROR(VLOOKUP(G9485,工序对照表!B:C,2,0),"")</f>
        <v/>
      </c>
      <c r="I9485" s="14"/>
      <c r="J9485" s="14"/>
    </row>
    <row r="9486" spans="1:10">
      <c r="A9486" t="str">
        <f>IF(AND(C9486&lt;=员工工序明细查询!$I$3,C9486&gt;=员工工序明细查询!$F$3,OR(D9486=员工工序明细查询!$F$2,员工工序明细查询!$F$2=""),OR(G9486=员工工序明细查询!$I$2,员工工序明细查询!$I$2="")),ROW()&amp;"","")</f>
        <v/>
      </c>
      <c r="C9486" s="59"/>
      <c r="D9486" s="14"/>
      <c r="E9486" s="14" t="str">
        <f>IFERROR(VLOOKUP(D9486,员工信息表!B:D,2,0),"")</f>
        <v/>
      </c>
      <c r="F9486" s="14" t="str">
        <f>IFERROR(VLOOKUP(D9486,员工信息表!B:D,3,0),"")</f>
        <v/>
      </c>
      <c r="G9486" s="14"/>
      <c r="H9486" s="14" t="str">
        <f>IFERROR(VLOOKUP(G9486,工序对照表!B:C,2,0),"")</f>
        <v/>
      </c>
      <c r="I9486" s="14"/>
      <c r="J9486" s="14"/>
    </row>
    <row r="9487" spans="1:10">
      <c r="A9487" t="str">
        <f>IF(AND(C9487&lt;=员工工序明细查询!$I$3,C9487&gt;=员工工序明细查询!$F$3,OR(D9487=员工工序明细查询!$F$2,员工工序明细查询!$F$2=""),OR(G9487=员工工序明细查询!$I$2,员工工序明细查询!$I$2="")),ROW()&amp;"","")</f>
        <v/>
      </c>
      <c r="C9487" s="59"/>
      <c r="D9487" s="14"/>
      <c r="E9487" s="14" t="str">
        <f>IFERROR(VLOOKUP(D9487,员工信息表!B:D,2,0),"")</f>
        <v/>
      </c>
      <c r="F9487" s="14" t="str">
        <f>IFERROR(VLOOKUP(D9487,员工信息表!B:D,3,0),"")</f>
        <v/>
      </c>
      <c r="G9487" s="14"/>
      <c r="H9487" s="14" t="str">
        <f>IFERROR(VLOOKUP(G9487,工序对照表!B:C,2,0),"")</f>
        <v/>
      </c>
      <c r="I9487" s="14"/>
      <c r="J9487" s="14"/>
    </row>
    <row r="9488" spans="1:10">
      <c r="A9488" t="str">
        <f>IF(AND(C9488&lt;=员工工序明细查询!$I$3,C9488&gt;=员工工序明细查询!$F$3,OR(D9488=员工工序明细查询!$F$2,员工工序明细查询!$F$2=""),OR(G9488=员工工序明细查询!$I$2,员工工序明细查询!$I$2="")),ROW()&amp;"","")</f>
        <v/>
      </c>
      <c r="C9488" s="59"/>
      <c r="D9488" s="14"/>
      <c r="E9488" s="14" t="str">
        <f>IFERROR(VLOOKUP(D9488,员工信息表!B:D,2,0),"")</f>
        <v/>
      </c>
      <c r="F9488" s="14" t="str">
        <f>IFERROR(VLOOKUP(D9488,员工信息表!B:D,3,0),"")</f>
        <v/>
      </c>
      <c r="G9488" s="14"/>
      <c r="H9488" s="14" t="str">
        <f>IFERROR(VLOOKUP(G9488,工序对照表!B:C,2,0),"")</f>
        <v/>
      </c>
      <c r="I9488" s="14"/>
      <c r="J9488" s="14"/>
    </row>
    <row r="9489" spans="1:10">
      <c r="A9489" t="str">
        <f>IF(AND(C9489&lt;=员工工序明细查询!$I$3,C9489&gt;=员工工序明细查询!$F$3,OR(D9489=员工工序明细查询!$F$2,员工工序明细查询!$F$2=""),OR(G9489=员工工序明细查询!$I$2,员工工序明细查询!$I$2="")),ROW()&amp;"","")</f>
        <v/>
      </c>
      <c r="C9489" s="59"/>
      <c r="D9489" s="14"/>
      <c r="E9489" s="14" t="str">
        <f>IFERROR(VLOOKUP(D9489,员工信息表!B:D,2,0),"")</f>
        <v/>
      </c>
      <c r="F9489" s="14" t="str">
        <f>IFERROR(VLOOKUP(D9489,员工信息表!B:D,3,0),"")</f>
        <v/>
      </c>
      <c r="G9489" s="14"/>
      <c r="H9489" s="14" t="str">
        <f>IFERROR(VLOOKUP(G9489,工序对照表!B:C,2,0),"")</f>
        <v/>
      </c>
      <c r="I9489" s="14"/>
      <c r="J9489" s="14"/>
    </row>
    <row r="9490" spans="1:10">
      <c r="A9490" t="str">
        <f>IF(AND(C9490&lt;=员工工序明细查询!$I$3,C9490&gt;=员工工序明细查询!$F$3,OR(D9490=员工工序明细查询!$F$2,员工工序明细查询!$F$2=""),OR(G9490=员工工序明细查询!$I$2,员工工序明细查询!$I$2="")),ROW()&amp;"","")</f>
        <v/>
      </c>
      <c r="C9490" s="59"/>
      <c r="D9490" s="14"/>
      <c r="E9490" s="14" t="str">
        <f>IFERROR(VLOOKUP(D9490,员工信息表!B:D,2,0),"")</f>
        <v/>
      </c>
      <c r="F9490" s="14" t="str">
        <f>IFERROR(VLOOKUP(D9490,员工信息表!B:D,3,0),"")</f>
        <v/>
      </c>
      <c r="G9490" s="14"/>
      <c r="H9490" s="14" t="str">
        <f>IFERROR(VLOOKUP(G9490,工序对照表!B:C,2,0),"")</f>
        <v/>
      </c>
      <c r="I9490" s="14"/>
      <c r="J9490" s="14"/>
    </row>
    <row r="9491" spans="1:10">
      <c r="A9491" t="str">
        <f>IF(AND(C9491&lt;=员工工序明细查询!$I$3,C9491&gt;=员工工序明细查询!$F$3,OR(D9491=员工工序明细查询!$F$2,员工工序明细查询!$F$2=""),OR(G9491=员工工序明细查询!$I$2,员工工序明细查询!$I$2="")),ROW()&amp;"","")</f>
        <v/>
      </c>
      <c r="C9491" s="59"/>
      <c r="D9491" s="14"/>
      <c r="E9491" s="14" t="str">
        <f>IFERROR(VLOOKUP(D9491,员工信息表!B:D,2,0),"")</f>
        <v/>
      </c>
      <c r="F9491" s="14" t="str">
        <f>IFERROR(VLOOKUP(D9491,员工信息表!B:D,3,0),"")</f>
        <v/>
      </c>
      <c r="G9491" s="14"/>
      <c r="H9491" s="14" t="str">
        <f>IFERROR(VLOOKUP(G9491,工序对照表!B:C,2,0),"")</f>
        <v/>
      </c>
      <c r="I9491" s="14"/>
      <c r="J9491" s="14"/>
    </row>
    <row r="9492" spans="1:10">
      <c r="A9492" t="str">
        <f>IF(AND(C9492&lt;=员工工序明细查询!$I$3,C9492&gt;=员工工序明细查询!$F$3,OR(D9492=员工工序明细查询!$F$2,员工工序明细查询!$F$2=""),OR(G9492=员工工序明细查询!$I$2,员工工序明细查询!$I$2="")),ROW()&amp;"","")</f>
        <v/>
      </c>
      <c r="C9492" s="59"/>
      <c r="D9492" s="14"/>
      <c r="E9492" s="14" t="str">
        <f>IFERROR(VLOOKUP(D9492,员工信息表!B:D,2,0),"")</f>
        <v/>
      </c>
      <c r="F9492" s="14" t="str">
        <f>IFERROR(VLOOKUP(D9492,员工信息表!B:D,3,0),"")</f>
        <v/>
      </c>
      <c r="G9492" s="14"/>
      <c r="H9492" s="14" t="str">
        <f>IFERROR(VLOOKUP(G9492,工序对照表!B:C,2,0),"")</f>
        <v/>
      </c>
      <c r="I9492" s="14"/>
      <c r="J9492" s="14"/>
    </row>
    <row r="9493" spans="1:10">
      <c r="A9493" t="str">
        <f>IF(AND(C9493&lt;=员工工序明细查询!$I$3,C9493&gt;=员工工序明细查询!$F$3,OR(D9493=员工工序明细查询!$F$2,员工工序明细查询!$F$2=""),OR(G9493=员工工序明细查询!$I$2,员工工序明细查询!$I$2="")),ROW()&amp;"","")</f>
        <v/>
      </c>
      <c r="C9493" s="59"/>
      <c r="D9493" s="14"/>
      <c r="E9493" s="14" t="str">
        <f>IFERROR(VLOOKUP(D9493,员工信息表!B:D,2,0),"")</f>
        <v/>
      </c>
      <c r="F9493" s="14" t="str">
        <f>IFERROR(VLOOKUP(D9493,员工信息表!B:D,3,0),"")</f>
        <v/>
      </c>
      <c r="G9493" s="14"/>
      <c r="H9493" s="14" t="str">
        <f>IFERROR(VLOOKUP(G9493,工序对照表!B:C,2,0),"")</f>
        <v/>
      </c>
      <c r="I9493" s="14"/>
      <c r="J9493" s="14"/>
    </row>
    <row r="9494" spans="1:10">
      <c r="A9494" t="str">
        <f>IF(AND(C9494&lt;=员工工序明细查询!$I$3,C9494&gt;=员工工序明细查询!$F$3,OR(D9494=员工工序明细查询!$F$2,员工工序明细查询!$F$2=""),OR(G9494=员工工序明细查询!$I$2,员工工序明细查询!$I$2="")),ROW()&amp;"","")</f>
        <v/>
      </c>
      <c r="C9494" s="59"/>
      <c r="D9494" s="14"/>
      <c r="E9494" s="14" t="str">
        <f>IFERROR(VLOOKUP(D9494,员工信息表!B:D,2,0),"")</f>
        <v/>
      </c>
      <c r="F9494" s="14" t="str">
        <f>IFERROR(VLOOKUP(D9494,员工信息表!B:D,3,0),"")</f>
        <v/>
      </c>
      <c r="G9494" s="14"/>
      <c r="H9494" s="14" t="str">
        <f>IFERROR(VLOOKUP(G9494,工序对照表!B:C,2,0),"")</f>
        <v/>
      </c>
      <c r="I9494" s="14"/>
      <c r="J9494" s="14"/>
    </row>
    <row r="9495" spans="1:10">
      <c r="A9495" t="str">
        <f>IF(AND(C9495&lt;=员工工序明细查询!$I$3,C9495&gt;=员工工序明细查询!$F$3,OR(D9495=员工工序明细查询!$F$2,员工工序明细查询!$F$2=""),OR(G9495=员工工序明细查询!$I$2,员工工序明细查询!$I$2="")),ROW()&amp;"","")</f>
        <v/>
      </c>
      <c r="C9495" s="59"/>
      <c r="D9495" s="14"/>
      <c r="E9495" s="14" t="str">
        <f>IFERROR(VLOOKUP(D9495,员工信息表!B:D,2,0),"")</f>
        <v/>
      </c>
      <c r="F9495" s="14" t="str">
        <f>IFERROR(VLOOKUP(D9495,员工信息表!B:D,3,0),"")</f>
        <v/>
      </c>
      <c r="G9495" s="14"/>
      <c r="H9495" s="14" t="str">
        <f>IFERROR(VLOOKUP(G9495,工序对照表!B:C,2,0),"")</f>
        <v/>
      </c>
      <c r="I9495" s="14"/>
      <c r="J9495" s="14"/>
    </row>
    <row r="9496" spans="1:10">
      <c r="A9496" t="str">
        <f>IF(AND(C9496&lt;=员工工序明细查询!$I$3,C9496&gt;=员工工序明细查询!$F$3,OR(D9496=员工工序明细查询!$F$2,员工工序明细查询!$F$2=""),OR(G9496=员工工序明细查询!$I$2,员工工序明细查询!$I$2="")),ROW()&amp;"","")</f>
        <v/>
      </c>
      <c r="C9496" s="59"/>
      <c r="D9496" s="14"/>
      <c r="E9496" s="14" t="str">
        <f>IFERROR(VLOOKUP(D9496,员工信息表!B:D,2,0),"")</f>
        <v/>
      </c>
      <c r="F9496" s="14" t="str">
        <f>IFERROR(VLOOKUP(D9496,员工信息表!B:D,3,0),"")</f>
        <v/>
      </c>
      <c r="G9496" s="14"/>
      <c r="H9496" s="14" t="str">
        <f>IFERROR(VLOOKUP(G9496,工序对照表!B:C,2,0),"")</f>
        <v/>
      </c>
      <c r="I9496" s="14"/>
      <c r="J9496" s="14"/>
    </row>
    <row r="9497" spans="1:10">
      <c r="A9497" t="str">
        <f>IF(AND(C9497&lt;=员工工序明细查询!$I$3,C9497&gt;=员工工序明细查询!$F$3,OR(D9497=员工工序明细查询!$F$2,员工工序明细查询!$F$2=""),OR(G9497=员工工序明细查询!$I$2,员工工序明细查询!$I$2="")),ROW()&amp;"","")</f>
        <v/>
      </c>
      <c r="C9497" s="59"/>
      <c r="D9497" s="14"/>
      <c r="E9497" s="14" t="str">
        <f>IFERROR(VLOOKUP(D9497,员工信息表!B:D,2,0),"")</f>
        <v/>
      </c>
      <c r="F9497" s="14" t="str">
        <f>IFERROR(VLOOKUP(D9497,员工信息表!B:D,3,0),"")</f>
        <v/>
      </c>
      <c r="G9497" s="14"/>
      <c r="H9497" s="14" t="str">
        <f>IFERROR(VLOOKUP(G9497,工序对照表!B:C,2,0),"")</f>
        <v/>
      </c>
      <c r="I9497" s="14"/>
      <c r="J9497" s="14"/>
    </row>
    <row r="9498" spans="1:10">
      <c r="A9498" t="str">
        <f>IF(AND(C9498&lt;=员工工序明细查询!$I$3,C9498&gt;=员工工序明细查询!$F$3,OR(D9498=员工工序明细查询!$F$2,员工工序明细查询!$F$2=""),OR(G9498=员工工序明细查询!$I$2,员工工序明细查询!$I$2="")),ROW()&amp;"","")</f>
        <v/>
      </c>
      <c r="C9498" s="59"/>
      <c r="D9498" s="14"/>
      <c r="E9498" s="14" t="str">
        <f>IFERROR(VLOOKUP(D9498,员工信息表!B:D,2,0),"")</f>
        <v/>
      </c>
      <c r="F9498" s="14" t="str">
        <f>IFERROR(VLOOKUP(D9498,员工信息表!B:D,3,0),"")</f>
        <v/>
      </c>
      <c r="G9498" s="14"/>
      <c r="H9498" s="14" t="str">
        <f>IFERROR(VLOOKUP(G9498,工序对照表!B:C,2,0),"")</f>
        <v/>
      </c>
      <c r="I9498" s="14"/>
      <c r="J9498" s="14"/>
    </row>
    <row r="9499" spans="1:10">
      <c r="A9499" t="str">
        <f>IF(AND(C9499&lt;=员工工序明细查询!$I$3,C9499&gt;=员工工序明细查询!$F$3,OR(D9499=员工工序明细查询!$F$2,员工工序明细查询!$F$2=""),OR(G9499=员工工序明细查询!$I$2,员工工序明细查询!$I$2="")),ROW()&amp;"","")</f>
        <v/>
      </c>
      <c r="C9499" s="59"/>
      <c r="D9499" s="14"/>
      <c r="E9499" s="14" t="str">
        <f>IFERROR(VLOOKUP(D9499,员工信息表!B:D,2,0),"")</f>
        <v/>
      </c>
      <c r="F9499" s="14" t="str">
        <f>IFERROR(VLOOKUP(D9499,员工信息表!B:D,3,0),"")</f>
        <v/>
      </c>
      <c r="G9499" s="14"/>
      <c r="H9499" s="14" t="str">
        <f>IFERROR(VLOOKUP(G9499,工序对照表!B:C,2,0),"")</f>
        <v/>
      </c>
      <c r="I9499" s="14"/>
      <c r="J9499" s="14"/>
    </row>
    <row r="9500" spans="1:10">
      <c r="A9500" t="str">
        <f>IF(AND(C9500&lt;=员工工序明细查询!$I$3,C9500&gt;=员工工序明细查询!$F$3,OR(D9500=员工工序明细查询!$F$2,员工工序明细查询!$F$2=""),OR(G9500=员工工序明细查询!$I$2,员工工序明细查询!$I$2="")),ROW()&amp;"","")</f>
        <v/>
      </c>
      <c r="C9500" s="59"/>
      <c r="D9500" s="14"/>
      <c r="E9500" s="14" t="str">
        <f>IFERROR(VLOOKUP(D9500,员工信息表!B:D,2,0),"")</f>
        <v/>
      </c>
      <c r="F9500" s="14" t="str">
        <f>IFERROR(VLOOKUP(D9500,员工信息表!B:D,3,0),"")</f>
        <v/>
      </c>
      <c r="G9500" s="14"/>
      <c r="H9500" s="14" t="str">
        <f>IFERROR(VLOOKUP(G9500,工序对照表!B:C,2,0),"")</f>
        <v/>
      </c>
      <c r="I9500" s="14"/>
      <c r="J9500" s="14"/>
    </row>
    <row r="9501" spans="1:10">
      <c r="A9501" t="str">
        <f>IF(AND(C9501&lt;=员工工序明细查询!$I$3,C9501&gt;=员工工序明细查询!$F$3,OR(D9501=员工工序明细查询!$F$2,员工工序明细查询!$F$2=""),OR(G9501=员工工序明细查询!$I$2,员工工序明细查询!$I$2="")),ROW()&amp;"","")</f>
        <v/>
      </c>
      <c r="C9501" s="59"/>
      <c r="D9501" s="14"/>
      <c r="E9501" s="14" t="str">
        <f>IFERROR(VLOOKUP(D9501,员工信息表!B:D,2,0),"")</f>
        <v/>
      </c>
      <c r="F9501" s="14" t="str">
        <f>IFERROR(VLOOKUP(D9501,员工信息表!B:D,3,0),"")</f>
        <v/>
      </c>
      <c r="G9501" s="14"/>
      <c r="H9501" s="14" t="str">
        <f>IFERROR(VLOOKUP(G9501,工序对照表!B:C,2,0),"")</f>
        <v/>
      </c>
      <c r="I9501" s="14"/>
      <c r="J9501" s="14"/>
    </row>
    <row r="9502" spans="1:10">
      <c r="A9502" t="str">
        <f>IF(AND(C9502&lt;=员工工序明细查询!$I$3,C9502&gt;=员工工序明细查询!$F$3,OR(D9502=员工工序明细查询!$F$2,员工工序明细查询!$F$2=""),OR(G9502=员工工序明细查询!$I$2,员工工序明细查询!$I$2="")),ROW()&amp;"","")</f>
        <v/>
      </c>
      <c r="C9502" s="59"/>
      <c r="D9502" s="14"/>
      <c r="E9502" s="14" t="str">
        <f>IFERROR(VLOOKUP(D9502,员工信息表!B:D,2,0),"")</f>
        <v/>
      </c>
      <c r="F9502" s="14" t="str">
        <f>IFERROR(VLOOKUP(D9502,员工信息表!B:D,3,0),"")</f>
        <v/>
      </c>
      <c r="G9502" s="14"/>
      <c r="H9502" s="14" t="str">
        <f>IFERROR(VLOOKUP(G9502,工序对照表!B:C,2,0),"")</f>
        <v/>
      </c>
      <c r="I9502" s="14"/>
      <c r="J9502" s="14"/>
    </row>
    <row r="9503" spans="1:10">
      <c r="A9503" t="str">
        <f>IF(AND(C9503&lt;=员工工序明细查询!$I$3,C9503&gt;=员工工序明细查询!$F$3,OR(D9503=员工工序明细查询!$F$2,员工工序明细查询!$F$2=""),OR(G9503=员工工序明细查询!$I$2,员工工序明细查询!$I$2="")),ROW()&amp;"","")</f>
        <v/>
      </c>
      <c r="C9503" s="59"/>
      <c r="D9503" s="14"/>
      <c r="E9503" s="14" t="str">
        <f>IFERROR(VLOOKUP(D9503,员工信息表!B:D,2,0),"")</f>
        <v/>
      </c>
      <c r="F9503" s="14" t="str">
        <f>IFERROR(VLOOKUP(D9503,员工信息表!B:D,3,0),"")</f>
        <v/>
      </c>
      <c r="G9503" s="14"/>
      <c r="H9503" s="14" t="str">
        <f>IFERROR(VLOOKUP(G9503,工序对照表!B:C,2,0),"")</f>
        <v/>
      </c>
      <c r="I9503" s="14"/>
      <c r="J9503" s="14"/>
    </row>
    <row r="9504" spans="1:10">
      <c r="A9504" t="str">
        <f>IF(AND(C9504&lt;=员工工序明细查询!$I$3,C9504&gt;=员工工序明细查询!$F$3,OR(D9504=员工工序明细查询!$F$2,员工工序明细查询!$F$2=""),OR(G9504=员工工序明细查询!$I$2,员工工序明细查询!$I$2="")),ROW()&amp;"","")</f>
        <v/>
      </c>
      <c r="C9504" s="59"/>
      <c r="D9504" s="14"/>
      <c r="E9504" s="14" t="str">
        <f>IFERROR(VLOOKUP(D9504,员工信息表!B:D,2,0),"")</f>
        <v/>
      </c>
      <c r="F9504" s="14" t="str">
        <f>IFERROR(VLOOKUP(D9504,员工信息表!B:D,3,0),"")</f>
        <v/>
      </c>
      <c r="G9504" s="14"/>
      <c r="H9504" s="14" t="str">
        <f>IFERROR(VLOOKUP(G9504,工序对照表!B:C,2,0),"")</f>
        <v/>
      </c>
      <c r="I9504" s="14"/>
      <c r="J9504" s="14"/>
    </row>
    <row r="9505" spans="1:10">
      <c r="A9505" t="str">
        <f>IF(AND(C9505&lt;=员工工序明细查询!$I$3,C9505&gt;=员工工序明细查询!$F$3,OR(D9505=员工工序明细查询!$F$2,员工工序明细查询!$F$2=""),OR(G9505=员工工序明细查询!$I$2,员工工序明细查询!$I$2="")),ROW()&amp;"","")</f>
        <v/>
      </c>
      <c r="C9505" s="59"/>
      <c r="D9505" s="14"/>
      <c r="E9505" s="14" t="str">
        <f>IFERROR(VLOOKUP(D9505,员工信息表!B:D,2,0),"")</f>
        <v/>
      </c>
      <c r="F9505" s="14" t="str">
        <f>IFERROR(VLOOKUP(D9505,员工信息表!B:D,3,0),"")</f>
        <v/>
      </c>
      <c r="G9505" s="14"/>
      <c r="H9505" s="14" t="str">
        <f>IFERROR(VLOOKUP(G9505,工序对照表!B:C,2,0),"")</f>
        <v/>
      </c>
      <c r="I9505" s="14"/>
      <c r="J9505" s="14"/>
    </row>
    <row r="9506" spans="1:10">
      <c r="A9506" t="str">
        <f>IF(AND(C9506&lt;=员工工序明细查询!$I$3,C9506&gt;=员工工序明细查询!$F$3,OR(D9506=员工工序明细查询!$F$2,员工工序明细查询!$F$2=""),OR(G9506=员工工序明细查询!$I$2,员工工序明细查询!$I$2="")),ROW()&amp;"","")</f>
        <v/>
      </c>
      <c r="C9506" s="59"/>
      <c r="D9506" s="14"/>
      <c r="E9506" s="14" t="str">
        <f>IFERROR(VLOOKUP(D9506,员工信息表!B:D,2,0),"")</f>
        <v/>
      </c>
      <c r="F9506" s="14" t="str">
        <f>IFERROR(VLOOKUP(D9506,员工信息表!B:D,3,0),"")</f>
        <v/>
      </c>
      <c r="G9506" s="14"/>
      <c r="H9506" s="14" t="str">
        <f>IFERROR(VLOOKUP(G9506,工序对照表!B:C,2,0),"")</f>
        <v/>
      </c>
      <c r="I9506" s="14"/>
      <c r="J9506" s="14"/>
    </row>
    <row r="9507" spans="1:10">
      <c r="A9507" t="str">
        <f>IF(AND(C9507&lt;=员工工序明细查询!$I$3,C9507&gt;=员工工序明细查询!$F$3,OR(D9507=员工工序明细查询!$F$2,员工工序明细查询!$F$2=""),OR(G9507=员工工序明细查询!$I$2,员工工序明细查询!$I$2="")),ROW()&amp;"","")</f>
        <v/>
      </c>
      <c r="C9507" s="59"/>
      <c r="D9507" s="14"/>
      <c r="E9507" s="14" t="str">
        <f>IFERROR(VLOOKUP(D9507,员工信息表!B:D,2,0),"")</f>
        <v/>
      </c>
      <c r="F9507" s="14" t="str">
        <f>IFERROR(VLOOKUP(D9507,员工信息表!B:D,3,0),"")</f>
        <v/>
      </c>
      <c r="G9507" s="14"/>
      <c r="H9507" s="14" t="str">
        <f>IFERROR(VLOOKUP(G9507,工序对照表!B:C,2,0),"")</f>
        <v/>
      </c>
      <c r="I9507" s="14"/>
      <c r="J9507" s="14"/>
    </row>
    <row r="9508" spans="1:10">
      <c r="A9508" t="str">
        <f>IF(AND(C9508&lt;=员工工序明细查询!$I$3,C9508&gt;=员工工序明细查询!$F$3,OR(D9508=员工工序明细查询!$F$2,员工工序明细查询!$F$2=""),OR(G9508=员工工序明细查询!$I$2,员工工序明细查询!$I$2="")),ROW()&amp;"","")</f>
        <v/>
      </c>
      <c r="C9508" s="59"/>
      <c r="D9508" s="14"/>
      <c r="E9508" s="14" t="str">
        <f>IFERROR(VLOOKUP(D9508,员工信息表!B:D,2,0),"")</f>
        <v/>
      </c>
      <c r="F9508" s="14" t="str">
        <f>IFERROR(VLOOKUP(D9508,员工信息表!B:D,3,0),"")</f>
        <v/>
      </c>
      <c r="G9508" s="14"/>
      <c r="H9508" s="14" t="str">
        <f>IFERROR(VLOOKUP(G9508,工序对照表!B:C,2,0),"")</f>
        <v/>
      </c>
      <c r="I9508" s="14"/>
      <c r="J9508" s="14"/>
    </row>
    <row r="9509" spans="1:10">
      <c r="A9509" t="str">
        <f>IF(AND(C9509&lt;=员工工序明细查询!$I$3,C9509&gt;=员工工序明细查询!$F$3,OR(D9509=员工工序明细查询!$F$2,员工工序明细查询!$F$2=""),OR(G9509=员工工序明细查询!$I$2,员工工序明细查询!$I$2="")),ROW()&amp;"","")</f>
        <v/>
      </c>
      <c r="C9509" s="59"/>
      <c r="D9509" s="14"/>
      <c r="E9509" s="14" t="str">
        <f>IFERROR(VLOOKUP(D9509,员工信息表!B:D,2,0),"")</f>
        <v/>
      </c>
      <c r="F9509" s="14" t="str">
        <f>IFERROR(VLOOKUP(D9509,员工信息表!B:D,3,0),"")</f>
        <v/>
      </c>
      <c r="G9509" s="14"/>
      <c r="H9509" s="14" t="str">
        <f>IFERROR(VLOOKUP(G9509,工序对照表!B:C,2,0),"")</f>
        <v/>
      </c>
      <c r="I9509" s="14"/>
      <c r="J9509" s="14"/>
    </row>
    <row r="9510" spans="1:10">
      <c r="A9510" t="str">
        <f>IF(AND(C9510&lt;=员工工序明细查询!$I$3,C9510&gt;=员工工序明细查询!$F$3,OR(D9510=员工工序明细查询!$F$2,员工工序明细查询!$F$2=""),OR(G9510=员工工序明细查询!$I$2,员工工序明细查询!$I$2="")),ROW()&amp;"","")</f>
        <v/>
      </c>
      <c r="C9510" s="59"/>
      <c r="D9510" s="14"/>
      <c r="E9510" s="14" t="str">
        <f>IFERROR(VLOOKUP(D9510,员工信息表!B:D,2,0),"")</f>
        <v/>
      </c>
      <c r="F9510" s="14" t="str">
        <f>IFERROR(VLOOKUP(D9510,员工信息表!B:D,3,0),"")</f>
        <v/>
      </c>
      <c r="G9510" s="14"/>
      <c r="H9510" s="14" t="str">
        <f>IFERROR(VLOOKUP(G9510,工序对照表!B:C,2,0),"")</f>
        <v/>
      </c>
      <c r="I9510" s="14"/>
      <c r="J9510" s="14"/>
    </row>
    <row r="9511" spans="1:10">
      <c r="A9511" t="str">
        <f>IF(AND(C9511&lt;=员工工序明细查询!$I$3,C9511&gt;=员工工序明细查询!$F$3,OR(D9511=员工工序明细查询!$F$2,员工工序明细查询!$F$2=""),OR(G9511=员工工序明细查询!$I$2,员工工序明细查询!$I$2="")),ROW()&amp;"","")</f>
        <v/>
      </c>
      <c r="C9511" s="59"/>
      <c r="D9511" s="14"/>
      <c r="E9511" s="14" t="str">
        <f>IFERROR(VLOOKUP(D9511,员工信息表!B:D,2,0),"")</f>
        <v/>
      </c>
      <c r="F9511" s="14" t="str">
        <f>IFERROR(VLOOKUP(D9511,员工信息表!B:D,3,0),"")</f>
        <v/>
      </c>
      <c r="G9511" s="14"/>
      <c r="H9511" s="14" t="str">
        <f>IFERROR(VLOOKUP(G9511,工序对照表!B:C,2,0),"")</f>
        <v/>
      </c>
      <c r="I9511" s="14"/>
      <c r="J9511" s="14"/>
    </row>
    <row r="9512" spans="1:10">
      <c r="A9512" t="str">
        <f>IF(AND(C9512&lt;=员工工序明细查询!$I$3,C9512&gt;=员工工序明细查询!$F$3,OR(D9512=员工工序明细查询!$F$2,员工工序明细查询!$F$2=""),OR(G9512=员工工序明细查询!$I$2,员工工序明细查询!$I$2="")),ROW()&amp;"","")</f>
        <v/>
      </c>
      <c r="C9512" s="59"/>
      <c r="D9512" s="14"/>
      <c r="E9512" s="14" t="str">
        <f>IFERROR(VLOOKUP(D9512,员工信息表!B:D,2,0),"")</f>
        <v/>
      </c>
      <c r="F9512" s="14" t="str">
        <f>IFERROR(VLOOKUP(D9512,员工信息表!B:D,3,0),"")</f>
        <v/>
      </c>
      <c r="G9512" s="14"/>
      <c r="H9512" s="14" t="str">
        <f>IFERROR(VLOOKUP(G9512,工序对照表!B:C,2,0),"")</f>
        <v/>
      </c>
      <c r="I9512" s="14"/>
      <c r="J9512" s="14"/>
    </row>
    <row r="9513" spans="1:10">
      <c r="A9513" t="str">
        <f>IF(AND(C9513&lt;=员工工序明细查询!$I$3,C9513&gt;=员工工序明细查询!$F$3,OR(D9513=员工工序明细查询!$F$2,员工工序明细查询!$F$2=""),OR(G9513=员工工序明细查询!$I$2,员工工序明细查询!$I$2="")),ROW()&amp;"","")</f>
        <v/>
      </c>
      <c r="C9513" s="59"/>
      <c r="D9513" s="14"/>
      <c r="E9513" s="14" t="str">
        <f>IFERROR(VLOOKUP(D9513,员工信息表!B:D,2,0),"")</f>
        <v/>
      </c>
      <c r="F9513" s="14" t="str">
        <f>IFERROR(VLOOKUP(D9513,员工信息表!B:D,3,0),"")</f>
        <v/>
      </c>
      <c r="G9513" s="14"/>
      <c r="H9513" s="14" t="str">
        <f>IFERROR(VLOOKUP(G9513,工序对照表!B:C,2,0),"")</f>
        <v/>
      </c>
      <c r="I9513" s="14"/>
      <c r="J9513" s="14"/>
    </row>
    <row r="9514" spans="1:10">
      <c r="A9514" t="str">
        <f>IF(AND(C9514&lt;=员工工序明细查询!$I$3,C9514&gt;=员工工序明细查询!$F$3,OR(D9514=员工工序明细查询!$F$2,员工工序明细查询!$F$2=""),OR(G9514=员工工序明细查询!$I$2,员工工序明细查询!$I$2="")),ROW()&amp;"","")</f>
        <v/>
      </c>
      <c r="C9514" s="59"/>
      <c r="D9514" s="14"/>
      <c r="E9514" s="14" t="str">
        <f>IFERROR(VLOOKUP(D9514,员工信息表!B:D,2,0),"")</f>
        <v/>
      </c>
      <c r="F9514" s="14" t="str">
        <f>IFERROR(VLOOKUP(D9514,员工信息表!B:D,3,0),"")</f>
        <v/>
      </c>
      <c r="G9514" s="14"/>
      <c r="H9514" s="14" t="str">
        <f>IFERROR(VLOOKUP(G9514,工序对照表!B:C,2,0),"")</f>
        <v/>
      </c>
      <c r="I9514" s="14"/>
      <c r="J9514" s="14"/>
    </row>
    <row r="9515" spans="1:10">
      <c r="A9515" t="str">
        <f>IF(AND(C9515&lt;=员工工序明细查询!$I$3,C9515&gt;=员工工序明细查询!$F$3,OR(D9515=员工工序明细查询!$F$2,员工工序明细查询!$F$2=""),OR(G9515=员工工序明细查询!$I$2,员工工序明细查询!$I$2="")),ROW()&amp;"","")</f>
        <v/>
      </c>
      <c r="C9515" s="59"/>
      <c r="D9515" s="14"/>
      <c r="E9515" s="14" t="str">
        <f>IFERROR(VLOOKUP(D9515,员工信息表!B:D,2,0),"")</f>
        <v/>
      </c>
      <c r="F9515" s="14" t="str">
        <f>IFERROR(VLOOKUP(D9515,员工信息表!B:D,3,0),"")</f>
        <v/>
      </c>
      <c r="G9515" s="14"/>
      <c r="H9515" s="14" t="str">
        <f>IFERROR(VLOOKUP(G9515,工序对照表!B:C,2,0),"")</f>
        <v/>
      </c>
      <c r="I9515" s="14"/>
      <c r="J9515" s="14"/>
    </row>
    <row r="9516" spans="1:10">
      <c r="A9516" t="str">
        <f>IF(AND(C9516&lt;=员工工序明细查询!$I$3,C9516&gt;=员工工序明细查询!$F$3,OR(D9516=员工工序明细查询!$F$2,员工工序明细查询!$F$2=""),OR(G9516=员工工序明细查询!$I$2,员工工序明细查询!$I$2="")),ROW()&amp;"","")</f>
        <v/>
      </c>
      <c r="C9516" s="59"/>
      <c r="D9516" s="14"/>
      <c r="E9516" s="14" t="str">
        <f>IFERROR(VLOOKUP(D9516,员工信息表!B:D,2,0),"")</f>
        <v/>
      </c>
      <c r="F9516" s="14" t="str">
        <f>IFERROR(VLOOKUP(D9516,员工信息表!B:D,3,0),"")</f>
        <v/>
      </c>
      <c r="G9516" s="14"/>
      <c r="H9516" s="14" t="str">
        <f>IFERROR(VLOOKUP(G9516,工序对照表!B:C,2,0),"")</f>
        <v/>
      </c>
      <c r="I9516" s="14"/>
      <c r="J9516" s="14"/>
    </row>
    <row r="9517" spans="1:10">
      <c r="A9517" t="str">
        <f>IF(AND(C9517&lt;=员工工序明细查询!$I$3,C9517&gt;=员工工序明细查询!$F$3,OR(D9517=员工工序明细查询!$F$2,员工工序明细查询!$F$2=""),OR(G9517=员工工序明细查询!$I$2,员工工序明细查询!$I$2="")),ROW()&amp;"","")</f>
        <v/>
      </c>
      <c r="C9517" s="59"/>
      <c r="D9517" s="14"/>
      <c r="E9517" s="14" t="str">
        <f>IFERROR(VLOOKUP(D9517,员工信息表!B:D,2,0),"")</f>
        <v/>
      </c>
      <c r="F9517" s="14" t="str">
        <f>IFERROR(VLOOKUP(D9517,员工信息表!B:D,3,0),"")</f>
        <v/>
      </c>
      <c r="G9517" s="14"/>
      <c r="H9517" s="14" t="str">
        <f>IFERROR(VLOOKUP(G9517,工序对照表!B:C,2,0),"")</f>
        <v/>
      </c>
      <c r="I9517" s="14"/>
      <c r="J9517" s="14"/>
    </row>
    <row r="9518" spans="1:10">
      <c r="A9518" t="str">
        <f>IF(AND(C9518&lt;=员工工序明细查询!$I$3,C9518&gt;=员工工序明细查询!$F$3,OR(D9518=员工工序明细查询!$F$2,员工工序明细查询!$F$2=""),OR(G9518=员工工序明细查询!$I$2,员工工序明细查询!$I$2="")),ROW()&amp;"","")</f>
        <v/>
      </c>
      <c r="C9518" s="59"/>
      <c r="D9518" s="14"/>
      <c r="E9518" s="14" t="str">
        <f>IFERROR(VLOOKUP(D9518,员工信息表!B:D,2,0),"")</f>
        <v/>
      </c>
      <c r="F9518" s="14" t="str">
        <f>IFERROR(VLOOKUP(D9518,员工信息表!B:D,3,0),"")</f>
        <v/>
      </c>
      <c r="G9518" s="14"/>
      <c r="H9518" s="14" t="str">
        <f>IFERROR(VLOOKUP(G9518,工序对照表!B:C,2,0),"")</f>
        <v/>
      </c>
      <c r="I9518" s="14"/>
      <c r="J9518" s="14"/>
    </row>
    <row r="9519" spans="1:10">
      <c r="A9519" t="str">
        <f>IF(AND(C9519&lt;=员工工序明细查询!$I$3,C9519&gt;=员工工序明细查询!$F$3,OR(D9519=员工工序明细查询!$F$2,员工工序明细查询!$F$2=""),OR(G9519=员工工序明细查询!$I$2,员工工序明细查询!$I$2="")),ROW()&amp;"","")</f>
        <v/>
      </c>
      <c r="C9519" s="59"/>
      <c r="D9519" s="14"/>
      <c r="E9519" s="14" t="str">
        <f>IFERROR(VLOOKUP(D9519,员工信息表!B:D,2,0),"")</f>
        <v/>
      </c>
      <c r="F9519" s="14" t="str">
        <f>IFERROR(VLOOKUP(D9519,员工信息表!B:D,3,0),"")</f>
        <v/>
      </c>
      <c r="G9519" s="14"/>
      <c r="H9519" s="14" t="str">
        <f>IFERROR(VLOOKUP(G9519,工序对照表!B:C,2,0),"")</f>
        <v/>
      </c>
      <c r="I9519" s="14"/>
      <c r="J9519" s="14"/>
    </row>
    <row r="9520" spans="1:10">
      <c r="A9520" t="str">
        <f>IF(AND(C9520&lt;=员工工序明细查询!$I$3,C9520&gt;=员工工序明细查询!$F$3,OR(D9520=员工工序明细查询!$F$2,员工工序明细查询!$F$2=""),OR(G9520=员工工序明细查询!$I$2,员工工序明细查询!$I$2="")),ROW()&amp;"","")</f>
        <v/>
      </c>
      <c r="C9520" s="59"/>
      <c r="D9520" s="14"/>
      <c r="E9520" s="14" t="str">
        <f>IFERROR(VLOOKUP(D9520,员工信息表!B:D,2,0),"")</f>
        <v/>
      </c>
      <c r="F9520" s="14" t="str">
        <f>IFERROR(VLOOKUP(D9520,员工信息表!B:D,3,0),"")</f>
        <v/>
      </c>
      <c r="G9520" s="14"/>
      <c r="H9520" s="14" t="str">
        <f>IFERROR(VLOOKUP(G9520,工序对照表!B:C,2,0),"")</f>
        <v/>
      </c>
      <c r="I9520" s="14"/>
      <c r="J9520" s="14"/>
    </row>
    <row r="9521" spans="1:10">
      <c r="A9521" t="str">
        <f>IF(AND(C9521&lt;=员工工序明细查询!$I$3,C9521&gt;=员工工序明细查询!$F$3,OR(D9521=员工工序明细查询!$F$2,员工工序明细查询!$F$2=""),OR(G9521=员工工序明细查询!$I$2,员工工序明细查询!$I$2="")),ROW()&amp;"","")</f>
        <v/>
      </c>
      <c r="C9521" s="59"/>
      <c r="D9521" s="14"/>
      <c r="E9521" s="14" t="str">
        <f>IFERROR(VLOOKUP(D9521,员工信息表!B:D,2,0),"")</f>
        <v/>
      </c>
      <c r="F9521" s="14" t="str">
        <f>IFERROR(VLOOKUP(D9521,员工信息表!B:D,3,0),"")</f>
        <v/>
      </c>
      <c r="G9521" s="14"/>
      <c r="H9521" s="14" t="str">
        <f>IFERROR(VLOOKUP(G9521,工序对照表!B:C,2,0),"")</f>
        <v/>
      </c>
      <c r="I9521" s="14"/>
      <c r="J9521" s="14"/>
    </row>
    <row r="9522" spans="1:10">
      <c r="A9522" t="str">
        <f>IF(AND(C9522&lt;=员工工序明细查询!$I$3,C9522&gt;=员工工序明细查询!$F$3,OR(D9522=员工工序明细查询!$F$2,员工工序明细查询!$F$2=""),OR(G9522=员工工序明细查询!$I$2,员工工序明细查询!$I$2="")),ROW()&amp;"","")</f>
        <v/>
      </c>
      <c r="C9522" s="59"/>
      <c r="D9522" s="14"/>
      <c r="E9522" s="14" t="str">
        <f>IFERROR(VLOOKUP(D9522,员工信息表!B:D,2,0),"")</f>
        <v/>
      </c>
      <c r="F9522" s="14" t="str">
        <f>IFERROR(VLOOKUP(D9522,员工信息表!B:D,3,0),"")</f>
        <v/>
      </c>
      <c r="G9522" s="14"/>
      <c r="H9522" s="14" t="str">
        <f>IFERROR(VLOOKUP(G9522,工序对照表!B:C,2,0),"")</f>
        <v/>
      </c>
      <c r="I9522" s="14"/>
      <c r="J9522" s="14"/>
    </row>
    <row r="9523" spans="1:10">
      <c r="A9523" t="str">
        <f>IF(AND(C9523&lt;=员工工序明细查询!$I$3,C9523&gt;=员工工序明细查询!$F$3,OR(D9523=员工工序明细查询!$F$2,员工工序明细查询!$F$2=""),OR(G9523=员工工序明细查询!$I$2,员工工序明细查询!$I$2="")),ROW()&amp;"","")</f>
        <v/>
      </c>
      <c r="C9523" s="59"/>
      <c r="D9523" s="14"/>
      <c r="E9523" s="14" t="str">
        <f>IFERROR(VLOOKUP(D9523,员工信息表!B:D,2,0),"")</f>
        <v/>
      </c>
      <c r="F9523" s="14" t="str">
        <f>IFERROR(VLOOKUP(D9523,员工信息表!B:D,3,0),"")</f>
        <v/>
      </c>
      <c r="G9523" s="14"/>
      <c r="H9523" s="14" t="str">
        <f>IFERROR(VLOOKUP(G9523,工序对照表!B:C,2,0),"")</f>
        <v/>
      </c>
      <c r="I9523" s="14"/>
      <c r="J9523" s="14"/>
    </row>
    <row r="9524" spans="1:10">
      <c r="A9524" t="str">
        <f>IF(AND(C9524&lt;=员工工序明细查询!$I$3,C9524&gt;=员工工序明细查询!$F$3,OR(D9524=员工工序明细查询!$F$2,员工工序明细查询!$F$2=""),OR(G9524=员工工序明细查询!$I$2,员工工序明细查询!$I$2="")),ROW()&amp;"","")</f>
        <v/>
      </c>
      <c r="C9524" s="59"/>
      <c r="D9524" s="14"/>
      <c r="E9524" s="14" t="str">
        <f>IFERROR(VLOOKUP(D9524,员工信息表!B:D,2,0),"")</f>
        <v/>
      </c>
      <c r="F9524" s="14" t="str">
        <f>IFERROR(VLOOKUP(D9524,员工信息表!B:D,3,0),"")</f>
        <v/>
      </c>
      <c r="G9524" s="14"/>
      <c r="H9524" s="14" t="str">
        <f>IFERROR(VLOOKUP(G9524,工序对照表!B:C,2,0),"")</f>
        <v/>
      </c>
      <c r="I9524" s="14"/>
      <c r="J9524" s="14"/>
    </row>
    <row r="9525" spans="1:10">
      <c r="A9525" t="str">
        <f>IF(AND(C9525&lt;=员工工序明细查询!$I$3,C9525&gt;=员工工序明细查询!$F$3,OR(D9525=员工工序明细查询!$F$2,员工工序明细查询!$F$2=""),OR(G9525=员工工序明细查询!$I$2,员工工序明细查询!$I$2="")),ROW()&amp;"","")</f>
        <v/>
      </c>
      <c r="C9525" s="59"/>
      <c r="D9525" s="14"/>
      <c r="E9525" s="14" t="str">
        <f>IFERROR(VLOOKUP(D9525,员工信息表!B:D,2,0),"")</f>
        <v/>
      </c>
      <c r="F9525" s="14" t="str">
        <f>IFERROR(VLOOKUP(D9525,员工信息表!B:D,3,0),"")</f>
        <v/>
      </c>
      <c r="G9525" s="14"/>
      <c r="H9525" s="14" t="str">
        <f>IFERROR(VLOOKUP(G9525,工序对照表!B:C,2,0),"")</f>
        <v/>
      </c>
      <c r="I9525" s="14"/>
      <c r="J9525" s="14"/>
    </row>
    <row r="9526" spans="1:10">
      <c r="A9526" t="str">
        <f>IF(AND(C9526&lt;=员工工序明细查询!$I$3,C9526&gt;=员工工序明细查询!$F$3,OR(D9526=员工工序明细查询!$F$2,员工工序明细查询!$F$2=""),OR(G9526=员工工序明细查询!$I$2,员工工序明细查询!$I$2="")),ROW()&amp;"","")</f>
        <v/>
      </c>
      <c r="C9526" s="59"/>
      <c r="D9526" s="14"/>
      <c r="E9526" s="14" t="str">
        <f>IFERROR(VLOOKUP(D9526,员工信息表!B:D,2,0),"")</f>
        <v/>
      </c>
      <c r="F9526" s="14" t="str">
        <f>IFERROR(VLOOKUP(D9526,员工信息表!B:D,3,0),"")</f>
        <v/>
      </c>
      <c r="G9526" s="14"/>
      <c r="H9526" s="14" t="str">
        <f>IFERROR(VLOOKUP(G9526,工序对照表!B:C,2,0),"")</f>
        <v/>
      </c>
      <c r="I9526" s="14"/>
      <c r="J9526" s="14"/>
    </row>
    <row r="9527" spans="1:10">
      <c r="A9527" t="str">
        <f>IF(AND(C9527&lt;=员工工序明细查询!$I$3,C9527&gt;=员工工序明细查询!$F$3,OR(D9527=员工工序明细查询!$F$2,员工工序明细查询!$F$2=""),OR(G9527=员工工序明细查询!$I$2,员工工序明细查询!$I$2="")),ROW()&amp;"","")</f>
        <v/>
      </c>
      <c r="C9527" s="59"/>
      <c r="D9527" s="14"/>
      <c r="E9527" s="14" t="str">
        <f>IFERROR(VLOOKUP(D9527,员工信息表!B:D,2,0),"")</f>
        <v/>
      </c>
      <c r="F9527" s="14" t="str">
        <f>IFERROR(VLOOKUP(D9527,员工信息表!B:D,3,0),"")</f>
        <v/>
      </c>
      <c r="G9527" s="14"/>
      <c r="H9527" s="14" t="str">
        <f>IFERROR(VLOOKUP(G9527,工序对照表!B:C,2,0),"")</f>
        <v/>
      </c>
      <c r="I9527" s="14"/>
      <c r="J9527" s="14"/>
    </row>
    <row r="9528" spans="1:10">
      <c r="A9528" t="str">
        <f>IF(AND(C9528&lt;=员工工序明细查询!$I$3,C9528&gt;=员工工序明细查询!$F$3,OR(D9528=员工工序明细查询!$F$2,员工工序明细查询!$F$2=""),OR(G9528=员工工序明细查询!$I$2,员工工序明细查询!$I$2="")),ROW()&amp;"","")</f>
        <v/>
      </c>
      <c r="C9528" s="59"/>
      <c r="D9528" s="14"/>
      <c r="E9528" s="14" t="str">
        <f>IFERROR(VLOOKUP(D9528,员工信息表!B:D,2,0),"")</f>
        <v/>
      </c>
      <c r="F9528" s="14" t="str">
        <f>IFERROR(VLOOKUP(D9528,员工信息表!B:D,3,0),"")</f>
        <v/>
      </c>
      <c r="G9528" s="14"/>
      <c r="H9528" s="14" t="str">
        <f>IFERROR(VLOOKUP(G9528,工序对照表!B:C,2,0),"")</f>
        <v/>
      </c>
      <c r="I9528" s="14"/>
      <c r="J9528" s="14"/>
    </row>
    <row r="9529" spans="1:10">
      <c r="A9529" t="str">
        <f>IF(AND(C9529&lt;=员工工序明细查询!$I$3,C9529&gt;=员工工序明细查询!$F$3,OR(D9529=员工工序明细查询!$F$2,员工工序明细查询!$F$2=""),OR(G9529=员工工序明细查询!$I$2,员工工序明细查询!$I$2="")),ROW()&amp;"","")</f>
        <v/>
      </c>
      <c r="C9529" s="59"/>
      <c r="D9529" s="14"/>
      <c r="E9529" s="14" t="str">
        <f>IFERROR(VLOOKUP(D9529,员工信息表!B:D,2,0),"")</f>
        <v/>
      </c>
      <c r="F9529" s="14" t="str">
        <f>IFERROR(VLOOKUP(D9529,员工信息表!B:D,3,0),"")</f>
        <v/>
      </c>
      <c r="G9529" s="14"/>
      <c r="H9529" s="14" t="str">
        <f>IFERROR(VLOOKUP(G9529,工序对照表!B:C,2,0),"")</f>
        <v/>
      </c>
      <c r="I9529" s="14"/>
      <c r="J9529" s="14"/>
    </row>
    <row r="9530" spans="1:10">
      <c r="A9530" t="str">
        <f>IF(AND(C9530&lt;=员工工序明细查询!$I$3,C9530&gt;=员工工序明细查询!$F$3,OR(D9530=员工工序明细查询!$F$2,员工工序明细查询!$F$2=""),OR(G9530=员工工序明细查询!$I$2,员工工序明细查询!$I$2="")),ROW()&amp;"","")</f>
        <v/>
      </c>
      <c r="C9530" s="59"/>
      <c r="D9530" s="14"/>
      <c r="E9530" s="14" t="str">
        <f>IFERROR(VLOOKUP(D9530,员工信息表!B:D,2,0),"")</f>
        <v/>
      </c>
      <c r="F9530" s="14" t="str">
        <f>IFERROR(VLOOKUP(D9530,员工信息表!B:D,3,0),"")</f>
        <v/>
      </c>
      <c r="G9530" s="14"/>
      <c r="H9530" s="14" t="str">
        <f>IFERROR(VLOOKUP(G9530,工序对照表!B:C,2,0),"")</f>
        <v/>
      </c>
      <c r="I9530" s="14"/>
      <c r="J9530" s="14"/>
    </row>
    <row r="9531" spans="1:10">
      <c r="A9531" t="str">
        <f>IF(AND(C9531&lt;=员工工序明细查询!$I$3,C9531&gt;=员工工序明细查询!$F$3,OR(D9531=员工工序明细查询!$F$2,员工工序明细查询!$F$2=""),OR(G9531=员工工序明细查询!$I$2,员工工序明细查询!$I$2="")),ROW()&amp;"","")</f>
        <v/>
      </c>
      <c r="C9531" s="59"/>
      <c r="D9531" s="14"/>
      <c r="E9531" s="14" t="str">
        <f>IFERROR(VLOOKUP(D9531,员工信息表!B:D,2,0),"")</f>
        <v/>
      </c>
      <c r="F9531" s="14" t="str">
        <f>IFERROR(VLOOKUP(D9531,员工信息表!B:D,3,0),"")</f>
        <v/>
      </c>
      <c r="G9531" s="14"/>
      <c r="H9531" s="14" t="str">
        <f>IFERROR(VLOOKUP(G9531,工序对照表!B:C,2,0),"")</f>
        <v/>
      </c>
      <c r="I9531" s="14"/>
      <c r="J9531" s="14"/>
    </row>
    <row r="9532" spans="1:10">
      <c r="A9532" t="str">
        <f>IF(AND(C9532&lt;=员工工序明细查询!$I$3,C9532&gt;=员工工序明细查询!$F$3,OR(D9532=员工工序明细查询!$F$2,员工工序明细查询!$F$2=""),OR(G9532=员工工序明细查询!$I$2,员工工序明细查询!$I$2="")),ROW()&amp;"","")</f>
        <v/>
      </c>
      <c r="C9532" s="59"/>
      <c r="D9532" s="14"/>
      <c r="E9532" s="14" t="str">
        <f>IFERROR(VLOOKUP(D9532,员工信息表!B:D,2,0),"")</f>
        <v/>
      </c>
      <c r="F9532" s="14" t="str">
        <f>IFERROR(VLOOKUP(D9532,员工信息表!B:D,3,0),"")</f>
        <v/>
      </c>
      <c r="G9532" s="14"/>
      <c r="H9532" s="14" t="str">
        <f>IFERROR(VLOOKUP(G9532,工序对照表!B:C,2,0),"")</f>
        <v/>
      </c>
      <c r="I9532" s="14"/>
      <c r="J9532" s="14"/>
    </row>
    <row r="9533" spans="1:10">
      <c r="A9533" t="str">
        <f>IF(AND(C9533&lt;=员工工序明细查询!$I$3,C9533&gt;=员工工序明细查询!$F$3,OR(D9533=员工工序明细查询!$F$2,员工工序明细查询!$F$2=""),OR(G9533=员工工序明细查询!$I$2,员工工序明细查询!$I$2="")),ROW()&amp;"","")</f>
        <v/>
      </c>
      <c r="C9533" s="59"/>
      <c r="D9533" s="14"/>
      <c r="E9533" s="14" t="str">
        <f>IFERROR(VLOOKUP(D9533,员工信息表!B:D,2,0),"")</f>
        <v/>
      </c>
      <c r="F9533" s="14" t="str">
        <f>IFERROR(VLOOKUP(D9533,员工信息表!B:D,3,0),"")</f>
        <v/>
      </c>
      <c r="G9533" s="14"/>
      <c r="H9533" s="14" t="str">
        <f>IFERROR(VLOOKUP(G9533,工序对照表!B:C,2,0),"")</f>
        <v/>
      </c>
      <c r="I9533" s="14"/>
      <c r="J9533" s="14"/>
    </row>
    <row r="9534" spans="1:10">
      <c r="A9534" t="str">
        <f>IF(AND(C9534&lt;=员工工序明细查询!$I$3,C9534&gt;=员工工序明细查询!$F$3,OR(D9534=员工工序明细查询!$F$2,员工工序明细查询!$F$2=""),OR(G9534=员工工序明细查询!$I$2,员工工序明细查询!$I$2="")),ROW()&amp;"","")</f>
        <v/>
      </c>
      <c r="C9534" s="59"/>
      <c r="D9534" s="14"/>
      <c r="E9534" s="14" t="str">
        <f>IFERROR(VLOOKUP(D9534,员工信息表!B:D,2,0),"")</f>
        <v/>
      </c>
      <c r="F9534" s="14" t="str">
        <f>IFERROR(VLOOKUP(D9534,员工信息表!B:D,3,0),"")</f>
        <v/>
      </c>
      <c r="G9534" s="14"/>
      <c r="H9534" s="14" t="str">
        <f>IFERROR(VLOOKUP(G9534,工序对照表!B:C,2,0),"")</f>
        <v/>
      </c>
      <c r="I9534" s="14"/>
      <c r="J9534" s="14"/>
    </row>
    <row r="9535" spans="1:10">
      <c r="A9535" t="str">
        <f>IF(AND(C9535&lt;=员工工序明细查询!$I$3,C9535&gt;=员工工序明细查询!$F$3,OR(D9535=员工工序明细查询!$F$2,员工工序明细查询!$F$2=""),OR(G9535=员工工序明细查询!$I$2,员工工序明细查询!$I$2="")),ROW()&amp;"","")</f>
        <v/>
      </c>
      <c r="C9535" s="59"/>
      <c r="D9535" s="14"/>
      <c r="E9535" s="14" t="str">
        <f>IFERROR(VLOOKUP(D9535,员工信息表!B:D,2,0),"")</f>
        <v/>
      </c>
      <c r="F9535" s="14" t="str">
        <f>IFERROR(VLOOKUP(D9535,员工信息表!B:D,3,0),"")</f>
        <v/>
      </c>
      <c r="G9535" s="14"/>
      <c r="H9535" s="14" t="str">
        <f>IFERROR(VLOOKUP(G9535,工序对照表!B:C,2,0),"")</f>
        <v/>
      </c>
      <c r="I9535" s="14"/>
      <c r="J9535" s="14"/>
    </row>
    <row r="9536" spans="1:10">
      <c r="A9536" t="str">
        <f>IF(AND(C9536&lt;=员工工序明细查询!$I$3,C9536&gt;=员工工序明细查询!$F$3,OR(D9536=员工工序明细查询!$F$2,员工工序明细查询!$F$2=""),OR(G9536=员工工序明细查询!$I$2,员工工序明细查询!$I$2="")),ROW()&amp;"","")</f>
        <v/>
      </c>
      <c r="C9536" s="59"/>
      <c r="D9536" s="14"/>
      <c r="E9536" s="14" t="str">
        <f>IFERROR(VLOOKUP(D9536,员工信息表!B:D,2,0),"")</f>
        <v/>
      </c>
      <c r="F9536" s="14" t="str">
        <f>IFERROR(VLOOKUP(D9536,员工信息表!B:D,3,0),"")</f>
        <v/>
      </c>
      <c r="G9536" s="14"/>
      <c r="H9536" s="14" t="str">
        <f>IFERROR(VLOOKUP(G9536,工序对照表!B:C,2,0),"")</f>
        <v/>
      </c>
      <c r="I9536" s="14"/>
      <c r="J9536" s="14"/>
    </row>
    <row r="9537" spans="1:10">
      <c r="A9537" t="str">
        <f>IF(AND(C9537&lt;=员工工序明细查询!$I$3,C9537&gt;=员工工序明细查询!$F$3,OR(D9537=员工工序明细查询!$F$2,员工工序明细查询!$F$2=""),OR(G9537=员工工序明细查询!$I$2,员工工序明细查询!$I$2="")),ROW()&amp;"","")</f>
        <v/>
      </c>
      <c r="C9537" s="59"/>
      <c r="D9537" s="14"/>
      <c r="E9537" s="14" t="str">
        <f>IFERROR(VLOOKUP(D9537,员工信息表!B:D,2,0),"")</f>
        <v/>
      </c>
      <c r="F9537" s="14" t="str">
        <f>IFERROR(VLOOKUP(D9537,员工信息表!B:D,3,0),"")</f>
        <v/>
      </c>
      <c r="G9537" s="14"/>
      <c r="H9537" s="14" t="str">
        <f>IFERROR(VLOOKUP(G9537,工序对照表!B:C,2,0),"")</f>
        <v/>
      </c>
      <c r="I9537" s="14"/>
      <c r="J9537" s="14"/>
    </row>
    <row r="9538" spans="1:10">
      <c r="A9538" t="str">
        <f>IF(AND(C9538&lt;=员工工序明细查询!$I$3,C9538&gt;=员工工序明细查询!$F$3,OR(D9538=员工工序明细查询!$F$2,员工工序明细查询!$F$2=""),OR(G9538=员工工序明细查询!$I$2,员工工序明细查询!$I$2="")),ROW()&amp;"","")</f>
        <v/>
      </c>
      <c r="C9538" s="59"/>
      <c r="D9538" s="14"/>
      <c r="E9538" s="14" t="str">
        <f>IFERROR(VLOOKUP(D9538,员工信息表!B:D,2,0),"")</f>
        <v/>
      </c>
      <c r="F9538" s="14" t="str">
        <f>IFERROR(VLOOKUP(D9538,员工信息表!B:D,3,0),"")</f>
        <v/>
      </c>
      <c r="G9538" s="14"/>
      <c r="H9538" s="14" t="str">
        <f>IFERROR(VLOOKUP(G9538,工序对照表!B:C,2,0),"")</f>
        <v/>
      </c>
      <c r="I9538" s="14"/>
      <c r="J9538" s="14"/>
    </row>
    <row r="9539" spans="1:10">
      <c r="A9539" t="str">
        <f>IF(AND(C9539&lt;=员工工序明细查询!$I$3,C9539&gt;=员工工序明细查询!$F$3,OR(D9539=员工工序明细查询!$F$2,员工工序明细查询!$F$2=""),OR(G9539=员工工序明细查询!$I$2,员工工序明细查询!$I$2="")),ROW()&amp;"","")</f>
        <v/>
      </c>
      <c r="C9539" s="59"/>
      <c r="D9539" s="14"/>
      <c r="E9539" s="14" t="str">
        <f>IFERROR(VLOOKUP(D9539,员工信息表!B:D,2,0),"")</f>
        <v/>
      </c>
      <c r="F9539" s="14" t="str">
        <f>IFERROR(VLOOKUP(D9539,员工信息表!B:D,3,0),"")</f>
        <v/>
      </c>
      <c r="G9539" s="14"/>
      <c r="H9539" s="14" t="str">
        <f>IFERROR(VLOOKUP(G9539,工序对照表!B:C,2,0),"")</f>
        <v/>
      </c>
      <c r="I9539" s="14"/>
      <c r="J9539" s="14"/>
    </row>
    <row r="9540" spans="1:10">
      <c r="A9540" t="str">
        <f>IF(AND(C9540&lt;=员工工序明细查询!$I$3,C9540&gt;=员工工序明细查询!$F$3,OR(D9540=员工工序明细查询!$F$2,员工工序明细查询!$F$2=""),OR(G9540=员工工序明细查询!$I$2,员工工序明细查询!$I$2="")),ROW()&amp;"","")</f>
        <v/>
      </c>
      <c r="C9540" s="59"/>
      <c r="D9540" s="14"/>
      <c r="E9540" s="14" t="str">
        <f>IFERROR(VLOOKUP(D9540,员工信息表!B:D,2,0),"")</f>
        <v/>
      </c>
      <c r="F9540" s="14" t="str">
        <f>IFERROR(VLOOKUP(D9540,员工信息表!B:D,3,0),"")</f>
        <v/>
      </c>
      <c r="G9540" s="14"/>
      <c r="H9540" s="14" t="str">
        <f>IFERROR(VLOOKUP(G9540,工序对照表!B:C,2,0),"")</f>
        <v/>
      </c>
      <c r="I9540" s="14"/>
      <c r="J9540" s="14"/>
    </row>
    <row r="9541" spans="1:10">
      <c r="A9541" t="str">
        <f>IF(AND(C9541&lt;=员工工序明细查询!$I$3,C9541&gt;=员工工序明细查询!$F$3,OR(D9541=员工工序明细查询!$F$2,员工工序明细查询!$F$2=""),OR(G9541=员工工序明细查询!$I$2,员工工序明细查询!$I$2="")),ROW()&amp;"","")</f>
        <v/>
      </c>
      <c r="C9541" s="59"/>
      <c r="D9541" s="14"/>
      <c r="E9541" s="14" t="str">
        <f>IFERROR(VLOOKUP(D9541,员工信息表!B:D,2,0),"")</f>
        <v/>
      </c>
      <c r="F9541" s="14" t="str">
        <f>IFERROR(VLOOKUP(D9541,员工信息表!B:D,3,0),"")</f>
        <v/>
      </c>
      <c r="G9541" s="14"/>
      <c r="H9541" s="14" t="str">
        <f>IFERROR(VLOOKUP(G9541,工序对照表!B:C,2,0),"")</f>
        <v/>
      </c>
      <c r="I9541" s="14"/>
      <c r="J9541" s="14"/>
    </row>
    <row r="9542" spans="1:10">
      <c r="A9542" t="str">
        <f>IF(AND(C9542&lt;=员工工序明细查询!$I$3,C9542&gt;=员工工序明细查询!$F$3,OR(D9542=员工工序明细查询!$F$2,员工工序明细查询!$F$2=""),OR(G9542=员工工序明细查询!$I$2,员工工序明细查询!$I$2="")),ROW()&amp;"","")</f>
        <v/>
      </c>
      <c r="C9542" s="59"/>
      <c r="D9542" s="14"/>
      <c r="E9542" s="14" t="str">
        <f>IFERROR(VLOOKUP(D9542,员工信息表!B:D,2,0),"")</f>
        <v/>
      </c>
      <c r="F9542" s="14" t="str">
        <f>IFERROR(VLOOKUP(D9542,员工信息表!B:D,3,0),"")</f>
        <v/>
      </c>
      <c r="G9542" s="14"/>
      <c r="H9542" s="14" t="str">
        <f>IFERROR(VLOOKUP(G9542,工序对照表!B:C,2,0),"")</f>
        <v/>
      </c>
      <c r="I9542" s="14"/>
      <c r="J9542" s="14"/>
    </row>
    <row r="9543" spans="1:10">
      <c r="A9543" t="str">
        <f>IF(AND(C9543&lt;=员工工序明细查询!$I$3,C9543&gt;=员工工序明细查询!$F$3,OR(D9543=员工工序明细查询!$F$2,员工工序明细查询!$F$2=""),OR(G9543=员工工序明细查询!$I$2,员工工序明细查询!$I$2="")),ROW()&amp;"","")</f>
        <v/>
      </c>
      <c r="C9543" s="59"/>
      <c r="D9543" s="14"/>
      <c r="E9543" s="14" t="str">
        <f>IFERROR(VLOOKUP(D9543,员工信息表!B:D,2,0),"")</f>
        <v/>
      </c>
      <c r="F9543" s="14" t="str">
        <f>IFERROR(VLOOKUP(D9543,员工信息表!B:D,3,0),"")</f>
        <v/>
      </c>
      <c r="G9543" s="14"/>
      <c r="H9543" s="14" t="str">
        <f>IFERROR(VLOOKUP(G9543,工序对照表!B:C,2,0),"")</f>
        <v/>
      </c>
      <c r="I9543" s="14"/>
      <c r="J9543" s="14"/>
    </row>
    <row r="9544" spans="1:10">
      <c r="A9544" t="str">
        <f>IF(AND(C9544&lt;=员工工序明细查询!$I$3,C9544&gt;=员工工序明细查询!$F$3,OR(D9544=员工工序明细查询!$F$2,员工工序明细查询!$F$2=""),OR(G9544=员工工序明细查询!$I$2,员工工序明细查询!$I$2="")),ROW()&amp;"","")</f>
        <v/>
      </c>
      <c r="C9544" s="59"/>
      <c r="D9544" s="14"/>
      <c r="E9544" s="14" t="str">
        <f>IFERROR(VLOOKUP(D9544,员工信息表!B:D,2,0),"")</f>
        <v/>
      </c>
      <c r="F9544" s="14" t="str">
        <f>IFERROR(VLOOKUP(D9544,员工信息表!B:D,3,0),"")</f>
        <v/>
      </c>
      <c r="G9544" s="14"/>
      <c r="H9544" s="14" t="str">
        <f>IFERROR(VLOOKUP(G9544,工序对照表!B:C,2,0),"")</f>
        <v/>
      </c>
      <c r="I9544" s="14"/>
      <c r="J9544" s="14"/>
    </row>
    <row r="9545" spans="1:10">
      <c r="A9545" t="str">
        <f>IF(AND(C9545&lt;=员工工序明细查询!$I$3,C9545&gt;=员工工序明细查询!$F$3,OR(D9545=员工工序明细查询!$F$2,员工工序明细查询!$F$2=""),OR(G9545=员工工序明细查询!$I$2,员工工序明细查询!$I$2="")),ROW()&amp;"","")</f>
        <v/>
      </c>
      <c r="C9545" s="59"/>
      <c r="D9545" s="14"/>
      <c r="E9545" s="14" t="str">
        <f>IFERROR(VLOOKUP(D9545,员工信息表!B:D,2,0),"")</f>
        <v/>
      </c>
      <c r="F9545" s="14" t="str">
        <f>IFERROR(VLOOKUP(D9545,员工信息表!B:D,3,0),"")</f>
        <v/>
      </c>
      <c r="G9545" s="14"/>
      <c r="H9545" s="14" t="str">
        <f>IFERROR(VLOOKUP(G9545,工序对照表!B:C,2,0),"")</f>
        <v/>
      </c>
      <c r="I9545" s="14"/>
      <c r="J9545" s="14"/>
    </row>
    <row r="9546" spans="1:10">
      <c r="A9546" t="str">
        <f>IF(AND(C9546&lt;=员工工序明细查询!$I$3,C9546&gt;=员工工序明细查询!$F$3,OR(D9546=员工工序明细查询!$F$2,员工工序明细查询!$F$2=""),OR(G9546=员工工序明细查询!$I$2,员工工序明细查询!$I$2="")),ROW()&amp;"","")</f>
        <v/>
      </c>
      <c r="C9546" s="59"/>
      <c r="D9546" s="14"/>
      <c r="E9546" s="14" t="str">
        <f>IFERROR(VLOOKUP(D9546,员工信息表!B:D,2,0),"")</f>
        <v/>
      </c>
      <c r="F9546" s="14" t="str">
        <f>IFERROR(VLOOKUP(D9546,员工信息表!B:D,3,0),"")</f>
        <v/>
      </c>
      <c r="G9546" s="14"/>
      <c r="H9546" s="14" t="str">
        <f>IFERROR(VLOOKUP(G9546,工序对照表!B:C,2,0),"")</f>
        <v/>
      </c>
      <c r="I9546" s="14"/>
      <c r="J9546" s="14"/>
    </row>
    <row r="9547" spans="1:10">
      <c r="A9547" t="str">
        <f>IF(AND(C9547&lt;=员工工序明细查询!$I$3,C9547&gt;=员工工序明细查询!$F$3,OR(D9547=员工工序明细查询!$F$2,员工工序明细查询!$F$2=""),OR(G9547=员工工序明细查询!$I$2,员工工序明细查询!$I$2="")),ROW()&amp;"","")</f>
        <v/>
      </c>
      <c r="C9547" s="59"/>
      <c r="D9547" s="14"/>
      <c r="E9547" s="14" t="str">
        <f>IFERROR(VLOOKUP(D9547,员工信息表!B:D,2,0),"")</f>
        <v/>
      </c>
      <c r="F9547" s="14" t="str">
        <f>IFERROR(VLOOKUP(D9547,员工信息表!B:D,3,0),"")</f>
        <v/>
      </c>
      <c r="G9547" s="14"/>
      <c r="H9547" s="14" t="str">
        <f>IFERROR(VLOOKUP(G9547,工序对照表!B:C,2,0),"")</f>
        <v/>
      </c>
      <c r="I9547" s="14"/>
      <c r="J9547" s="14"/>
    </row>
    <row r="9548" spans="1:10">
      <c r="A9548" t="str">
        <f>IF(AND(C9548&lt;=员工工序明细查询!$I$3,C9548&gt;=员工工序明细查询!$F$3,OR(D9548=员工工序明细查询!$F$2,员工工序明细查询!$F$2=""),OR(G9548=员工工序明细查询!$I$2,员工工序明细查询!$I$2="")),ROW()&amp;"","")</f>
        <v/>
      </c>
      <c r="C9548" s="59"/>
      <c r="D9548" s="14"/>
      <c r="E9548" s="14" t="str">
        <f>IFERROR(VLOOKUP(D9548,员工信息表!B:D,2,0),"")</f>
        <v/>
      </c>
      <c r="F9548" s="14" t="str">
        <f>IFERROR(VLOOKUP(D9548,员工信息表!B:D,3,0),"")</f>
        <v/>
      </c>
      <c r="G9548" s="14"/>
      <c r="H9548" s="14" t="str">
        <f>IFERROR(VLOOKUP(G9548,工序对照表!B:C,2,0),"")</f>
        <v/>
      </c>
      <c r="I9548" s="14"/>
      <c r="J9548" s="14"/>
    </row>
    <row r="9549" spans="1:10">
      <c r="A9549" t="str">
        <f>IF(AND(C9549&lt;=员工工序明细查询!$I$3,C9549&gt;=员工工序明细查询!$F$3,OR(D9549=员工工序明细查询!$F$2,员工工序明细查询!$F$2=""),OR(G9549=员工工序明细查询!$I$2,员工工序明细查询!$I$2="")),ROW()&amp;"","")</f>
        <v/>
      </c>
      <c r="C9549" s="59"/>
      <c r="D9549" s="14"/>
      <c r="E9549" s="14" t="str">
        <f>IFERROR(VLOOKUP(D9549,员工信息表!B:D,2,0),"")</f>
        <v/>
      </c>
      <c r="F9549" s="14" t="str">
        <f>IFERROR(VLOOKUP(D9549,员工信息表!B:D,3,0),"")</f>
        <v/>
      </c>
      <c r="G9549" s="14"/>
      <c r="H9549" s="14" t="str">
        <f>IFERROR(VLOOKUP(G9549,工序对照表!B:C,2,0),"")</f>
        <v/>
      </c>
      <c r="I9549" s="14"/>
      <c r="J9549" s="14"/>
    </row>
    <row r="9550" spans="1:10">
      <c r="A9550" t="str">
        <f>IF(AND(C9550&lt;=员工工序明细查询!$I$3,C9550&gt;=员工工序明细查询!$F$3,OR(D9550=员工工序明细查询!$F$2,员工工序明细查询!$F$2=""),OR(G9550=员工工序明细查询!$I$2,员工工序明细查询!$I$2="")),ROW()&amp;"","")</f>
        <v/>
      </c>
      <c r="C9550" s="59"/>
      <c r="D9550" s="14"/>
      <c r="E9550" s="14" t="str">
        <f>IFERROR(VLOOKUP(D9550,员工信息表!B:D,2,0),"")</f>
        <v/>
      </c>
      <c r="F9550" s="14" t="str">
        <f>IFERROR(VLOOKUP(D9550,员工信息表!B:D,3,0),"")</f>
        <v/>
      </c>
      <c r="G9550" s="14"/>
      <c r="H9550" s="14" t="str">
        <f>IFERROR(VLOOKUP(G9550,工序对照表!B:C,2,0),"")</f>
        <v/>
      </c>
      <c r="I9550" s="14"/>
      <c r="J9550" s="14"/>
    </row>
    <row r="9551" spans="1:10">
      <c r="A9551" t="str">
        <f>IF(AND(C9551&lt;=员工工序明细查询!$I$3,C9551&gt;=员工工序明细查询!$F$3,OR(D9551=员工工序明细查询!$F$2,员工工序明细查询!$F$2=""),OR(G9551=员工工序明细查询!$I$2,员工工序明细查询!$I$2="")),ROW()&amp;"","")</f>
        <v/>
      </c>
      <c r="C9551" s="59"/>
      <c r="D9551" s="14"/>
      <c r="E9551" s="14" t="str">
        <f>IFERROR(VLOOKUP(D9551,员工信息表!B:D,2,0),"")</f>
        <v/>
      </c>
      <c r="F9551" s="14" t="str">
        <f>IFERROR(VLOOKUP(D9551,员工信息表!B:D,3,0),"")</f>
        <v/>
      </c>
      <c r="G9551" s="14"/>
      <c r="H9551" s="14" t="str">
        <f>IFERROR(VLOOKUP(G9551,工序对照表!B:C,2,0),"")</f>
        <v/>
      </c>
      <c r="I9551" s="14"/>
      <c r="J9551" s="14"/>
    </row>
    <row r="9552" spans="1:10">
      <c r="A9552" t="str">
        <f>IF(AND(C9552&lt;=员工工序明细查询!$I$3,C9552&gt;=员工工序明细查询!$F$3,OR(D9552=员工工序明细查询!$F$2,员工工序明细查询!$F$2=""),OR(G9552=员工工序明细查询!$I$2,员工工序明细查询!$I$2="")),ROW()&amp;"","")</f>
        <v/>
      </c>
      <c r="C9552" s="59"/>
      <c r="D9552" s="14"/>
      <c r="E9552" s="14" t="str">
        <f>IFERROR(VLOOKUP(D9552,员工信息表!B:D,2,0),"")</f>
        <v/>
      </c>
      <c r="F9552" s="14" t="str">
        <f>IFERROR(VLOOKUP(D9552,员工信息表!B:D,3,0),"")</f>
        <v/>
      </c>
      <c r="G9552" s="14"/>
      <c r="H9552" s="14" t="str">
        <f>IFERROR(VLOOKUP(G9552,工序对照表!B:C,2,0),"")</f>
        <v/>
      </c>
      <c r="I9552" s="14"/>
      <c r="J9552" s="14"/>
    </row>
    <row r="9553" spans="1:10">
      <c r="A9553" t="str">
        <f>IF(AND(C9553&lt;=员工工序明细查询!$I$3,C9553&gt;=员工工序明细查询!$F$3,OR(D9553=员工工序明细查询!$F$2,员工工序明细查询!$F$2=""),OR(G9553=员工工序明细查询!$I$2,员工工序明细查询!$I$2="")),ROW()&amp;"","")</f>
        <v/>
      </c>
      <c r="C9553" s="59"/>
      <c r="D9553" s="14"/>
      <c r="E9553" s="14" t="str">
        <f>IFERROR(VLOOKUP(D9553,员工信息表!B:D,2,0),"")</f>
        <v/>
      </c>
      <c r="F9553" s="14" t="str">
        <f>IFERROR(VLOOKUP(D9553,员工信息表!B:D,3,0),"")</f>
        <v/>
      </c>
      <c r="G9553" s="14"/>
      <c r="H9553" s="14" t="str">
        <f>IFERROR(VLOOKUP(G9553,工序对照表!B:C,2,0),"")</f>
        <v/>
      </c>
      <c r="I9553" s="14"/>
      <c r="J9553" s="14"/>
    </row>
    <row r="9554" spans="1:10">
      <c r="A9554" t="str">
        <f>IF(AND(C9554&lt;=员工工序明细查询!$I$3,C9554&gt;=员工工序明细查询!$F$3,OR(D9554=员工工序明细查询!$F$2,员工工序明细查询!$F$2=""),OR(G9554=员工工序明细查询!$I$2,员工工序明细查询!$I$2="")),ROW()&amp;"","")</f>
        <v/>
      </c>
      <c r="C9554" s="59"/>
      <c r="D9554" s="14"/>
      <c r="E9554" s="14" t="str">
        <f>IFERROR(VLOOKUP(D9554,员工信息表!B:D,2,0),"")</f>
        <v/>
      </c>
      <c r="F9554" s="14" t="str">
        <f>IFERROR(VLOOKUP(D9554,员工信息表!B:D,3,0),"")</f>
        <v/>
      </c>
      <c r="G9554" s="14"/>
      <c r="H9554" s="14" t="str">
        <f>IFERROR(VLOOKUP(G9554,工序对照表!B:C,2,0),"")</f>
        <v/>
      </c>
      <c r="I9554" s="14"/>
      <c r="J9554" s="14"/>
    </row>
    <row r="9555" spans="1:10">
      <c r="A9555" t="str">
        <f>IF(AND(C9555&lt;=员工工序明细查询!$I$3,C9555&gt;=员工工序明细查询!$F$3,OR(D9555=员工工序明细查询!$F$2,员工工序明细查询!$F$2=""),OR(G9555=员工工序明细查询!$I$2,员工工序明细查询!$I$2="")),ROW()&amp;"","")</f>
        <v/>
      </c>
      <c r="C9555" s="59"/>
      <c r="D9555" s="14"/>
      <c r="E9555" s="14" t="str">
        <f>IFERROR(VLOOKUP(D9555,员工信息表!B:D,2,0),"")</f>
        <v/>
      </c>
      <c r="F9555" s="14" t="str">
        <f>IFERROR(VLOOKUP(D9555,员工信息表!B:D,3,0),"")</f>
        <v/>
      </c>
      <c r="G9555" s="14"/>
      <c r="H9555" s="14" t="str">
        <f>IFERROR(VLOOKUP(G9555,工序对照表!B:C,2,0),"")</f>
        <v/>
      </c>
      <c r="I9555" s="14"/>
      <c r="J9555" s="14"/>
    </row>
    <row r="9556" spans="1:10">
      <c r="A9556" t="str">
        <f>IF(AND(C9556&lt;=员工工序明细查询!$I$3,C9556&gt;=员工工序明细查询!$F$3,OR(D9556=员工工序明细查询!$F$2,员工工序明细查询!$F$2=""),OR(G9556=员工工序明细查询!$I$2,员工工序明细查询!$I$2="")),ROW()&amp;"","")</f>
        <v/>
      </c>
      <c r="C9556" s="59"/>
      <c r="D9556" s="14"/>
      <c r="E9556" s="14" t="str">
        <f>IFERROR(VLOOKUP(D9556,员工信息表!B:D,2,0),"")</f>
        <v/>
      </c>
      <c r="F9556" s="14" t="str">
        <f>IFERROR(VLOOKUP(D9556,员工信息表!B:D,3,0),"")</f>
        <v/>
      </c>
      <c r="G9556" s="14"/>
      <c r="H9556" s="14" t="str">
        <f>IFERROR(VLOOKUP(G9556,工序对照表!B:C,2,0),"")</f>
        <v/>
      </c>
      <c r="I9556" s="14"/>
      <c r="J9556" s="14"/>
    </row>
    <row r="9557" spans="1:10">
      <c r="A9557" t="str">
        <f>IF(AND(C9557&lt;=员工工序明细查询!$I$3,C9557&gt;=员工工序明细查询!$F$3,OR(D9557=员工工序明细查询!$F$2,员工工序明细查询!$F$2=""),OR(G9557=员工工序明细查询!$I$2,员工工序明细查询!$I$2="")),ROW()&amp;"","")</f>
        <v/>
      </c>
      <c r="C9557" s="59"/>
      <c r="D9557" s="14"/>
      <c r="E9557" s="14" t="str">
        <f>IFERROR(VLOOKUP(D9557,员工信息表!B:D,2,0),"")</f>
        <v/>
      </c>
      <c r="F9557" s="14" t="str">
        <f>IFERROR(VLOOKUP(D9557,员工信息表!B:D,3,0),"")</f>
        <v/>
      </c>
      <c r="G9557" s="14"/>
      <c r="H9557" s="14" t="str">
        <f>IFERROR(VLOOKUP(G9557,工序对照表!B:C,2,0),"")</f>
        <v/>
      </c>
      <c r="I9557" s="14"/>
      <c r="J9557" s="14"/>
    </row>
    <row r="9558" spans="1:10">
      <c r="A9558" t="str">
        <f>IF(AND(C9558&lt;=员工工序明细查询!$I$3,C9558&gt;=员工工序明细查询!$F$3,OR(D9558=员工工序明细查询!$F$2,员工工序明细查询!$F$2=""),OR(G9558=员工工序明细查询!$I$2,员工工序明细查询!$I$2="")),ROW()&amp;"","")</f>
        <v/>
      </c>
      <c r="C9558" s="59"/>
      <c r="D9558" s="14"/>
      <c r="E9558" s="14" t="str">
        <f>IFERROR(VLOOKUP(D9558,员工信息表!B:D,2,0),"")</f>
        <v/>
      </c>
      <c r="F9558" s="14" t="str">
        <f>IFERROR(VLOOKUP(D9558,员工信息表!B:D,3,0),"")</f>
        <v/>
      </c>
      <c r="G9558" s="14"/>
      <c r="H9558" s="14" t="str">
        <f>IFERROR(VLOOKUP(G9558,工序对照表!B:C,2,0),"")</f>
        <v/>
      </c>
      <c r="I9558" s="14"/>
      <c r="J9558" s="14"/>
    </row>
    <row r="9559" spans="1:10">
      <c r="A9559" t="str">
        <f>IF(AND(C9559&lt;=员工工序明细查询!$I$3,C9559&gt;=员工工序明细查询!$F$3,OR(D9559=员工工序明细查询!$F$2,员工工序明细查询!$F$2=""),OR(G9559=员工工序明细查询!$I$2,员工工序明细查询!$I$2="")),ROW()&amp;"","")</f>
        <v/>
      </c>
      <c r="C9559" s="59"/>
      <c r="D9559" s="14"/>
      <c r="E9559" s="14" t="str">
        <f>IFERROR(VLOOKUP(D9559,员工信息表!B:D,2,0),"")</f>
        <v/>
      </c>
      <c r="F9559" s="14" t="str">
        <f>IFERROR(VLOOKUP(D9559,员工信息表!B:D,3,0),"")</f>
        <v/>
      </c>
      <c r="G9559" s="14"/>
      <c r="H9559" s="14" t="str">
        <f>IFERROR(VLOOKUP(G9559,工序对照表!B:C,2,0),"")</f>
        <v/>
      </c>
      <c r="I9559" s="14"/>
      <c r="J9559" s="14"/>
    </row>
    <row r="9560" spans="1:10">
      <c r="A9560" t="str">
        <f>IF(AND(C9560&lt;=员工工序明细查询!$I$3,C9560&gt;=员工工序明细查询!$F$3,OR(D9560=员工工序明细查询!$F$2,员工工序明细查询!$F$2=""),OR(G9560=员工工序明细查询!$I$2,员工工序明细查询!$I$2="")),ROW()&amp;"","")</f>
        <v/>
      </c>
      <c r="C9560" s="59"/>
      <c r="D9560" s="14"/>
      <c r="E9560" s="14" t="str">
        <f>IFERROR(VLOOKUP(D9560,员工信息表!B:D,2,0),"")</f>
        <v/>
      </c>
      <c r="F9560" s="14" t="str">
        <f>IFERROR(VLOOKUP(D9560,员工信息表!B:D,3,0),"")</f>
        <v/>
      </c>
      <c r="G9560" s="14"/>
      <c r="H9560" s="14" t="str">
        <f>IFERROR(VLOOKUP(G9560,工序对照表!B:C,2,0),"")</f>
        <v/>
      </c>
      <c r="I9560" s="14"/>
      <c r="J9560" s="14"/>
    </row>
    <row r="9561" spans="1:10">
      <c r="A9561" t="str">
        <f>IF(AND(C9561&lt;=员工工序明细查询!$I$3,C9561&gt;=员工工序明细查询!$F$3,OR(D9561=员工工序明细查询!$F$2,员工工序明细查询!$F$2=""),OR(G9561=员工工序明细查询!$I$2,员工工序明细查询!$I$2="")),ROW()&amp;"","")</f>
        <v/>
      </c>
      <c r="C9561" s="59"/>
      <c r="D9561" s="14"/>
      <c r="E9561" s="14" t="str">
        <f>IFERROR(VLOOKUP(D9561,员工信息表!B:D,2,0),"")</f>
        <v/>
      </c>
      <c r="F9561" s="14" t="str">
        <f>IFERROR(VLOOKUP(D9561,员工信息表!B:D,3,0),"")</f>
        <v/>
      </c>
      <c r="G9561" s="14"/>
      <c r="H9561" s="14" t="str">
        <f>IFERROR(VLOOKUP(G9561,工序对照表!B:C,2,0),"")</f>
        <v/>
      </c>
      <c r="I9561" s="14"/>
      <c r="J9561" s="14"/>
    </row>
    <row r="9562" spans="1:10">
      <c r="A9562" t="str">
        <f>IF(AND(C9562&lt;=员工工序明细查询!$I$3,C9562&gt;=员工工序明细查询!$F$3,OR(D9562=员工工序明细查询!$F$2,员工工序明细查询!$F$2=""),OR(G9562=员工工序明细查询!$I$2,员工工序明细查询!$I$2="")),ROW()&amp;"","")</f>
        <v/>
      </c>
      <c r="C9562" s="59"/>
      <c r="D9562" s="14"/>
      <c r="E9562" s="14" t="str">
        <f>IFERROR(VLOOKUP(D9562,员工信息表!B:D,2,0),"")</f>
        <v/>
      </c>
      <c r="F9562" s="14" t="str">
        <f>IFERROR(VLOOKUP(D9562,员工信息表!B:D,3,0),"")</f>
        <v/>
      </c>
      <c r="G9562" s="14"/>
      <c r="H9562" s="14" t="str">
        <f>IFERROR(VLOOKUP(G9562,工序对照表!B:C,2,0),"")</f>
        <v/>
      </c>
      <c r="I9562" s="14"/>
      <c r="J9562" s="14"/>
    </row>
    <row r="9563" spans="1:10">
      <c r="A9563" t="str">
        <f>IF(AND(C9563&lt;=员工工序明细查询!$I$3,C9563&gt;=员工工序明细查询!$F$3,OR(D9563=员工工序明细查询!$F$2,员工工序明细查询!$F$2=""),OR(G9563=员工工序明细查询!$I$2,员工工序明细查询!$I$2="")),ROW()&amp;"","")</f>
        <v/>
      </c>
      <c r="C9563" s="59"/>
      <c r="D9563" s="14"/>
      <c r="E9563" s="14" t="str">
        <f>IFERROR(VLOOKUP(D9563,员工信息表!B:D,2,0),"")</f>
        <v/>
      </c>
      <c r="F9563" s="14" t="str">
        <f>IFERROR(VLOOKUP(D9563,员工信息表!B:D,3,0),"")</f>
        <v/>
      </c>
      <c r="G9563" s="14"/>
      <c r="H9563" s="14" t="str">
        <f>IFERROR(VLOOKUP(G9563,工序对照表!B:C,2,0),"")</f>
        <v/>
      </c>
      <c r="I9563" s="14"/>
      <c r="J9563" s="14"/>
    </row>
    <row r="9564" spans="1:10">
      <c r="A9564" t="str">
        <f>IF(AND(C9564&lt;=员工工序明细查询!$I$3,C9564&gt;=员工工序明细查询!$F$3,OR(D9564=员工工序明细查询!$F$2,员工工序明细查询!$F$2=""),OR(G9564=员工工序明细查询!$I$2,员工工序明细查询!$I$2="")),ROW()&amp;"","")</f>
        <v/>
      </c>
      <c r="C9564" s="59"/>
      <c r="D9564" s="14"/>
      <c r="E9564" s="14" t="str">
        <f>IFERROR(VLOOKUP(D9564,员工信息表!B:D,2,0),"")</f>
        <v/>
      </c>
      <c r="F9564" s="14" t="str">
        <f>IFERROR(VLOOKUP(D9564,员工信息表!B:D,3,0),"")</f>
        <v/>
      </c>
      <c r="G9564" s="14"/>
      <c r="H9564" s="14" t="str">
        <f>IFERROR(VLOOKUP(G9564,工序对照表!B:C,2,0),"")</f>
        <v/>
      </c>
      <c r="I9564" s="14"/>
      <c r="J9564" s="14"/>
    </row>
    <row r="9565" spans="1:10">
      <c r="A9565" t="str">
        <f>IF(AND(C9565&lt;=员工工序明细查询!$I$3,C9565&gt;=员工工序明细查询!$F$3,OR(D9565=员工工序明细查询!$F$2,员工工序明细查询!$F$2=""),OR(G9565=员工工序明细查询!$I$2,员工工序明细查询!$I$2="")),ROW()&amp;"","")</f>
        <v/>
      </c>
      <c r="C9565" s="59"/>
      <c r="D9565" s="14"/>
      <c r="E9565" s="14" t="str">
        <f>IFERROR(VLOOKUP(D9565,员工信息表!B:D,2,0),"")</f>
        <v/>
      </c>
      <c r="F9565" s="14" t="str">
        <f>IFERROR(VLOOKUP(D9565,员工信息表!B:D,3,0),"")</f>
        <v/>
      </c>
      <c r="G9565" s="14"/>
      <c r="H9565" s="14" t="str">
        <f>IFERROR(VLOOKUP(G9565,工序对照表!B:C,2,0),"")</f>
        <v/>
      </c>
      <c r="I9565" s="14"/>
      <c r="J9565" s="14"/>
    </row>
    <row r="9566" spans="1:10">
      <c r="A9566" t="str">
        <f>IF(AND(C9566&lt;=员工工序明细查询!$I$3,C9566&gt;=员工工序明细查询!$F$3,OR(D9566=员工工序明细查询!$F$2,员工工序明细查询!$F$2=""),OR(G9566=员工工序明细查询!$I$2,员工工序明细查询!$I$2="")),ROW()&amp;"","")</f>
        <v/>
      </c>
      <c r="C9566" s="59"/>
      <c r="D9566" s="14"/>
      <c r="E9566" s="14" t="str">
        <f>IFERROR(VLOOKUP(D9566,员工信息表!B:D,2,0),"")</f>
        <v/>
      </c>
      <c r="F9566" s="14" t="str">
        <f>IFERROR(VLOOKUP(D9566,员工信息表!B:D,3,0),"")</f>
        <v/>
      </c>
      <c r="G9566" s="14"/>
      <c r="H9566" s="14" t="str">
        <f>IFERROR(VLOOKUP(G9566,工序对照表!B:C,2,0),"")</f>
        <v/>
      </c>
      <c r="I9566" s="14"/>
      <c r="J9566" s="14"/>
    </row>
    <row r="9567" spans="1:10">
      <c r="A9567" t="str">
        <f>IF(AND(C9567&lt;=员工工序明细查询!$I$3,C9567&gt;=员工工序明细查询!$F$3,OR(D9567=员工工序明细查询!$F$2,员工工序明细查询!$F$2=""),OR(G9567=员工工序明细查询!$I$2,员工工序明细查询!$I$2="")),ROW()&amp;"","")</f>
        <v/>
      </c>
      <c r="C9567" s="59"/>
      <c r="D9567" s="14"/>
      <c r="E9567" s="14" t="str">
        <f>IFERROR(VLOOKUP(D9567,员工信息表!B:D,2,0),"")</f>
        <v/>
      </c>
      <c r="F9567" s="14" t="str">
        <f>IFERROR(VLOOKUP(D9567,员工信息表!B:D,3,0),"")</f>
        <v/>
      </c>
      <c r="G9567" s="14"/>
      <c r="H9567" s="14" t="str">
        <f>IFERROR(VLOOKUP(G9567,工序对照表!B:C,2,0),"")</f>
        <v/>
      </c>
      <c r="I9567" s="14"/>
      <c r="J9567" s="14"/>
    </row>
    <row r="9568" spans="1:10">
      <c r="A9568" t="str">
        <f>IF(AND(C9568&lt;=员工工序明细查询!$I$3,C9568&gt;=员工工序明细查询!$F$3,OR(D9568=员工工序明细查询!$F$2,员工工序明细查询!$F$2=""),OR(G9568=员工工序明细查询!$I$2,员工工序明细查询!$I$2="")),ROW()&amp;"","")</f>
        <v/>
      </c>
      <c r="C9568" s="59"/>
      <c r="D9568" s="14"/>
      <c r="E9568" s="14" t="str">
        <f>IFERROR(VLOOKUP(D9568,员工信息表!B:D,2,0),"")</f>
        <v/>
      </c>
      <c r="F9568" s="14" t="str">
        <f>IFERROR(VLOOKUP(D9568,员工信息表!B:D,3,0),"")</f>
        <v/>
      </c>
      <c r="G9568" s="14"/>
      <c r="H9568" s="14" t="str">
        <f>IFERROR(VLOOKUP(G9568,工序对照表!B:C,2,0),"")</f>
        <v/>
      </c>
      <c r="I9568" s="14"/>
      <c r="J9568" s="14"/>
    </row>
    <row r="9569" spans="1:10">
      <c r="A9569" t="str">
        <f>IF(AND(C9569&lt;=员工工序明细查询!$I$3,C9569&gt;=员工工序明细查询!$F$3,OR(D9569=员工工序明细查询!$F$2,员工工序明细查询!$F$2=""),OR(G9569=员工工序明细查询!$I$2,员工工序明细查询!$I$2="")),ROW()&amp;"","")</f>
        <v/>
      </c>
      <c r="C9569" s="59"/>
      <c r="D9569" s="14"/>
      <c r="E9569" s="14" t="str">
        <f>IFERROR(VLOOKUP(D9569,员工信息表!B:D,2,0),"")</f>
        <v/>
      </c>
      <c r="F9569" s="14" t="str">
        <f>IFERROR(VLOOKUP(D9569,员工信息表!B:D,3,0),"")</f>
        <v/>
      </c>
      <c r="G9569" s="14"/>
      <c r="H9569" s="14" t="str">
        <f>IFERROR(VLOOKUP(G9569,工序对照表!B:C,2,0),"")</f>
        <v/>
      </c>
      <c r="I9569" s="14"/>
      <c r="J9569" s="14"/>
    </row>
    <row r="9570" spans="1:10">
      <c r="A9570" t="str">
        <f>IF(AND(C9570&lt;=员工工序明细查询!$I$3,C9570&gt;=员工工序明细查询!$F$3,OR(D9570=员工工序明细查询!$F$2,员工工序明细查询!$F$2=""),OR(G9570=员工工序明细查询!$I$2,员工工序明细查询!$I$2="")),ROW()&amp;"","")</f>
        <v/>
      </c>
      <c r="C9570" s="59"/>
      <c r="D9570" s="14"/>
      <c r="E9570" s="14" t="str">
        <f>IFERROR(VLOOKUP(D9570,员工信息表!B:D,2,0),"")</f>
        <v/>
      </c>
      <c r="F9570" s="14" t="str">
        <f>IFERROR(VLOOKUP(D9570,员工信息表!B:D,3,0),"")</f>
        <v/>
      </c>
      <c r="G9570" s="14"/>
      <c r="H9570" s="14" t="str">
        <f>IFERROR(VLOOKUP(G9570,工序对照表!B:C,2,0),"")</f>
        <v/>
      </c>
      <c r="I9570" s="14"/>
      <c r="J9570" s="14"/>
    </row>
    <row r="9571" spans="1:10">
      <c r="A9571" t="str">
        <f>IF(AND(C9571&lt;=员工工序明细查询!$I$3,C9571&gt;=员工工序明细查询!$F$3,OR(D9571=员工工序明细查询!$F$2,员工工序明细查询!$F$2=""),OR(G9571=员工工序明细查询!$I$2,员工工序明细查询!$I$2="")),ROW()&amp;"","")</f>
        <v/>
      </c>
      <c r="C9571" s="59"/>
      <c r="D9571" s="14"/>
      <c r="E9571" s="14" t="str">
        <f>IFERROR(VLOOKUP(D9571,员工信息表!B:D,2,0),"")</f>
        <v/>
      </c>
      <c r="F9571" s="14" t="str">
        <f>IFERROR(VLOOKUP(D9571,员工信息表!B:D,3,0),"")</f>
        <v/>
      </c>
      <c r="G9571" s="14"/>
      <c r="H9571" s="14" t="str">
        <f>IFERROR(VLOOKUP(G9571,工序对照表!B:C,2,0),"")</f>
        <v/>
      </c>
      <c r="I9571" s="14"/>
      <c r="J9571" s="14"/>
    </row>
    <row r="9572" spans="1:10">
      <c r="A9572" t="str">
        <f>IF(AND(C9572&lt;=员工工序明细查询!$I$3,C9572&gt;=员工工序明细查询!$F$3,OR(D9572=员工工序明细查询!$F$2,员工工序明细查询!$F$2=""),OR(G9572=员工工序明细查询!$I$2,员工工序明细查询!$I$2="")),ROW()&amp;"","")</f>
        <v/>
      </c>
      <c r="C9572" s="59"/>
      <c r="D9572" s="14"/>
      <c r="E9572" s="14" t="str">
        <f>IFERROR(VLOOKUP(D9572,员工信息表!B:D,2,0),"")</f>
        <v/>
      </c>
      <c r="F9572" s="14" t="str">
        <f>IFERROR(VLOOKUP(D9572,员工信息表!B:D,3,0),"")</f>
        <v/>
      </c>
      <c r="G9572" s="14"/>
      <c r="H9572" s="14" t="str">
        <f>IFERROR(VLOOKUP(G9572,工序对照表!B:C,2,0),"")</f>
        <v/>
      </c>
      <c r="I9572" s="14"/>
      <c r="J9572" s="14"/>
    </row>
    <row r="9573" spans="1:10">
      <c r="A9573" t="str">
        <f>IF(AND(C9573&lt;=员工工序明细查询!$I$3,C9573&gt;=员工工序明细查询!$F$3,OR(D9573=员工工序明细查询!$F$2,员工工序明细查询!$F$2=""),OR(G9573=员工工序明细查询!$I$2,员工工序明细查询!$I$2="")),ROW()&amp;"","")</f>
        <v/>
      </c>
      <c r="C9573" s="59"/>
      <c r="D9573" s="14"/>
      <c r="E9573" s="14" t="str">
        <f>IFERROR(VLOOKUP(D9573,员工信息表!B:D,2,0),"")</f>
        <v/>
      </c>
      <c r="F9573" s="14" t="str">
        <f>IFERROR(VLOOKUP(D9573,员工信息表!B:D,3,0),"")</f>
        <v/>
      </c>
      <c r="G9573" s="14"/>
      <c r="H9573" s="14" t="str">
        <f>IFERROR(VLOOKUP(G9573,工序对照表!B:C,2,0),"")</f>
        <v/>
      </c>
      <c r="I9573" s="14"/>
      <c r="J9573" s="14"/>
    </row>
    <row r="9574" spans="1:10">
      <c r="A9574" t="str">
        <f>IF(AND(C9574&lt;=员工工序明细查询!$I$3,C9574&gt;=员工工序明细查询!$F$3,OR(D9574=员工工序明细查询!$F$2,员工工序明细查询!$F$2=""),OR(G9574=员工工序明细查询!$I$2,员工工序明细查询!$I$2="")),ROW()&amp;"","")</f>
        <v/>
      </c>
      <c r="C9574" s="59"/>
      <c r="D9574" s="14"/>
      <c r="E9574" s="14" t="str">
        <f>IFERROR(VLOOKUP(D9574,员工信息表!B:D,2,0),"")</f>
        <v/>
      </c>
      <c r="F9574" s="14" t="str">
        <f>IFERROR(VLOOKUP(D9574,员工信息表!B:D,3,0),"")</f>
        <v/>
      </c>
      <c r="G9574" s="14"/>
      <c r="H9574" s="14" t="str">
        <f>IFERROR(VLOOKUP(G9574,工序对照表!B:C,2,0),"")</f>
        <v/>
      </c>
      <c r="I9574" s="14"/>
      <c r="J9574" s="14"/>
    </row>
    <row r="9575" spans="1:10">
      <c r="A9575" t="str">
        <f>IF(AND(C9575&lt;=员工工序明细查询!$I$3,C9575&gt;=员工工序明细查询!$F$3,OR(D9575=员工工序明细查询!$F$2,员工工序明细查询!$F$2=""),OR(G9575=员工工序明细查询!$I$2,员工工序明细查询!$I$2="")),ROW()&amp;"","")</f>
        <v/>
      </c>
      <c r="C9575" s="59"/>
      <c r="D9575" s="14"/>
      <c r="E9575" s="14" t="str">
        <f>IFERROR(VLOOKUP(D9575,员工信息表!B:D,2,0),"")</f>
        <v/>
      </c>
      <c r="F9575" s="14" t="str">
        <f>IFERROR(VLOOKUP(D9575,员工信息表!B:D,3,0),"")</f>
        <v/>
      </c>
      <c r="G9575" s="14"/>
      <c r="H9575" s="14" t="str">
        <f>IFERROR(VLOOKUP(G9575,工序对照表!B:C,2,0),"")</f>
        <v/>
      </c>
      <c r="I9575" s="14"/>
      <c r="J9575" s="14"/>
    </row>
    <row r="9576" spans="1:10">
      <c r="A9576" t="str">
        <f>IF(AND(C9576&lt;=员工工序明细查询!$I$3,C9576&gt;=员工工序明细查询!$F$3,OR(D9576=员工工序明细查询!$F$2,员工工序明细查询!$F$2=""),OR(G9576=员工工序明细查询!$I$2,员工工序明细查询!$I$2="")),ROW()&amp;"","")</f>
        <v/>
      </c>
      <c r="C9576" s="59"/>
      <c r="D9576" s="14"/>
      <c r="E9576" s="14" t="str">
        <f>IFERROR(VLOOKUP(D9576,员工信息表!B:D,2,0),"")</f>
        <v/>
      </c>
      <c r="F9576" s="14" t="str">
        <f>IFERROR(VLOOKUP(D9576,员工信息表!B:D,3,0),"")</f>
        <v/>
      </c>
      <c r="G9576" s="14"/>
      <c r="H9576" s="14" t="str">
        <f>IFERROR(VLOOKUP(G9576,工序对照表!B:C,2,0),"")</f>
        <v/>
      </c>
      <c r="I9576" s="14"/>
      <c r="J9576" s="14"/>
    </row>
    <row r="9577" spans="1:10">
      <c r="A9577" t="str">
        <f>IF(AND(C9577&lt;=员工工序明细查询!$I$3,C9577&gt;=员工工序明细查询!$F$3,OR(D9577=员工工序明细查询!$F$2,员工工序明细查询!$F$2=""),OR(G9577=员工工序明细查询!$I$2,员工工序明细查询!$I$2="")),ROW()&amp;"","")</f>
        <v/>
      </c>
      <c r="C9577" s="59"/>
      <c r="D9577" s="14"/>
      <c r="E9577" s="14" t="str">
        <f>IFERROR(VLOOKUP(D9577,员工信息表!B:D,2,0),"")</f>
        <v/>
      </c>
      <c r="F9577" s="14" t="str">
        <f>IFERROR(VLOOKUP(D9577,员工信息表!B:D,3,0),"")</f>
        <v/>
      </c>
      <c r="G9577" s="14"/>
      <c r="H9577" s="14" t="str">
        <f>IFERROR(VLOOKUP(G9577,工序对照表!B:C,2,0),"")</f>
        <v/>
      </c>
      <c r="I9577" s="14"/>
      <c r="J9577" s="14"/>
    </row>
    <row r="9578" spans="1:10">
      <c r="A9578" t="str">
        <f>IF(AND(C9578&lt;=员工工序明细查询!$I$3,C9578&gt;=员工工序明细查询!$F$3,OR(D9578=员工工序明细查询!$F$2,员工工序明细查询!$F$2=""),OR(G9578=员工工序明细查询!$I$2,员工工序明细查询!$I$2="")),ROW()&amp;"","")</f>
        <v/>
      </c>
      <c r="C9578" s="59"/>
      <c r="D9578" s="14"/>
      <c r="E9578" s="14" t="str">
        <f>IFERROR(VLOOKUP(D9578,员工信息表!B:D,2,0),"")</f>
        <v/>
      </c>
      <c r="F9578" s="14" t="str">
        <f>IFERROR(VLOOKUP(D9578,员工信息表!B:D,3,0),"")</f>
        <v/>
      </c>
      <c r="G9578" s="14"/>
      <c r="H9578" s="14" t="str">
        <f>IFERROR(VLOOKUP(G9578,工序对照表!B:C,2,0),"")</f>
        <v/>
      </c>
      <c r="I9578" s="14"/>
      <c r="J9578" s="14"/>
    </row>
    <row r="9579" spans="1:10">
      <c r="A9579" t="str">
        <f>IF(AND(C9579&lt;=员工工序明细查询!$I$3,C9579&gt;=员工工序明细查询!$F$3,OR(D9579=员工工序明细查询!$F$2,员工工序明细查询!$F$2=""),OR(G9579=员工工序明细查询!$I$2,员工工序明细查询!$I$2="")),ROW()&amp;"","")</f>
        <v/>
      </c>
      <c r="C9579" s="59"/>
      <c r="D9579" s="14"/>
      <c r="E9579" s="14" t="str">
        <f>IFERROR(VLOOKUP(D9579,员工信息表!B:D,2,0),"")</f>
        <v/>
      </c>
      <c r="F9579" s="14" t="str">
        <f>IFERROR(VLOOKUP(D9579,员工信息表!B:D,3,0),"")</f>
        <v/>
      </c>
      <c r="G9579" s="14"/>
      <c r="H9579" s="14" t="str">
        <f>IFERROR(VLOOKUP(G9579,工序对照表!B:C,2,0),"")</f>
        <v/>
      </c>
      <c r="I9579" s="14"/>
      <c r="J9579" s="14"/>
    </row>
    <row r="9580" spans="1:10">
      <c r="A9580" t="str">
        <f>IF(AND(C9580&lt;=员工工序明细查询!$I$3,C9580&gt;=员工工序明细查询!$F$3,OR(D9580=员工工序明细查询!$F$2,员工工序明细查询!$F$2=""),OR(G9580=员工工序明细查询!$I$2,员工工序明细查询!$I$2="")),ROW()&amp;"","")</f>
        <v/>
      </c>
      <c r="C9580" s="59"/>
      <c r="D9580" s="14"/>
      <c r="E9580" s="14" t="str">
        <f>IFERROR(VLOOKUP(D9580,员工信息表!B:D,2,0),"")</f>
        <v/>
      </c>
      <c r="F9580" s="14" t="str">
        <f>IFERROR(VLOOKUP(D9580,员工信息表!B:D,3,0),"")</f>
        <v/>
      </c>
      <c r="G9580" s="14"/>
      <c r="H9580" s="14" t="str">
        <f>IFERROR(VLOOKUP(G9580,工序对照表!B:C,2,0),"")</f>
        <v/>
      </c>
      <c r="I9580" s="14"/>
      <c r="J9580" s="14"/>
    </row>
    <row r="9581" spans="1:10">
      <c r="A9581" t="str">
        <f>IF(AND(C9581&lt;=员工工序明细查询!$I$3,C9581&gt;=员工工序明细查询!$F$3,OR(D9581=员工工序明细查询!$F$2,员工工序明细查询!$F$2=""),OR(G9581=员工工序明细查询!$I$2,员工工序明细查询!$I$2="")),ROW()&amp;"","")</f>
        <v/>
      </c>
      <c r="C9581" s="59"/>
      <c r="D9581" s="14"/>
      <c r="E9581" s="14" t="str">
        <f>IFERROR(VLOOKUP(D9581,员工信息表!B:D,2,0),"")</f>
        <v/>
      </c>
      <c r="F9581" s="14" t="str">
        <f>IFERROR(VLOOKUP(D9581,员工信息表!B:D,3,0),"")</f>
        <v/>
      </c>
      <c r="G9581" s="14"/>
      <c r="H9581" s="14" t="str">
        <f>IFERROR(VLOOKUP(G9581,工序对照表!B:C,2,0),"")</f>
        <v/>
      </c>
      <c r="I9581" s="14"/>
      <c r="J9581" s="14"/>
    </row>
    <row r="9582" spans="1:10">
      <c r="A9582" t="str">
        <f>IF(AND(C9582&lt;=员工工序明细查询!$I$3,C9582&gt;=员工工序明细查询!$F$3,OR(D9582=员工工序明细查询!$F$2,员工工序明细查询!$F$2=""),OR(G9582=员工工序明细查询!$I$2,员工工序明细查询!$I$2="")),ROW()&amp;"","")</f>
        <v/>
      </c>
      <c r="C9582" s="59"/>
      <c r="D9582" s="14"/>
      <c r="E9582" s="14" t="str">
        <f>IFERROR(VLOOKUP(D9582,员工信息表!B:D,2,0),"")</f>
        <v/>
      </c>
      <c r="F9582" s="14" t="str">
        <f>IFERROR(VLOOKUP(D9582,员工信息表!B:D,3,0),"")</f>
        <v/>
      </c>
      <c r="G9582" s="14"/>
      <c r="H9582" s="14" t="str">
        <f>IFERROR(VLOOKUP(G9582,工序对照表!B:C,2,0),"")</f>
        <v/>
      </c>
      <c r="I9582" s="14"/>
      <c r="J9582" s="14"/>
    </row>
    <row r="9583" spans="1:10">
      <c r="A9583" t="str">
        <f>IF(AND(C9583&lt;=员工工序明细查询!$I$3,C9583&gt;=员工工序明细查询!$F$3,OR(D9583=员工工序明细查询!$F$2,员工工序明细查询!$F$2=""),OR(G9583=员工工序明细查询!$I$2,员工工序明细查询!$I$2="")),ROW()&amp;"","")</f>
        <v/>
      </c>
      <c r="C9583" s="59"/>
      <c r="D9583" s="14"/>
      <c r="E9583" s="14" t="str">
        <f>IFERROR(VLOOKUP(D9583,员工信息表!B:D,2,0),"")</f>
        <v/>
      </c>
      <c r="F9583" s="14" t="str">
        <f>IFERROR(VLOOKUP(D9583,员工信息表!B:D,3,0),"")</f>
        <v/>
      </c>
      <c r="G9583" s="14"/>
      <c r="H9583" s="14" t="str">
        <f>IFERROR(VLOOKUP(G9583,工序对照表!B:C,2,0),"")</f>
        <v/>
      </c>
      <c r="I9583" s="14"/>
      <c r="J9583" s="14"/>
    </row>
    <row r="9584" spans="1:10">
      <c r="A9584" t="str">
        <f>IF(AND(C9584&lt;=员工工序明细查询!$I$3,C9584&gt;=员工工序明细查询!$F$3,OR(D9584=员工工序明细查询!$F$2,员工工序明细查询!$F$2=""),OR(G9584=员工工序明细查询!$I$2,员工工序明细查询!$I$2="")),ROW()&amp;"","")</f>
        <v/>
      </c>
      <c r="C9584" s="59"/>
      <c r="D9584" s="14"/>
      <c r="E9584" s="14" t="str">
        <f>IFERROR(VLOOKUP(D9584,员工信息表!B:D,2,0),"")</f>
        <v/>
      </c>
      <c r="F9584" s="14" t="str">
        <f>IFERROR(VLOOKUP(D9584,员工信息表!B:D,3,0),"")</f>
        <v/>
      </c>
      <c r="G9584" s="14"/>
      <c r="H9584" s="14" t="str">
        <f>IFERROR(VLOOKUP(G9584,工序对照表!B:C,2,0),"")</f>
        <v/>
      </c>
      <c r="I9584" s="14"/>
      <c r="J9584" s="14"/>
    </row>
    <row r="9585" spans="1:10">
      <c r="A9585" t="str">
        <f>IF(AND(C9585&lt;=员工工序明细查询!$I$3,C9585&gt;=员工工序明细查询!$F$3,OR(D9585=员工工序明细查询!$F$2,员工工序明细查询!$F$2=""),OR(G9585=员工工序明细查询!$I$2,员工工序明细查询!$I$2="")),ROW()&amp;"","")</f>
        <v/>
      </c>
      <c r="C9585" s="59"/>
      <c r="D9585" s="14"/>
      <c r="E9585" s="14" t="str">
        <f>IFERROR(VLOOKUP(D9585,员工信息表!B:D,2,0),"")</f>
        <v/>
      </c>
      <c r="F9585" s="14" t="str">
        <f>IFERROR(VLOOKUP(D9585,员工信息表!B:D,3,0),"")</f>
        <v/>
      </c>
      <c r="G9585" s="14"/>
      <c r="H9585" s="14" t="str">
        <f>IFERROR(VLOOKUP(G9585,工序对照表!B:C,2,0),"")</f>
        <v/>
      </c>
      <c r="I9585" s="14"/>
      <c r="J9585" s="14"/>
    </row>
    <row r="9586" spans="1:10">
      <c r="A9586" t="str">
        <f>IF(AND(C9586&lt;=员工工序明细查询!$I$3,C9586&gt;=员工工序明细查询!$F$3,OR(D9586=员工工序明细查询!$F$2,员工工序明细查询!$F$2=""),OR(G9586=员工工序明细查询!$I$2,员工工序明细查询!$I$2="")),ROW()&amp;"","")</f>
        <v/>
      </c>
      <c r="C9586" s="59"/>
      <c r="D9586" s="14"/>
      <c r="E9586" s="14" t="str">
        <f>IFERROR(VLOOKUP(D9586,员工信息表!B:D,2,0),"")</f>
        <v/>
      </c>
      <c r="F9586" s="14" t="str">
        <f>IFERROR(VLOOKUP(D9586,员工信息表!B:D,3,0),"")</f>
        <v/>
      </c>
      <c r="G9586" s="14"/>
      <c r="H9586" s="14" t="str">
        <f>IFERROR(VLOOKUP(G9586,工序对照表!B:C,2,0),"")</f>
        <v/>
      </c>
      <c r="I9586" s="14"/>
      <c r="J9586" s="14"/>
    </row>
    <row r="9587" spans="1:10">
      <c r="A9587" t="str">
        <f>IF(AND(C9587&lt;=员工工序明细查询!$I$3,C9587&gt;=员工工序明细查询!$F$3,OR(D9587=员工工序明细查询!$F$2,员工工序明细查询!$F$2=""),OR(G9587=员工工序明细查询!$I$2,员工工序明细查询!$I$2="")),ROW()&amp;"","")</f>
        <v/>
      </c>
      <c r="C9587" s="59"/>
      <c r="D9587" s="14"/>
      <c r="E9587" s="14" t="str">
        <f>IFERROR(VLOOKUP(D9587,员工信息表!B:D,2,0),"")</f>
        <v/>
      </c>
      <c r="F9587" s="14" t="str">
        <f>IFERROR(VLOOKUP(D9587,员工信息表!B:D,3,0),"")</f>
        <v/>
      </c>
      <c r="G9587" s="14"/>
      <c r="H9587" s="14" t="str">
        <f>IFERROR(VLOOKUP(G9587,工序对照表!B:C,2,0),"")</f>
        <v/>
      </c>
      <c r="I9587" s="14"/>
      <c r="J9587" s="14"/>
    </row>
    <row r="9588" spans="1:10">
      <c r="A9588" t="str">
        <f>IF(AND(C9588&lt;=员工工序明细查询!$I$3,C9588&gt;=员工工序明细查询!$F$3,OR(D9588=员工工序明细查询!$F$2,员工工序明细查询!$F$2=""),OR(G9588=员工工序明细查询!$I$2,员工工序明细查询!$I$2="")),ROW()&amp;"","")</f>
        <v/>
      </c>
      <c r="C9588" s="59"/>
      <c r="D9588" s="14"/>
      <c r="E9588" s="14" t="str">
        <f>IFERROR(VLOOKUP(D9588,员工信息表!B:D,2,0),"")</f>
        <v/>
      </c>
      <c r="F9588" s="14" t="str">
        <f>IFERROR(VLOOKUP(D9588,员工信息表!B:D,3,0),"")</f>
        <v/>
      </c>
      <c r="G9588" s="14"/>
      <c r="H9588" s="14" t="str">
        <f>IFERROR(VLOOKUP(G9588,工序对照表!B:C,2,0),"")</f>
        <v/>
      </c>
      <c r="I9588" s="14"/>
      <c r="J9588" s="14"/>
    </row>
    <row r="9589" spans="1:10">
      <c r="A9589" t="str">
        <f>IF(AND(C9589&lt;=员工工序明细查询!$I$3,C9589&gt;=员工工序明细查询!$F$3,OR(D9589=员工工序明细查询!$F$2,员工工序明细查询!$F$2=""),OR(G9589=员工工序明细查询!$I$2,员工工序明细查询!$I$2="")),ROW()&amp;"","")</f>
        <v/>
      </c>
      <c r="C9589" s="59"/>
      <c r="D9589" s="14"/>
      <c r="E9589" s="14" t="str">
        <f>IFERROR(VLOOKUP(D9589,员工信息表!B:D,2,0),"")</f>
        <v/>
      </c>
      <c r="F9589" s="14" t="str">
        <f>IFERROR(VLOOKUP(D9589,员工信息表!B:D,3,0),"")</f>
        <v/>
      </c>
      <c r="G9589" s="14"/>
      <c r="H9589" s="14" t="str">
        <f>IFERROR(VLOOKUP(G9589,工序对照表!B:C,2,0),"")</f>
        <v/>
      </c>
      <c r="I9589" s="14"/>
      <c r="J9589" s="14"/>
    </row>
    <row r="9590" spans="1:10">
      <c r="A9590" t="str">
        <f>IF(AND(C9590&lt;=员工工序明细查询!$I$3,C9590&gt;=员工工序明细查询!$F$3,OR(D9590=员工工序明细查询!$F$2,员工工序明细查询!$F$2=""),OR(G9590=员工工序明细查询!$I$2,员工工序明细查询!$I$2="")),ROW()&amp;"","")</f>
        <v/>
      </c>
      <c r="C9590" s="59"/>
      <c r="D9590" s="14"/>
      <c r="E9590" s="14" t="str">
        <f>IFERROR(VLOOKUP(D9590,员工信息表!B:D,2,0),"")</f>
        <v/>
      </c>
      <c r="F9590" s="14" t="str">
        <f>IFERROR(VLOOKUP(D9590,员工信息表!B:D,3,0),"")</f>
        <v/>
      </c>
      <c r="G9590" s="14"/>
      <c r="H9590" s="14" t="str">
        <f>IFERROR(VLOOKUP(G9590,工序对照表!B:C,2,0),"")</f>
        <v/>
      </c>
      <c r="I9590" s="14"/>
      <c r="J9590" s="14"/>
    </row>
    <row r="9591" spans="1:10">
      <c r="A9591" t="str">
        <f>IF(AND(C9591&lt;=员工工序明细查询!$I$3,C9591&gt;=员工工序明细查询!$F$3,OR(D9591=员工工序明细查询!$F$2,员工工序明细查询!$F$2=""),OR(G9591=员工工序明细查询!$I$2,员工工序明细查询!$I$2="")),ROW()&amp;"","")</f>
        <v/>
      </c>
      <c r="C9591" s="59"/>
      <c r="D9591" s="14"/>
      <c r="E9591" s="14" t="str">
        <f>IFERROR(VLOOKUP(D9591,员工信息表!B:D,2,0),"")</f>
        <v/>
      </c>
      <c r="F9591" s="14" t="str">
        <f>IFERROR(VLOOKUP(D9591,员工信息表!B:D,3,0),"")</f>
        <v/>
      </c>
      <c r="G9591" s="14"/>
      <c r="H9591" s="14" t="str">
        <f>IFERROR(VLOOKUP(G9591,工序对照表!B:C,2,0),"")</f>
        <v/>
      </c>
      <c r="I9591" s="14"/>
      <c r="J9591" s="14"/>
    </row>
    <row r="9592" spans="1:10">
      <c r="A9592" t="str">
        <f>IF(AND(C9592&lt;=员工工序明细查询!$I$3,C9592&gt;=员工工序明细查询!$F$3,OR(D9592=员工工序明细查询!$F$2,员工工序明细查询!$F$2=""),OR(G9592=员工工序明细查询!$I$2,员工工序明细查询!$I$2="")),ROW()&amp;"","")</f>
        <v/>
      </c>
      <c r="C9592" s="59"/>
      <c r="D9592" s="14"/>
      <c r="E9592" s="14" t="str">
        <f>IFERROR(VLOOKUP(D9592,员工信息表!B:D,2,0),"")</f>
        <v/>
      </c>
      <c r="F9592" s="14" t="str">
        <f>IFERROR(VLOOKUP(D9592,员工信息表!B:D,3,0),"")</f>
        <v/>
      </c>
      <c r="G9592" s="14"/>
      <c r="H9592" s="14" t="str">
        <f>IFERROR(VLOOKUP(G9592,工序对照表!B:C,2,0),"")</f>
        <v/>
      </c>
      <c r="I9592" s="14"/>
      <c r="J9592" s="14"/>
    </row>
    <row r="9593" spans="1:10">
      <c r="A9593" t="str">
        <f>IF(AND(C9593&lt;=员工工序明细查询!$I$3,C9593&gt;=员工工序明细查询!$F$3,OR(D9593=员工工序明细查询!$F$2,员工工序明细查询!$F$2=""),OR(G9593=员工工序明细查询!$I$2,员工工序明细查询!$I$2="")),ROW()&amp;"","")</f>
        <v/>
      </c>
      <c r="C9593" s="59"/>
      <c r="D9593" s="14"/>
      <c r="E9593" s="14" t="str">
        <f>IFERROR(VLOOKUP(D9593,员工信息表!B:D,2,0),"")</f>
        <v/>
      </c>
      <c r="F9593" s="14" t="str">
        <f>IFERROR(VLOOKUP(D9593,员工信息表!B:D,3,0),"")</f>
        <v/>
      </c>
      <c r="G9593" s="14"/>
      <c r="H9593" s="14" t="str">
        <f>IFERROR(VLOOKUP(G9593,工序对照表!B:C,2,0),"")</f>
        <v/>
      </c>
      <c r="I9593" s="14"/>
      <c r="J9593" s="14"/>
    </row>
    <row r="9594" spans="1:10">
      <c r="A9594" t="str">
        <f>IF(AND(C9594&lt;=员工工序明细查询!$I$3,C9594&gt;=员工工序明细查询!$F$3,OR(D9594=员工工序明细查询!$F$2,员工工序明细查询!$F$2=""),OR(G9594=员工工序明细查询!$I$2,员工工序明细查询!$I$2="")),ROW()&amp;"","")</f>
        <v/>
      </c>
      <c r="C9594" s="59"/>
      <c r="D9594" s="14"/>
      <c r="E9594" s="14" t="str">
        <f>IFERROR(VLOOKUP(D9594,员工信息表!B:D,2,0),"")</f>
        <v/>
      </c>
      <c r="F9594" s="14" t="str">
        <f>IFERROR(VLOOKUP(D9594,员工信息表!B:D,3,0),"")</f>
        <v/>
      </c>
      <c r="G9594" s="14"/>
      <c r="H9594" s="14" t="str">
        <f>IFERROR(VLOOKUP(G9594,工序对照表!B:C,2,0),"")</f>
        <v/>
      </c>
      <c r="I9594" s="14"/>
      <c r="J9594" s="14"/>
    </row>
    <row r="9595" spans="1:10">
      <c r="A9595" t="str">
        <f>IF(AND(C9595&lt;=员工工序明细查询!$I$3,C9595&gt;=员工工序明细查询!$F$3,OR(D9595=员工工序明细查询!$F$2,员工工序明细查询!$F$2=""),OR(G9595=员工工序明细查询!$I$2,员工工序明细查询!$I$2="")),ROW()&amp;"","")</f>
        <v/>
      </c>
      <c r="C9595" s="59"/>
      <c r="D9595" s="14"/>
      <c r="E9595" s="14" t="str">
        <f>IFERROR(VLOOKUP(D9595,员工信息表!B:D,2,0),"")</f>
        <v/>
      </c>
      <c r="F9595" s="14" t="str">
        <f>IFERROR(VLOOKUP(D9595,员工信息表!B:D,3,0),"")</f>
        <v/>
      </c>
      <c r="G9595" s="14"/>
      <c r="H9595" s="14" t="str">
        <f>IFERROR(VLOOKUP(G9595,工序对照表!B:C,2,0),"")</f>
        <v/>
      </c>
      <c r="I9595" s="14"/>
      <c r="J9595" s="14"/>
    </row>
    <row r="9596" spans="1:10">
      <c r="A9596" t="str">
        <f>IF(AND(C9596&lt;=员工工序明细查询!$I$3,C9596&gt;=员工工序明细查询!$F$3,OR(D9596=员工工序明细查询!$F$2,员工工序明细查询!$F$2=""),OR(G9596=员工工序明细查询!$I$2,员工工序明细查询!$I$2="")),ROW()&amp;"","")</f>
        <v/>
      </c>
      <c r="C9596" s="59"/>
      <c r="D9596" s="14"/>
      <c r="E9596" s="14" t="str">
        <f>IFERROR(VLOOKUP(D9596,员工信息表!B:D,2,0),"")</f>
        <v/>
      </c>
      <c r="F9596" s="14" t="str">
        <f>IFERROR(VLOOKUP(D9596,员工信息表!B:D,3,0),"")</f>
        <v/>
      </c>
      <c r="G9596" s="14"/>
      <c r="H9596" s="14" t="str">
        <f>IFERROR(VLOOKUP(G9596,工序对照表!B:C,2,0),"")</f>
        <v/>
      </c>
      <c r="I9596" s="14"/>
      <c r="J9596" s="14"/>
    </row>
    <row r="9597" spans="1:10">
      <c r="A9597" t="str">
        <f>IF(AND(C9597&lt;=员工工序明细查询!$I$3,C9597&gt;=员工工序明细查询!$F$3,OR(D9597=员工工序明细查询!$F$2,员工工序明细查询!$F$2=""),OR(G9597=员工工序明细查询!$I$2,员工工序明细查询!$I$2="")),ROW()&amp;"","")</f>
        <v/>
      </c>
      <c r="C9597" s="59"/>
      <c r="D9597" s="14"/>
      <c r="E9597" s="14" t="str">
        <f>IFERROR(VLOOKUP(D9597,员工信息表!B:D,2,0),"")</f>
        <v/>
      </c>
      <c r="F9597" s="14" t="str">
        <f>IFERROR(VLOOKUP(D9597,员工信息表!B:D,3,0),"")</f>
        <v/>
      </c>
      <c r="G9597" s="14"/>
      <c r="H9597" s="14" t="str">
        <f>IFERROR(VLOOKUP(G9597,工序对照表!B:C,2,0),"")</f>
        <v/>
      </c>
      <c r="I9597" s="14"/>
      <c r="J9597" s="14"/>
    </row>
    <row r="9598" spans="1:10">
      <c r="A9598" t="str">
        <f>IF(AND(C9598&lt;=员工工序明细查询!$I$3,C9598&gt;=员工工序明细查询!$F$3,OR(D9598=员工工序明细查询!$F$2,员工工序明细查询!$F$2=""),OR(G9598=员工工序明细查询!$I$2,员工工序明细查询!$I$2="")),ROW()&amp;"","")</f>
        <v/>
      </c>
      <c r="C9598" s="59"/>
      <c r="D9598" s="14"/>
      <c r="E9598" s="14" t="str">
        <f>IFERROR(VLOOKUP(D9598,员工信息表!B:D,2,0),"")</f>
        <v/>
      </c>
      <c r="F9598" s="14" t="str">
        <f>IFERROR(VLOOKUP(D9598,员工信息表!B:D,3,0),"")</f>
        <v/>
      </c>
      <c r="G9598" s="14"/>
      <c r="H9598" s="14" t="str">
        <f>IFERROR(VLOOKUP(G9598,工序对照表!B:C,2,0),"")</f>
        <v/>
      </c>
      <c r="I9598" s="14"/>
      <c r="J9598" s="14"/>
    </row>
    <row r="9599" spans="1:10">
      <c r="A9599" t="str">
        <f>IF(AND(C9599&lt;=员工工序明细查询!$I$3,C9599&gt;=员工工序明细查询!$F$3,OR(D9599=员工工序明细查询!$F$2,员工工序明细查询!$F$2=""),OR(G9599=员工工序明细查询!$I$2,员工工序明细查询!$I$2="")),ROW()&amp;"","")</f>
        <v/>
      </c>
      <c r="C9599" s="59"/>
      <c r="D9599" s="14"/>
      <c r="E9599" s="14" t="str">
        <f>IFERROR(VLOOKUP(D9599,员工信息表!B:D,2,0),"")</f>
        <v/>
      </c>
      <c r="F9599" s="14" t="str">
        <f>IFERROR(VLOOKUP(D9599,员工信息表!B:D,3,0),"")</f>
        <v/>
      </c>
      <c r="G9599" s="14"/>
      <c r="H9599" s="14" t="str">
        <f>IFERROR(VLOOKUP(G9599,工序对照表!B:C,2,0),"")</f>
        <v/>
      </c>
      <c r="I9599" s="14"/>
      <c r="J9599" s="14"/>
    </row>
    <row r="9600" spans="1:10">
      <c r="A9600" t="str">
        <f>IF(AND(C9600&lt;=员工工序明细查询!$I$3,C9600&gt;=员工工序明细查询!$F$3,OR(D9600=员工工序明细查询!$F$2,员工工序明细查询!$F$2=""),OR(G9600=员工工序明细查询!$I$2,员工工序明细查询!$I$2="")),ROW()&amp;"","")</f>
        <v/>
      </c>
      <c r="C9600" s="59"/>
      <c r="D9600" s="14"/>
      <c r="E9600" s="14" t="str">
        <f>IFERROR(VLOOKUP(D9600,员工信息表!B:D,2,0),"")</f>
        <v/>
      </c>
      <c r="F9600" s="14" t="str">
        <f>IFERROR(VLOOKUP(D9600,员工信息表!B:D,3,0),"")</f>
        <v/>
      </c>
      <c r="G9600" s="14"/>
      <c r="H9600" s="14" t="str">
        <f>IFERROR(VLOOKUP(G9600,工序对照表!B:C,2,0),"")</f>
        <v/>
      </c>
      <c r="I9600" s="14"/>
      <c r="J9600" s="14"/>
    </row>
    <row r="9601" spans="1:10">
      <c r="A9601" t="str">
        <f>IF(AND(C9601&lt;=员工工序明细查询!$I$3,C9601&gt;=员工工序明细查询!$F$3,OR(D9601=员工工序明细查询!$F$2,员工工序明细查询!$F$2=""),OR(G9601=员工工序明细查询!$I$2,员工工序明细查询!$I$2="")),ROW()&amp;"","")</f>
        <v/>
      </c>
      <c r="C9601" s="59"/>
      <c r="D9601" s="14"/>
      <c r="E9601" s="14" t="str">
        <f>IFERROR(VLOOKUP(D9601,员工信息表!B:D,2,0),"")</f>
        <v/>
      </c>
      <c r="F9601" s="14" t="str">
        <f>IFERROR(VLOOKUP(D9601,员工信息表!B:D,3,0),"")</f>
        <v/>
      </c>
      <c r="G9601" s="14"/>
      <c r="H9601" s="14" t="str">
        <f>IFERROR(VLOOKUP(G9601,工序对照表!B:C,2,0),"")</f>
        <v/>
      </c>
      <c r="I9601" s="14"/>
      <c r="J9601" s="14"/>
    </row>
    <row r="9602" spans="1:10">
      <c r="A9602" t="str">
        <f>IF(AND(C9602&lt;=员工工序明细查询!$I$3,C9602&gt;=员工工序明细查询!$F$3,OR(D9602=员工工序明细查询!$F$2,员工工序明细查询!$F$2=""),OR(G9602=员工工序明细查询!$I$2,员工工序明细查询!$I$2="")),ROW()&amp;"","")</f>
        <v/>
      </c>
      <c r="C9602" s="59"/>
      <c r="D9602" s="14"/>
      <c r="E9602" s="14" t="str">
        <f>IFERROR(VLOOKUP(D9602,员工信息表!B:D,2,0),"")</f>
        <v/>
      </c>
      <c r="F9602" s="14" t="str">
        <f>IFERROR(VLOOKUP(D9602,员工信息表!B:D,3,0),"")</f>
        <v/>
      </c>
      <c r="G9602" s="14"/>
      <c r="H9602" s="14" t="str">
        <f>IFERROR(VLOOKUP(G9602,工序对照表!B:C,2,0),"")</f>
        <v/>
      </c>
      <c r="I9602" s="14"/>
      <c r="J9602" s="14"/>
    </row>
    <row r="9603" spans="1:10">
      <c r="A9603" t="str">
        <f>IF(AND(C9603&lt;=员工工序明细查询!$I$3,C9603&gt;=员工工序明细查询!$F$3,OR(D9603=员工工序明细查询!$F$2,员工工序明细查询!$F$2=""),OR(G9603=员工工序明细查询!$I$2,员工工序明细查询!$I$2="")),ROW()&amp;"","")</f>
        <v/>
      </c>
      <c r="C9603" s="59"/>
      <c r="D9603" s="14"/>
      <c r="E9603" s="14" t="str">
        <f>IFERROR(VLOOKUP(D9603,员工信息表!B:D,2,0),"")</f>
        <v/>
      </c>
      <c r="F9603" s="14" t="str">
        <f>IFERROR(VLOOKUP(D9603,员工信息表!B:D,3,0),"")</f>
        <v/>
      </c>
      <c r="G9603" s="14"/>
      <c r="H9603" s="14" t="str">
        <f>IFERROR(VLOOKUP(G9603,工序对照表!B:C,2,0),"")</f>
        <v/>
      </c>
      <c r="I9603" s="14"/>
      <c r="J9603" s="14"/>
    </row>
    <row r="9604" spans="1:10">
      <c r="A9604" t="str">
        <f>IF(AND(C9604&lt;=员工工序明细查询!$I$3,C9604&gt;=员工工序明细查询!$F$3,OR(D9604=员工工序明细查询!$F$2,员工工序明细查询!$F$2=""),OR(G9604=员工工序明细查询!$I$2,员工工序明细查询!$I$2="")),ROW()&amp;"","")</f>
        <v/>
      </c>
      <c r="C9604" s="59"/>
      <c r="D9604" s="14"/>
      <c r="E9604" s="14" t="str">
        <f>IFERROR(VLOOKUP(D9604,员工信息表!B:D,2,0),"")</f>
        <v/>
      </c>
      <c r="F9604" s="14" t="str">
        <f>IFERROR(VLOOKUP(D9604,员工信息表!B:D,3,0),"")</f>
        <v/>
      </c>
      <c r="G9604" s="14"/>
      <c r="H9604" s="14" t="str">
        <f>IFERROR(VLOOKUP(G9604,工序对照表!B:C,2,0),"")</f>
        <v/>
      </c>
      <c r="I9604" s="14"/>
      <c r="J9604" s="14"/>
    </row>
    <row r="9605" spans="1:10">
      <c r="A9605" t="str">
        <f>IF(AND(C9605&lt;=员工工序明细查询!$I$3,C9605&gt;=员工工序明细查询!$F$3,OR(D9605=员工工序明细查询!$F$2,员工工序明细查询!$F$2=""),OR(G9605=员工工序明细查询!$I$2,员工工序明细查询!$I$2="")),ROW()&amp;"","")</f>
        <v/>
      </c>
      <c r="C9605" s="59"/>
      <c r="D9605" s="14"/>
      <c r="E9605" s="14" t="str">
        <f>IFERROR(VLOOKUP(D9605,员工信息表!B:D,2,0),"")</f>
        <v/>
      </c>
      <c r="F9605" s="14" t="str">
        <f>IFERROR(VLOOKUP(D9605,员工信息表!B:D,3,0),"")</f>
        <v/>
      </c>
      <c r="G9605" s="14"/>
      <c r="H9605" s="14" t="str">
        <f>IFERROR(VLOOKUP(G9605,工序对照表!B:C,2,0),"")</f>
        <v/>
      </c>
      <c r="I9605" s="14"/>
      <c r="J9605" s="14"/>
    </row>
    <row r="9606" spans="1:10">
      <c r="A9606" t="str">
        <f>IF(AND(C9606&lt;=员工工序明细查询!$I$3,C9606&gt;=员工工序明细查询!$F$3,OR(D9606=员工工序明细查询!$F$2,员工工序明细查询!$F$2=""),OR(G9606=员工工序明细查询!$I$2,员工工序明细查询!$I$2="")),ROW()&amp;"","")</f>
        <v/>
      </c>
      <c r="C9606" s="59"/>
      <c r="D9606" s="14"/>
      <c r="E9606" s="14" t="str">
        <f>IFERROR(VLOOKUP(D9606,员工信息表!B:D,2,0),"")</f>
        <v/>
      </c>
      <c r="F9606" s="14" t="str">
        <f>IFERROR(VLOOKUP(D9606,员工信息表!B:D,3,0),"")</f>
        <v/>
      </c>
      <c r="G9606" s="14"/>
      <c r="H9606" s="14" t="str">
        <f>IFERROR(VLOOKUP(G9606,工序对照表!B:C,2,0),"")</f>
        <v/>
      </c>
      <c r="I9606" s="14"/>
      <c r="J9606" s="14"/>
    </row>
    <row r="9607" spans="1:10">
      <c r="A9607" t="str">
        <f>IF(AND(C9607&lt;=员工工序明细查询!$I$3,C9607&gt;=员工工序明细查询!$F$3,OR(D9607=员工工序明细查询!$F$2,员工工序明细查询!$F$2=""),OR(G9607=员工工序明细查询!$I$2,员工工序明细查询!$I$2="")),ROW()&amp;"","")</f>
        <v/>
      </c>
      <c r="C9607" s="59"/>
      <c r="D9607" s="14"/>
      <c r="E9607" s="14" t="str">
        <f>IFERROR(VLOOKUP(D9607,员工信息表!B:D,2,0),"")</f>
        <v/>
      </c>
      <c r="F9607" s="14" t="str">
        <f>IFERROR(VLOOKUP(D9607,员工信息表!B:D,3,0),"")</f>
        <v/>
      </c>
      <c r="G9607" s="14"/>
      <c r="H9607" s="14" t="str">
        <f>IFERROR(VLOOKUP(G9607,工序对照表!B:C,2,0),"")</f>
        <v/>
      </c>
      <c r="I9607" s="14"/>
      <c r="J9607" s="14"/>
    </row>
    <row r="9608" spans="1:10">
      <c r="A9608" t="str">
        <f>IF(AND(C9608&lt;=员工工序明细查询!$I$3,C9608&gt;=员工工序明细查询!$F$3,OR(D9608=员工工序明细查询!$F$2,员工工序明细查询!$F$2=""),OR(G9608=员工工序明细查询!$I$2,员工工序明细查询!$I$2="")),ROW()&amp;"","")</f>
        <v/>
      </c>
      <c r="C9608" s="59"/>
      <c r="D9608" s="14"/>
      <c r="E9608" s="14" t="str">
        <f>IFERROR(VLOOKUP(D9608,员工信息表!B:D,2,0),"")</f>
        <v/>
      </c>
      <c r="F9608" s="14" t="str">
        <f>IFERROR(VLOOKUP(D9608,员工信息表!B:D,3,0),"")</f>
        <v/>
      </c>
      <c r="G9608" s="14"/>
      <c r="H9608" s="14" t="str">
        <f>IFERROR(VLOOKUP(G9608,工序对照表!B:C,2,0),"")</f>
        <v/>
      </c>
      <c r="I9608" s="14"/>
      <c r="J9608" s="14"/>
    </row>
    <row r="9609" spans="1:10">
      <c r="A9609" t="str">
        <f>IF(AND(C9609&lt;=员工工序明细查询!$I$3,C9609&gt;=员工工序明细查询!$F$3,OR(D9609=员工工序明细查询!$F$2,员工工序明细查询!$F$2=""),OR(G9609=员工工序明细查询!$I$2,员工工序明细查询!$I$2="")),ROW()&amp;"","")</f>
        <v/>
      </c>
      <c r="C9609" s="59"/>
      <c r="D9609" s="14"/>
      <c r="E9609" s="14" t="str">
        <f>IFERROR(VLOOKUP(D9609,员工信息表!B:D,2,0),"")</f>
        <v/>
      </c>
      <c r="F9609" s="14" t="str">
        <f>IFERROR(VLOOKUP(D9609,员工信息表!B:D,3,0),"")</f>
        <v/>
      </c>
      <c r="G9609" s="14"/>
      <c r="H9609" s="14" t="str">
        <f>IFERROR(VLOOKUP(G9609,工序对照表!B:C,2,0),"")</f>
        <v/>
      </c>
      <c r="I9609" s="14"/>
      <c r="J9609" s="14"/>
    </row>
    <row r="9610" spans="1:10">
      <c r="A9610" t="str">
        <f>IF(AND(C9610&lt;=员工工序明细查询!$I$3,C9610&gt;=员工工序明细查询!$F$3,OR(D9610=员工工序明细查询!$F$2,员工工序明细查询!$F$2=""),OR(G9610=员工工序明细查询!$I$2,员工工序明细查询!$I$2="")),ROW()&amp;"","")</f>
        <v/>
      </c>
      <c r="C9610" s="59"/>
      <c r="D9610" s="14"/>
      <c r="E9610" s="14" t="str">
        <f>IFERROR(VLOOKUP(D9610,员工信息表!B:D,2,0),"")</f>
        <v/>
      </c>
      <c r="F9610" s="14" t="str">
        <f>IFERROR(VLOOKUP(D9610,员工信息表!B:D,3,0),"")</f>
        <v/>
      </c>
      <c r="G9610" s="14"/>
      <c r="H9610" s="14" t="str">
        <f>IFERROR(VLOOKUP(G9610,工序对照表!B:C,2,0),"")</f>
        <v/>
      </c>
      <c r="I9610" s="14"/>
      <c r="J9610" s="14"/>
    </row>
    <row r="9611" spans="1:10">
      <c r="A9611" t="str">
        <f>IF(AND(C9611&lt;=员工工序明细查询!$I$3,C9611&gt;=员工工序明细查询!$F$3,OR(D9611=员工工序明细查询!$F$2,员工工序明细查询!$F$2=""),OR(G9611=员工工序明细查询!$I$2,员工工序明细查询!$I$2="")),ROW()&amp;"","")</f>
        <v/>
      </c>
      <c r="C9611" s="59"/>
      <c r="D9611" s="14"/>
      <c r="E9611" s="14" t="str">
        <f>IFERROR(VLOOKUP(D9611,员工信息表!B:D,2,0),"")</f>
        <v/>
      </c>
      <c r="F9611" s="14" t="str">
        <f>IFERROR(VLOOKUP(D9611,员工信息表!B:D,3,0),"")</f>
        <v/>
      </c>
      <c r="G9611" s="14"/>
      <c r="H9611" s="14" t="str">
        <f>IFERROR(VLOOKUP(G9611,工序对照表!B:C,2,0),"")</f>
        <v/>
      </c>
      <c r="I9611" s="14"/>
      <c r="J9611" s="14"/>
    </row>
    <row r="9612" spans="1:10">
      <c r="A9612" t="str">
        <f>IF(AND(C9612&lt;=员工工序明细查询!$I$3,C9612&gt;=员工工序明细查询!$F$3,OR(D9612=员工工序明细查询!$F$2,员工工序明细查询!$F$2=""),OR(G9612=员工工序明细查询!$I$2,员工工序明细查询!$I$2="")),ROW()&amp;"","")</f>
        <v/>
      </c>
      <c r="C9612" s="59"/>
      <c r="D9612" s="14"/>
      <c r="E9612" s="14" t="str">
        <f>IFERROR(VLOOKUP(D9612,员工信息表!B:D,2,0),"")</f>
        <v/>
      </c>
      <c r="F9612" s="14" t="str">
        <f>IFERROR(VLOOKUP(D9612,员工信息表!B:D,3,0),"")</f>
        <v/>
      </c>
      <c r="G9612" s="14"/>
      <c r="H9612" s="14" t="str">
        <f>IFERROR(VLOOKUP(G9612,工序对照表!B:C,2,0),"")</f>
        <v/>
      </c>
      <c r="I9612" s="14"/>
      <c r="J9612" s="14"/>
    </row>
    <row r="9613" spans="1:10">
      <c r="A9613" t="str">
        <f>IF(AND(C9613&lt;=员工工序明细查询!$I$3,C9613&gt;=员工工序明细查询!$F$3,OR(D9613=员工工序明细查询!$F$2,员工工序明细查询!$F$2=""),OR(G9613=员工工序明细查询!$I$2,员工工序明细查询!$I$2="")),ROW()&amp;"","")</f>
        <v/>
      </c>
      <c r="C9613" s="59"/>
      <c r="D9613" s="14"/>
      <c r="E9613" s="14" t="str">
        <f>IFERROR(VLOOKUP(D9613,员工信息表!B:D,2,0),"")</f>
        <v/>
      </c>
      <c r="F9613" s="14" t="str">
        <f>IFERROR(VLOOKUP(D9613,员工信息表!B:D,3,0),"")</f>
        <v/>
      </c>
      <c r="G9613" s="14"/>
      <c r="H9613" s="14" t="str">
        <f>IFERROR(VLOOKUP(G9613,工序对照表!B:C,2,0),"")</f>
        <v/>
      </c>
      <c r="I9613" s="14"/>
      <c r="J9613" s="14"/>
    </row>
    <row r="9614" spans="1:10">
      <c r="A9614" t="str">
        <f>IF(AND(C9614&lt;=员工工序明细查询!$I$3,C9614&gt;=员工工序明细查询!$F$3,OR(D9614=员工工序明细查询!$F$2,员工工序明细查询!$F$2=""),OR(G9614=员工工序明细查询!$I$2,员工工序明细查询!$I$2="")),ROW()&amp;"","")</f>
        <v/>
      </c>
      <c r="C9614" s="59"/>
      <c r="D9614" s="14"/>
      <c r="E9614" s="14" t="str">
        <f>IFERROR(VLOOKUP(D9614,员工信息表!B:D,2,0),"")</f>
        <v/>
      </c>
      <c r="F9614" s="14" t="str">
        <f>IFERROR(VLOOKUP(D9614,员工信息表!B:D,3,0),"")</f>
        <v/>
      </c>
      <c r="G9614" s="14"/>
      <c r="H9614" s="14" t="str">
        <f>IFERROR(VLOOKUP(G9614,工序对照表!B:C,2,0),"")</f>
        <v/>
      </c>
      <c r="I9614" s="14"/>
      <c r="J9614" s="14"/>
    </row>
    <row r="9615" spans="1:10">
      <c r="A9615" t="str">
        <f>IF(AND(C9615&lt;=员工工序明细查询!$I$3,C9615&gt;=员工工序明细查询!$F$3,OR(D9615=员工工序明细查询!$F$2,员工工序明细查询!$F$2=""),OR(G9615=员工工序明细查询!$I$2,员工工序明细查询!$I$2="")),ROW()&amp;"","")</f>
        <v/>
      </c>
      <c r="C9615" s="59"/>
      <c r="D9615" s="14"/>
      <c r="E9615" s="14" t="str">
        <f>IFERROR(VLOOKUP(D9615,员工信息表!B:D,2,0),"")</f>
        <v/>
      </c>
      <c r="F9615" s="14" t="str">
        <f>IFERROR(VLOOKUP(D9615,员工信息表!B:D,3,0),"")</f>
        <v/>
      </c>
      <c r="G9615" s="14"/>
      <c r="H9615" s="14" t="str">
        <f>IFERROR(VLOOKUP(G9615,工序对照表!B:C,2,0),"")</f>
        <v/>
      </c>
      <c r="I9615" s="14"/>
      <c r="J9615" s="14"/>
    </row>
    <row r="9616" spans="1:10">
      <c r="A9616" t="str">
        <f>IF(AND(C9616&lt;=员工工序明细查询!$I$3,C9616&gt;=员工工序明细查询!$F$3,OR(D9616=员工工序明细查询!$F$2,员工工序明细查询!$F$2=""),OR(G9616=员工工序明细查询!$I$2,员工工序明细查询!$I$2="")),ROW()&amp;"","")</f>
        <v/>
      </c>
      <c r="C9616" s="59"/>
      <c r="D9616" s="14"/>
      <c r="E9616" s="14" t="str">
        <f>IFERROR(VLOOKUP(D9616,员工信息表!B:D,2,0),"")</f>
        <v/>
      </c>
      <c r="F9616" s="14" t="str">
        <f>IFERROR(VLOOKUP(D9616,员工信息表!B:D,3,0),"")</f>
        <v/>
      </c>
      <c r="G9616" s="14"/>
      <c r="H9616" s="14" t="str">
        <f>IFERROR(VLOOKUP(G9616,工序对照表!B:C,2,0),"")</f>
        <v/>
      </c>
      <c r="I9616" s="14"/>
      <c r="J9616" s="14"/>
    </row>
    <row r="9617" spans="1:10">
      <c r="A9617" t="str">
        <f>IF(AND(C9617&lt;=员工工序明细查询!$I$3,C9617&gt;=员工工序明细查询!$F$3,OR(D9617=员工工序明细查询!$F$2,员工工序明细查询!$F$2=""),OR(G9617=员工工序明细查询!$I$2,员工工序明细查询!$I$2="")),ROW()&amp;"","")</f>
        <v/>
      </c>
      <c r="C9617" s="59"/>
      <c r="D9617" s="14"/>
      <c r="E9617" s="14" t="str">
        <f>IFERROR(VLOOKUP(D9617,员工信息表!B:D,2,0),"")</f>
        <v/>
      </c>
      <c r="F9617" s="14" t="str">
        <f>IFERROR(VLOOKUP(D9617,员工信息表!B:D,3,0),"")</f>
        <v/>
      </c>
      <c r="G9617" s="14"/>
      <c r="H9617" s="14" t="str">
        <f>IFERROR(VLOOKUP(G9617,工序对照表!B:C,2,0),"")</f>
        <v/>
      </c>
      <c r="I9617" s="14"/>
      <c r="J9617" s="14"/>
    </row>
    <row r="9618" spans="1:10">
      <c r="A9618" t="str">
        <f>IF(AND(C9618&lt;=员工工序明细查询!$I$3,C9618&gt;=员工工序明细查询!$F$3,OR(D9618=员工工序明细查询!$F$2,员工工序明细查询!$F$2=""),OR(G9618=员工工序明细查询!$I$2,员工工序明细查询!$I$2="")),ROW()&amp;"","")</f>
        <v/>
      </c>
      <c r="C9618" s="59"/>
      <c r="D9618" s="14"/>
      <c r="E9618" s="14" t="str">
        <f>IFERROR(VLOOKUP(D9618,员工信息表!B:D,2,0),"")</f>
        <v/>
      </c>
      <c r="F9618" s="14" t="str">
        <f>IFERROR(VLOOKUP(D9618,员工信息表!B:D,3,0),"")</f>
        <v/>
      </c>
      <c r="G9618" s="14"/>
      <c r="H9618" s="14" t="str">
        <f>IFERROR(VLOOKUP(G9618,工序对照表!B:C,2,0),"")</f>
        <v/>
      </c>
      <c r="I9618" s="14"/>
      <c r="J9618" s="14"/>
    </row>
    <row r="9619" spans="1:10">
      <c r="A9619" t="str">
        <f>IF(AND(C9619&lt;=员工工序明细查询!$I$3,C9619&gt;=员工工序明细查询!$F$3,OR(D9619=员工工序明细查询!$F$2,员工工序明细查询!$F$2=""),OR(G9619=员工工序明细查询!$I$2,员工工序明细查询!$I$2="")),ROW()&amp;"","")</f>
        <v/>
      </c>
      <c r="C9619" s="59"/>
      <c r="D9619" s="14"/>
      <c r="E9619" s="14" t="str">
        <f>IFERROR(VLOOKUP(D9619,员工信息表!B:D,2,0),"")</f>
        <v/>
      </c>
      <c r="F9619" s="14" t="str">
        <f>IFERROR(VLOOKUP(D9619,员工信息表!B:D,3,0),"")</f>
        <v/>
      </c>
      <c r="G9619" s="14"/>
      <c r="H9619" s="14" t="str">
        <f>IFERROR(VLOOKUP(G9619,工序对照表!B:C,2,0),"")</f>
        <v/>
      </c>
      <c r="I9619" s="14"/>
      <c r="J9619" s="14"/>
    </row>
    <row r="9620" spans="1:10">
      <c r="A9620" t="str">
        <f>IF(AND(C9620&lt;=员工工序明细查询!$I$3,C9620&gt;=员工工序明细查询!$F$3,OR(D9620=员工工序明细查询!$F$2,员工工序明细查询!$F$2=""),OR(G9620=员工工序明细查询!$I$2,员工工序明细查询!$I$2="")),ROW()&amp;"","")</f>
        <v/>
      </c>
      <c r="C9620" s="59"/>
      <c r="D9620" s="14"/>
      <c r="E9620" s="14" t="str">
        <f>IFERROR(VLOOKUP(D9620,员工信息表!B:D,2,0),"")</f>
        <v/>
      </c>
      <c r="F9620" s="14" t="str">
        <f>IFERROR(VLOOKUP(D9620,员工信息表!B:D,3,0),"")</f>
        <v/>
      </c>
      <c r="G9620" s="14"/>
      <c r="H9620" s="14" t="str">
        <f>IFERROR(VLOOKUP(G9620,工序对照表!B:C,2,0),"")</f>
        <v/>
      </c>
      <c r="I9620" s="14"/>
      <c r="J9620" s="14"/>
    </row>
    <row r="9621" spans="1:10">
      <c r="A9621" t="str">
        <f>IF(AND(C9621&lt;=员工工序明细查询!$I$3,C9621&gt;=员工工序明细查询!$F$3,OR(D9621=员工工序明细查询!$F$2,员工工序明细查询!$F$2=""),OR(G9621=员工工序明细查询!$I$2,员工工序明细查询!$I$2="")),ROW()&amp;"","")</f>
        <v/>
      </c>
      <c r="C9621" s="59"/>
      <c r="D9621" s="14"/>
      <c r="E9621" s="14" t="str">
        <f>IFERROR(VLOOKUP(D9621,员工信息表!B:D,2,0),"")</f>
        <v/>
      </c>
      <c r="F9621" s="14" t="str">
        <f>IFERROR(VLOOKUP(D9621,员工信息表!B:D,3,0),"")</f>
        <v/>
      </c>
      <c r="G9621" s="14"/>
      <c r="H9621" s="14" t="str">
        <f>IFERROR(VLOOKUP(G9621,工序对照表!B:C,2,0),"")</f>
        <v/>
      </c>
      <c r="I9621" s="14"/>
      <c r="J9621" s="14"/>
    </row>
    <row r="9622" spans="1:10">
      <c r="A9622" t="str">
        <f>IF(AND(C9622&lt;=员工工序明细查询!$I$3,C9622&gt;=员工工序明细查询!$F$3,OR(D9622=员工工序明细查询!$F$2,员工工序明细查询!$F$2=""),OR(G9622=员工工序明细查询!$I$2,员工工序明细查询!$I$2="")),ROW()&amp;"","")</f>
        <v/>
      </c>
      <c r="C9622" s="59"/>
      <c r="D9622" s="14"/>
      <c r="E9622" s="14" t="str">
        <f>IFERROR(VLOOKUP(D9622,员工信息表!B:D,2,0),"")</f>
        <v/>
      </c>
      <c r="F9622" s="14" t="str">
        <f>IFERROR(VLOOKUP(D9622,员工信息表!B:D,3,0),"")</f>
        <v/>
      </c>
      <c r="G9622" s="14"/>
      <c r="H9622" s="14" t="str">
        <f>IFERROR(VLOOKUP(G9622,工序对照表!B:C,2,0),"")</f>
        <v/>
      </c>
      <c r="I9622" s="14"/>
      <c r="J9622" s="14"/>
    </row>
    <row r="9623" spans="1:10">
      <c r="A9623" t="str">
        <f>IF(AND(C9623&lt;=员工工序明细查询!$I$3,C9623&gt;=员工工序明细查询!$F$3,OR(D9623=员工工序明细查询!$F$2,员工工序明细查询!$F$2=""),OR(G9623=员工工序明细查询!$I$2,员工工序明细查询!$I$2="")),ROW()&amp;"","")</f>
        <v/>
      </c>
      <c r="C9623" s="59"/>
      <c r="D9623" s="14"/>
      <c r="E9623" s="14" t="str">
        <f>IFERROR(VLOOKUP(D9623,员工信息表!B:D,2,0),"")</f>
        <v/>
      </c>
      <c r="F9623" s="14" t="str">
        <f>IFERROR(VLOOKUP(D9623,员工信息表!B:D,3,0),"")</f>
        <v/>
      </c>
      <c r="G9623" s="14"/>
      <c r="H9623" s="14" t="str">
        <f>IFERROR(VLOOKUP(G9623,工序对照表!B:C,2,0),"")</f>
        <v/>
      </c>
      <c r="I9623" s="14"/>
      <c r="J9623" s="14"/>
    </row>
    <row r="9624" spans="1:10">
      <c r="A9624" t="str">
        <f>IF(AND(C9624&lt;=员工工序明细查询!$I$3,C9624&gt;=员工工序明细查询!$F$3,OR(D9624=员工工序明细查询!$F$2,员工工序明细查询!$F$2=""),OR(G9624=员工工序明细查询!$I$2,员工工序明细查询!$I$2="")),ROW()&amp;"","")</f>
        <v/>
      </c>
      <c r="C9624" s="59"/>
      <c r="D9624" s="14"/>
      <c r="E9624" s="14" t="str">
        <f>IFERROR(VLOOKUP(D9624,员工信息表!B:D,2,0),"")</f>
        <v/>
      </c>
      <c r="F9624" s="14" t="str">
        <f>IFERROR(VLOOKUP(D9624,员工信息表!B:D,3,0),"")</f>
        <v/>
      </c>
      <c r="G9624" s="14"/>
      <c r="H9624" s="14" t="str">
        <f>IFERROR(VLOOKUP(G9624,工序对照表!B:C,2,0),"")</f>
        <v/>
      </c>
      <c r="I9624" s="14"/>
      <c r="J9624" s="14"/>
    </row>
    <row r="9625" spans="1:10">
      <c r="A9625" t="str">
        <f>IF(AND(C9625&lt;=员工工序明细查询!$I$3,C9625&gt;=员工工序明细查询!$F$3,OR(D9625=员工工序明细查询!$F$2,员工工序明细查询!$F$2=""),OR(G9625=员工工序明细查询!$I$2,员工工序明细查询!$I$2="")),ROW()&amp;"","")</f>
        <v/>
      </c>
      <c r="C9625" s="59"/>
      <c r="D9625" s="14"/>
      <c r="E9625" s="14" t="str">
        <f>IFERROR(VLOOKUP(D9625,员工信息表!B:D,2,0),"")</f>
        <v/>
      </c>
      <c r="F9625" s="14" t="str">
        <f>IFERROR(VLOOKUP(D9625,员工信息表!B:D,3,0),"")</f>
        <v/>
      </c>
      <c r="G9625" s="14"/>
      <c r="H9625" s="14" t="str">
        <f>IFERROR(VLOOKUP(G9625,工序对照表!B:C,2,0),"")</f>
        <v/>
      </c>
      <c r="I9625" s="14"/>
      <c r="J9625" s="14"/>
    </row>
    <row r="9626" spans="1:10">
      <c r="A9626" t="str">
        <f>IF(AND(C9626&lt;=员工工序明细查询!$I$3,C9626&gt;=员工工序明细查询!$F$3,OR(D9626=员工工序明细查询!$F$2,员工工序明细查询!$F$2=""),OR(G9626=员工工序明细查询!$I$2,员工工序明细查询!$I$2="")),ROW()&amp;"","")</f>
        <v/>
      </c>
      <c r="C9626" s="59"/>
      <c r="D9626" s="14"/>
      <c r="E9626" s="14" t="str">
        <f>IFERROR(VLOOKUP(D9626,员工信息表!B:D,2,0),"")</f>
        <v/>
      </c>
      <c r="F9626" s="14" t="str">
        <f>IFERROR(VLOOKUP(D9626,员工信息表!B:D,3,0),"")</f>
        <v/>
      </c>
      <c r="G9626" s="14"/>
      <c r="H9626" s="14" t="str">
        <f>IFERROR(VLOOKUP(G9626,工序对照表!B:C,2,0),"")</f>
        <v/>
      </c>
      <c r="I9626" s="14"/>
      <c r="J9626" s="14"/>
    </row>
    <row r="9627" spans="1:10">
      <c r="A9627" t="str">
        <f>IF(AND(C9627&lt;=员工工序明细查询!$I$3,C9627&gt;=员工工序明细查询!$F$3,OR(D9627=员工工序明细查询!$F$2,员工工序明细查询!$F$2=""),OR(G9627=员工工序明细查询!$I$2,员工工序明细查询!$I$2="")),ROW()&amp;"","")</f>
        <v/>
      </c>
      <c r="C9627" s="59"/>
      <c r="D9627" s="14"/>
      <c r="E9627" s="14" t="str">
        <f>IFERROR(VLOOKUP(D9627,员工信息表!B:D,2,0),"")</f>
        <v/>
      </c>
      <c r="F9627" s="14" t="str">
        <f>IFERROR(VLOOKUP(D9627,员工信息表!B:D,3,0),"")</f>
        <v/>
      </c>
      <c r="G9627" s="14"/>
      <c r="H9627" s="14" t="str">
        <f>IFERROR(VLOOKUP(G9627,工序对照表!B:C,2,0),"")</f>
        <v/>
      </c>
      <c r="I9627" s="14"/>
      <c r="J9627" s="14"/>
    </row>
    <row r="9628" spans="1:10">
      <c r="A9628" t="str">
        <f>IF(AND(C9628&lt;=员工工序明细查询!$I$3,C9628&gt;=员工工序明细查询!$F$3,OR(D9628=员工工序明细查询!$F$2,员工工序明细查询!$F$2=""),OR(G9628=员工工序明细查询!$I$2,员工工序明细查询!$I$2="")),ROW()&amp;"","")</f>
        <v/>
      </c>
      <c r="C9628" s="59"/>
      <c r="D9628" s="14"/>
      <c r="E9628" s="14" t="str">
        <f>IFERROR(VLOOKUP(D9628,员工信息表!B:D,2,0),"")</f>
        <v/>
      </c>
      <c r="F9628" s="14" t="str">
        <f>IFERROR(VLOOKUP(D9628,员工信息表!B:D,3,0),"")</f>
        <v/>
      </c>
      <c r="G9628" s="14"/>
      <c r="H9628" s="14" t="str">
        <f>IFERROR(VLOOKUP(G9628,工序对照表!B:C,2,0),"")</f>
        <v/>
      </c>
      <c r="I9628" s="14"/>
      <c r="J9628" s="14"/>
    </row>
    <row r="9629" spans="1:10">
      <c r="A9629" t="str">
        <f>IF(AND(C9629&lt;=员工工序明细查询!$I$3,C9629&gt;=员工工序明细查询!$F$3,OR(D9629=员工工序明细查询!$F$2,员工工序明细查询!$F$2=""),OR(G9629=员工工序明细查询!$I$2,员工工序明细查询!$I$2="")),ROW()&amp;"","")</f>
        <v/>
      </c>
      <c r="C9629" s="59"/>
      <c r="D9629" s="14"/>
      <c r="E9629" s="14" t="str">
        <f>IFERROR(VLOOKUP(D9629,员工信息表!B:D,2,0),"")</f>
        <v/>
      </c>
      <c r="F9629" s="14" t="str">
        <f>IFERROR(VLOOKUP(D9629,员工信息表!B:D,3,0),"")</f>
        <v/>
      </c>
      <c r="G9629" s="14"/>
      <c r="H9629" s="14" t="str">
        <f>IFERROR(VLOOKUP(G9629,工序对照表!B:C,2,0),"")</f>
        <v/>
      </c>
      <c r="I9629" s="14"/>
      <c r="J9629" s="14"/>
    </row>
    <row r="9630" spans="1:10">
      <c r="A9630" t="str">
        <f>IF(AND(C9630&lt;=员工工序明细查询!$I$3,C9630&gt;=员工工序明细查询!$F$3,OR(D9630=员工工序明细查询!$F$2,员工工序明细查询!$F$2=""),OR(G9630=员工工序明细查询!$I$2,员工工序明细查询!$I$2="")),ROW()&amp;"","")</f>
        <v/>
      </c>
      <c r="C9630" s="59"/>
      <c r="D9630" s="14"/>
      <c r="E9630" s="14" t="str">
        <f>IFERROR(VLOOKUP(D9630,员工信息表!B:D,2,0),"")</f>
        <v/>
      </c>
      <c r="F9630" s="14" t="str">
        <f>IFERROR(VLOOKUP(D9630,员工信息表!B:D,3,0),"")</f>
        <v/>
      </c>
      <c r="G9630" s="14"/>
      <c r="H9630" s="14" t="str">
        <f>IFERROR(VLOOKUP(G9630,工序对照表!B:C,2,0),"")</f>
        <v/>
      </c>
      <c r="I9630" s="14"/>
      <c r="J9630" s="14"/>
    </row>
    <row r="9631" spans="1:10">
      <c r="A9631" t="str">
        <f>IF(AND(C9631&lt;=员工工序明细查询!$I$3,C9631&gt;=员工工序明细查询!$F$3,OR(D9631=员工工序明细查询!$F$2,员工工序明细查询!$F$2=""),OR(G9631=员工工序明细查询!$I$2,员工工序明细查询!$I$2="")),ROW()&amp;"","")</f>
        <v/>
      </c>
      <c r="C9631" s="59"/>
      <c r="D9631" s="14"/>
      <c r="E9631" s="14" t="str">
        <f>IFERROR(VLOOKUP(D9631,员工信息表!B:D,2,0),"")</f>
        <v/>
      </c>
      <c r="F9631" s="14" t="str">
        <f>IFERROR(VLOOKUP(D9631,员工信息表!B:D,3,0),"")</f>
        <v/>
      </c>
      <c r="G9631" s="14"/>
      <c r="H9631" s="14" t="str">
        <f>IFERROR(VLOOKUP(G9631,工序对照表!B:C,2,0),"")</f>
        <v/>
      </c>
      <c r="I9631" s="14"/>
      <c r="J9631" s="14"/>
    </row>
    <row r="9632" spans="1:10">
      <c r="A9632" t="str">
        <f>IF(AND(C9632&lt;=员工工序明细查询!$I$3,C9632&gt;=员工工序明细查询!$F$3,OR(D9632=员工工序明细查询!$F$2,员工工序明细查询!$F$2=""),OR(G9632=员工工序明细查询!$I$2,员工工序明细查询!$I$2="")),ROW()&amp;"","")</f>
        <v/>
      </c>
      <c r="C9632" s="59"/>
      <c r="D9632" s="14"/>
      <c r="E9632" s="14" t="str">
        <f>IFERROR(VLOOKUP(D9632,员工信息表!B:D,2,0),"")</f>
        <v/>
      </c>
      <c r="F9632" s="14" t="str">
        <f>IFERROR(VLOOKUP(D9632,员工信息表!B:D,3,0),"")</f>
        <v/>
      </c>
      <c r="G9632" s="14"/>
      <c r="H9632" s="14" t="str">
        <f>IFERROR(VLOOKUP(G9632,工序对照表!B:C,2,0),"")</f>
        <v/>
      </c>
      <c r="I9632" s="14"/>
      <c r="J9632" s="14"/>
    </row>
    <row r="9633" spans="1:10">
      <c r="A9633" t="str">
        <f>IF(AND(C9633&lt;=员工工序明细查询!$I$3,C9633&gt;=员工工序明细查询!$F$3,OR(D9633=员工工序明细查询!$F$2,员工工序明细查询!$F$2=""),OR(G9633=员工工序明细查询!$I$2,员工工序明细查询!$I$2="")),ROW()&amp;"","")</f>
        <v/>
      </c>
      <c r="C9633" s="59"/>
      <c r="D9633" s="14"/>
      <c r="E9633" s="14" t="str">
        <f>IFERROR(VLOOKUP(D9633,员工信息表!B:D,2,0),"")</f>
        <v/>
      </c>
      <c r="F9633" s="14" t="str">
        <f>IFERROR(VLOOKUP(D9633,员工信息表!B:D,3,0),"")</f>
        <v/>
      </c>
      <c r="G9633" s="14"/>
      <c r="H9633" s="14" t="str">
        <f>IFERROR(VLOOKUP(G9633,工序对照表!B:C,2,0),"")</f>
        <v/>
      </c>
      <c r="I9633" s="14"/>
      <c r="J9633" s="14"/>
    </row>
    <row r="9634" spans="1:10">
      <c r="A9634" t="str">
        <f>IF(AND(C9634&lt;=员工工序明细查询!$I$3,C9634&gt;=员工工序明细查询!$F$3,OR(D9634=员工工序明细查询!$F$2,员工工序明细查询!$F$2=""),OR(G9634=员工工序明细查询!$I$2,员工工序明细查询!$I$2="")),ROW()&amp;"","")</f>
        <v/>
      </c>
      <c r="C9634" s="59"/>
      <c r="D9634" s="14"/>
      <c r="E9634" s="14" t="str">
        <f>IFERROR(VLOOKUP(D9634,员工信息表!B:D,2,0),"")</f>
        <v/>
      </c>
      <c r="F9634" s="14" t="str">
        <f>IFERROR(VLOOKUP(D9634,员工信息表!B:D,3,0),"")</f>
        <v/>
      </c>
      <c r="G9634" s="14"/>
      <c r="H9634" s="14" t="str">
        <f>IFERROR(VLOOKUP(G9634,工序对照表!B:C,2,0),"")</f>
        <v/>
      </c>
      <c r="I9634" s="14"/>
      <c r="J9634" s="14"/>
    </row>
    <row r="9635" spans="1:10">
      <c r="A9635" t="str">
        <f>IF(AND(C9635&lt;=员工工序明细查询!$I$3,C9635&gt;=员工工序明细查询!$F$3,OR(D9635=员工工序明细查询!$F$2,员工工序明细查询!$F$2=""),OR(G9635=员工工序明细查询!$I$2,员工工序明细查询!$I$2="")),ROW()&amp;"","")</f>
        <v/>
      </c>
      <c r="C9635" s="59"/>
      <c r="D9635" s="14"/>
      <c r="E9635" s="14" t="str">
        <f>IFERROR(VLOOKUP(D9635,员工信息表!B:D,2,0),"")</f>
        <v/>
      </c>
      <c r="F9635" s="14" t="str">
        <f>IFERROR(VLOOKUP(D9635,员工信息表!B:D,3,0),"")</f>
        <v/>
      </c>
      <c r="G9635" s="14"/>
      <c r="H9635" s="14" t="str">
        <f>IFERROR(VLOOKUP(G9635,工序对照表!B:C,2,0),"")</f>
        <v/>
      </c>
      <c r="I9635" s="14"/>
      <c r="J9635" s="14"/>
    </row>
    <row r="9636" spans="1:10">
      <c r="A9636" t="str">
        <f>IF(AND(C9636&lt;=员工工序明细查询!$I$3,C9636&gt;=员工工序明细查询!$F$3,OR(D9636=员工工序明细查询!$F$2,员工工序明细查询!$F$2=""),OR(G9636=员工工序明细查询!$I$2,员工工序明细查询!$I$2="")),ROW()&amp;"","")</f>
        <v/>
      </c>
      <c r="C9636" s="59"/>
      <c r="D9636" s="14"/>
      <c r="E9636" s="14" t="str">
        <f>IFERROR(VLOOKUP(D9636,员工信息表!B:D,2,0),"")</f>
        <v/>
      </c>
      <c r="F9636" s="14" t="str">
        <f>IFERROR(VLOOKUP(D9636,员工信息表!B:D,3,0),"")</f>
        <v/>
      </c>
      <c r="G9636" s="14"/>
      <c r="H9636" s="14" t="str">
        <f>IFERROR(VLOOKUP(G9636,工序对照表!B:C,2,0),"")</f>
        <v/>
      </c>
      <c r="I9636" s="14"/>
      <c r="J9636" s="14"/>
    </row>
    <row r="9637" spans="1:10">
      <c r="A9637" t="str">
        <f>IF(AND(C9637&lt;=员工工序明细查询!$I$3,C9637&gt;=员工工序明细查询!$F$3,OR(D9637=员工工序明细查询!$F$2,员工工序明细查询!$F$2=""),OR(G9637=员工工序明细查询!$I$2,员工工序明细查询!$I$2="")),ROW()&amp;"","")</f>
        <v/>
      </c>
      <c r="C9637" s="59"/>
      <c r="D9637" s="14"/>
      <c r="E9637" s="14" t="str">
        <f>IFERROR(VLOOKUP(D9637,员工信息表!B:D,2,0),"")</f>
        <v/>
      </c>
      <c r="F9637" s="14" t="str">
        <f>IFERROR(VLOOKUP(D9637,员工信息表!B:D,3,0),"")</f>
        <v/>
      </c>
      <c r="G9637" s="14"/>
      <c r="H9637" s="14" t="str">
        <f>IFERROR(VLOOKUP(G9637,工序对照表!B:C,2,0),"")</f>
        <v/>
      </c>
      <c r="I9637" s="14"/>
      <c r="J9637" s="14"/>
    </row>
    <row r="9638" spans="1:10">
      <c r="A9638" t="str">
        <f>IF(AND(C9638&lt;=员工工序明细查询!$I$3,C9638&gt;=员工工序明细查询!$F$3,OR(D9638=员工工序明细查询!$F$2,员工工序明细查询!$F$2=""),OR(G9638=员工工序明细查询!$I$2,员工工序明细查询!$I$2="")),ROW()&amp;"","")</f>
        <v/>
      </c>
      <c r="C9638" s="59"/>
      <c r="D9638" s="14"/>
      <c r="E9638" s="14" t="str">
        <f>IFERROR(VLOOKUP(D9638,员工信息表!B:D,2,0),"")</f>
        <v/>
      </c>
      <c r="F9638" s="14" t="str">
        <f>IFERROR(VLOOKUP(D9638,员工信息表!B:D,3,0),"")</f>
        <v/>
      </c>
      <c r="G9638" s="14"/>
      <c r="H9638" s="14" t="str">
        <f>IFERROR(VLOOKUP(G9638,工序对照表!B:C,2,0),"")</f>
        <v/>
      </c>
      <c r="I9638" s="14"/>
      <c r="J9638" s="14"/>
    </row>
    <row r="9639" spans="1:10">
      <c r="A9639" t="str">
        <f>IF(AND(C9639&lt;=员工工序明细查询!$I$3,C9639&gt;=员工工序明细查询!$F$3,OR(D9639=员工工序明细查询!$F$2,员工工序明细查询!$F$2=""),OR(G9639=员工工序明细查询!$I$2,员工工序明细查询!$I$2="")),ROW()&amp;"","")</f>
        <v/>
      </c>
      <c r="C9639" s="59"/>
      <c r="D9639" s="14"/>
      <c r="E9639" s="14" t="str">
        <f>IFERROR(VLOOKUP(D9639,员工信息表!B:D,2,0),"")</f>
        <v/>
      </c>
      <c r="F9639" s="14" t="str">
        <f>IFERROR(VLOOKUP(D9639,员工信息表!B:D,3,0),"")</f>
        <v/>
      </c>
      <c r="G9639" s="14"/>
      <c r="H9639" s="14" t="str">
        <f>IFERROR(VLOOKUP(G9639,工序对照表!B:C,2,0),"")</f>
        <v/>
      </c>
      <c r="I9639" s="14"/>
      <c r="J9639" s="14"/>
    </row>
    <row r="9640" spans="1:10">
      <c r="A9640" t="str">
        <f>IF(AND(C9640&lt;=员工工序明细查询!$I$3,C9640&gt;=员工工序明细查询!$F$3,OR(D9640=员工工序明细查询!$F$2,员工工序明细查询!$F$2=""),OR(G9640=员工工序明细查询!$I$2,员工工序明细查询!$I$2="")),ROW()&amp;"","")</f>
        <v/>
      </c>
      <c r="C9640" s="59"/>
      <c r="D9640" s="14"/>
      <c r="E9640" s="14" t="str">
        <f>IFERROR(VLOOKUP(D9640,员工信息表!B:D,2,0),"")</f>
        <v/>
      </c>
      <c r="F9640" s="14" t="str">
        <f>IFERROR(VLOOKUP(D9640,员工信息表!B:D,3,0),"")</f>
        <v/>
      </c>
      <c r="G9640" s="14"/>
      <c r="H9640" s="14" t="str">
        <f>IFERROR(VLOOKUP(G9640,工序对照表!B:C,2,0),"")</f>
        <v/>
      </c>
      <c r="I9640" s="14"/>
      <c r="J9640" s="14"/>
    </row>
    <row r="9641" spans="1:10">
      <c r="A9641" t="str">
        <f>IF(AND(C9641&lt;=员工工序明细查询!$I$3,C9641&gt;=员工工序明细查询!$F$3,OR(D9641=员工工序明细查询!$F$2,员工工序明细查询!$F$2=""),OR(G9641=员工工序明细查询!$I$2,员工工序明细查询!$I$2="")),ROW()&amp;"","")</f>
        <v/>
      </c>
      <c r="C9641" s="59"/>
      <c r="D9641" s="14"/>
      <c r="E9641" s="14" t="str">
        <f>IFERROR(VLOOKUP(D9641,员工信息表!B:D,2,0),"")</f>
        <v/>
      </c>
      <c r="F9641" s="14" t="str">
        <f>IFERROR(VLOOKUP(D9641,员工信息表!B:D,3,0),"")</f>
        <v/>
      </c>
      <c r="G9641" s="14"/>
      <c r="H9641" s="14" t="str">
        <f>IFERROR(VLOOKUP(G9641,工序对照表!B:C,2,0),"")</f>
        <v/>
      </c>
      <c r="I9641" s="14"/>
      <c r="J9641" s="14"/>
    </row>
    <row r="9642" spans="1:10">
      <c r="A9642" t="str">
        <f>IF(AND(C9642&lt;=员工工序明细查询!$I$3,C9642&gt;=员工工序明细查询!$F$3,OR(D9642=员工工序明细查询!$F$2,员工工序明细查询!$F$2=""),OR(G9642=员工工序明细查询!$I$2,员工工序明细查询!$I$2="")),ROW()&amp;"","")</f>
        <v/>
      </c>
      <c r="C9642" s="59"/>
      <c r="D9642" s="14"/>
      <c r="E9642" s="14" t="str">
        <f>IFERROR(VLOOKUP(D9642,员工信息表!B:D,2,0),"")</f>
        <v/>
      </c>
      <c r="F9642" s="14" t="str">
        <f>IFERROR(VLOOKUP(D9642,员工信息表!B:D,3,0),"")</f>
        <v/>
      </c>
      <c r="G9642" s="14"/>
      <c r="H9642" s="14" t="str">
        <f>IFERROR(VLOOKUP(G9642,工序对照表!B:C,2,0),"")</f>
        <v/>
      </c>
      <c r="I9642" s="14"/>
      <c r="J9642" s="14"/>
    </row>
    <row r="9643" spans="1:10">
      <c r="A9643" t="str">
        <f>IF(AND(C9643&lt;=员工工序明细查询!$I$3,C9643&gt;=员工工序明细查询!$F$3,OR(D9643=员工工序明细查询!$F$2,员工工序明细查询!$F$2=""),OR(G9643=员工工序明细查询!$I$2,员工工序明细查询!$I$2="")),ROW()&amp;"","")</f>
        <v/>
      </c>
      <c r="C9643" s="59"/>
      <c r="D9643" s="14"/>
      <c r="E9643" s="14" t="str">
        <f>IFERROR(VLOOKUP(D9643,员工信息表!B:D,2,0),"")</f>
        <v/>
      </c>
      <c r="F9643" s="14" t="str">
        <f>IFERROR(VLOOKUP(D9643,员工信息表!B:D,3,0),"")</f>
        <v/>
      </c>
      <c r="G9643" s="14"/>
      <c r="H9643" s="14" t="str">
        <f>IFERROR(VLOOKUP(G9643,工序对照表!B:C,2,0),"")</f>
        <v/>
      </c>
      <c r="I9643" s="14"/>
      <c r="J9643" s="14"/>
    </row>
    <row r="9644" spans="1:10">
      <c r="A9644" t="str">
        <f>IF(AND(C9644&lt;=员工工序明细查询!$I$3,C9644&gt;=员工工序明细查询!$F$3,OR(D9644=员工工序明细查询!$F$2,员工工序明细查询!$F$2=""),OR(G9644=员工工序明细查询!$I$2,员工工序明细查询!$I$2="")),ROW()&amp;"","")</f>
        <v/>
      </c>
      <c r="C9644" s="59"/>
      <c r="D9644" s="14"/>
      <c r="E9644" s="14" t="str">
        <f>IFERROR(VLOOKUP(D9644,员工信息表!B:D,2,0),"")</f>
        <v/>
      </c>
      <c r="F9644" s="14" t="str">
        <f>IFERROR(VLOOKUP(D9644,员工信息表!B:D,3,0),"")</f>
        <v/>
      </c>
      <c r="G9644" s="14"/>
      <c r="H9644" s="14" t="str">
        <f>IFERROR(VLOOKUP(G9644,工序对照表!B:C,2,0),"")</f>
        <v/>
      </c>
      <c r="I9644" s="14"/>
      <c r="J9644" s="14"/>
    </row>
    <row r="9645" spans="1:10">
      <c r="A9645" t="str">
        <f>IF(AND(C9645&lt;=员工工序明细查询!$I$3,C9645&gt;=员工工序明细查询!$F$3,OR(D9645=员工工序明细查询!$F$2,员工工序明细查询!$F$2=""),OR(G9645=员工工序明细查询!$I$2,员工工序明细查询!$I$2="")),ROW()&amp;"","")</f>
        <v/>
      </c>
      <c r="C9645" s="59"/>
      <c r="D9645" s="14"/>
      <c r="E9645" s="14" t="str">
        <f>IFERROR(VLOOKUP(D9645,员工信息表!B:D,2,0),"")</f>
        <v/>
      </c>
      <c r="F9645" s="14" t="str">
        <f>IFERROR(VLOOKUP(D9645,员工信息表!B:D,3,0),"")</f>
        <v/>
      </c>
      <c r="G9645" s="14"/>
      <c r="H9645" s="14" t="str">
        <f>IFERROR(VLOOKUP(G9645,工序对照表!B:C,2,0),"")</f>
        <v/>
      </c>
      <c r="I9645" s="14"/>
      <c r="J9645" s="14"/>
    </row>
    <row r="9646" spans="1:10">
      <c r="A9646" t="str">
        <f>IF(AND(C9646&lt;=员工工序明细查询!$I$3,C9646&gt;=员工工序明细查询!$F$3,OR(D9646=员工工序明细查询!$F$2,员工工序明细查询!$F$2=""),OR(G9646=员工工序明细查询!$I$2,员工工序明细查询!$I$2="")),ROW()&amp;"","")</f>
        <v/>
      </c>
      <c r="C9646" s="59"/>
      <c r="D9646" s="14"/>
      <c r="E9646" s="14" t="str">
        <f>IFERROR(VLOOKUP(D9646,员工信息表!B:D,2,0),"")</f>
        <v/>
      </c>
      <c r="F9646" s="14" t="str">
        <f>IFERROR(VLOOKUP(D9646,员工信息表!B:D,3,0),"")</f>
        <v/>
      </c>
      <c r="G9646" s="14"/>
      <c r="H9646" s="14" t="str">
        <f>IFERROR(VLOOKUP(G9646,工序对照表!B:C,2,0),"")</f>
        <v/>
      </c>
      <c r="I9646" s="14"/>
      <c r="J9646" s="14"/>
    </row>
    <row r="9647" spans="1:10">
      <c r="A9647" t="str">
        <f>IF(AND(C9647&lt;=员工工序明细查询!$I$3,C9647&gt;=员工工序明细查询!$F$3,OR(D9647=员工工序明细查询!$F$2,员工工序明细查询!$F$2=""),OR(G9647=员工工序明细查询!$I$2,员工工序明细查询!$I$2="")),ROW()&amp;"","")</f>
        <v/>
      </c>
      <c r="C9647" s="59"/>
      <c r="D9647" s="14"/>
      <c r="E9647" s="14" t="str">
        <f>IFERROR(VLOOKUP(D9647,员工信息表!B:D,2,0),"")</f>
        <v/>
      </c>
      <c r="F9647" s="14" t="str">
        <f>IFERROR(VLOOKUP(D9647,员工信息表!B:D,3,0),"")</f>
        <v/>
      </c>
      <c r="G9647" s="14"/>
      <c r="H9647" s="14" t="str">
        <f>IFERROR(VLOOKUP(G9647,工序对照表!B:C,2,0),"")</f>
        <v/>
      </c>
      <c r="I9647" s="14"/>
      <c r="J9647" s="14"/>
    </row>
    <row r="9648" spans="1:10">
      <c r="A9648" t="str">
        <f>IF(AND(C9648&lt;=员工工序明细查询!$I$3,C9648&gt;=员工工序明细查询!$F$3,OR(D9648=员工工序明细查询!$F$2,员工工序明细查询!$F$2=""),OR(G9648=员工工序明细查询!$I$2,员工工序明细查询!$I$2="")),ROW()&amp;"","")</f>
        <v/>
      </c>
      <c r="C9648" s="59"/>
      <c r="D9648" s="14"/>
      <c r="E9648" s="14" t="str">
        <f>IFERROR(VLOOKUP(D9648,员工信息表!B:D,2,0),"")</f>
        <v/>
      </c>
      <c r="F9648" s="14" t="str">
        <f>IFERROR(VLOOKUP(D9648,员工信息表!B:D,3,0),"")</f>
        <v/>
      </c>
      <c r="G9648" s="14"/>
      <c r="H9648" s="14" t="str">
        <f>IFERROR(VLOOKUP(G9648,工序对照表!B:C,2,0),"")</f>
        <v/>
      </c>
      <c r="I9648" s="14"/>
      <c r="J9648" s="14"/>
    </row>
    <row r="9649" spans="1:10">
      <c r="A9649" t="str">
        <f>IF(AND(C9649&lt;=员工工序明细查询!$I$3,C9649&gt;=员工工序明细查询!$F$3,OR(D9649=员工工序明细查询!$F$2,员工工序明细查询!$F$2=""),OR(G9649=员工工序明细查询!$I$2,员工工序明细查询!$I$2="")),ROW()&amp;"","")</f>
        <v/>
      </c>
      <c r="C9649" s="59"/>
      <c r="D9649" s="14"/>
      <c r="E9649" s="14" t="str">
        <f>IFERROR(VLOOKUP(D9649,员工信息表!B:D,2,0),"")</f>
        <v/>
      </c>
      <c r="F9649" s="14" t="str">
        <f>IFERROR(VLOOKUP(D9649,员工信息表!B:D,3,0),"")</f>
        <v/>
      </c>
      <c r="G9649" s="14"/>
      <c r="H9649" s="14" t="str">
        <f>IFERROR(VLOOKUP(G9649,工序对照表!B:C,2,0),"")</f>
        <v/>
      </c>
      <c r="I9649" s="14"/>
      <c r="J9649" s="14"/>
    </row>
    <row r="9650" spans="1:10">
      <c r="A9650" t="str">
        <f>IF(AND(C9650&lt;=员工工序明细查询!$I$3,C9650&gt;=员工工序明细查询!$F$3,OR(D9650=员工工序明细查询!$F$2,员工工序明细查询!$F$2=""),OR(G9650=员工工序明细查询!$I$2,员工工序明细查询!$I$2="")),ROW()&amp;"","")</f>
        <v/>
      </c>
      <c r="C9650" s="59"/>
      <c r="D9650" s="14"/>
      <c r="E9650" s="14" t="str">
        <f>IFERROR(VLOOKUP(D9650,员工信息表!B:D,2,0),"")</f>
        <v/>
      </c>
      <c r="F9650" s="14" t="str">
        <f>IFERROR(VLOOKUP(D9650,员工信息表!B:D,3,0),"")</f>
        <v/>
      </c>
      <c r="G9650" s="14"/>
      <c r="H9650" s="14" t="str">
        <f>IFERROR(VLOOKUP(G9650,工序对照表!B:C,2,0),"")</f>
        <v/>
      </c>
      <c r="I9650" s="14"/>
      <c r="J9650" s="14"/>
    </row>
    <row r="9651" spans="1:10">
      <c r="A9651" t="str">
        <f>IF(AND(C9651&lt;=员工工序明细查询!$I$3,C9651&gt;=员工工序明细查询!$F$3,OR(D9651=员工工序明细查询!$F$2,员工工序明细查询!$F$2=""),OR(G9651=员工工序明细查询!$I$2,员工工序明细查询!$I$2="")),ROW()&amp;"","")</f>
        <v/>
      </c>
      <c r="C9651" s="59"/>
      <c r="D9651" s="14"/>
      <c r="E9651" s="14" t="str">
        <f>IFERROR(VLOOKUP(D9651,员工信息表!B:D,2,0),"")</f>
        <v/>
      </c>
      <c r="F9651" s="14" t="str">
        <f>IFERROR(VLOOKUP(D9651,员工信息表!B:D,3,0),"")</f>
        <v/>
      </c>
      <c r="G9651" s="14"/>
      <c r="H9651" s="14" t="str">
        <f>IFERROR(VLOOKUP(G9651,工序对照表!B:C,2,0),"")</f>
        <v/>
      </c>
      <c r="I9651" s="14"/>
      <c r="J9651" s="14"/>
    </row>
    <row r="9652" spans="1:10">
      <c r="A9652" t="str">
        <f>IF(AND(C9652&lt;=员工工序明细查询!$I$3,C9652&gt;=员工工序明细查询!$F$3,OR(D9652=员工工序明细查询!$F$2,员工工序明细查询!$F$2=""),OR(G9652=员工工序明细查询!$I$2,员工工序明细查询!$I$2="")),ROW()&amp;"","")</f>
        <v/>
      </c>
      <c r="C9652" s="59"/>
      <c r="D9652" s="14"/>
      <c r="E9652" s="14" t="str">
        <f>IFERROR(VLOOKUP(D9652,员工信息表!B:D,2,0),"")</f>
        <v/>
      </c>
      <c r="F9652" s="14" t="str">
        <f>IFERROR(VLOOKUP(D9652,员工信息表!B:D,3,0),"")</f>
        <v/>
      </c>
      <c r="G9652" s="14"/>
      <c r="H9652" s="14" t="str">
        <f>IFERROR(VLOOKUP(G9652,工序对照表!B:C,2,0),"")</f>
        <v/>
      </c>
      <c r="I9652" s="14"/>
      <c r="J9652" s="14"/>
    </row>
    <row r="9653" spans="1:10">
      <c r="A9653" t="str">
        <f>IF(AND(C9653&lt;=员工工序明细查询!$I$3,C9653&gt;=员工工序明细查询!$F$3,OR(D9653=员工工序明细查询!$F$2,员工工序明细查询!$F$2=""),OR(G9653=员工工序明细查询!$I$2,员工工序明细查询!$I$2="")),ROW()&amp;"","")</f>
        <v/>
      </c>
      <c r="C9653" s="59"/>
      <c r="D9653" s="14"/>
      <c r="E9653" s="14" t="str">
        <f>IFERROR(VLOOKUP(D9653,员工信息表!B:D,2,0),"")</f>
        <v/>
      </c>
      <c r="F9653" s="14" t="str">
        <f>IFERROR(VLOOKUP(D9653,员工信息表!B:D,3,0),"")</f>
        <v/>
      </c>
      <c r="G9653" s="14"/>
      <c r="H9653" s="14" t="str">
        <f>IFERROR(VLOOKUP(G9653,工序对照表!B:C,2,0),"")</f>
        <v/>
      </c>
      <c r="I9653" s="14"/>
      <c r="J9653" s="14"/>
    </row>
    <row r="9654" spans="1:10">
      <c r="A9654" t="str">
        <f>IF(AND(C9654&lt;=员工工序明细查询!$I$3,C9654&gt;=员工工序明细查询!$F$3,OR(D9654=员工工序明细查询!$F$2,员工工序明细查询!$F$2=""),OR(G9654=员工工序明细查询!$I$2,员工工序明细查询!$I$2="")),ROW()&amp;"","")</f>
        <v/>
      </c>
      <c r="C9654" s="59"/>
      <c r="D9654" s="14"/>
      <c r="E9654" s="14" t="str">
        <f>IFERROR(VLOOKUP(D9654,员工信息表!B:D,2,0),"")</f>
        <v/>
      </c>
      <c r="F9654" s="14" t="str">
        <f>IFERROR(VLOOKUP(D9654,员工信息表!B:D,3,0),"")</f>
        <v/>
      </c>
      <c r="G9654" s="14"/>
      <c r="H9654" s="14" t="str">
        <f>IFERROR(VLOOKUP(G9654,工序对照表!B:C,2,0),"")</f>
        <v/>
      </c>
      <c r="I9654" s="14"/>
      <c r="J9654" s="14"/>
    </row>
    <row r="9655" spans="1:10">
      <c r="A9655" t="str">
        <f>IF(AND(C9655&lt;=员工工序明细查询!$I$3,C9655&gt;=员工工序明细查询!$F$3,OR(D9655=员工工序明细查询!$F$2,员工工序明细查询!$F$2=""),OR(G9655=员工工序明细查询!$I$2,员工工序明细查询!$I$2="")),ROW()&amp;"","")</f>
        <v/>
      </c>
      <c r="C9655" s="59"/>
      <c r="D9655" s="14"/>
      <c r="E9655" s="14" t="str">
        <f>IFERROR(VLOOKUP(D9655,员工信息表!B:D,2,0),"")</f>
        <v/>
      </c>
      <c r="F9655" s="14" t="str">
        <f>IFERROR(VLOOKUP(D9655,员工信息表!B:D,3,0),"")</f>
        <v/>
      </c>
      <c r="G9655" s="14"/>
      <c r="H9655" s="14" t="str">
        <f>IFERROR(VLOOKUP(G9655,工序对照表!B:C,2,0),"")</f>
        <v/>
      </c>
      <c r="I9655" s="14"/>
      <c r="J9655" s="14"/>
    </row>
    <row r="9656" spans="1:10">
      <c r="A9656" t="str">
        <f>IF(AND(C9656&lt;=员工工序明细查询!$I$3,C9656&gt;=员工工序明细查询!$F$3,OR(D9656=员工工序明细查询!$F$2,员工工序明细查询!$F$2=""),OR(G9656=员工工序明细查询!$I$2,员工工序明细查询!$I$2="")),ROW()&amp;"","")</f>
        <v/>
      </c>
      <c r="C9656" s="59"/>
      <c r="D9656" s="14"/>
      <c r="E9656" s="14" t="str">
        <f>IFERROR(VLOOKUP(D9656,员工信息表!B:D,2,0),"")</f>
        <v/>
      </c>
      <c r="F9656" s="14" t="str">
        <f>IFERROR(VLOOKUP(D9656,员工信息表!B:D,3,0),"")</f>
        <v/>
      </c>
      <c r="G9656" s="14"/>
      <c r="H9656" s="14" t="str">
        <f>IFERROR(VLOOKUP(G9656,工序对照表!B:C,2,0),"")</f>
        <v/>
      </c>
      <c r="I9656" s="14"/>
      <c r="J9656" s="14"/>
    </row>
    <row r="9657" spans="1:10">
      <c r="A9657" t="str">
        <f>IF(AND(C9657&lt;=员工工序明细查询!$I$3,C9657&gt;=员工工序明细查询!$F$3,OR(D9657=员工工序明细查询!$F$2,员工工序明细查询!$F$2=""),OR(G9657=员工工序明细查询!$I$2,员工工序明细查询!$I$2="")),ROW()&amp;"","")</f>
        <v/>
      </c>
      <c r="C9657" s="59"/>
      <c r="D9657" s="14"/>
      <c r="E9657" s="14" t="str">
        <f>IFERROR(VLOOKUP(D9657,员工信息表!B:D,2,0),"")</f>
        <v/>
      </c>
      <c r="F9657" s="14" t="str">
        <f>IFERROR(VLOOKUP(D9657,员工信息表!B:D,3,0),"")</f>
        <v/>
      </c>
      <c r="G9657" s="14"/>
      <c r="H9657" s="14" t="str">
        <f>IFERROR(VLOOKUP(G9657,工序对照表!B:C,2,0),"")</f>
        <v/>
      </c>
      <c r="I9657" s="14"/>
      <c r="J9657" s="14"/>
    </row>
    <row r="9658" spans="1:10">
      <c r="A9658" t="str">
        <f>IF(AND(C9658&lt;=员工工序明细查询!$I$3,C9658&gt;=员工工序明细查询!$F$3,OR(D9658=员工工序明细查询!$F$2,员工工序明细查询!$F$2=""),OR(G9658=员工工序明细查询!$I$2,员工工序明细查询!$I$2="")),ROW()&amp;"","")</f>
        <v/>
      </c>
      <c r="C9658" s="59"/>
      <c r="D9658" s="14"/>
      <c r="E9658" s="14" t="str">
        <f>IFERROR(VLOOKUP(D9658,员工信息表!B:D,2,0),"")</f>
        <v/>
      </c>
      <c r="F9658" s="14" t="str">
        <f>IFERROR(VLOOKUP(D9658,员工信息表!B:D,3,0),"")</f>
        <v/>
      </c>
      <c r="G9658" s="14"/>
      <c r="H9658" s="14" t="str">
        <f>IFERROR(VLOOKUP(G9658,工序对照表!B:C,2,0),"")</f>
        <v/>
      </c>
      <c r="I9658" s="14"/>
      <c r="J9658" s="14"/>
    </row>
    <row r="9659" spans="1:10">
      <c r="A9659" t="str">
        <f>IF(AND(C9659&lt;=员工工序明细查询!$I$3,C9659&gt;=员工工序明细查询!$F$3,OR(D9659=员工工序明细查询!$F$2,员工工序明细查询!$F$2=""),OR(G9659=员工工序明细查询!$I$2,员工工序明细查询!$I$2="")),ROW()&amp;"","")</f>
        <v/>
      </c>
      <c r="C9659" s="59"/>
      <c r="D9659" s="14"/>
      <c r="E9659" s="14" t="str">
        <f>IFERROR(VLOOKUP(D9659,员工信息表!B:D,2,0),"")</f>
        <v/>
      </c>
      <c r="F9659" s="14" t="str">
        <f>IFERROR(VLOOKUP(D9659,员工信息表!B:D,3,0),"")</f>
        <v/>
      </c>
      <c r="G9659" s="14"/>
      <c r="H9659" s="14" t="str">
        <f>IFERROR(VLOOKUP(G9659,工序对照表!B:C,2,0),"")</f>
        <v/>
      </c>
      <c r="I9659" s="14"/>
      <c r="J9659" s="14"/>
    </row>
    <row r="9660" spans="1:10">
      <c r="A9660" t="str">
        <f>IF(AND(C9660&lt;=员工工序明细查询!$I$3,C9660&gt;=员工工序明细查询!$F$3,OR(D9660=员工工序明细查询!$F$2,员工工序明细查询!$F$2=""),OR(G9660=员工工序明细查询!$I$2,员工工序明细查询!$I$2="")),ROW()&amp;"","")</f>
        <v/>
      </c>
      <c r="C9660" s="59"/>
      <c r="D9660" s="14"/>
      <c r="E9660" s="14" t="str">
        <f>IFERROR(VLOOKUP(D9660,员工信息表!B:D,2,0),"")</f>
        <v/>
      </c>
      <c r="F9660" s="14" t="str">
        <f>IFERROR(VLOOKUP(D9660,员工信息表!B:D,3,0),"")</f>
        <v/>
      </c>
      <c r="G9660" s="14"/>
      <c r="H9660" s="14" t="str">
        <f>IFERROR(VLOOKUP(G9660,工序对照表!B:C,2,0),"")</f>
        <v/>
      </c>
      <c r="I9660" s="14"/>
      <c r="J9660" s="14"/>
    </row>
    <row r="9661" spans="1:10">
      <c r="A9661" t="str">
        <f>IF(AND(C9661&lt;=员工工序明细查询!$I$3,C9661&gt;=员工工序明细查询!$F$3,OR(D9661=员工工序明细查询!$F$2,员工工序明细查询!$F$2=""),OR(G9661=员工工序明细查询!$I$2,员工工序明细查询!$I$2="")),ROW()&amp;"","")</f>
        <v/>
      </c>
      <c r="C9661" s="59"/>
      <c r="D9661" s="14"/>
      <c r="E9661" s="14" t="str">
        <f>IFERROR(VLOOKUP(D9661,员工信息表!B:D,2,0),"")</f>
        <v/>
      </c>
      <c r="F9661" s="14" t="str">
        <f>IFERROR(VLOOKUP(D9661,员工信息表!B:D,3,0),"")</f>
        <v/>
      </c>
      <c r="G9661" s="14"/>
      <c r="H9661" s="14" t="str">
        <f>IFERROR(VLOOKUP(G9661,工序对照表!B:C,2,0),"")</f>
        <v/>
      </c>
      <c r="I9661" s="14"/>
      <c r="J9661" s="14"/>
    </row>
    <row r="9662" spans="1:10">
      <c r="A9662" t="str">
        <f>IF(AND(C9662&lt;=员工工序明细查询!$I$3,C9662&gt;=员工工序明细查询!$F$3,OR(D9662=员工工序明细查询!$F$2,员工工序明细查询!$F$2=""),OR(G9662=员工工序明细查询!$I$2,员工工序明细查询!$I$2="")),ROW()&amp;"","")</f>
        <v/>
      </c>
      <c r="C9662" s="59"/>
      <c r="D9662" s="14"/>
      <c r="E9662" s="14" t="str">
        <f>IFERROR(VLOOKUP(D9662,员工信息表!B:D,2,0),"")</f>
        <v/>
      </c>
      <c r="F9662" s="14" t="str">
        <f>IFERROR(VLOOKUP(D9662,员工信息表!B:D,3,0),"")</f>
        <v/>
      </c>
      <c r="G9662" s="14"/>
      <c r="H9662" s="14" t="str">
        <f>IFERROR(VLOOKUP(G9662,工序对照表!B:C,2,0),"")</f>
        <v/>
      </c>
      <c r="I9662" s="14"/>
      <c r="J9662" s="14"/>
    </row>
    <row r="9663" spans="1:10">
      <c r="A9663" t="str">
        <f>IF(AND(C9663&lt;=员工工序明细查询!$I$3,C9663&gt;=员工工序明细查询!$F$3,OR(D9663=员工工序明细查询!$F$2,员工工序明细查询!$F$2=""),OR(G9663=员工工序明细查询!$I$2,员工工序明细查询!$I$2="")),ROW()&amp;"","")</f>
        <v/>
      </c>
      <c r="C9663" s="59"/>
      <c r="D9663" s="14"/>
      <c r="E9663" s="14" t="str">
        <f>IFERROR(VLOOKUP(D9663,员工信息表!B:D,2,0),"")</f>
        <v/>
      </c>
      <c r="F9663" s="14" t="str">
        <f>IFERROR(VLOOKUP(D9663,员工信息表!B:D,3,0),"")</f>
        <v/>
      </c>
      <c r="G9663" s="14"/>
      <c r="H9663" s="14" t="str">
        <f>IFERROR(VLOOKUP(G9663,工序对照表!B:C,2,0),"")</f>
        <v/>
      </c>
      <c r="I9663" s="14"/>
      <c r="J9663" s="14"/>
    </row>
    <row r="9664" spans="1:10">
      <c r="A9664" t="str">
        <f>IF(AND(C9664&lt;=员工工序明细查询!$I$3,C9664&gt;=员工工序明细查询!$F$3,OR(D9664=员工工序明细查询!$F$2,员工工序明细查询!$F$2=""),OR(G9664=员工工序明细查询!$I$2,员工工序明细查询!$I$2="")),ROW()&amp;"","")</f>
        <v/>
      </c>
      <c r="C9664" s="59"/>
      <c r="D9664" s="14"/>
      <c r="E9664" s="14" t="str">
        <f>IFERROR(VLOOKUP(D9664,员工信息表!B:D,2,0),"")</f>
        <v/>
      </c>
      <c r="F9664" s="14" t="str">
        <f>IFERROR(VLOOKUP(D9664,员工信息表!B:D,3,0),"")</f>
        <v/>
      </c>
      <c r="G9664" s="14"/>
      <c r="H9664" s="14" t="str">
        <f>IFERROR(VLOOKUP(G9664,工序对照表!B:C,2,0),"")</f>
        <v/>
      </c>
      <c r="I9664" s="14"/>
      <c r="J9664" s="14"/>
    </row>
    <row r="9665" spans="1:10">
      <c r="A9665" t="str">
        <f>IF(AND(C9665&lt;=员工工序明细查询!$I$3,C9665&gt;=员工工序明细查询!$F$3,OR(D9665=员工工序明细查询!$F$2,员工工序明细查询!$F$2=""),OR(G9665=员工工序明细查询!$I$2,员工工序明细查询!$I$2="")),ROW()&amp;"","")</f>
        <v/>
      </c>
      <c r="C9665" s="59"/>
      <c r="D9665" s="14"/>
      <c r="E9665" s="14" t="str">
        <f>IFERROR(VLOOKUP(D9665,员工信息表!B:D,2,0),"")</f>
        <v/>
      </c>
      <c r="F9665" s="14" t="str">
        <f>IFERROR(VLOOKUP(D9665,员工信息表!B:D,3,0),"")</f>
        <v/>
      </c>
      <c r="G9665" s="14"/>
      <c r="H9665" s="14" t="str">
        <f>IFERROR(VLOOKUP(G9665,工序对照表!B:C,2,0),"")</f>
        <v/>
      </c>
      <c r="I9665" s="14"/>
      <c r="J9665" s="14"/>
    </row>
    <row r="9666" spans="1:10">
      <c r="A9666" t="str">
        <f>IF(AND(C9666&lt;=员工工序明细查询!$I$3,C9666&gt;=员工工序明细查询!$F$3,OR(D9666=员工工序明细查询!$F$2,员工工序明细查询!$F$2=""),OR(G9666=员工工序明细查询!$I$2,员工工序明细查询!$I$2="")),ROW()&amp;"","")</f>
        <v/>
      </c>
      <c r="C9666" s="59"/>
      <c r="D9666" s="14"/>
      <c r="E9666" s="14" t="str">
        <f>IFERROR(VLOOKUP(D9666,员工信息表!B:D,2,0),"")</f>
        <v/>
      </c>
      <c r="F9666" s="14" t="str">
        <f>IFERROR(VLOOKUP(D9666,员工信息表!B:D,3,0),"")</f>
        <v/>
      </c>
      <c r="G9666" s="14"/>
      <c r="H9666" s="14" t="str">
        <f>IFERROR(VLOOKUP(G9666,工序对照表!B:C,2,0),"")</f>
        <v/>
      </c>
      <c r="I9666" s="14"/>
      <c r="J9666" s="14"/>
    </row>
    <row r="9667" spans="1:10">
      <c r="A9667" t="str">
        <f>IF(AND(C9667&lt;=员工工序明细查询!$I$3,C9667&gt;=员工工序明细查询!$F$3,OR(D9667=员工工序明细查询!$F$2,员工工序明细查询!$F$2=""),OR(G9667=员工工序明细查询!$I$2,员工工序明细查询!$I$2="")),ROW()&amp;"","")</f>
        <v/>
      </c>
      <c r="C9667" s="59"/>
      <c r="D9667" s="14"/>
      <c r="E9667" s="14" t="str">
        <f>IFERROR(VLOOKUP(D9667,员工信息表!B:D,2,0),"")</f>
        <v/>
      </c>
      <c r="F9667" s="14" t="str">
        <f>IFERROR(VLOOKUP(D9667,员工信息表!B:D,3,0),"")</f>
        <v/>
      </c>
      <c r="G9667" s="14"/>
      <c r="H9667" s="14" t="str">
        <f>IFERROR(VLOOKUP(G9667,工序对照表!B:C,2,0),"")</f>
        <v/>
      </c>
      <c r="I9667" s="14"/>
      <c r="J9667" s="14"/>
    </row>
    <row r="9668" spans="1:10">
      <c r="A9668" t="str">
        <f>IF(AND(C9668&lt;=员工工序明细查询!$I$3,C9668&gt;=员工工序明细查询!$F$3,OR(D9668=员工工序明细查询!$F$2,员工工序明细查询!$F$2=""),OR(G9668=员工工序明细查询!$I$2,员工工序明细查询!$I$2="")),ROW()&amp;"","")</f>
        <v/>
      </c>
      <c r="C9668" s="59"/>
      <c r="D9668" s="14"/>
      <c r="E9668" s="14" t="str">
        <f>IFERROR(VLOOKUP(D9668,员工信息表!B:D,2,0),"")</f>
        <v/>
      </c>
      <c r="F9668" s="14" t="str">
        <f>IFERROR(VLOOKUP(D9668,员工信息表!B:D,3,0),"")</f>
        <v/>
      </c>
      <c r="G9668" s="14"/>
      <c r="H9668" s="14" t="str">
        <f>IFERROR(VLOOKUP(G9668,工序对照表!B:C,2,0),"")</f>
        <v/>
      </c>
      <c r="I9668" s="14"/>
      <c r="J9668" s="14"/>
    </row>
    <row r="9669" spans="1:10">
      <c r="A9669" t="str">
        <f>IF(AND(C9669&lt;=员工工序明细查询!$I$3,C9669&gt;=员工工序明细查询!$F$3,OR(D9669=员工工序明细查询!$F$2,员工工序明细查询!$F$2=""),OR(G9669=员工工序明细查询!$I$2,员工工序明细查询!$I$2="")),ROW()&amp;"","")</f>
        <v/>
      </c>
      <c r="C9669" s="59"/>
      <c r="D9669" s="14"/>
      <c r="E9669" s="14" t="str">
        <f>IFERROR(VLOOKUP(D9669,员工信息表!B:D,2,0),"")</f>
        <v/>
      </c>
      <c r="F9669" s="14" t="str">
        <f>IFERROR(VLOOKUP(D9669,员工信息表!B:D,3,0),"")</f>
        <v/>
      </c>
      <c r="G9669" s="14"/>
      <c r="H9669" s="14" t="str">
        <f>IFERROR(VLOOKUP(G9669,工序对照表!B:C,2,0),"")</f>
        <v/>
      </c>
      <c r="I9669" s="14"/>
      <c r="J9669" s="14"/>
    </row>
    <row r="9670" spans="1:10">
      <c r="A9670" t="str">
        <f>IF(AND(C9670&lt;=员工工序明细查询!$I$3,C9670&gt;=员工工序明细查询!$F$3,OR(D9670=员工工序明细查询!$F$2,员工工序明细查询!$F$2=""),OR(G9670=员工工序明细查询!$I$2,员工工序明细查询!$I$2="")),ROW()&amp;"","")</f>
        <v/>
      </c>
      <c r="C9670" s="59"/>
      <c r="D9670" s="14"/>
      <c r="E9670" s="14" t="str">
        <f>IFERROR(VLOOKUP(D9670,员工信息表!B:D,2,0),"")</f>
        <v/>
      </c>
      <c r="F9670" s="14" t="str">
        <f>IFERROR(VLOOKUP(D9670,员工信息表!B:D,3,0),"")</f>
        <v/>
      </c>
      <c r="G9670" s="14"/>
      <c r="H9670" s="14" t="str">
        <f>IFERROR(VLOOKUP(G9670,工序对照表!B:C,2,0),"")</f>
        <v/>
      </c>
      <c r="I9670" s="14"/>
      <c r="J9670" s="14"/>
    </row>
    <row r="9671" spans="1:10">
      <c r="A9671" t="str">
        <f>IF(AND(C9671&lt;=员工工序明细查询!$I$3,C9671&gt;=员工工序明细查询!$F$3,OR(D9671=员工工序明细查询!$F$2,员工工序明细查询!$F$2=""),OR(G9671=员工工序明细查询!$I$2,员工工序明细查询!$I$2="")),ROW()&amp;"","")</f>
        <v/>
      </c>
      <c r="C9671" s="59"/>
      <c r="D9671" s="14"/>
      <c r="E9671" s="14" t="str">
        <f>IFERROR(VLOOKUP(D9671,员工信息表!B:D,2,0),"")</f>
        <v/>
      </c>
      <c r="F9671" s="14" t="str">
        <f>IFERROR(VLOOKUP(D9671,员工信息表!B:D,3,0),"")</f>
        <v/>
      </c>
      <c r="G9671" s="14"/>
      <c r="H9671" s="14" t="str">
        <f>IFERROR(VLOOKUP(G9671,工序对照表!B:C,2,0),"")</f>
        <v/>
      </c>
      <c r="I9671" s="14"/>
      <c r="J9671" s="14"/>
    </row>
    <row r="9672" spans="1:10">
      <c r="A9672" t="str">
        <f>IF(AND(C9672&lt;=员工工序明细查询!$I$3,C9672&gt;=员工工序明细查询!$F$3,OR(D9672=员工工序明细查询!$F$2,员工工序明细查询!$F$2=""),OR(G9672=员工工序明细查询!$I$2,员工工序明细查询!$I$2="")),ROW()&amp;"","")</f>
        <v/>
      </c>
      <c r="C9672" s="59"/>
      <c r="D9672" s="14"/>
      <c r="E9672" s="14" t="str">
        <f>IFERROR(VLOOKUP(D9672,员工信息表!B:D,2,0),"")</f>
        <v/>
      </c>
      <c r="F9672" s="14" t="str">
        <f>IFERROR(VLOOKUP(D9672,员工信息表!B:D,3,0),"")</f>
        <v/>
      </c>
      <c r="G9672" s="14"/>
      <c r="H9672" s="14" t="str">
        <f>IFERROR(VLOOKUP(G9672,工序对照表!B:C,2,0),"")</f>
        <v/>
      </c>
      <c r="I9672" s="14"/>
      <c r="J9672" s="14"/>
    </row>
    <row r="9673" spans="1:10">
      <c r="A9673" t="str">
        <f>IF(AND(C9673&lt;=员工工序明细查询!$I$3,C9673&gt;=员工工序明细查询!$F$3,OR(D9673=员工工序明细查询!$F$2,员工工序明细查询!$F$2=""),OR(G9673=员工工序明细查询!$I$2,员工工序明细查询!$I$2="")),ROW()&amp;"","")</f>
        <v/>
      </c>
      <c r="C9673" s="59"/>
      <c r="D9673" s="14"/>
      <c r="E9673" s="14" t="str">
        <f>IFERROR(VLOOKUP(D9673,员工信息表!B:D,2,0),"")</f>
        <v/>
      </c>
      <c r="F9673" s="14" t="str">
        <f>IFERROR(VLOOKUP(D9673,员工信息表!B:D,3,0),"")</f>
        <v/>
      </c>
      <c r="G9673" s="14"/>
      <c r="H9673" s="14" t="str">
        <f>IFERROR(VLOOKUP(G9673,工序对照表!B:C,2,0),"")</f>
        <v/>
      </c>
      <c r="I9673" s="14"/>
      <c r="J9673" s="14"/>
    </row>
    <row r="9674" spans="1:10">
      <c r="A9674" t="str">
        <f>IF(AND(C9674&lt;=员工工序明细查询!$I$3,C9674&gt;=员工工序明细查询!$F$3,OR(D9674=员工工序明细查询!$F$2,员工工序明细查询!$F$2=""),OR(G9674=员工工序明细查询!$I$2,员工工序明细查询!$I$2="")),ROW()&amp;"","")</f>
        <v/>
      </c>
      <c r="C9674" s="59"/>
      <c r="D9674" s="14"/>
      <c r="E9674" s="14" t="str">
        <f>IFERROR(VLOOKUP(D9674,员工信息表!B:D,2,0),"")</f>
        <v/>
      </c>
      <c r="F9674" s="14" t="str">
        <f>IFERROR(VLOOKUP(D9674,员工信息表!B:D,3,0),"")</f>
        <v/>
      </c>
      <c r="G9674" s="14"/>
      <c r="H9674" s="14" t="str">
        <f>IFERROR(VLOOKUP(G9674,工序对照表!B:C,2,0),"")</f>
        <v/>
      </c>
      <c r="I9674" s="14"/>
      <c r="J9674" s="14"/>
    </row>
    <row r="9675" spans="1:10">
      <c r="A9675" t="str">
        <f>IF(AND(C9675&lt;=员工工序明细查询!$I$3,C9675&gt;=员工工序明细查询!$F$3,OR(D9675=员工工序明细查询!$F$2,员工工序明细查询!$F$2=""),OR(G9675=员工工序明细查询!$I$2,员工工序明细查询!$I$2="")),ROW()&amp;"","")</f>
        <v/>
      </c>
      <c r="C9675" s="59"/>
      <c r="D9675" s="14"/>
      <c r="E9675" s="14" t="str">
        <f>IFERROR(VLOOKUP(D9675,员工信息表!B:D,2,0),"")</f>
        <v/>
      </c>
      <c r="F9675" s="14" t="str">
        <f>IFERROR(VLOOKUP(D9675,员工信息表!B:D,3,0),"")</f>
        <v/>
      </c>
      <c r="G9675" s="14"/>
      <c r="H9675" s="14" t="str">
        <f>IFERROR(VLOOKUP(G9675,工序对照表!B:C,2,0),"")</f>
        <v/>
      </c>
      <c r="I9675" s="14"/>
      <c r="J9675" s="14"/>
    </row>
    <row r="9676" spans="1:10">
      <c r="A9676" t="str">
        <f>IF(AND(C9676&lt;=员工工序明细查询!$I$3,C9676&gt;=员工工序明细查询!$F$3,OR(D9676=员工工序明细查询!$F$2,员工工序明细查询!$F$2=""),OR(G9676=员工工序明细查询!$I$2,员工工序明细查询!$I$2="")),ROW()&amp;"","")</f>
        <v/>
      </c>
      <c r="C9676" s="59"/>
      <c r="D9676" s="14"/>
      <c r="E9676" s="14" t="str">
        <f>IFERROR(VLOOKUP(D9676,员工信息表!B:D,2,0),"")</f>
        <v/>
      </c>
      <c r="F9676" s="14" t="str">
        <f>IFERROR(VLOOKUP(D9676,员工信息表!B:D,3,0),"")</f>
        <v/>
      </c>
      <c r="G9676" s="14"/>
      <c r="H9676" s="14" t="str">
        <f>IFERROR(VLOOKUP(G9676,工序对照表!B:C,2,0),"")</f>
        <v/>
      </c>
      <c r="I9676" s="14"/>
      <c r="J9676" s="14"/>
    </row>
    <row r="9677" spans="1:10">
      <c r="A9677" t="str">
        <f>IF(AND(C9677&lt;=员工工序明细查询!$I$3,C9677&gt;=员工工序明细查询!$F$3,OR(D9677=员工工序明细查询!$F$2,员工工序明细查询!$F$2=""),OR(G9677=员工工序明细查询!$I$2,员工工序明细查询!$I$2="")),ROW()&amp;"","")</f>
        <v/>
      </c>
      <c r="C9677" s="59"/>
      <c r="D9677" s="14"/>
      <c r="E9677" s="14" t="str">
        <f>IFERROR(VLOOKUP(D9677,员工信息表!B:D,2,0),"")</f>
        <v/>
      </c>
      <c r="F9677" s="14" t="str">
        <f>IFERROR(VLOOKUP(D9677,员工信息表!B:D,3,0),"")</f>
        <v/>
      </c>
      <c r="G9677" s="14"/>
      <c r="H9677" s="14" t="str">
        <f>IFERROR(VLOOKUP(G9677,工序对照表!B:C,2,0),"")</f>
        <v/>
      </c>
      <c r="I9677" s="14"/>
      <c r="J9677" s="14"/>
    </row>
    <row r="9678" spans="1:10">
      <c r="A9678" t="str">
        <f>IF(AND(C9678&lt;=员工工序明细查询!$I$3,C9678&gt;=员工工序明细查询!$F$3,OR(D9678=员工工序明细查询!$F$2,员工工序明细查询!$F$2=""),OR(G9678=员工工序明细查询!$I$2,员工工序明细查询!$I$2="")),ROW()&amp;"","")</f>
        <v/>
      </c>
      <c r="C9678" s="59"/>
      <c r="D9678" s="14"/>
      <c r="E9678" s="14" t="str">
        <f>IFERROR(VLOOKUP(D9678,员工信息表!B:D,2,0),"")</f>
        <v/>
      </c>
      <c r="F9678" s="14" t="str">
        <f>IFERROR(VLOOKUP(D9678,员工信息表!B:D,3,0),"")</f>
        <v/>
      </c>
      <c r="G9678" s="14"/>
      <c r="H9678" s="14" t="str">
        <f>IFERROR(VLOOKUP(G9678,工序对照表!B:C,2,0),"")</f>
        <v/>
      </c>
      <c r="I9678" s="14"/>
      <c r="J9678" s="14"/>
    </row>
    <row r="9679" spans="1:10">
      <c r="A9679" t="str">
        <f>IF(AND(C9679&lt;=员工工序明细查询!$I$3,C9679&gt;=员工工序明细查询!$F$3,OR(D9679=员工工序明细查询!$F$2,员工工序明细查询!$F$2=""),OR(G9679=员工工序明细查询!$I$2,员工工序明细查询!$I$2="")),ROW()&amp;"","")</f>
        <v/>
      </c>
      <c r="C9679" s="59"/>
      <c r="D9679" s="14"/>
      <c r="E9679" s="14" t="str">
        <f>IFERROR(VLOOKUP(D9679,员工信息表!B:D,2,0),"")</f>
        <v/>
      </c>
      <c r="F9679" s="14" t="str">
        <f>IFERROR(VLOOKUP(D9679,员工信息表!B:D,3,0),"")</f>
        <v/>
      </c>
      <c r="G9679" s="14"/>
      <c r="H9679" s="14" t="str">
        <f>IFERROR(VLOOKUP(G9679,工序对照表!B:C,2,0),"")</f>
        <v/>
      </c>
      <c r="I9679" s="14"/>
      <c r="J9679" s="14"/>
    </row>
    <row r="9680" spans="1:10">
      <c r="A9680" t="str">
        <f>IF(AND(C9680&lt;=员工工序明细查询!$I$3,C9680&gt;=员工工序明细查询!$F$3,OR(D9680=员工工序明细查询!$F$2,员工工序明细查询!$F$2=""),OR(G9680=员工工序明细查询!$I$2,员工工序明细查询!$I$2="")),ROW()&amp;"","")</f>
        <v/>
      </c>
      <c r="C9680" s="59"/>
      <c r="D9680" s="14"/>
      <c r="E9680" s="14" t="str">
        <f>IFERROR(VLOOKUP(D9680,员工信息表!B:D,2,0),"")</f>
        <v/>
      </c>
      <c r="F9680" s="14" t="str">
        <f>IFERROR(VLOOKUP(D9680,员工信息表!B:D,3,0),"")</f>
        <v/>
      </c>
      <c r="G9680" s="14"/>
      <c r="H9680" s="14" t="str">
        <f>IFERROR(VLOOKUP(G9680,工序对照表!B:C,2,0),"")</f>
        <v/>
      </c>
      <c r="I9680" s="14"/>
      <c r="J9680" s="14"/>
    </row>
    <row r="9681" spans="1:10">
      <c r="A9681" t="str">
        <f>IF(AND(C9681&lt;=员工工序明细查询!$I$3,C9681&gt;=员工工序明细查询!$F$3,OR(D9681=员工工序明细查询!$F$2,员工工序明细查询!$F$2=""),OR(G9681=员工工序明细查询!$I$2,员工工序明细查询!$I$2="")),ROW()&amp;"","")</f>
        <v/>
      </c>
      <c r="C9681" s="59"/>
      <c r="D9681" s="14"/>
      <c r="E9681" s="14" t="str">
        <f>IFERROR(VLOOKUP(D9681,员工信息表!B:D,2,0),"")</f>
        <v/>
      </c>
      <c r="F9681" s="14" t="str">
        <f>IFERROR(VLOOKUP(D9681,员工信息表!B:D,3,0),"")</f>
        <v/>
      </c>
      <c r="G9681" s="14"/>
      <c r="H9681" s="14" t="str">
        <f>IFERROR(VLOOKUP(G9681,工序对照表!B:C,2,0),"")</f>
        <v/>
      </c>
      <c r="I9681" s="14"/>
      <c r="J9681" s="14"/>
    </row>
    <row r="9682" spans="1:10">
      <c r="A9682" t="str">
        <f>IF(AND(C9682&lt;=员工工序明细查询!$I$3,C9682&gt;=员工工序明细查询!$F$3,OR(D9682=员工工序明细查询!$F$2,员工工序明细查询!$F$2=""),OR(G9682=员工工序明细查询!$I$2,员工工序明细查询!$I$2="")),ROW()&amp;"","")</f>
        <v/>
      </c>
      <c r="C9682" s="59"/>
      <c r="D9682" s="14"/>
      <c r="E9682" s="14" t="str">
        <f>IFERROR(VLOOKUP(D9682,员工信息表!B:D,2,0),"")</f>
        <v/>
      </c>
      <c r="F9682" s="14" t="str">
        <f>IFERROR(VLOOKUP(D9682,员工信息表!B:D,3,0),"")</f>
        <v/>
      </c>
      <c r="G9682" s="14"/>
      <c r="H9682" s="14" t="str">
        <f>IFERROR(VLOOKUP(G9682,工序对照表!B:C,2,0),"")</f>
        <v/>
      </c>
      <c r="I9682" s="14"/>
      <c r="J9682" s="14"/>
    </row>
    <row r="9683" spans="1:10">
      <c r="A9683" t="str">
        <f>IF(AND(C9683&lt;=员工工序明细查询!$I$3,C9683&gt;=员工工序明细查询!$F$3,OR(D9683=员工工序明细查询!$F$2,员工工序明细查询!$F$2=""),OR(G9683=员工工序明细查询!$I$2,员工工序明细查询!$I$2="")),ROW()&amp;"","")</f>
        <v/>
      </c>
      <c r="C9683" s="59"/>
      <c r="D9683" s="14"/>
      <c r="E9683" s="14" t="str">
        <f>IFERROR(VLOOKUP(D9683,员工信息表!B:D,2,0),"")</f>
        <v/>
      </c>
      <c r="F9683" s="14" t="str">
        <f>IFERROR(VLOOKUP(D9683,员工信息表!B:D,3,0),"")</f>
        <v/>
      </c>
      <c r="G9683" s="14"/>
      <c r="H9683" s="14" t="str">
        <f>IFERROR(VLOOKUP(G9683,工序对照表!B:C,2,0),"")</f>
        <v/>
      </c>
      <c r="I9683" s="14"/>
      <c r="J9683" s="14"/>
    </row>
    <row r="9684" spans="1:10">
      <c r="A9684" t="str">
        <f>IF(AND(C9684&lt;=员工工序明细查询!$I$3,C9684&gt;=员工工序明细查询!$F$3,OR(D9684=员工工序明细查询!$F$2,员工工序明细查询!$F$2=""),OR(G9684=员工工序明细查询!$I$2,员工工序明细查询!$I$2="")),ROW()&amp;"","")</f>
        <v/>
      </c>
      <c r="C9684" s="59"/>
      <c r="D9684" s="14"/>
      <c r="E9684" s="14" t="str">
        <f>IFERROR(VLOOKUP(D9684,员工信息表!B:D,2,0),"")</f>
        <v/>
      </c>
      <c r="F9684" s="14" t="str">
        <f>IFERROR(VLOOKUP(D9684,员工信息表!B:D,3,0),"")</f>
        <v/>
      </c>
      <c r="G9684" s="14"/>
      <c r="H9684" s="14" t="str">
        <f>IFERROR(VLOOKUP(G9684,工序对照表!B:C,2,0),"")</f>
        <v/>
      </c>
      <c r="I9684" s="14"/>
      <c r="J9684" s="14"/>
    </row>
    <row r="9685" spans="1:10">
      <c r="A9685" t="str">
        <f>IF(AND(C9685&lt;=员工工序明细查询!$I$3,C9685&gt;=员工工序明细查询!$F$3,OR(D9685=员工工序明细查询!$F$2,员工工序明细查询!$F$2=""),OR(G9685=员工工序明细查询!$I$2,员工工序明细查询!$I$2="")),ROW()&amp;"","")</f>
        <v/>
      </c>
      <c r="C9685" s="59"/>
      <c r="D9685" s="14"/>
      <c r="E9685" s="14" t="str">
        <f>IFERROR(VLOOKUP(D9685,员工信息表!B:D,2,0),"")</f>
        <v/>
      </c>
      <c r="F9685" s="14" t="str">
        <f>IFERROR(VLOOKUP(D9685,员工信息表!B:D,3,0),"")</f>
        <v/>
      </c>
      <c r="G9685" s="14"/>
      <c r="H9685" s="14" t="str">
        <f>IFERROR(VLOOKUP(G9685,工序对照表!B:C,2,0),"")</f>
        <v/>
      </c>
      <c r="I9685" s="14"/>
      <c r="J9685" s="14"/>
    </row>
    <row r="9686" spans="1:10">
      <c r="A9686" t="str">
        <f>IF(AND(C9686&lt;=员工工序明细查询!$I$3,C9686&gt;=员工工序明细查询!$F$3,OR(D9686=员工工序明细查询!$F$2,员工工序明细查询!$F$2=""),OR(G9686=员工工序明细查询!$I$2,员工工序明细查询!$I$2="")),ROW()&amp;"","")</f>
        <v/>
      </c>
      <c r="C9686" s="59"/>
      <c r="D9686" s="14"/>
      <c r="E9686" s="14" t="str">
        <f>IFERROR(VLOOKUP(D9686,员工信息表!B:D,2,0),"")</f>
        <v/>
      </c>
      <c r="F9686" s="14" t="str">
        <f>IFERROR(VLOOKUP(D9686,员工信息表!B:D,3,0),"")</f>
        <v/>
      </c>
      <c r="G9686" s="14"/>
      <c r="H9686" s="14" t="str">
        <f>IFERROR(VLOOKUP(G9686,工序对照表!B:C,2,0),"")</f>
        <v/>
      </c>
      <c r="I9686" s="14"/>
      <c r="J9686" s="14"/>
    </row>
    <row r="9687" spans="1:10">
      <c r="A9687" t="str">
        <f>IF(AND(C9687&lt;=员工工序明细查询!$I$3,C9687&gt;=员工工序明细查询!$F$3,OR(D9687=员工工序明细查询!$F$2,员工工序明细查询!$F$2=""),OR(G9687=员工工序明细查询!$I$2,员工工序明细查询!$I$2="")),ROW()&amp;"","")</f>
        <v/>
      </c>
      <c r="C9687" s="59"/>
      <c r="D9687" s="14"/>
      <c r="E9687" s="14" t="str">
        <f>IFERROR(VLOOKUP(D9687,员工信息表!B:D,2,0),"")</f>
        <v/>
      </c>
      <c r="F9687" s="14" t="str">
        <f>IFERROR(VLOOKUP(D9687,员工信息表!B:D,3,0),"")</f>
        <v/>
      </c>
      <c r="G9687" s="14"/>
      <c r="H9687" s="14" t="str">
        <f>IFERROR(VLOOKUP(G9687,工序对照表!B:C,2,0),"")</f>
        <v/>
      </c>
      <c r="I9687" s="14"/>
      <c r="J9687" s="14"/>
    </row>
    <row r="9688" spans="1:10">
      <c r="A9688" t="str">
        <f>IF(AND(C9688&lt;=员工工序明细查询!$I$3,C9688&gt;=员工工序明细查询!$F$3,OR(D9688=员工工序明细查询!$F$2,员工工序明细查询!$F$2=""),OR(G9688=员工工序明细查询!$I$2,员工工序明细查询!$I$2="")),ROW()&amp;"","")</f>
        <v/>
      </c>
      <c r="C9688" s="59"/>
      <c r="D9688" s="14"/>
      <c r="E9688" s="14" t="str">
        <f>IFERROR(VLOOKUP(D9688,员工信息表!B:D,2,0),"")</f>
        <v/>
      </c>
      <c r="F9688" s="14" t="str">
        <f>IFERROR(VLOOKUP(D9688,员工信息表!B:D,3,0),"")</f>
        <v/>
      </c>
      <c r="G9688" s="14"/>
      <c r="H9688" s="14" t="str">
        <f>IFERROR(VLOOKUP(G9688,工序对照表!B:C,2,0),"")</f>
        <v/>
      </c>
      <c r="I9688" s="14"/>
      <c r="J9688" s="14"/>
    </row>
    <row r="9689" spans="1:10">
      <c r="A9689" t="str">
        <f>IF(AND(C9689&lt;=员工工序明细查询!$I$3,C9689&gt;=员工工序明细查询!$F$3,OR(D9689=员工工序明细查询!$F$2,员工工序明细查询!$F$2=""),OR(G9689=员工工序明细查询!$I$2,员工工序明细查询!$I$2="")),ROW()&amp;"","")</f>
        <v/>
      </c>
      <c r="C9689" s="59"/>
      <c r="D9689" s="14"/>
      <c r="E9689" s="14" t="str">
        <f>IFERROR(VLOOKUP(D9689,员工信息表!B:D,2,0),"")</f>
        <v/>
      </c>
      <c r="F9689" s="14" t="str">
        <f>IFERROR(VLOOKUP(D9689,员工信息表!B:D,3,0),"")</f>
        <v/>
      </c>
      <c r="G9689" s="14"/>
      <c r="H9689" s="14" t="str">
        <f>IFERROR(VLOOKUP(G9689,工序对照表!B:C,2,0),"")</f>
        <v/>
      </c>
      <c r="I9689" s="14"/>
      <c r="J9689" s="14"/>
    </row>
    <row r="9690" spans="1:10">
      <c r="A9690" t="str">
        <f>IF(AND(C9690&lt;=员工工序明细查询!$I$3,C9690&gt;=员工工序明细查询!$F$3,OR(D9690=员工工序明细查询!$F$2,员工工序明细查询!$F$2=""),OR(G9690=员工工序明细查询!$I$2,员工工序明细查询!$I$2="")),ROW()&amp;"","")</f>
        <v/>
      </c>
      <c r="C9690" s="59"/>
      <c r="D9690" s="14"/>
      <c r="E9690" s="14" t="str">
        <f>IFERROR(VLOOKUP(D9690,员工信息表!B:D,2,0),"")</f>
        <v/>
      </c>
      <c r="F9690" s="14" t="str">
        <f>IFERROR(VLOOKUP(D9690,员工信息表!B:D,3,0),"")</f>
        <v/>
      </c>
      <c r="G9690" s="14"/>
      <c r="H9690" s="14" t="str">
        <f>IFERROR(VLOOKUP(G9690,工序对照表!B:C,2,0),"")</f>
        <v/>
      </c>
      <c r="I9690" s="14"/>
      <c r="J9690" s="14"/>
    </row>
    <row r="9691" spans="1:10">
      <c r="A9691" t="str">
        <f>IF(AND(C9691&lt;=员工工序明细查询!$I$3,C9691&gt;=员工工序明细查询!$F$3,OR(D9691=员工工序明细查询!$F$2,员工工序明细查询!$F$2=""),OR(G9691=员工工序明细查询!$I$2,员工工序明细查询!$I$2="")),ROW()&amp;"","")</f>
        <v/>
      </c>
      <c r="C9691" s="59"/>
      <c r="D9691" s="14"/>
      <c r="E9691" s="14" t="str">
        <f>IFERROR(VLOOKUP(D9691,员工信息表!B:D,2,0),"")</f>
        <v/>
      </c>
      <c r="F9691" s="14" t="str">
        <f>IFERROR(VLOOKUP(D9691,员工信息表!B:D,3,0),"")</f>
        <v/>
      </c>
      <c r="G9691" s="14"/>
      <c r="H9691" s="14" t="str">
        <f>IFERROR(VLOOKUP(G9691,工序对照表!B:C,2,0),"")</f>
        <v/>
      </c>
      <c r="I9691" s="14"/>
      <c r="J9691" s="14"/>
    </row>
    <row r="9692" spans="1:10">
      <c r="A9692" t="str">
        <f>IF(AND(C9692&lt;=员工工序明细查询!$I$3,C9692&gt;=员工工序明细查询!$F$3,OR(D9692=员工工序明细查询!$F$2,员工工序明细查询!$F$2=""),OR(G9692=员工工序明细查询!$I$2,员工工序明细查询!$I$2="")),ROW()&amp;"","")</f>
        <v/>
      </c>
      <c r="C9692" s="59"/>
      <c r="D9692" s="14"/>
      <c r="E9692" s="14" t="str">
        <f>IFERROR(VLOOKUP(D9692,员工信息表!B:D,2,0),"")</f>
        <v/>
      </c>
      <c r="F9692" s="14" t="str">
        <f>IFERROR(VLOOKUP(D9692,员工信息表!B:D,3,0),"")</f>
        <v/>
      </c>
      <c r="G9692" s="14"/>
      <c r="H9692" s="14" t="str">
        <f>IFERROR(VLOOKUP(G9692,工序对照表!B:C,2,0),"")</f>
        <v/>
      </c>
      <c r="I9692" s="14"/>
      <c r="J9692" s="14"/>
    </row>
    <row r="9693" spans="1:10">
      <c r="A9693" t="str">
        <f>IF(AND(C9693&lt;=员工工序明细查询!$I$3,C9693&gt;=员工工序明细查询!$F$3,OR(D9693=员工工序明细查询!$F$2,员工工序明细查询!$F$2=""),OR(G9693=员工工序明细查询!$I$2,员工工序明细查询!$I$2="")),ROW()&amp;"","")</f>
        <v/>
      </c>
      <c r="C9693" s="59"/>
      <c r="D9693" s="14"/>
      <c r="E9693" s="14" t="str">
        <f>IFERROR(VLOOKUP(D9693,员工信息表!B:D,2,0),"")</f>
        <v/>
      </c>
      <c r="F9693" s="14" t="str">
        <f>IFERROR(VLOOKUP(D9693,员工信息表!B:D,3,0),"")</f>
        <v/>
      </c>
      <c r="G9693" s="14"/>
      <c r="H9693" s="14" t="str">
        <f>IFERROR(VLOOKUP(G9693,工序对照表!B:C,2,0),"")</f>
        <v/>
      </c>
      <c r="I9693" s="14"/>
      <c r="J9693" s="14"/>
    </row>
    <row r="9694" spans="1:10">
      <c r="A9694" t="str">
        <f>IF(AND(C9694&lt;=员工工序明细查询!$I$3,C9694&gt;=员工工序明细查询!$F$3,OR(D9694=员工工序明细查询!$F$2,员工工序明细查询!$F$2=""),OR(G9694=员工工序明细查询!$I$2,员工工序明细查询!$I$2="")),ROW()&amp;"","")</f>
        <v/>
      </c>
      <c r="C9694" s="59"/>
      <c r="D9694" s="14"/>
      <c r="E9694" s="14" t="str">
        <f>IFERROR(VLOOKUP(D9694,员工信息表!B:D,2,0),"")</f>
        <v/>
      </c>
      <c r="F9694" s="14" t="str">
        <f>IFERROR(VLOOKUP(D9694,员工信息表!B:D,3,0),"")</f>
        <v/>
      </c>
      <c r="G9694" s="14"/>
      <c r="H9694" s="14" t="str">
        <f>IFERROR(VLOOKUP(G9694,工序对照表!B:C,2,0),"")</f>
        <v/>
      </c>
      <c r="I9694" s="14"/>
      <c r="J9694" s="14"/>
    </row>
    <row r="9695" spans="1:10">
      <c r="A9695" t="str">
        <f>IF(AND(C9695&lt;=员工工序明细查询!$I$3,C9695&gt;=员工工序明细查询!$F$3,OR(D9695=员工工序明细查询!$F$2,员工工序明细查询!$F$2=""),OR(G9695=员工工序明细查询!$I$2,员工工序明细查询!$I$2="")),ROW()&amp;"","")</f>
        <v/>
      </c>
      <c r="C9695" s="59"/>
      <c r="D9695" s="14"/>
      <c r="E9695" s="14" t="str">
        <f>IFERROR(VLOOKUP(D9695,员工信息表!B:D,2,0),"")</f>
        <v/>
      </c>
      <c r="F9695" s="14" t="str">
        <f>IFERROR(VLOOKUP(D9695,员工信息表!B:D,3,0),"")</f>
        <v/>
      </c>
      <c r="G9695" s="14"/>
      <c r="H9695" s="14" t="str">
        <f>IFERROR(VLOOKUP(G9695,工序对照表!B:C,2,0),"")</f>
        <v/>
      </c>
      <c r="I9695" s="14"/>
      <c r="J9695" s="14"/>
    </row>
    <row r="9696" spans="1:10">
      <c r="A9696" t="str">
        <f>IF(AND(C9696&lt;=员工工序明细查询!$I$3,C9696&gt;=员工工序明细查询!$F$3,OR(D9696=员工工序明细查询!$F$2,员工工序明细查询!$F$2=""),OR(G9696=员工工序明细查询!$I$2,员工工序明细查询!$I$2="")),ROW()&amp;"","")</f>
        <v/>
      </c>
      <c r="C9696" s="59"/>
      <c r="D9696" s="14"/>
      <c r="E9696" s="14" t="str">
        <f>IFERROR(VLOOKUP(D9696,员工信息表!B:D,2,0),"")</f>
        <v/>
      </c>
      <c r="F9696" s="14" t="str">
        <f>IFERROR(VLOOKUP(D9696,员工信息表!B:D,3,0),"")</f>
        <v/>
      </c>
      <c r="G9696" s="14"/>
      <c r="H9696" s="14" t="str">
        <f>IFERROR(VLOOKUP(G9696,工序对照表!B:C,2,0),"")</f>
        <v/>
      </c>
      <c r="I9696" s="14"/>
      <c r="J9696" s="14"/>
    </row>
    <row r="9697" spans="1:10">
      <c r="A9697" t="str">
        <f>IF(AND(C9697&lt;=员工工序明细查询!$I$3,C9697&gt;=员工工序明细查询!$F$3,OR(D9697=员工工序明细查询!$F$2,员工工序明细查询!$F$2=""),OR(G9697=员工工序明细查询!$I$2,员工工序明细查询!$I$2="")),ROW()&amp;"","")</f>
        <v/>
      </c>
      <c r="C9697" s="59"/>
      <c r="D9697" s="14"/>
      <c r="E9697" s="14" t="str">
        <f>IFERROR(VLOOKUP(D9697,员工信息表!B:D,2,0),"")</f>
        <v/>
      </c>
      <c r="F9697" s="14" t="str">
        <f>IFERROR(VLOOKUP(D9697,员工信息表!B:D,3,0),"")</f>
        <v/>
      </c>
      <c r="G9697" s="14"/>
      <c r="H9697" s="14" t="str">
        <f>IFERROR(VLOOKUP(G9697,工序对照表!B:C,2,0),"")</f>
        <v/>
      </c>
      <c r="I9697" s="14"/>
      <c r="J9697" s="14"/>
    </row>
    <row r="9698" spans="1:10">
      <c r="A9698" t="str">
        <f>IF(AND(C9698&lt;=员工工序明细查询!$I$3,C9698&gt;=员工工序明细查询!$F$3,OR(D9698=员工工序明细查询!$F$2,员工工序明细查询!$F$2=""),OR(G9698=员工工序明细查询!$I$2,员工工序明细查询!$I$2="")),ROW()&amp;"","")</f>
        <v/>
      </c>
      <c r="C9698" s="59"/>
      <c r="D9698" s="14"/>
      <c r="E9698" s="14" t="str">
        <f>IFERROR(VLOOKUP(D9698,员工信息表!B:D,2,0),"")</f>
        <v/>
      </c>
      <c r="F9698" s="14" t="str">
        <f>IFERROR(VLOOKUP(D9698,员工信息表!B:D,3,0),"")</f>
        <v/>
      </c>
      <c r="G9698" s="14"/>
      <c r="H9698" s="14" t="str">
        <f>IFERROR(VLOOKUP(G9698,工序对照表!B:C,2,0),"")</f>
        <v/>
      </c>
      <c r="I9698" s="14"/>
      <c r="J9698" s="14"/>
    </row>
    <row r="9699" spans="1:10">
      <c r="A9699" t="str">
        <f>IF(AND(C9699&lt;=员工工序明细查询!$I$3,C9699&gt;=员工工序明细查询!$F$3,OR(D9699=员工工序明细查询!$F$2,员工工序明细查询!$F$2=""),OR(G9699=员工工序明细查询!$I$2,员工工序明细查询!$I$2="")),ROW()&amp;"","")</f>
        <v/>
      </c>
      <c r="C9699" s="59"/>
      <c r="D9699" s="14"/>
      <c r="E9699" s="14" t="str">
        <f>IFERROR(VLOOKUP(D9699,员工信息表!B:D,2,0),"")</f>
        <v/>
      </c>
      <c r="F9699" s="14" t="str">
        <f>IFERROR(VLOOKUP(D9699,员工信息表!B:D,3,0),"")</f>
        <v/>
      </c>
      <c r="G9699" s="14"/>
      <c r="H9699" s="14" t="str">
        <f>IFERROR(VLOOKUP(G9699,工序对照表!B:C,2,0),"")</f>
        <v/>
      </c>
      <c r="I9699" s="14"/>
      <c r="J9699" s="14"/>
    </row>
    <row r="9700" spans="1:10">
      <c r="A9700" t="str">
        <f>IF(AND(C9700&lt;=员工工序明细查询!$I$3,C9700&gt;=员工工序明细查询!$F$3,OR(D9700=员工工序明细查询!$F$2,员工工序明细查询!$F$2=""),OR(G9700=员工工序明细查询!$I$2,员工工序明细查询!$I$2="")),ROW()&amp;"","")</f>
        <v/>
      </c>
      <c r="C9700" s="59"/>
      <c r="D9700" s="14"/>
      <c r="E9700" s="14" t="str">
        <f>IFERROR(VLOOKUP(D9700,员工信息表!B:D,2,0),"")</f>
        <v/>
      </c>
      <c r="F9700" s="14" t="str">
        <f>IFERROR(VLOOKUP(D9700,员工信息表!B:D,3,0),"")</f>
        <v/>
      </c>
      <c r="G9700" s="14"/>
      <c r="H9700" s="14" t="str">
        <f>IFERROR(VLOOKUP(G9700,工序对照表!B:C,2,0),"")</f>
        <v/>
      </c>
      <c r="I9700" s="14"/>
      <c r="J9700" s="14"/>
    </row>
    <row r="9701" spans="1:10">
      <c r="A9701" t="str">
        <f>IF(AND(C9701&lt;=员工工序明细查询!$I$3,C9701&gt;=员工工序明细查询!$F$3,OR(D9701=员工工序明细查询!$F$2,员工工序明细查询!$F$2=""),OR(G9701=员工工序明细查询!$I$2,员工工序明细查询!$I$2="")),ROW()&amp;"","")</f>
        <v/>
      </c>
      <c r="C9701" s="59"/>
      <c r="D9701" s="14"/>
      <c r="E9701" s="14" t="str">
        <f>IFERROR(VLOOKUP(D9701,员工信息表!B:D,2,0),"")</f>
        <v/>
      </c>
      <c r="F9701" s="14" t="str">
        <f>IFERROR(VLOOKUP(D9701,员工信息表!B:D,3,0),"")</f>
        <v/>
      </c>
      <c r="G9701" s="14"/>
      <c r="H9701" s="14" t="str">
        <f>IFERROR(VLOOKUP(G9701,工序对照表!B:C,2,0),"")</f>
        <v/>
      </c>
      <c r="I9701" s="14"/>
      <c r="J9701" s="14"/>
    </row>
    <row r="9702" spans="1:10">
      <c r="A9702" t="str">
        <f>IF(AND(C9702&lt;=员工工序明细查询!$I$3,C9702&gt;=员工工序明细查询!$F$3,OR(D9702=员工工序明细查询!$F$2,员工工序明细查询!$F$2=""),OR(G9702=员工工序明细查询!$I$2,员工工序明细查询!$I$2="")),ROW()&amp;"","")</f>
        <v/>
      </c>
      <c r="C9702" s="59"/>
      <c r="D9702" s="14"/>
      <c r="E9702" s="14" t="str">
        <f>IFERROR(VLOOKUP(D9702,员工信息表!B:D,2,0),"")</f>
        <v/>
      </c>
      <c r="F9702" s="14" t="str">
        <f>IFERROR(VLOOKUP(D9702,员工信息表!B:D,3,0),"")</f>
        <v/>
      </c>
      <c r="G9702" s="14"/>
      <c r="H9702" s="14" t="str">
        <f>IFERROR(VLOOKUP(G9702,工序对照表!B:C,2,0),"")</f>
        <v/>
      </c>
      <c r="I9702" s="14"/>
      <c r="J9702" s="14"/>
    </row>
    <row r="9703" spans="1:10">
      <c r="A9703" t="str">
        <f>IF(AND(C9703&lt;=员工工序明细查询!$I$3,C9703&gt;=员工工序明细查询!$F$3,OR(D9703=员工工序明细查询!$F$2,员工工序明细查询!$F$2=""),OR(G9703=员工工序明细查询!$I$2,员工工序明细查询!$I$2="")),ROW()&amp;"","")</f>
        <v/>
      </c>
      <c r="C9703" s="59"/>
      <c r="D9703" s="14"/>
      <c r="E9703" s="14" t="str">
        <f>IFERROR(VLOOKUP(D9703,员工信息表!B:D,2,0),"")</f>
        <v/>
      </c>
      <c r="F9703" s="14" t="str">
        <f>IFERROR(VLOOKUP(D9703,员工信息表!B:D,3,0),"")</f>
        <v/>
      </c>
      <c r="G9703" s="14"/>
      <c r="H9703" s="14" t="str">
        <f>IFERROR(VLOOKUP(G9703,工序对照表!B:C,2,0),"")</f>
        <v/>
      </c>
      <c r="I9703" s="14"/>
      <c r="J9703" s="14"/>
    </row>
    <row r="9704" spans="1:10">
      <c r="A9704" t="str">
        <f>IF(AND(C9704&lt;=员工工序明细查询!$I$3,C9704&gt;=员工工序明细查询!$F$3,OR(D9704=员工工序明细查询!$F$2,员工工序明细查询!$F$2=""),OR(G9704=员工工序明细查询!$I$2,员工工序明细查询!$I$2="")),ROW()&amp;"","")</f>
        <v/>
      </c>
      <c r="C9704" s="59"/>
      <c r="D9704" s="14"/>
      <c r="E9704" s="14" t="str">
        <f>IFERROR(VLOOKUP(D9704,员工信息表!B:D,2,0),"")</f>
        <v/>
      </c>
      <c r="F9704" s="14" t="str">
        <f>IFERROR(VLOOKUP(D9704,员工信息表!B:D,3,0),"")</f>
        <v/>
      </c>
      <c r="G9704" s="14"/>
      <c r="H9704" s="14" t="str">
        <f>IFERROR(VLOOKUP(G9704,工序对照表!B:C,2,0),"")</f>
        <v/>
      </c>
      <c r="I9704" s="14"/>
      <c r="J9704" s="14"/>
    </row>
    <row r="9705" spans="1:10">
      <c r="A9705" t="str">
        <f>IF(AND(C9705&lt;=员工工序明细查询!$I$3,C9705&gt;=员工工序明细查询!$F$3,OR(D9705=员工工序明细查询!$F$2,员工工序明细查询!$F$2=""),OR(G9705=员工工序明细查询!$I$2,员工工序明细查询!$I$2="")),ROW()&amp;"","")</f>
        <v/>
      </c>
      <c r="C9705" s="59"/>
      <c r="D9705" s="14"/>
      <c r="E9705" s="14" t="str">
        <f>IFERROR(VLOOKUP(D9705,员工信息表!B:D,2,0),"")</f>
        <v/>
      </c>
      <c r="F9705" s="14" t="str">
        <f>IFERROR(VLOOKUP(D9705,员工信息表!B:D,3,0),"")</f>
        <v/>
      </c>
      <c r="G9705" s="14"/>
      <c r="H9705" s="14" t="str">
        <f>IFERROR(VLOOKUP(G9705,工序对照表!B:C,2,0),"")</f>
        <v/>
      </c>
      <c r="I9705" s="14"/>
      <c r="J9705" s="14"/>
    </row>
    <row r="9706" spans="1:10">
      <c r="A9706" t="str">
        <f>IF(AND(C9706&lt;=员工工序明细查询!$I$3,C9706&gt;=员工工序明细查询!$F$3,OR(D9706=员工工序明细查询!$F$2,员工工序明细查询!$F$2=""),OR(G9706=员工工序明细查询!$I$2,员工工序明细查询!$I$2="")),ROW()&amp;"","")</f>
        <v/>
      </c>
      <c r="C9706" s="59"/>
      <c r="D9706" s="14"/>
      <c r="E9706" s="14" t="str">
        <f>IFERROR(VLOOKUP(D9706,员工信息表!B:D,2,0),"")</f>
        <v/>
      </c>
      <c r="F9706" s="14" t="str">
        <f>IFERROR(VLOOKUP(D9706,员工信息表!B:D,3,0),"")</f>
        <v/>
      </c>
      <c r="G9706" s="14"/>
      <c r="H9706" s="14" t="str">
        <f>IFERROR(VLOOKUP(G9706,工序对照表!B:C,2,0),"")</f>
        <v/>
      </c>
      <c r="I9706" s="14"/>
      <c r="J9706" s="14"/>
    </row>
    <row r="9707" spans="1:10">
      <c r="A9707" t="str">
        <f>IF(AND(C9707&lt;=员工工序明细查询!$I$3,C9707&gt;=员工工序明细查询!$F$3,OR(D9707=员工工序明细查询!$F$2,员工工序明细查询!$F$2=""),OR(G9707=员工工序明细查询!$I$2,员工工序明细查询!$I$2="")),ROW()&amp;"","")</f>
        <v/>
      </c>
      <c r="C9707" s="59"/>
      <c r="D9707" s="14"/>
      <c r="E9707" s="14" t="str">
        <f>IFERROR(VLOOKUP(D9707,员工信息表!B:D,2,0),"")</f>
        <v/>
      </c>
      <c r="F9707" s="14" t="str">
        <f>IFERROR(VLOOKUP(D9707,员工信息表!B:D,3,0),"")</f>
        <v/>
      </c>
      <c r="G9707" s="14"/>
      <c r="H9707" s="14" t="str">
        <f>IFERROR(VLOOKUP(G9707,工序对照表!B:C,2,0),"")</f>
        <v/>
      </c>
      <c r="I9707" s="14"/>
      <c r="J9707" s="14"/>
    </row>
    <row r="9708" spans="1:10">
      <c r="A9708" t="str">
        <f>IF(AND(C9708&lt;=员工工序明细查询!$I$3,C9708&gt;=员工工序明细查询!$F$3,OR(D9708=员工工序明细查询!$F$2,员工工序明细查询!$F$2=""),OR(G9708=员工工序明细查询!$I$2,员工工序明细查询!$I$2="")),ROW()&amp;"","")</f>
        <v/>
      </c>
      <c r="C9708" s="59"/>
      <c r="D9708" s="14"/>
      <c r="E9708" s="14" t="str">
        <f>IFERROR(VLOOKUP(D9708,员工信息表!B:D,2,0),"")</f>
        <v/>
      </c>
      <c r="F9708" s="14" t="str">
        <f>IFERROR(VLOOKUP(D9708,员工信息表!B:D,3,0),"")</f>
        <v/>
      </c>
      <c r="G9708" s="14"/>
      <c r="H9708" s="14" t="str">
        <f>IFERROR(VLOOKUP(G9708,工序对照表!B:C,2,0),"")</f>
        <v/>
      </c>
      <c r="I9708" s="14"/>
      <c r="J9708" s="14"/>
    </row>
    <row r="9709" spans="1:10">
      <c r="A9709" t="str">
        <f>IF(AND(C9709&lt;=员工工序明细查询!$I$3,C9709&gt;=员工工序明细查询!$F$3,OR(D9709=员工工序明细查询!$F$2,员工工序明细查询!$F$2=""),OR(G9709=员工工序明细查询!$I$2,员工工序明细查询!$I$2="")),ROW()&amp;"","")</f>
        <v/>
      </c>
      <c r="C9709" s="59"/>
      <c r="D9709" s="14"/>
      <c r="E9709" s="14" t="str">
        <f>IFERROR(VLOOKUP(D9709,员工信息表!B:D,2,0),"")</f>
        <v/>
      </c>
      <c r="F9709" s="14" t="str">
        <f>IFERROR(VLOOKUP(D9709,员工信息表!B:D,3,0),"")</f>
        <v/>
      </c>
      <c r="G9709" s="14"/>
      <c r="H9709" s="14" t="str">
        <f>IFERROR(VLOOKUP(G9709,工序对照表!B:C,2,0),"")</f>
        <v/>
      </c>
      <c r="I9709" s="14"/>
      <c r="J9709" s="14"/>
    </row>
    <row r="9710" spans="1:10">
      <c r="A9710" t="str">
        <f>IF(AND(C9710&lt;=员工工序明细查询!$I$3,C9710&gt;=员工工序明细查询!$F$3,OR(D9710=员工工序明细查询!$F$2,员工工序明细查询!$F$2=""),OR(G9710=员工工序明细查询!$I$2,员工工序明细查询!$I$2="")),ROW()&amp;"","")</f>
        <v/>
      </c>
      <c r="C9710" s="59"/>
      <c r="D9710" s="14"/>
      <c r="E9710" s="14" t="str">
        <f>IFERROR(VLOOKUP(D9710,员工信息表!B:D,2,0),"")</f>
        <v/>
      </c>
      <c r="F9710" s="14" t="str">
        <f>IFERROR(VLOOKUP(D9710,员工信息表!B:D,3,0),"")</f>
        <v/>
      </c>
      <c r="G9710" s="14"/>
      <c r="H9710" s="14" t="str">
        <f>IFERROR(VLOOKUP(G9710,工序对照表!B:C,2,0),"")</f>
        <v/>
      </c>
      <c r="I9710" s="14"/>
      <c r="J9710" s="14"/>
    </row>
    <row r="9711" spans="1:10">
      <c r="A9711" t="str">
        <f>IF(AND(C9711&lt;=员工工序明细查询!$I$3,C9711&gt;=员工工序明细查询!$F$3,OR(D9711=员工工序明细查询!$F$2,员工工序明细查询!$F$2=""),OR(G9711=员工工序明细查询!$I$2,员工工序明细查询!$I$2="")),ROW()&amp;"","")</f>
        <v/>
      </c>
      <c r="C9711" s="59"/>
      <c r="D9711" s="14"/>
      <c r="E9711" s="14" t="str">
        <f>IFERROR(VLOOKUP(D9711,员工信息表!B:D,2,0),"")</f>
        <v/>
      </c>
      <c r="F9711" s="14" t="str">
        <f>IFERROR(VLOOKUP(D9711,员工信息表!B:D,3,0),"")</f>
        <v/>
      </c>
      <c r="G9711" s="14"/>
      <c r="H9711" s="14" t="str">
        <f>IFERROR(VLOOKUP(G9711,工序对照表!B:C,2,0),"")</f>
        <v/>
      </c>
      <c r="I9711" s="14"/>
      <c r="J9711" s="14"/>
    </row>
    <row r="9712" spans="1:10">
      <c r="A9712" t="str">
        <f>IF(AND(C9712&lt;=员工工序明细查询!$I$3,C9712&gt;=员工工序明细查询!$F$3,OR(D9712=员工工序明细查询!$F$2,员工工序明细查询!$F$2=""),OR(G9712=员工工序明细查询!$I$2,员工工序明细查询!$I$2="")),ROW()&amp;"","")</f>
        <v/>
      </c>
      <c r="C9712" s="59"/>
      <c r="D9712" s="14"/>
      <c r="E9712" s="14" t="str">
        <f>IFERROR(VLOOKUP(D9712,员工信息表!B:D,2,0),"")</f>
        <v/>
      </c>
      <c r="F9712" s="14" t="str">
        <f>IFERROR(VLOOKUP(D9712,员工信息表!B:D,3,0),"")</f>
        <v/>
      </c>
      <c r="G9712" s="14"/>
      <c r="H9712" s="14" t="str">
        <f>IFERROR(VLOOKUP(G9712,工序对照表!B:C,2,0),"")</f>
        <v/>
      </c>
      <c r="I9712" s="14"/>
      <c r="J9712" s="14"/>
    </row>
    <row r="9713" spans="1:10">
      <c r="A9713" t="str">
        <f>IF(AND(C9713&lt;=员工工序明细查询!$I$3,C9713&gt;=员工工序明细查询!$F$3,OR(D9713=员工工序明细查询!$F$2,员工工序明细查询!$F$2=""),OR(G9713=员工工序明细查询!$I$2,员工工序明细查询!$I$2="")),ROW()&amp;"","")</f>
        <v/>
      </c>
      <c r="C9713" s="59"/>
      <c r="D9713" s="14"/>
      <c r="E9713" s="14" t="str">
        <f>IFERROR(VLOOKUP(D9713,员工信息表!B:D,2,0),"")</f>
        <v/>
      </c>
      <c r="F9713" s="14" t="str">
        <f>IFERROR(VLOOKUP(D9713,员工信息表!B:D,3,0),"")</f>
        <v/>
      </c>
      <c r="G9713" s="14"/>
      <c r="H9713" s="14" t="str">
        <f>IFERROR(VLOOKUP(G9713,工序对照表!B:C,2,0),"")</f>
        <v/>
      </c>
      <c r="I9713" s="14"/>
      <c r="J9713" s="14"/>
    </row>
    <row r="9714" spans="1:10">
      <c r="A9714" t="str">
        <f>IF(AND(C9714&lt;=员工工序明细查询!$I$3,C9714&gt;=员工工序明细查询!$F$3,OR(D9714=员工工序明细查询!$F$2,员工工序明细查询!$F$2=""),OR(G9714=员工工序明细查询!$I$2,员工工序明细查询!$I$2="")),ROW()&amp;"","")</f>
        <v/>
      </c>
      <c r="C9714" s="59"/>
      <c r="D9714" s="14"/>
      <c r="E9714" s="14" t="str">
        <f>IFERROR(VLOOKUP(D9714,员工信息表!B:D,2,0),"")</f>
        <v/>
      </c>
      <c r="F9714" s="14" t="str">
        <f>IFERROR(VLOOKUP(D9714,员工信息表!B:D,3,0),"")</f>
        <v/>
      </c>
      <c r="G9714" s="14"/>
      <c r="H9714" s="14" t="str">
        <f>IFERROR(VLOOKUP(G9714,工序对照表!B:C,2,0),"")</f>
        <v/>
      </c>
      <c r="I9714" s="14"/>
      <c r="J9714" s="14"/>
    </row>
    <row r="9715" spans="1:10">
      <c r="A9715" t="str">
        <f>IF(AND(C9715&lt;=员工工序明细查询!$I$3,C9715&gt;=员工工序明细查询!$F$3,OR(D9715=员工工序明细查询!$F$2,员工工序明细查询!$F$2=""),OR(G9715=员工工序明细查询!$I$2,员工工序明细查询!$I$2="")),ROW()&amp;"","")</f>
        <v/>
      </c>
      <c r="C9715" s="59"/>
      <c r="D9715" s="14"/>
      <c r="E9715" s="14" t="str">
        <f>IFERROR(VLOOKUP(D9715,员工信息表!B:D,2,0),"")</f>
        <v/>
      </c>
      <c r="F9715" s="14" t="str">
        <f>IFERROR(VLOOKUP(D9715,员工信息表!B:D,3,0),"")</f>
        <v/>
      </c>
      <c r="G9715" s="14"/>
      <c r="H9715" s="14" t="str">
        <f>IFERROR(VLOOKUP(G9715,工序对照表!B:C,2,0),"")</f>
        <v/>
      </c>
      <c r="I9715" s="14"/>
      <c r="J9715" s="14"/>
    </row>
    <row r="9716" spans="1:10">
      <c r="A9716" t="str">
        <f>IF(AND(C9716&lt;=员工工序明细查询!$I$3,C9716&gt;=员工工序明细查询!$F$3,OR(D9716=员工工序明细查询!$F$2,员工工序明细查询!$F$2=""),OR(G9716=员工工序明细查询!$I$2,员工工序明细查询!$I$2="")),ROW()&amp;"","")</f>
        <v/>
      </c>
      <c r="C9716" s="59"/>
      <c r="D9716" s="14"/>
      <c r="E9716" s="14" t="str">
        <f>IFERROR(VLOOKUP(D9716,员工信息表!B:D,2,0),"")</f>
        <v/>
      </c>
      <c r="F9716" s="14" t="str">
        <f>IFERROR(VLOOKUP(D9716,员工信息表!B:D,3,0),"")</f>
        <v/>
      </c>
      <c r="G9716" s="14"/>
      <c r="H9716" s="14" t="str">
        <f>IFERROR(VLOOKUP(G9716,工序对照表!B:C,2,0),"")</f>
        <v/>
      </c>
      <c r="I9716" s="14"/>
      <c r="J9716" s="14"/>
    </row>
    <row r="9717" spans="1:10">
      <c r="A9717" t="str">
        <f>IF(AND(C9717&lt;=员工工序明细查询!$I$3,C9717&gt;=员工工序明细查询!$F$3,OR(D9717=员工工序明细查询!$F$2,员工工序明细查询!$F$2=""),OR(G9717=员工工序明细查询!$I$2,员工工序明细查询!$I$2="")),ROW()&amp;"","")</f>
        <v/>
      </c>
      <c r="C9717" s="59"/>
      <c r="D9717" s="14"/>
      <c r="E9717" s="14" t="str">
        <f>IFERROR(VLOOKUP(D9717,员工信息表!B:D,2,0),"")</f>
        <v/>
      </c>
      <c r="F9717" s="14" t="str">
        <f>IFERROR(VLOOKUP(D9717,员工信息表!B:D,3,0),"")</f>
        <v/>
      </c>
      <c r="G9717" s="14"/>
      <c r="H9717" s="14" t="str">
        <f>IFERROR(VLOOKUP(G9717,工序对照表!B:C,2,0),"")</f>
        <v/>
      </c>
      <c r="I9717" s="14"/>
      <c r="J9717" s="14"/>
    </row>
    <row r="9718" spans="1:10">
      <c r="A9718" t="str">
        <f>IF(AND(C9718&lt;=员工工序明细查询!$I$3,C9718&gt;=员工工序明细查询!$F$3,OR(D9718=员工工序明细查询!$F$2,员工工序明细查询!$F$2=""),OR(G9718=员工工序明细查询!$I$2,员工工序明细查询!$I$2="")),ROW()&amp;"","")</f>
        <v/>
      </c>
      <c r="C9718" s="59"/>
      <c r="D9718" s="14"/>
      <c r="E9718" s="14" t="str">
        <f>IFERROR(VLOOKUP(D9718,员工信息表!B:D,2,0),"")</f>
        <v/>
      </c>
      <c r="F9718" s="14" t="str">
        <f>IFERROR(VLOOKUP(D9718,员工信息表!B:D,3,0),"")</f>
        <v/>
      </c>
      <c r="G9718" s="14"/>
      <c r="H9718" s="14" t="str">
        <f>IFERROR(VLOOKUP(G9718,工序对照表!B:C,2,0),"")</f>
        <v/>
      </c>
      <c r="I9718" s="14"/>
      <c r="J9718" s="14"/>
    </row>
    <row r="9719" spans="1:10">
      <c r="A9719" t="str">
        <f>IF(AND(C9719&lt;=员工工序明细查询!$I$3,C9719&gt;=员工工序明细查询!$F$3,OR(D9719=员工工序明细查询!$F$2,员工工序明细查询!$F$2=""),OR(G9719=员工工序明细查询!$I$2,员工工序明细查询!$I$2="")),ROW()&amp;"","")</f>
        <v/>
      </c>
      <c r="C9719" s="59"/>
      <c r="D9719" s="14"/>
      <c r="E9719" s="14" t="str">
        <f>IFERROR(VLOOKUP(D9719,员工信息表!B:D,2,0),"")</f>
        <v/>
      </c>
      <c r="F9719" s="14" t="str">
        <f>IFERROR(VLOOKUP(D9719,员工信息表!B:D,3,0),"")</f>
        <v/>
      </c>
      <c r="G9719" s="14"/>
      <c r="H9719" s="14" t="str">
        <f>IFERROR(VLOOKUP(G9719,工序对照表!B:C,2,0),"")</f>
        <v/>
      </c>
      <c r="I9719" s="14"/>
      <c r="J9719" s="14"/>
    </row>
    <row r="9720" spans="1:10">
      <c r="A9720" t="str">
        <f>IF(AND(C9720&lt;=员工工序明细查询!$I$3,C9720&gt;=员工工序明细查询!$F$3,OR(D9720=员工工序明细查询!$F$2,员工工序明细查询!$F$2=""),OR(G9720=员工工序明细查询!$I$2,员工工序明细查询!$I$2="")),ROW()&amp;"","")</f>
        <v/>
      </c>
      <c r="C9720" s="59"/>
      <c r="D9720" s="14"/>
      <c r="E9720" s="14" t="str">
        <f>IFERROR(VLOOKUP(D9720,员工信息表!B:D,2,0),"")</f>
        <v/>
      </c>
      <c r="F9720" s="14" t="str">
        <f>IFERROR(VLOOKUP(D9720,员工信息表!B:D,3,0),"")</f>
        <v/>
      </c>
      <c r="G9720" s="14"/>
      <c r="H9720" s="14" t="str">
        <f>IFERROR(VLOOKUP(G9720,工序对照表!B:C,2,0),"")</f>
        <v/>
      </c>
      <c r="I9720" s="14"/>
      <c r="J9720" s="14"/>
    </row>
    <row r="9721" spans="1:10">
      <c r="A9721" t="str">
        <f>IF(AND(C9721&lt;=员工工序明细查询!$I$3,C9721&gt;=员工工序明细查询!$F$3,OR(D9721=员工工序明细查询!$F$2,员工工序明细查询!$F$2=""),OR(G9721=员工工序明细查询!$I$2,员工工序明细查询!$I$2="")),ROW()&amp;"","")</f>
        <v/>
      </c>
      <c r="C9721" s="59"/>
      <c r="D9721" s="14"/>
      <c r="E9721" s="14" t="str">
        <f>IFERROR(VLOOKUP(D9721,员工信息表!B:D,2,0),"")</f>
        <v/>
      </c>
      <c r="F9721" s="14" t="str">
        <f>IFERROR(VLOOKUP(D9721,员工信息表!B:D,3,0),"")</f>
        <v/>
      </c>
      <c r="G9721" s="14"/>
      <c r="H9721" s="14" t="str">
        <f>IFERROR(VLOOKUP(G9721,工序对照表!B:C,2,0),"")</f>
        <v/>
      </c>
      <c r="I9721" s="14"/>
      <c r="J9721" s="14"/>
    </row>
    <row r="9722" spans="1:10">
      <c r="A9722" t="str">
        <f>IF(AND(C9722&lt;=员工工序明细查询!$I$3,C9722&gt;=员工工序明细查询!$F$3,OR(D9722=员工工序明细查询!$F$2,员工工序明细查询!$F$2=""),OR(G9722=员工工序明细查询!$I$2,员工工序明细查询!$I$2="")),ROW()&amp;"","")</f>
        <v/>
      </c>
      <c r="C9722" s="59"/>
      <c r="D9722" s="14"/>
      <c r="E9722" s="14" t="str">
        <f>IFERROR(VLOOKUP(D9722,员工信息表!B:D,2,0),"")</f>
        <v/>
      </c>
      <c r="F9722" s="14" t="str">
        <f>IFERROR(VLOOKUP(D9722,员工信息表!B:D,3,0),"")</f>
        <v/>
      </c>
      <c r="G9722" s="14"/>
      <c r="H9722" s="14" t="str">
        <f>IFERROR(VLOOKUP(G9722,工序对照表!B:C,2,0),"")</f>
        <v/>
      </c>
      <c r="I9722" s="14"/>
      <c r="J9722" s="14"/>
    </row>
    <row r="9723" spans="1:10">
      <c r="A9723" t="str">
        <f>IF(AND(C9723&lt;=员工工序明细查询!$I$3,C9723&gt;=员工工序明细查询!$F$3,OR(D9723=员工工序明细查询!$F$2,员工工序明细查询!$F$2=""),OR(G9723=员工工序明细查询!$I$2,员工工序明细查询!$I$2="")),ROW()&amp;"","")</f>
        <v/>
      </c>
      <c r="C9723" s="59"/>
      <c r="D9723" s="14"/>
      <c r="E9723" s="14" t="str">
        <f>IFERROR(VLOOKUP(D9723,员工信息表!B:D,2,0),"")</f>
        <v/>
      </c>
      <c r="F9723" s="14" t="str">
        <f>IFERROR(VLOOKUP(D9723,员工信息表!B:D,3,0),"")</f>
        <v/>
      </c>
      <c r="G9723" s="14"/>
      <c r="H9723" s="14" t="str">
        <f>IFERROR(VLOOKUP(G9723,工序对照表!B:C,2,0),"")</f>
        <v/>
      </c>
      <c r="I9723" s="14"/>
      <c r="J9723" s="14"/>
    </row>
    <row r="9724" spans="1:10">
      <c r="A9724" t="str">
        <f>IF(AND(C9724&lt;=员工工序明细查询!$I$3,C9724&gt;=员工工序明细查询!$F$3,OR(D9724=员工工序明细查询!$F$2,员工工序明细查询!$F$2=""),OR(G9724=员工工序明细查询!$I$2,员工工序明细查询!$I$2="")),ROW()&amp;"","")</f>
        <v/>
      </c>
      <c r="C9724" s="59"/>
      <c r="D9724" s="14"/>
      <c r="E9724" s="14" t="str">
        <f>IFERROR(VLOOKUP(D9724,员工信息表!B:D,2,0),"")</f>
        <v/>
      </c>
      <c r="F9724" s="14" t="str">
        <f>IFERROR(VLOOKUP(D9724,员工信息表!B:D,3,0),"")</f>
        <v/>
      </c>
      <c r="G9724" s="14"/>
      <c r="H9724" s="14" t="str">
        <f>IFERROR(VLOOKUP(G9724,工序对照表!B:C,2,0),"")</f>
        <v/>
      </c>
      <c r="I9724" s="14"/>
      <c r="J9724" s="14"/>
    </row>
    <row r="9725" spans="1:10">
      <c r="A9725" t="str">
        <f>IF(AND(C9725&lt;=员工工序明细查询!$I$3,C9725&gt;=员工工序明细查询!$F$3,OR(D9725=员工工序明细查询!$F$2,员工工序明细查询!$F$2=""),OR(G9725=员工工序明细查询!$I$2,员工工序明细查询!$I$2="")),ROW()&amp;"","")</f>
        <v/>
      </c>
      <c r="C9725" s="59"/>
      <c r="D9725" s="14"/>
      <c r="E9725" s="14" t="str">
        <f>IFERROR(VLOOKUP(D9725,员工信息表!B:D,2,0),"")</f>
        <v/>
      </c>
      <c r="F9725" s="14" t="str">
        <f>IFERROR(VLOOKUP(D9725,员工信息表!B:D,3,0),"")</f>
        <v/>
      </c>
      <c r="G9725" s="14"/>
      <c r="H9725" s="14" t="str">
        <f>IFERROR(VLOOKUP(G9725,工序对照表!B:C,2,0),"")</f>
        <v/>
      </c>
      <c r="I9725" s="14"/>
      <c r="J9725" s="14"/>
    </row>
    <row r="9726" spans="1:10">
      <c r="A9726" t="str">
        <f>IF(AND(C9726&lt;=员工工序明细查询!$I$3,C9726&gt;=员工工序明细查询!$F$3,OR(D9726=员工工序明细查询!$F$2,员工工序明细查询!$F$2=""),OR(G9726=员工工序明细查询!$I$2,员工工序明细查询!$I$2="")),ROW()&amp;"","")</f>
        <v/>
      </c>
      <c r="C9726" s="59"/>
      <c r="D9726" s="14"/>
      <c r="E9726" s="14" t="str">
        <f>IFERROR(VLOOKUP(D9726,员工信息表!B:D,2,0),"")</f>
        <v/>
      </c>
      <c r="F9726" s="14" t="str">
        <f>IFERROR(VLOOKUP(D9726,员工信息表!B:D,3,0),"")</f>
        <v/>
      </c>
      <c r="G9726" s="14"/>
      <c r="H9726" s="14" t="str">
        <f>IFERROR(VLOOKUP(G9726,工序对照表!B:C,2,0),"")</f>
        <v/>
      </c>
      <c r="I9726" s="14"/>
      <c r="J9726" s="14"/>
    </row>
    <row r="9727" spans="1:10">
      <c r="A9727" t="str">
        <f>IF(AND(C9727&lt;=员工工序明细查询!$I$3,C9727&gt;=员工工序明细查询!$F$3,OR(D9727=员工工序明细查询!$F$2,员工工序明细查询!$F$2=""),OR(G9727=员工工序明细查询!$I$2,员工工序明细查询!$I$2="")),ROW()&amp;"","")</f>
        <v/>
      </c>
      <c r="C9727" s="59"/>
      <c r="D9727" s="14"/>
      <c r="E9727" s="14" t="str">
        <f>IFERROR(VLOOKUP(D9727,员工信息表!B:D,2,0),"")</f>
        <v/>
      </c>
      <c r="F9727" s="14" t="str">
        <f>IFERROR(VLOOKUP(D9727,员工信息表!B:D,3,0),"")</f>
        <v/>
      </c>
      <c r="G9727" s="14"/>
      <c r="H9727" s="14" t="str">
        <f>IFERROR(VLOOKUP(G9727,工序对照表!B:C,2,0),"")</f>
        <v/>
      </c>
      <c r="I9727" s="14"/>
      <c r="J9727" s="14"/>
    </row>
    <row r="9728" spans="1:10">
      <c r="A9728" t="str">
        <f>IF(AND(C9728&lt;=员工工序明细查询!$I$3,C9728&gt;=员工工序明细查询!$F$3,OR(D9728=员工工序明细查询!$F$2,员工工序明细查询!$F$2=""),OR(G9728=员工工序明细查询!$I$2,员工工序明细查询!$I$2="")),ROW()&amp;"","")</f>
        <v/>
      </c>
      <c r="C9728" s="59"/>
      <c r="D9728" s="14"/>
      <c r="E9728" s="14" t="str">
        <f>IFERROR(VLOOKUP(D9728,员工信息表!B:D,2,0),"")</f>
        <v/>
      </c>
      <c r="F9728" s="14" t="str">
        <f>IFERROR(VLOOKUP(D9728,员工信息表!B:D,3,0),"")</f>
        <v/>
      </c>
      <c r="G9728" s="14"/>
      <c r="H9728" s="14" t="str">
        <f>IFERROR(VLOOKUP(G9728,工序对照表!B:C,2,0),"")</f>
        <v/>
      </c>
      <c r="I9728" s="14"/>
      <c r="J9728" s="14"/>
    </row>
    <row r="9729" spans="1:10">
      <c r="A9729" t="str">
        <f>IF(AND(C9729&lt;=员工工序明细查询!$I$3,C9729&gt;=员工工序明细查询!$F$3,OR(D9729=员工工序明细查询!$F$2,员工工序明细查询!$F$2=""),OR(G9729=员工工序明细查询!$I$2,员工工序明细查询!$I$2="")),ROW()&amp;"","")</f>
        <v/>
      </c>
      <c r="C9729" s="59"/>
      <c r="D9729" s="14"/>
      <c r="E9729" s="14" t="str">
        <f>IFERROR(VLOOKUP(D9729,员工信息表!B:D,2,0),"")</f>
        <v/>
      </c>
      <c r="F9729" s="14" t="str">
        <f>IFERROR(VLOOKUP(D9729,员工信息表!B:D,3,0),"")</f>
        <v/>
      </c>
      <c r="G9729" s="14"/>
      <c r="H9729" s="14" t="str">
        <f>IFERROR(VLOOKUP(G9729,工序对照表!B:C,2,0),"")</f>
        <v/>
      </c>
      <c r="I9729" s="14"/>
      <c r="J9729" s="14"/>
    </row>
    <row r="9730" spans="1:10">
      <c r="A9730" t="str">
        <f>IF(AND(C9730&lt;=员工工序明细查询!$I$3,C9730&gt;=员工工序明细查询!$F$3,OR(D9730=员工工序明细查询!$F$2,员工工序明细查询!$F$2=""),OR(G9730=员工工序明细查询!$I$2,员工工序明细查询!$I$2="")),ROW()&amp;"","")</f>
        <v/>
      </c>
      <c r="C9730" s="59"/>
      <c r="D9730" s="14"/>
      <c r="E9730" s="14" t="str">
        <f>IFERROR(VLOOKUP(D9730,员工信息表!B:D,2,0),"")</f>
        <v/>
      </c>
      <c r="F9730" s="14" t="str">
        <f>IFERROR(VLOOKUP(D9730,员工信息表!B:D,3,0),"")</f>
        <v/>
      </c>
      <c r="G9730" s="14"/>
      <c r="H9730" s="14" t="str">
        <f>IFERROR(VLOOKUP(G9730,工序对照表!B:C,2,0),"")</f>
        <v/>
      </c>
      <c r="I9730" s="14"/>
      <c r="J9730" s="14"/>
    </row>
    <row r="9731" spans="1:10">
      <c r="A9731" t="str">
        <f>IF(AND(C9731&lt;=员工工序明细查询!$I$3,C9731&gt;=员工工序明细查询!$F$3,OR(D9731=员工工序明细查询!$F$2,员工工序明细查询!$F$2=""),OR(G9731=员工工序明细查询!$I$2,员工工序明细查询!$I$2="")),ROW()&amp;"","")</f>
        <v/>
      </c>
      <c r="C9731" s="59"/>
      <c r="D9731" s="14"/>
      <c r="E9731" s="14" t="str">
        <f>IFERROR(VLOOKUP(D9731,员工信息表!B:D,2,0),"")</f>
        <v/>
      </c>
      <c r="F9731" s="14" t="str">
        <f>IFERROR(VLOOKUP(D9731,员工信息表!B:D,3,0),"")</f>
        <v/>
      </c>
      <c r="G9731" s="14"/>
      <c r="H9731" s="14" t="str">
        <f>IFERROR(VLOOKUP(G9731,工序对照表!B:C,2,0),"")</f>
        <v/>
      </c>
      <c r="I9731" s="14"/>
      <c r="J9731" s="14"/>
    </row>
    <row r="9732" spans="1:10">
      <c r="A9732" t="str">
        <f>IF(AND(C9732&lt;=员工工序明细查询!$I$3,C9732&gt;=员工工序明细查询!$F$3,OR(D9732=员工工序明细查询!$F$2,员工工序明细查询!$F$2=""),OR(G9732=员工工序明细查询!$I$2,员工工序明细查询!$I$2="")),ROW()&amp;"","")</f>
        <v/>
      </c>
      <c r="C9732" s="59"/>
      <c r="D9732" s="14"/>
      <c r="E9732" s="14" t="str">
        <f>IFERROR(VLOOKUP(D9732,员工信息表!B:D,2,0),"")</f>
        <v/>
      </c>
      <c r="F9732" s="14" t="str">
        <f>IFERROR(VLOOKUP(D9732,员工信息表!B:D,3,0),"")</f>
        <v/>
      </c>
      <c r="G9732" s="14"/>
      <c r="H9732" s="14" t="str">
        <f>IFERROR(VLOOKUP(G9732,工序对照表!B:C,2,0),"")</f>
        <v/>
      </c>
      <c r="I9732" s="14"/>
      <c r="J9732" s="14"/>
    </row>
    <row r="9733" spans="1:10">
      <c r="A9733" t="str">
        <f>IF(AND(C9733&lt;=员工工序明细查询!$I$3,C9733&gt;=员工工序明细查询!$F$3,OR(D9733=员工工序明细查询!$F$2,员工工序明细查询!$F$2=""),OR(G9733=员工工序明细查询!$I$2,员工工序明细查询!$I$2="")),ROW()&amp;"","")</f>
        <v/>
      </c>
      <c r="C9733" s="59"/>
      <c r="D9733" s="14"/>
      <c r="E9733" s="14" t="str">
        <f>IFERROR(VLOOKUP(D9733,员工信息表!B:D,2,0),"")</f>
        <v/>
      </c>
      <c r="F9733" s="14" t="str">
        <f>IFERROR(VLOOKUP(D9733,员工信息表!B:D,3,0),"")</f>
        <v/>
      </c>
      <c r="G9733" s="14"/>
      <c r="H9733" s="14" t="str">
        <f>IFERROR(VLOOKUP(G9733,工序对照表!B:C,2,0),"")</f>
        <v/>
      </c>
      <c r="I9733" s="14"/>
      <c r="J9733" s="14"/>
    </row>
    <row r="9734" spans="1:10">
      <c r="A9734" t="str">
        <f>IF(AND(C9734&lt;=员工工序明细查询!$I$3,C9734&gt;=员工工序明细查询!$F$3,OR(D9734=员工工序明细查询!$F$2,员工工序明细查询!$F$2=""),OR(G9734=员工工序明细查询!$I$2,员工工序明细查询!$I$2="")),ROW()&amp;"","")</f>
        <v/>
      </c>
      <c r="C9734" s="59"/>
      <c r="D9734" s="14"/>
      <c r="E9734" s="14" t="str">
        <f>IFERROR(VLOOKUP(D9734,员工信息表!B:D,2,0),"")</f>
        <v/>
      </c>
      <c r="F9734" s="14" t="str">
        <f>IFERROR(VLOOKUP(D9734,员工信息表!B:D,3,0),"")</f>
        <v/>
      </c>
      <c r="G9734" s="14"/>
      <c r="H9734" s="14" t="str">
        <f>IFERROR(VLOOKUP(G9734,工序对照表!B:C,2,0),"")</f>
        <v/>
      </c>
      <c r="I9734" s="14"/>
      <c r="J9734" s="14"/>
    </row>
    <row r="9735" spans="1:10">
      <c r="A9735" t="str">
        <f>IF(AND(C9735&lt;=员工工序明细查询!$I$3,C9735&gt;=员工工序明细查询!$F$3,OR(D9735=员工工序明细查询!$F$2,员工工序明细查询!$F$2=""),OR(G9735=员工工序明细查询!$I$2,员工工序明细查询!$I$2="")),ROW()&amp;"","")</f>
        <v/>
      </c>
      <c r="C9735" s="59"/>
      <c r="D9735" s="14"/>
      <c r="E9735" s="14" t="str">
        <f>IFERROR(VLOOKUP(D9735,员工信息表!B:D,2,0),"")</f>
        <v/>
      </c>
      <c r="F9735" s="14" t="str">
        <f>IFERROR(VLOOKUP(D9735,员工信息表!B:D,3,0),"")</f>
        <v/>
      </c>
      <c r="G9735" s="14"/>
      <c r="H9735" s="14" t="str">
        <f>IFERROR(VLOOKUP(G9735,工序对照表!B:C,2,0),"")</f>
        <v/>
      </c>
      <c r="I9735" s="14"/>
      <c r="J9735" s="14"/>
    </row>
    <row r="9736" spans="1:10">
      <c r="A9736" t="str">
        <f>IF(AND(C9736&lt;=员工工序明细查询!$I$3,C9736&gt;=员工工序明细查询!$F$3,OR(D9736=员工工序明细查询!$F$2,员工工序明细查询!$F$2=""),OR(G9736=员工工序明细查询!$I$2,员工工序明细查询!$I$2="")),ROW()&amp;"","")</f>
        <v/>
      </c>
      <c r="C9736" s="59"/>
      <c r="D9736" s="14"/>
      <c r="E9736" s="14" t="str">
        <f>IFERROR(VLOOKUP(D9736,员工信息表!B:D,2,0),"")</f>
        <v/>
      </c>
      <c r="F9736" s="14" t="str">
        <f>IFERROR(VLOOKUP(D9736,员工信息表!B:D,3,0),"")</f>
        <v/>
      </c>
      <c r="G9736" s="14"/>
      <c r="H9736" s="14" t="str">
        <f>IFERROR(VLOOKUP(G9736,工序对照表!B:C,2,0),"")</f>
        <v/>
      </c>
      <c r="I9736" s="14"/>
      <c r="J9736" s="14"/>
    </row>
    <row r="9737" spans="1:10">
      <c r="A9737" t="str">
        <f>IF(AND(C9737&lt;=员工工序明细查询!$I$3,C9737&gt;=员工工序明细查询!$F$3,OR(D9737=员工工序明细查询!$F$2,员工工序明细查询!$F$2=""),OR(G9737=员工工序明细查询!$I$2,员工工序明细查询!$I$2="")),ROW()&amp;"","")</f>
        <v/>
      </c>
      <c r="C9737" s="59"/>
      <c r="D9737" s="14"/>
      <c r="E9737" s="14" t="str">
        <f>IFERROR(VLOOKUP(D9737,员工信息表!B:D,2,0),"")</f>
        <v/>
      </c>
      <c r="F9737" s="14" t="str">
        <f>IFERROR(VLOOKUP(D9737,员工信息表!B:D,3,0),"")</f>
        <v/>
      </c>
      <c r="G9737" s="14"/>
      <c r="H9737" s="14" t="str">
        <f>IFERROR(VLOOKUP(G9737,工序对照表!B:C,2,0),"")</f>
        <v/>
      </c>
      <c r="I9737" s="14"/>
      <c r="J9737" s="14"/>
    </row>
    <row r="9738" spans="1:10">
      <c r="A9738" t="str">
        <f>IF(AND(C9738&lt;=员工工序明细查询!$I$3,C9738&gt;=员工工序明细查询!$F$3,OR(D9738=员工工序明细查询!$F$2,员工工序明细查询!$F$2=""),OR(G9738=员工工序明细查询!$I$2,员工工序明细查询!$I$2="")),ROW()&amp;"","")</f>
        <v/>
      </c>
      <c r="C9738" s="59"/>
      <c r="D9738" s="14"/>
      <c r="E9738" s="14" t="str">
        <f>IFERROR(VLOOKUP(D9738,员工信息表!B:D,2,0),"")</f>
        <v/>
      </c>
      <c r="F9738" s="14" t="str">
        <f>IFERROR(VLOOKUP(D9738,员工信息表!B:D,3,0),"")</f>
        <v/>
      </c>
      <c r="G9738" s="14"/>
      <c r="H9738" s="14" t="str">
        <f>IFERROR(VLOOKUP(G9738,工序对照表!B:C,2,0),"")</f>
        <v/>
      </c>
      <c r="I9738" s="14"/>
      <c r="J9738" s="14"/>
    </row>
    <row r="9739" spans="1:10">
      <c r="A9739" t="str">
        <f>IF(AND(C9739&lt;=员工工序明细查询!$I$3,C9739&gt;=员工工序明细查询!$F$3,OR(D9739=员工工序明细查询!$F$2,员工工序明细查询!$F$2=""),OR(G9739=员工工序明细查询!$I$2,员工工序明细查询!$I$2="")),ROW()&amp;"","")</f>
        <v/>
      </c>
      <c r="C9739" s="59"/>
      <c r="D9739" s="14"/>
      <c r="E9739" s="14" t="str">
        <f>IFERROR(VLOOKUP(D9739,员工信息表!B:D,2,0),"")</f>
        <v/>
      </c>
      <c r="F9739" s="14" t="str">
        <f>IFERROR(VLOOKUP(D9739,员工信息表!B:D,3,0),"")</f>
        <v/>
      </c>
      <c r="G9739" s="14"/>
      <c r="H9739" s="14" t="str">
        <f>IFERROR(VLOOKUP(G9739,工序对照表!B:C,2,0),"")</f>
        <v/>
      </c>
      <c r="I9739" s="14"/>
      <c r="J9739" s="14"/>
    </row>
    <row r="9740" spans="1:10">
      <c r="A9740" t="str">
        <f>IF(AND(C9740&lt;=员工工序明细查询!$I$3,C9740&gt;=员工工序明细查询!$F$3,OR(D9740=员工工序明细查询!$F$2,员工工序明细查询!$F$2=""),OR(G9740=员工工序明细查询!$I$2,员工工序明细查询!$I$2="")),ROW()&amp;"","")</f>
        <v/>
      </c>
      <c r="C9740" s="59"/>
      <c r="D9740" s="14"/>
      <c r="E9740" s="14" t="str">
        <f>IFERROR(VLOOKUP(D9740,员工信息表!B:D,2,0),"")</f>
        <v/>
      </c>
      <c r="F9740" s="14" t="str">
        <f>IFERROR(VLOOKUP(D9740,员工信息表!B:D,3,0),"")</f>
        <v/>
      </c>
      <c r="G9740" s="14"/>
      <c r="H9740" s="14" t="str">
        <f>IFERROR(VLOOKUP(G9740,工序对照表!B:C,2,0),"")</f>
        <v/>
      </c>
      <c r="I9740" s="14"/>
      <c r="J9740" s="14"/>
    </row>
    <row r="9741" spans="1:10">
      <c r="A9741" t="str">
        <f>IF(AND(C9741&lt;=员工工序明细查询!$I$3,C9741&gt;=员工工序明细查询!$F$3,OR(D9741=员工工序明细查询!$F$2,员工工序明细查询!$F$2=""),OR(G9741=员工工序明细查询!$I$2,员工工序明细查询!$I$2="")),ROW()&amp;"","")</f>
        <v/>
      </c>
      <c r="C9741" s="59"/>
      <c r="D9741" s="14"/>
      <c r="E9741" s="14" t="str">
        <f>IFERROR(VLOOKUP(D9741,员工信息表!B:D,2,0),"")</f>
        <v/>
      </c>
      <c r="F9741" s="14" t="str">
        <f>IFERROR(VLOOKUP(D9741,员工信息表!B:D,3,0),"")</f>
        <v/>
      </c>
      <c r="G9741" s="14"/>
      <c r="H9741" s="14" t="str">
        <f>IFERROR(VLOOKUP(G9741,工序对照表!B:C,2,0),"")</f>
        <v/>
      </c>
      <c r="I9741" s="14"/>
      <c r="J9741" s="14"/>
    </row>
    <row r="9742" spans="1:10">
      <c r="A9742" t="str">
        <f>IF(AND(C9742&lt;=员工工序明细查询!$I$3,C9742&gt;=员工工序明细查询!$F$3,OR(D9742=员工工序明细查询!$F$2,员工工序明细查询!$F$2=""),OR(G9742=员工工序明细查询!$I$2,员工工序明细查询!$I$2="")),ROW()&amp;"","")</f>
        <v/>
      </c>
      <c r="C9742" s="59"/>
      <c r="D9742" s="14"/>
      <c r="E9742" s="14" t="str">
        <f>IFERROR(VLOOKUP(D9742,员工信息表!B:D,2,0),"")</f>
        <v/>
      </c>
      <c r="F9742" s="14" t="str">
        <f>IFERROR(VLOOKUP(D9742,员工信息表!B:D,3,0),"")</f>
        <v/>
      </c>
      <c r="G9742" s="14"/>
      <c r="H9742" s="14" t="str">
        <f>IFERROR(VLOOKUP(G9742,工序对照表!B:C,2,0),"")</f>
        <v/>
      </c>
      <c r="I9742" s="14"/>
      <c r="J9742" s="14"/>
    </row>
    <row r="9743" spans="1:10">
      <c r="A9743" t="str">
        <f>IF(AND(C9743&lt;=员工工序明细查询!$I$3,C9743&gt;=员工工序明细查询!$F$3,OR(D9743=员工工序明细查询!$F$2,员工工序明细查询!$F$2=""),OR(G9743=员工工序明细查询!$I$2,员工工序明细查询!$I$2="")),ROW()&amp;"","")</f>
        <v/>
      </c>
      <c r="C9743" s="59"/>
      <c r="D9743" s="14"/>
      <c r="E9743" s="14" t="str">
        <f>IFERROR(VLOOKUP(D9743,员工信息表!B:D,2,0),"")</f>
        <v/>
      </c>
      <c r="F9743" s="14" t="str">
        <f>IFERROR(VLOOKUP(D9743,员工信息表!B:D,3,0),"")</f>
        <v/>
      </c>
      <c r="G9743" s="14"/>
      <c r="H9743" s="14" t="str">
        <f>IFERROR(VLOOKUP(G9743,工序对照表!B:C,2,0),"")</f>
        <v/>
      </c>
      <c r="I9743" s="14"/>
      <c r="J9743" s="14"/>
    </row>
    <row r="9744" spans="1:10">
      <c r="A9744" t="str">
        <f>IF(AND(C9744&lt;=员工工序明细查询!$I$3,C9744&gt;=员工工序明细查询!$F$3,OR(D9744=员工工序明细查询!$F$2,员工工序明细查询!$F$2=""),OR(G9744=员工工序明细查询!$I$2,员工工序明细查询!$I$2="")),ROW()&amp;"","")</f>
        <v/>
      </c>
      <c r="C9744" s="59"/>
      <c r="D9744" s="14"/>
      <c r="E9744" s="14" t="str">
        <f>IFERROR(VLOOKUP(D9744,员工信息表!B:D,2,0),"")</f>
        <v/>
      </c>
      <c r="F9744" s="14" t="str">
        <f>IFERROR(VLOOKUP(D9744,员工信息表!B:D,3,0),"")</f>
        <v/>
      </c>
      <c r="G9744" s="14"/>
      <c r="H9744" s="14" t="str">
        <f>IFERROR(VLOOKUP(G9744,工序对照表!B:C,2,0),"")</f>
        <v/>
      </c>
      <c r="I9744" s="14"/>
      <c r="J9744" s="14"/>
    </row>
    <row r="9745" spans="1:10">
      <c r="A9745" t="str">
        <f>IF(AND(C9745&lt;=员工工序明细查询!$I$3,C9745&gt;=员工工序明细查询!$F$3,OR(D9745=员工工序明细查询!$F$2,员工工序明细查询!$F$2=""),OR(G9745=员工工序明细查询!$I$2,员工工序明细查询!$I$2="")),ROW()&amp;"","")</f>
        <v/>
      </c>
      <c r="C9745" s="59"/>
      <c r="D9745" s="14"/>
      <c r="E9745" s="14" t="str">
        <f>IFERROR(VLOOKUP(D9745,员工信息表!B:D,2,0),"")</f>
        <v/>
      </c>
      <c r="F9745" s="14" t="str">
        <f>IFERROR(VLOOKUP(D9745,员工信息表!B:D,3,0),"")</f>
        <v/>
      </c>
      <c r="G9745" s="14"/>
      <c r="H9745" s="14" t="str">
        <f>IFERROR(VLOOKUP(G9745,工序对照表!B:C,2,0),"")</f>
        <v/>
      </c>
      <c r="I9745" s="14"/>
      <c r="J9745" s="14"/>
    </row>
    <row r="9746" spans="1:10">
      <c r="A9746" t="str">
        <f>IF(AND(C9746&lt;=员工工序明细查询!$I$3,C9746&gt;=员工工序明细查询!$F$3,OR(D9746=员工工序明细查询!$F$2,员工工序明细查询!$F$2=""),OR(G9746=员工工序明细查询!$I$2,员工工序明细查询!$I$2="")),ROW()&amp;"","")</f>
        <v/>
      </c>
      <c r="C9746" s="59"/>
      <c r="D9746" s="14"/>
      <c r="E9746" s="14" t="str">
        <f>IFERROR(VLOOKUP(D9746,员工信息表!B:D,2,0),"")</f>
        <v/>
      </c>
      <c r="F9746" s="14" t="str">
        <f>IFERROR(VLOOKUP(D9746,员工信息表!B:D,3,0),"")</f>
        <v/>
      </c>
      <c r="G9746" s="14"/>
      <c r="H9746" s="14" t="str">
        <f>IFERROR(VLOOKUP(G9746,工序对照表!B:C,2,0),"")</f>
        <v/>
      </c>
      <c r="I9746" s="14"/>
      <c r="J9746" s="14"/>
    </row>
    <row r="9747" spans="1:10">
      <c r="A9747" t="str">
        <f>IF(AND(C9747&lt;=员工工序明细查询!$I$3,C9747&gt;=员工工序明细查询!$F$3,OR(D9747=员工工序明细查询!$F$2,员工工序明细查询!$F$2=""),OR(G9747=员工工序明细查询!$I$2,员工工序明细查询!$I$2="")),ROW()&amp;"","")</f>
        <v/>
      </c>
      <c r="C9747" s="59"/>
      <c r="D9747" s="14"/>
      <c r="E9747" s="14" t="str">
        <f>IFERROR(VLOOKUP(D9747,员工信息表!B:D,2,0),"")</f>
        <v/>
      </c>
      <c r="F9747" s="14" t="str">
        <f>IFERROR(VLOOKUP(D9747,员工信息表!B:D,3,0),"")</f>
        <v/>
      </c>
      <c r="G9747" s="14"/>
      <c r="H9747" s="14" t="str">
        <f>IFERROR(VLOOKUP(G9747,工序对照表!B:C,2,0),"")</f>
        <v/>
      </c>
      <c r="I9747" s="14"/>
      <c r="J9747" s="14"/>
    </row>
    <row r="9748" spans="1:10">
      <c r="A9748" t="str">
        <f>IF(AND(C9748&lt;=员工工序明细查询!$I$3,C9748&gt;=员工工序明细查询!$F$3,OR(D9748=员工工序明细查询!$F$2,员工工序明细查询!$F$2=""),OR(G9748=员工工序明细查询!$I$2,员工工序明细查询!$I$2="")),ROW()&amp;"","")</f>
        <v/>
      </c>
      <c r="C9748" s="59"/>
      <c r="D9748" s="14"/>
      <c r="E9748" s="14" t="str">
        <f>IFERROR(VLOOKUP(D9748,员工信息表!B:D,2,0),"")</f>
        <v/>
      </c>
      <c r="F9748" s="14" t="str">
        <f>IFERROR(VLOOKUP(D9748,员工信息表!B:D,3,0),"")</f>
        <v/>
      </c>
      <c r="G9748" s="14"/>
      <c r="H9748" s="14" t="str">
        <f>IFERROR(VLOOKUP(G9748,工序对照表!B:C,2,0),"")</f>
        <v/>
      </c>
      <c r="I9748" s="14"/>
      <c r="J9748" s="14"/>
    </row>
    <row r="9749" spans="1:10">
      <c r="A9749" t="str">
        <f>IF(AND(C9749&lt;=员工工序明细查询!$I$3,C9749&gt;=员工工序明细查询!$F$3,OR(D9749=员工工序明细查询!$F$2,员工工序明细查询!$F$2=""),OR(G9749=员工工序明细查询!$I$2,员工工序明细查询!$I$2="")),ROW()&amp;"","")</f>
        <v/>
      </c>
      <c r="C9749" s="59"/>
      <c r="D9749" s="14"/>
      <c r="E9749" s="14" t="str">
        <f>IFERROR(VLOOKUP(D9749,员工信息表!B:D,2,0),"")</f>
        <v/>
      </c>
      <c r="F9749" s="14" t="str">
        <f>IFERROR(VLOOKUP(D9749,员工信息表!B:D,3,0),"")</f>
        <v/>
      </c>
      <c r="G9749" s="14"/>
      <c r="H9749" s="14" t="str">
        <f>IFERROR(VLOOKUP(G9749,工序对照表!B:C,2,0),"")</f>
        <v/>
      </c>
      <c r="I9749" s="14"/>
      <c r="J9749" s="14"/>
    </row>
    <row r="9750" spans="1:10">
      <c r="A9750" t="str">
        <f>IF(AND(C9750&lt;=员工工序明细查询!$I$3,C9750&gt;=员工工序明细查询!$F$3,OR(D9750=员工工序明细查询!$F$2,员工工序明细查询!$F$2=""),OR(G9750=员工工序明细查询!$I$2,员工工序明细查询!$I$2="")),ROW()&amp;"","")</f>
        <v/>
      </c>
      <c r="C9750" s="59"/>
      <c r="D9750" s="14"/>
      <c r="E9750" s="14" t="str">
        <f>IFERROR(VLOOKUP(D9750,员工信息表!B:D,2,0),"")</f>
        <v/>
      </c>
      <c r="F9750" s="14" t="str">
        <f>IFERROR(VLOOKUP(D9750,员工信息表!B:D,3,0),"")</f>
        <v/>
      </c>
      <c r="G9750" s="14"/>
      <c r="H9750" s="14" t="str">
        <f>IFERROR(VLOOKUP(G9750,工序对照表!B:C,2,0),"")</f>
        <v/>
      </c>
      <c r="I9750" s="14"/>
      <c r="J9750" s="14"/>
    </row>
    <row r="9751" spans="1:10">
      <c r="A9751" t="str">
        <f>IF(AND(C9751&lt;=员工工序明细查询!$I$3,C9751&gt;=员工工序明细查询!$F$3,OR(D9751=员工工序明细查询!$F$2,员工工序明细查询!$F$2=""),OR(G9751=员工工序明细查询!$I$2,员工工序明细查询!$I$2="")),ROW()&amp;"","")</f>
        <v/>
      </c>
      <c r="C9751" s="59"/>
      <c r="D9751" s="14"/>
      <c r="E9751" s="14" t="str">
        <f>IFERROR(VLOOKUP(D9751,员工信息表!B:D,2,0),"")</f>
        <v/>
      </c>
      <c r="F9751" s="14" t="str">
        <f>IFERROR(VLOOKUP(D9751,员工信息表!B:D,3,0),"")</f>
        <v/>
      </c>
      <c r="G9751" s="14"/>
      <c r="H9751" s="14" t="str">
        <f>IFERROR(VLOOKUP(G9751,工序对照表!B:C,2,0),"")</f>
        <v/>
      </c>
      <c r="I9751" s="14"/>
      <c r="J9751" s="14"/>
    </row>
    <row r="9752" spans="1:10">
      <c r="A9752" t="str">
        <f>IF(AND(C9752&lt;=员工工序明细查询!$I$3,C9752&gt;=员工工序明细查询!$F$3,OR(D9752=员工工序明细查询!$F$2,员工工序明细查询!$F$2=""),OR(G9752=员工工序明细查询!$I$2,员工工序明细查询!$I$2="")),ROW()&amp;"","")</f>
        <v/>
      </c>
      <c r="C9752" s="59"/>
      <c r="D9752" s="14"/>
      <c r="E9752" s="14" t="str">
        <f>IFERROR(VLOOKUP(D9752,员工信息表!B:D,2,0),"")</f>
        <v/>
      </c>
      <c r="F9752" s="14" t="str">
        <f>IFERROR(VLOOKUP(D9752,员工信息表!B:D,3,0),"")</f>
        <v/>
      </c>
      <c r="G9752" s="14"/>
      <c r="H9752" s="14" t="str">
        <f>IFERROR(VLOOKUP(G9752,工序对照表!B:C,2,0),"")</f>
        <v/>
      </c>
      <c r="I9752" s="14"/>
      <c r="J9752" s="14"/>
    </row>
    <row r="9753" spans="1:10">
      <c r="A9753" t="str">
        <f>IF(AND(C9753&lt;=员工工序明细查询!$I$3,C9753&gt;=员工工序明细查询!$F$3,OR(D9753=员工工序明细查询!$F$2,员工工序明细查询!$F$2=""),OR(G9753=员工工序明细查询!$I$2,员工工序明细查询!$I$2="")),ROW()&amp;"","")</f>
        <v/>
      </c>
      <c r="C9753" s="59"/>
      <c r="D9753" s="14"/>
      <c r="E9753" s="14" t="str">
        <f>IFERROR(VLOOKUP(D9753,员工信息表!B:D,2,0),"")</f>
        <v/>
      </c>
      <c r="F9753" s="14" t="str">
        <f>IFERROR(VLOOKUP(D9753,员工信息表!B:D,3,0),"")</f>
        <v/>
      </c>
      <c r="G9753" s="14"/>
      <c r="H9753" s="14" t="str">
        <f>IFERROR(VLOOKUP(G9753,工序对照表!B:C,2,0),"")</f>
        <v/>
      </c>
      <c r="I9753" s="14"/>
      <c r="J9753" s="14"/>
    </row>
    <row r="9754" spans="1:10">
      <c r="A9754" t="str">
        <f>IF(AND(C9754&lt;=员工工序明细查询!$I$3,C9754&gt;=员工工序明细查询!$F$3,OR(D9754=员工工序明细查询!$F$2,员工工序明细查询!$F$2=""),OR(G9754=员工工序明细查询!$I$2,员工工序明细查询!$I$2="")),ROW()&amp;"","")</f>
        <v/>
      </c>
      <c r="C9754" s="59"/>
      <c r="D9754" s="14"/>
      <c r="E9754" s="14" t="str">
        <f>IFERROR(VLOOKUP(D9754,员工信息表!B:D,2,0),"")</f>
        <v/>
      </c>
      <c r="F9754" s="14" t="str">
        <f>IFERROR(VLOOKUP(D9754,员工信息表!B:D,3,0),"")</f>
        <v/>
      </c>
      <c r="G9754" s="14"/>
      <c r="H9754" s="14" t="str">
        <f>IFERROR(VLOOKUP(G9754,工序对照表!B:C,2,0),"")</f>
        <v/>
      </c>
      <c r="I9754" s="14"/>
      <c r="J9754" s="14"/>
    </row>
    <row r="9755" spans="1:10">
      <c r="A9755" t="str">
        <f>IF(AND(C9755&lt;=员工工序明细查询!$I$3,C9755&gt;=员工工序明细查询!$F$3,OR(D9755=员工工序明细查询!$F$2,员工工序明细查询!$F$2=""),OR(G9755=员工工序明细查询!$I$2,员工工序明细查询!$I$2="")),ROW()&amp;"","")</f>
        <v/>
      </c>
      <c r="C9755" s="59"/>
      <c r="D9755" s="14"/>
      <c r="E9755" s="14" t="str">
        <f>IFERROR(VLOOKUP(D9755,员工信息表!B:D,2,0),"")</f>
        <v/>
      </c>
      <c r="F9755" s="14" t="str">
        <f>IFERROR(VLOOKUP(D9755,员工信息表!B:D,3,0),"")</f>
        <v/>
      </c>
      <c r="G9755" s="14"/>
      <c r="H9755" s="14" t="str">
        <f>IFERROR(VLOOKUP(G9755,工序对照表!B:C,2,0),"")</f>
        <v/>
      </c>
      <c r="I9755" s="14"/>
      <c r="J9755" s="14"/>
    </row>
    <row r="9756" spans="1:10">
      <c r="A9756" t="str">
        <f>IF(AND(C9756&lt;=员工工序明细查询!$I$3,C9756&gt;=员工工序明细查询!$F$3,OR(D9756=员工工序明细查询!$F$2,员工工序明细查询!$F$2=""),OR(G9756=员工工序明细查询!$I$2,员工工序明细查询!$I$2="")),ROW()&amp;"","")</f>
        <v/>
      </c>
      <c r="C9756" s="59"/>
      <c r="D9756" s="14"/>
      <c r="E9756" s="14" t="str">
        <f>IFERROR(VLOOKUP(D9756,员工信息表!B:D,2,0),"")</f>
        <v/>
      </c>
      <c r="F9756" s="14" t="str">
        <f>IFERROR(VLOOKUP(D9756,员工信息表!B:D,3,0),"")</f>
        <v/>
      </c>
      <c r="G9756" s="14"/>
      <c r="H9756" s="14" t="str">
        <f>IFERROR(VLOOKUP(G9756,工序对照表!B:C,2,0),"")</f>
        <v/>
      </c>
      <c r="I9756" s="14"/>
      <c r="J9756" s="14"/>
    </row>
    <row r="9757" spans="1:10">
      <c r="A9757" t="str">
        <f>IF(AND(C9757&lt;=员工工序明细查询!$I$3,C9757&gt;=员工工序明细查询!$F$3,OR(D9757=员工工序明细查询!$F$2,员工工序明细查询!$F$2=""),OR(G9757=员工工序明细查询!$I$2,员工工序明细查询!$I$2="")),ROW()&amp;"","")</f>
        <v/>
      </c>
      <c r="C9757" s="59"/>
      <c r="D9757" s="14"/>
      <c r="E9757" s="14" t="str">
        <f>IFERROR(VLOOKUP(D9757,员工信息表!B:D,2,0),"")</f>
        <v/>
      </c>
      <c r="F9757" s="14" t="str">
        <f>IFERROR(VLOOKUP(D9757,员工信息表!B:D,3,0),"")</f>
        <v/>
      </c>
      <c r="G9757" s="14"/>
      <c r="H9757" s="14" t="str">
        <f>IFERROR(VLOOKUP(G9757,工序对照表!B:C,2,0),"")</f>
        <v/>
      </c>
      <c r="I9757" s="14"/>
      <c r="J9757" s="14"/>
    </row>
    <row r="9758" spans="1:10">
      <c r="A9758" t="str">
        <f>IF(AND(C9758&lt;=员工工序明细查询!$I$3,C9758&gt;=员工工序明细查询!$F$3,OR(D9758=员工工序明细查询!$F$2,员工工序明细查询!$F$2=""),OR(G9758=员工工序明细查询!$I$2,员工工序明细查询!$I$2="")),ROW()&amp;"","")</f>
        <v/>
      </c>
      <c r="C9758" s="59"/>
      <c r="D9758" s="14"/>
      <c r="E9758" s="14" t="str">
        <f>IFERROR(VLOOKUP(D9758,员工信息表!B:D,2,0),"")</f>
        <v/>
      </c>
      <c r="F9758" s="14" t="str">
        <f>IFERROR(VLOOKUP(D9758,员工信息表!B:D,3,0),"")</f>
        <v/>
      </c>
      <c r="G9758" s="14"/>
      <c r="H9758" s="14" t="str">
        <f>IFERROR(VLOOKUP(G9758,工序对照表!B:C,2,0),"")</f>
        <v/>
      </c>
      <c r="I9758" s="14"/>
      <c r="J9758" s="14"/>
    </row>
    <row r="9759" spans="1:10">
      <c r="A9759" t="str">
        <f>IF(AND(C9759&lt;=员工工序明细查询!$I$3,C9759&gt;=员工工序明细查询!$F$3,OR(D9759=员工工序明细查询!$F$2,员工工序明细查询!$F$2=""),OR(G9759=员工工序明细查询!$I$2,员工工序明细查询!$I$2="")),ROW()&amp;"","")</f>
        <v/>
      </c>
      <c r="C9759" s="59"/>
      <c r="D9759" s="14"/>
      <c r="E9759" s="14" t="str">
        <f>IFERROR(VLOOKUP(D9759,员工信息表!B:D,2,0),"")</f>
        <v/>
      </c>
      <c r="F9759" s="14" t="str">
        <f>IFERROR(VLOOKUP(D9759,员工信息表!B:D,3,0),"")</f>
        <v/>
      </c>
      <c r="G9759" s="14"/>
      <c r="H9759" s="14" t="str">
        <f>IFERROR(VLOOKUP(G9759,工序对照表!B:C,2,0),"")</f>
        <v/>
      </c>
      <c r="I9759" s="14"/>
      <c r="J9759" s="14"/>
    </row>
    <row r="9760" spans="1:10">
      <c r="A9760" t="str">
        <f>IF(AND(C9760&lt;=员工工序明细查询!$I$3,C9760&gt;=员工工序明细查询!$F$3,OR(D9760=员工工序明细查询!$F$2,员工工序明细查询!$F$2=""),OR(G9760=员工工序明细查询!$I$2,员工工序明细查询!$I$2="")),ROW()&amp;"","")</f>
        <v/>
      </c>
      <c r="C9760" s="59"/>
      <c r="D9760" s="14"/>
      <c r="E9760" s="14" t="str">
        <f>IFERROR(VLOOKUP(D9760,员工信息表!B:D,2,0),"")</f>
        <v/>
      </c>
      <c r="F9760" s="14" t="str">
        <f>IFERROR(VLOOKUP(D9760,员工信息表!B:D,3,0),"")</f>
        <v/>
      </c>
      <c r="G9760" s="14"/>
      <c r="H9760" s="14" t="str">
        <f>IFERROR(VLOOKUP(G9760,工序对照表!B:C,2,0),"")</f>
        <v/>
      </c>
      <c r="I9760" s="14"/>
      <c r="J9760" s="14"/>
    </row>
    <row r="9761" spans="1:10">
      <c r="A9761" t="str">
        <f>IF(AND(C9761&lt;=员工工序明细查询!$I$3,C9761&gt;=员工工序明细查询!$F$3,OR(D9761=员工工序明细查询!$F$2,员工工序明细查询!$F$2=""),OR(G9761=员工工序明细查询!$I$2,员工工序明细查询!$I$2="")),ROW()&amp;"","")</f>
        <v/>
      </c>
      <c r="C9761" s="59"/>
      <c r="D9761" s="14"/>
      <c r="E9761" s="14" t="str">
        <f>IFERROR(VLOOKUP(D9761,员工信息表!B:D,2,0),"")</f>
        <v/>
      </c>
      <c r="F9761" s="14" t="str">
        <f>IFERROR(VLOOKUP(D9761,员工信息表!B:D,3,0),"")</f>
        <v/>
      </c>
      <c r="G9761" s="14"/>
      <c r="H9761" s="14" t="str">
        <f>IFERROR(VLOOKUP(G9761,工序对照表!B:C,2,0),"")</f>
        <v/>
      </c>
      <c r="I9761" s="14"/>
      <c r="J9761" s="14"/>
    </row>
    <row r="9762" spans="1:10">
      <c r="A9762" t="str">
        <f>IF(AND(C9762&lt;=员工工序明细查询!$I$3,C9762&gt;=员工工序明细查询!$F$3,OR(D9762=员工工序明细查询!$F$2,员工工序明细查询!$F$2=""),OR(G9762=员工工序明细查询!$I$2,员工工序明细查询!$I$2="")),ROW()&amp;"","")</f>
        <v/>
      </c>
      <c r="C9762" s="59"/>
      <c r="D9762" s="14"/>
      <c r="E9762" s="14" t="str">
        <f>IFERROR(VLOOKUP(D9762,员工信息表!B:D,2,0),"")</f>
        <v/>
      </c>
      <c r="F9762" s="14" t="str">
        <f>IFERROR(VLOOKUP(D9762,员工信息表!B:D,3,0),"")</f>
        <v/>
      </c>
      <c r="G9762" s="14"/>
      <c r="H9762" s="14" t="str">
        <f>IFERROR(VLOOKUP(G9762,工序对照表!B:C,2,0),"")</f>
        <v/>
      </c>
      <c r="I9762" s="14"/>
      <c r="J9762" s="14"/>
    </row>
    <row r="9763" spans="1:10">
      <c r="A9763" t="str">
        <f>IF(AND(C9763&lt;=员工工序明细查询!$I$3,C9763&gt;=员工工序明细查询!$F$3,OR(D9763=员工工序明细查询!$F$2,员工工序明细查询!$F$2=""),OR(G9763=员工工序明细查询!$I$2,员工工序明细查询!$I$2="")),ROW()&amp;"","")</f>
        <v/>
      </c>
      <c r="C9763" s="59"/>
      <c r="D9763" s="14"/>
      <c r="E9763" s="14" t="str">
        <f>IFERROR(VLOOKUP(D9763,员工信息表!B:D,2,0),"")</f>
        <v/>
      </c>
      <c r="F9763" s="14" t="str">
        <f>IFERROR(VLOOKUP(D9763,员工信息表!B:D,3,0),"")</f>
        <v/>
      </c>
      <c r="G9763" s="14"/>
      <c r="H9763" s="14" t="str">
        <f>IFERROR(VLOOKUP(G9763,工序对照表!B:C,2,0),"")</f>
        <v/>
      </c>
      <c r="I9763" s="14"/>
      <c r="J9763" s="14"/>
    </row>
    <row r="9764" spans="1:10">
      <c r="A9764" t="str">
        <f>IF(AND(C9764&lt;=员工工序明细查询!$I$3,C9764&gt;=员工工序明细查询!$F$3,OR(D9764=员工工序明细查询!$F$2,员工工序明细查询!$F$2=""),OR(G9764=员工工序明细查询!$I$2,员工工序明细查询!$I$2="")),ROW()&amp;"","")</f>
        <v/>
      </c>
      <c r="C9764" s="59"/>
      <c r="D9764" s="14"/>
      <c r="E9764" s="14" t="str">
        <f>IFERROR(VLOOKUP(D9764,员工信息表!B:D,2,0),"")</f>
        <v/>
      </c>
      <c r="F9764" s="14" t="str">
        <f>IFERROR(VLOOKUP(D9764,员工信息表!B:D,3,0),"")</f>
        <v/>
      </c>
      <c r="G9764" s="14"/>
      <c r="H9764" s="14" t="str">
        <f>IFERROR(VLOOKUP(G9764,工序对照表!B:C,2,0),"")</f>
        <v/>
      </c>
      <c r="I9764" s="14"/>
      <c r="J9764" s="14"/>
    </row>
    <row r="9765" spans="1:10">
      <c r="A9765" t="str">
        <f>IF(AND(C9765&lt;=员工工序明细查询!$I$3,C9765&gt;=员工工序明细查询!$F$3,OR(D9765=员工工序明细查询!$F$2,员工工序明细查询!$F$2=""),OR(G9765=员工工序明细查询!$I$2,员工工序明细查询!$I$2="")),ROW()&amp;"","")</f>
        <v/>
      </c>
      <c r="C9765" s="59"/>
      <c r="D9765" s="14"/>
      <c r="E9765" s="14" t="str">
        <f>IFERROR(VLOOKUP(D9765,员工信息表!B:D,2,0),"")</f>
        <v/>
      </c>
      <c r="F9765" s="14" t="str">
        <f>IFERROR(VLOOKUP(D9765,员工信息表!B:D,3,0),"")</f>
        <v/>
      </c>
      <c r="G9765" s="14"/>
      <c r="H9765" s="14" t="str">
        <f>IFERROR(VLOOKUP(G9765,工序对照表!B:C,2,0),"")</f>
        <v/>
      </c>
      <c r="I9765" s="14"/>
      <c r="J9765" s="14"/>
    </row>
    <row r="9766" spans="1:10">
      <c r="A9766" t="str">
        <f>IF(AND(C9766&lt;=员工工序明细查询!$I$3,C9766&gt;=员工工序明细查询!$F$3,OR(D9766=员工工序明细查询!$F$2,员工工序明细查询!$F$2=""),OR(G9766=员工工序明细查询!$I$2,员工工序明细查询!$I$2="")),ROW()&amp;"","")</f>
        <v/>
      </c>
      <c r="C9766" s="59"/>
      <c r="D9766" s="14"/>
      <c r="E9766" s="14" t="str">
        <f>IFERROR(VLOOKUP(D9766,员工信息表!B:D,2,0),"")</f>
        <v/>
      </c>
      <c r="F9766" s="14" t="str">
        <f>IFERROR(VLOOKUP(D9766,员工信息表!B:D,3,0),"")</f>
        <v/>
      </c>
      <c r="G9766" s="14"/>
      <c r="H9766" s="14" t="str">
        <f>IFERROR(VLOOKUP(G9766,工序对照表!B:C,2,0),"")</f>
        <v/>
      </c>
      <c r="I9766" s="14"/>
      <c r="J9766" s="14"/>
    </row>
    <row r="9767" spans="1:10">
      <c r="A9767" t="str">
        <f>IF(AND(C9767&lt;=员工工序明细查询!$I$3,C9767&gt;=员工工序明细查询!$F$3,OR(D9767=员工工序明细查询!$F$2,员工工序明细查询!$F$2=""),OR(G9767=员工工序明细查询!$I$2,员工工序明细查询!$I$2="")),ROW()&amp;"","")</f>
        <v/>
      </c>
      <c r="C9767" s="59"/>
      <c r="D9767" s="14"/>
      <c r="E9767" s="14" t="str">
        <f>IFERROR(VLOOKUP(D9767,员工信息表!B:D,2,0),"")</f>
        <v/>
      </c>
      <c r="F9767" s="14" t="str">
        <f>IFERROR(VLOOKUP(D9767,员工信息表!B:D,3,0),"")</f>
        <v/>
      </c>
      <c r="G9767" s="14"/>
      <c r="H9767" s="14" t="str">
        <f>IFERROR(VLOOKUP(G9767,工序对照表!B:C,2,0),"")</f>
        <v/>
      </c>
      <c r="I9767" s="14"/>
      <c r="J9767" s="14"/>
    </row>
    <row r="9768" spans="1:10">
      <c r="A9768" t="str">
        <f>IF(AND(C9768&lt;=员工工序明细查询!$I$3,C9768&gt;=员工工序明细查询!$F$3,OR(D9768=员工工序明细查询!$F$2,员工工序明细查询!$F$2=""),OR(G9768=员工工序明细查询!$I$2,员工工序明细查询!$I$2="")),ROW()&amp;"","")</f>
        <v/>
      </c>
      <c r="C9768" s="59"/>
      <c r="D9768" s="14"/>
      <c r="E9768" s="14" t="str">
        <f>IFERROR(VLOOKUP(D9768,员工信息表!B:D,2,0),"")</f>
        <v/>
      </c>
      <c r="F9768" s="14" t="str">
        <f>IFERROR(VLOOKUP(D9768,员工信息表!B:D,3,0),"")</f>
        <v/>
      </c>
      <c r="G9768" s="14"/>
      <c r="H9768" s="14" t="str">
        <f>IFERROR(VLOOKUP(G9768,工序对照表!B:C,2,0),"")</f>
        <v/>
      </c>
      <c r="I9768" s="14"/>
      <c r="J9768" s="14"/>
    </row>
    <row r="9769" spans="1:10">
      <c r="A9769" t="str">
        <f>IF(AND(C9769&lt;=员工工序明细查询!$I$3,C9769&gt;=员工工序明细查询!$F$3,OR(D9769=员工工序明细查询!$F$2,员工工序明细查询!$F$2=""),OR(G9769=员工工序明细查询!$I$2,员工工序明细查询!$I$2="")),ROW()&amp;"","")</f>
        <v/>
      </c>
      <c r="C9769" s="59"/>
      <c r="D9769" s="14"/>
      <c r="E9769" s="14" t="str">
        <f>IFERROR(VLOOKUP(D9769,员工信息表!B:D,2,0),"")</f>
        <v/>
      </c>
      <c r="F9769" s="14" t="str">
        <f>IFERROR(VLOOKUP(D9769,员工信息表!B:D,3,0),"")</f>
        <v/>
      </c>
      <c r="G9769" s="14"/>
      <c r="H9769" s="14" t="str">
        <f>IFERROR(VLOOKUP(G9769,工序对照表!B:C,2,0),"")</f>
        <v/>
      </c>
      <c r="I9769" s="14"/>
      <c r="J9769" s="14"/>
    </row>
    <row r="9770" spans="1:10">
      <c r="A9770" t="str">
        <f>IF(AND(C9770&lt;=员工工序明细查询!$I$3,C9770&gt;=员工工序明细查询!$F$3,OR(D9770=员工工序明细查询!$F$2,员工工序明细查询!$F$2=""),OR(G9770=员工工序明细查询!$I$2,员工工序明细查询!$I$2="")),ROW()&amp;"","")</f>
        <v/>
      </c>
      <c r="C9770" s="59"/>
      <c r="D9770" s="14"/>
      <c r="E9770" s="14" t="str">
        <f>IFERROR(VLOOKUP(D9770,员工信息表!B:D,2,0),"")</f>
        <v/>
      </c>
      <c r="F9770" s="14" t="str">
        <f>IFERROR(VLOOKUP(D9770,员工信息表!B:D,3,0),"")</f>
        <v/>
      </c>
      <c r="G9770" s="14"/>
      <c r="H9770" s="14" t="str">
        <f>IFERROR(VLOOKUP(G9770,工序对照表!B:C,2,0),"")</f>
        <v/>
      </c>
      <c r="I9770" s="14"/>
      <c r="J9770" s="14"/>
    </row>
    <row r="9771" spans="1:10">
      <c r="A9771" t="str">
        <f>IF(AND(C9771&lt;=员工工序明细查询!$I$3,C9771&gt;=员工工序明细查询!$F$3,OR(D9771=员工工序明细查询!$F$2,员工工序明细查询!$F$2=""),OR(G9771=员工工序明细查询!$I$2,员工工序明细查询!$I$2="")),ROW()&amp;"","")</f>
        <v/>
      </c>
      <c r="C9771" s="59"/>
      <c r="D9771" s="14"/>
      <c r="E9771" s="14" t="str">
        <f>IFERROR(VLOOKUP(D9771,员工信息表!B:D,2,0),"")</f>
        <v/>
      </c>
      <c r="F9771" s="14" t="str">
        <f>IFERROR(VLOOKUP(D9771,员工信息表!B:D,3,0),"")</f>
        <v/>
      </c>
      <c r="G9771" s="14"/>
      <c r="H9771" s="14" t="str">
        <f>IFERROR(VLOOKUP(G9771,工序对照表!B:C,2,0),"")</f>
        <v/>
      </c>
      <c r="I9771" s="14"/>
      <c r="J9771" s="14"/>
    </row>
    <row r="9772" spans="1:10">
      <c r="A9772" t="str">
        <f>IF(AND(C9772&lt;=员工工序明细查询!$I$3,C9772&gt;=员工工序明细查询!$F$3,OR(D9772=员工工序明细查询!$F$2,员工工序明细查询!$F$2=""),OR(G9772=员工工序明细查询!$I$2,员工工序明细查询!$I$2="")),ROW()&amp;"","")</f>
        <v/>
      </c>
      <c r="C9772" s="59"/>
      <c r="D9772" s="14"/>
      <c r="E9772" s="14" t="str">
        <f>IFERROR(VLOOKUP(D9772,员工信息表!B:D,2,0),"")</f>
        <v/>
      </c>
      <c r="F9772" s="14" t="str">
        <f>IFERROR(VLOOKUP(D9772,员工信息表!B:D,3,0),"")</f>
        <v/>
      </c>
      <c r="G9772" s="14"/>
      <c r="H9772" s="14" t="str">
        <f>IFERROR(VLOOKUP(G9772,工序对照表!B:C,2,0),"")</f>
        <v/>
      </c>
      <c r="I9772" s="14"/>
      <c r="J9772" s="14"/>
    </row>
    <row r="9773" spans="1:10">
      <c r="A9773" t="str">
        <f>IF(AND(C9773&lt;=员工工序明细查询!$I$3,C9773&gt;=员工工序明细查询!$F$3,OR(D9773=员工工序明细查询!$F$2,员工工序明细查询!$F$2=""),OR(G9773=员工工序明细查询!$I$2,员工工序明细查询!$I$2="")),ROW()&amp;"","")</f>
        <v/>
      </c>
      <c r="C9773" s="59"/>
      <c r="D9773" s="14"/>
      <c r="E9773" s="14" t="str">
        <f>IFERROR(VLOOKUP(D9773,员工信息表!B:D,2,0),"")</f>
        <v/>
      </c>
      <c r="F9773" s="14" t="str">
        <f>IFERROR(VLOOKUP(D9773,员工信息表!B:D,3,0),"")</f>
        <v/>
      </c>
      <c r="G9773" s="14"/>
      <c r="H9773" s="14" t="str">
        <f>IFERROR(VLOOKUP(G9773,工序对照表!B:C,2,0),"")</f>
        <v/>
      </c>
      <c r="I9773" s="14"/>
      <c r="J9773" s="14"/>
    </row>
    <row r="9774" spans="1:10">
      <c r="A9774" t="str">
        <f>IF(AND(C9774&lt;=员工工序明细查询!$I$3,C9774&gt;=员工工序明细查询!$F$3,OR(D9774=员工工序明细查询!$F$2,员工工序明细查询!$F$2=""),OR(G9774=员工工序明细查询!$I$2,员工工序明细查询!$I$2="")),ROW()&amp;"","")</f>
        <v/>
      </c>
      <c r="C9774" s="59"/>
      <c r="D9774" s="14"/>
      <c r="E9774" s="14" t="str">
        <f>IFERROR(VLOOKUP(D9774,员工信息表!B:D,2,0),"")</f>
        <v/>
      </c>
      <c r="F9774" s="14" t="str">
        <f>IFERROR(VLOOKUP(D9774,员工信息表!B:D,3,0),"")</f>
        <v/>
      </c>
      <c r="G9774" s="14"/>
      <c r="H9774" s="14" t="str">
        <f>IFERROR(VLOOKUP(G9774,工序对照表!B:C,2,0),"")</f>
        <v/>
      </c>
      <c r="I9774" s="14"/>
      <c r="J9774" s="14"/>
    </row>
    <row r="9775" spans="1:10">
      <c r="A9775" t="str">
        <f>IF(AND(C9775&lt;=员工工序明细查询!$I$3,C9775&gt;=员工工序明细查询!$F$3,OR(D9775=员工工序明细查询!$F$2,员工工序明细查询!$F$2=""),OR(G9775=员工工序明细查询!$I$2,员工工序明细查询!$I$2="")),ROW()&amp;"","")</f>
        <v/>
      </c>
      <c r="C9775" s="59"/>
      <c r="D9775" s="14"/>
      <c r="E9775" s="14" t="str">
        <f>IFERROR(VLOOKUP(D9775,员工信息表!B:D,2,0),"")</f>
        <v/>
      </c>
      <c r="F9775" s="14" t="str">
        <f>IFERROR(VLOOKUP(D9775,员工信息表!B:D,3,0),"")</f>
        <v/>
      </c>
      <c r="G9775" s="14"/>
      <c r="H9775" s="14" t="str">
        <f>IFERROR(VLOOKUP(G9775,工序对照表!B:C,2,0),"")</f>
        <v/>
      </c>
      <c r="I9775" s="14"/>
      <c r="J9775" s="14"/>
    </row>
    <row r="9776" spans="1:10">
      <c r="A9776" t="str">
        <f>IF(AND(C9776&lt;=员工工序明细查询!$I$3,C9776&gt;=员工工序明细查询!$F$3,OR(D9776=员工工序明细查询!$F$2,员工工序明细查询!$F$2=""),OR(G9776=员工工序明细查询!$I$2,员工工序明细查询!$I$2="")),ROW()&amp;"","")</f>
        <v/>
      </c>
      <c r="C9776" s="59"/>
      <c r="D9776" s="14"/>
      <c r="E9776" s="14" t="str">
        <f>IFERROR(VLOOKUP(D9776,员工信息表!B:D,2,0),"")</f>
        <v/>
      </c>
      <c r="F9776" s="14" t="str">
        <f>IFERROR(VLOOKUP(D9776,员工信息表!B:D,3,0),"")</f>
        <v/>
      </c>
      <c r="G9776" s="14"/>
      <c r="H9776" s="14" t="str">
        <f>IFERROR(VLOOKUP(G9776,工序对照表!B:C,2,0),"")</f>
        <v/>
      </c>
      <c r="I9776" s="14"/>
      <c r="J9776" s="14"/>
    </row>
    <row r="9777" spans="1:10">
      <c r="A9777" t="str">
        <f>IF(AND(C9777&lt;=员工工序明细查询!$I$3,C9777&gt;=员工工序明细查询!$F$3,OR(D9777=员工工序明细查询!$F$2,员工工序明细查询!$F$2=""),OR(G9777=员工工序明细查询!$I$2,员工工序明细查询!$I$2="")),ROW()&amp;"","")</f>
        <v/>
      </c>
      <c r="C9777" s="59"/>
      <c r="D9777" s="14"/>
      <c r="E9777" s="14" t="str">
        <f>IFERROR(VLOOKUP(D9777,员工信息表!B:D,2,0),"")</f>
        <v/>
      </c>
      <c r="F9777" s="14" t="str">
        <f>IFERROR(VLOOKUP(D9777,员工信息表!B:D,3,0),"")</f>
        <v/>
      </c>
      <c r="G9777" s="14"/>
      <c r="H9777" s="14" t="str">
        <f>IFERROR(VLOOKUP(G9777,工序对照表!B:C,2,0),"")</f>
        <v/>
      </c>
      <c r="I9777" s="14"/>
      <c r="J9777" s="14"/>
    </row>
    <row r="9778" spans="1:10">
      <c r="A9778" t="str">
        <f>IF(AND(C9778&lt;=员工工序明细查询!$I$3,C9778&gt;=员工工序明细查询!$F$3,OR(D9778=员工工序明细查询!$F$2,员工工序明细查询!$F$2=""),OR(G9778=员工工序明细查询!$I$2,员工工序明细查询!$I$2="")),ROW()&amp;"","")</f>
        <v/>
      </c>
      <c r="C9778" s="59"/>
      <c r="D9778" s="14"/>
      <c r="E9778" s="14" t="str">
        <f>IFERROR(VLOOKUP(D9778,员工信息表!B:D,2,0),"")</f>
        <v/>
      </c>
      <c r="F9778" s="14" t="str">
        <f>IFERROR(VLOOKUP(D9778,员工信息表!B:D,3,0),"")</f>
        <v/>
      </c>
      <c r="G9778" s="14"/>
      <c r="H9778" s="14" t="str">
        <f>IFERROR(VLOOKUP(G9778,工序对照表!B:C,2,0),"")</f>
        <v/>
      </c>
      <c r="I9778" s="14"/>
      <c r="J9778" s="14"/>
    </row>
    <row r="9779" spans="1:10">
      <c r="A9779" t="str">
        <f>IF(AND(C9779&lt;=员工工序明细查询!$I$3,C9779&gt;=员工工序明细查询!$F$3,OR(D9779=员工工序明细查询!$F$2,员工工序明细查询!$F$2=""),OR(G9779=员工工序明细查询!$I$2,员工工序明细查询!$I$2="")),ROW()&amp;"","")</f>
        <v/>
      </c>
      <c r="C9779" s="59"/>
      <c r="D9779" s="14"/>
      <c r="E9779" s="14" t="str">
        <f>IFERROR(VLOOKUP(D9779,员工信息表!B:D,2,0),"")</f>
        <v/>
      </c>
      <c r="F9779" s="14" t="str">
        <f>IFERROR(VLOOKUP(D9779,员工信息表!B:D,3,0),"")</f>
        <v/>
      </c>
      <c r="G9779" s="14"/>
      <c r="H9779" s="14" t="str">
        <f>IFERROR(VLOOKUP(G9779,工序对照表!B:C,2,0),"")</f>
        <v/>
      </c>
      <c r="I9779" s="14"/>
      <c r="J9779" s="14"/>
    </row>
    <row r="9780" spans="1:10">
      <c r="A9780" t="str">
        <f>IF(AND(C9780&lt;=员工工序明细查询!$I$3,C9780&gt;=员工工序明细查询!$F$3,OR(D9780=员工工序明细查询!$F$2,员工工序明细查询!$F$2=""),OR(G9780=员工工序明细查询!$I$2,员工工序明细查询!$I$2="")),ROW()&amp;"","")</f>
        <v/>
      </c>
      <c r="C9780" s="59"/>
      <c r="D9780" s="14"/>
      <c r="E9780" s="14" t="str">
        <f>IFERROR(VLOOKUP(D9780,员工信息表!B:D,2,0),"")</f>
        <v/>
      </c>
      <c r="F9780" s="14" t="str">
        <f>IFERROR(VLOOKUP(D9780,员工信息表!B:D,3,0),"")</f>
        <v/>
      </c>
      <c r="G9780" s="14"/>
      <c r="H9780" s="14" t="str">
        <f>IFERROR(VLOOKUP(G9780,工序对照表!B:C,2,0),"")</f>
        <v/>
      </c>
      <c r="I9780" s="14"/>
      <c r="J9780" s="14"/>
    </row>
    <row r="9781" spans="1:10">
      <c r="A9781" t="str">
        <f>IF(AND(C9781&lt;=员工工序明细查询!$I$3,C9781&gt;=员工工序明细查询!$F$3,OR(D9781=员工工序明细查询!$F$2,员工工序明细查询!$F$2=""),OR(G9781=员工工序明细查询!$I$2,员工工序明细查询!$I$2="")),ROW()&amp;"","")</f>
        <v/>
      </c>
      <c r="C9781" s="59"/>
      <c r="D9781" s="14"/>
      <c r="E9781" s="14" t="str">
        <f>IFERROR(VLOOKUP(D9781,员工信息表!B:D,2,0),"")</f>
        <v/>
      </c>
      <c r="F9781" s="14" t="str">
        <f>IFERROR(VLOOKUP(D9781,员工信息表!B:D,3,0),"")</f>
        <v/>
      </c>
      <c r="G9781" s="14"/>
      <c r="H9781" s="14" t="str">
        <f>IFERROR(VLOOKUP(G9781,工序对照表!B:C,2,0),"")</f>
        <v/>
      </c>
      <c r="I9781" s="14"/>
      <c r="J9781" s="14"/>
    </row>
    <row r="9782" spans="1:10">
      <c r="A9782" t="str">
        <f>IF(AND(C9782&lt;=员工工序明细查询!$I$3,C9782&gt;=员工工序明细查询!$F$3,OR(D9782=员工工序明细查询!$F$2,员工工序明细查询!$F$2=""),OR(G9782=员工工序明细查询!$I$2,员工工序明细查询!$I$2="")),ROW()&amp;"","")</f>
        <v/>
      </c>
      <c r="C9782" s="59"/>
      <c r="D9782" s="14"/>
      <c r="E9782" s="14" t="str">
        <f>IFERROR(VLOOKUP(D9782,员工信息表!B:D,2,0),"")</f>
        <v/>
      </c>
      <c r="F9782" s="14" t="str">
        <f>IFERROR(VLOOKUP(D9782,员工信息表!B:D,3,0),"")</f>
        <v/>
      </c>
      <c r="G9782" s="14"/>
      <c r="H9782" s="14" t="str">
        <f>IFERROR(VLOOKUP(G9782,工序对照表!B:C,2,0),"")</f>
        <v/>
      </c>
      <c r="I9782" s="14"/>
      <c r="J9782" s="14"/>
    </row>
    <row r="9783" spans="1:10">
      <c r="A9783" t="str">
        <f>IF(AND(C9783&lt;=员工工序明细查询!$I$3,C9783&gt;=员工工序明细查询!$F$3,OR(D9783=员工工序明细查询!$F$2,员工工序明细查询!$F$2=""),OR(G9783=员工工序明细查询!$I$2,员工工序明细查询!$I$2="")),ROW()&amp;"","")</f>
        <v/>
      </c>
      <c r="C9783" s="59"/>
      <c r="D9783" s="14"/>
      <c r="E9783" s="14" t="str">
        <f>IFERROR(VLOOKUP(D9783,员工信息表!B:D,2,0),"")</f>
        <v/>
      </c>
      <c r="F9783" s="14" t="str">
        <f>IFERROR(VLOOKUP(D9783,员工信息表!B:D,3,0),"")</f>
        <v/>
      </c>
      <c r="G9783" s="14"/>
      <c r="H9783" s="14" t="str">
        <f>IFERROR(VLOOKUP(G9783,工序对照表!B:C,2,0),"")</f>
        <v/>
      </c>
      <c r="I9783" s="14"/>
      <c r="J9783" s="14"/>
    </row>
    <row r="9784" spans="1:10">
      <c r="A9784" t="str">
        <f>IF(AND(C9784&lt;=员工工序明细查询!$I$3,C9784&gt;=员工工序明细查询!$F$3,OR(D9784=员工工序明细查询!$F$2,员工工序明细查询!$F$2=""),OR(G9784=员工工序明细查询!$I$2,员工工序明细查询!$I$2="")),ROW()&amp;"","")</f>
        <v/>
      </c>
      <c r="C9784" s="59"/>
      <c r="D9784" s="14"/>
      <c r="E9784" s="14" t="str">
        <f>IFERROR(VLOOKUP(D9784,员工信息表!B:D,2,0),"")</f>
        <v/>
      </c>
      <c r="F9784" s="14" t="str">
        <f>IFERROR(VLOOKUP(D9784,员工信息表!B:D,3,0),"")</f>
        <v/>
      </c>
      <c r="G9784" s="14"/>
      <c r="H9784" s="14" t="str">
        <f>IFERROR(VLOOKUP(G9784,工序对照表!B:C,2,0),"")</f>
        <v/>
      </c>
      <c r="I9784" s="14"/>
      <c r="J9784" s="14"/>
    </row>
    <row r="9785" spans="1:10">
      <c r="A9785" t="str">
        <f>IF(AND(C9785&lt;=员工工序明细查询!$I$3,C9785&gt;=员工工序明细查询!$F$3,OR(D9785=员工工序明细查询!$F$2,员工工序明细查询!$F$2=""),OR(G9785=员工工序明细查询!$I$2,员工工序明细查询!$I$2="")),ROW()&amp;"","")</f>
        <v/>
      </c>
      <c r="C9785" s="59"/>
      <c r="D9785" s="14"/>
      <c r="E9785" s="14" t="str">
        <f>IFERROR(VLOOKUP(D9785,员工信息表!B:D,2,0),"")</f>
        <v/>
      </c>
      <c r="F9785" s="14" t="str">
        <f>IFERROR(VLOOKUP(D9785,员工信息表!B:D,3,0),"")</f>
        <v/>
      </c>
      <c r="G9785" s="14"/>
      <c r="H9785" s="14" t="str">
        <f>IFERROR(VLOOKUP(G9785,工序对照表!B:C,2,0),"")</f>
        <v/>
      </c>
      <c r="I9785" s="14"/>
      <c r="J9785" s="14"/>
    </row>
    <row r="9786" spans="1:10">
      <c r="A9786" t="str">
        <f>IF(AND(C9786&lt;=员工工序明细查询!$I$3,C9786&gt;=员工工序明细查询!$F$3,OR(D9786=员工工序明细查询!$F$2,员工工序明细查询!$F$2=""),OR(G9786=员工工序明细查询!$I$2,员工工序明细查询!$I$2="")),ROW()&amp;"","")</f>
        <v/>
      </c>
      <c r="C9786" s="59"/>
      <c r="D9786" s="14"/>
      <c r="E9786" s="14" t="str">
        <f>IFERROR(VLOOKUP(D9786,员工信息表!B:D,2,0),"")</f>
        <v/>
      </c>
      <c r="F9786" s="14" t="str">
        <f>IFERROR(VLOOKUP(D9786,员工信息表!B:D,3,0),"")</f>
        <v/>
      </c>
      <c r="G9786" s="14"/>
      <c r="H9786" s="14" t="str">
        <f>IFERROR(VLOOKUP(G9786,工序对照表!B:C,2,0),"")</f>
        <v/>
      </c>
      <c r="I9786" s="14"/>
      <c r="J9786" s="14"/>
    </row>
    <row r="9787" spans="1:10">
      <c r="A9787" t="str">
        <f>IF(AND(C9787&lt;=员工工序明细查询!$I$3,C9787&gt;=员工工序明细查询!$F$3,OR(D9787=员工工序明细查询!$F$2,员工工序明细查询!$F$2=""),OR(G9787=员工工序明细查询!$I$2,员工工序明细查询!$I$2="")),ROW()&amp;"","")</f>
        <v/>
      </c>
      <c r="C9787" s="59"/>
      <c r="D9787" s="14"/>
      <c r="E9787" s="14" t="str">
        <f>IFERROR(VLOOKUP(D9787,员工信息表!B:D,2,0),"")</f>
        <v/>
      </c>
      <c r="F9787" s="14" t="str">
        <f>IFERROR(VLOOKUP(D9787,员工信息表!B:D,3,0),"")</f>
        <v/>
      </c>
      <c r="G9787" s="14"/>
      <c r="H9787" s="14" t="str">
        <f>IFERROR(VLOOKUP(G9787,工序对照表!B:C,2,0),"")</f>
        <v/>
      </c>
      <c r="I9787" s="14"/>
      <c r="J9787" s="14"/>
    </row>
    <row r="9788" spans="1:10">
      <c r="A9788" t="str">
        <f>IF(AND(C9788&lt;=员工工序明细查询!$I$3,C9788&gt;=员工工序明细查询!$F$3,OR(D9788=员工工序明细查询!$F$2,员工工序明细查询!$F$2=""),OR(G9788=员工工序明细查询!$I$2,员工工序明细查询!$I$2="")),ROW()&amp;"","")</f>
        <v/>
      </c>
      <c r="C9788" s="59"/>
      <c r="D9788" s="14"/>
      <c r="E9788" s="14" t="str">
        <f>IFERROR(VLOOKUP(D9788,员工信息表!B:D,2,0),"")</f>
        <v/>
      </c>
      <c r="F9788" s="14" t="str">
        <f>IFERROR(VLOOKUP(D9788,员工信息表!B:D,3,0),"")</f>
        <v/>
      </c>
      <c r="G9788" s="14"/>
      <c r="H9788" s="14" t="str">
        <f>IFERROR(VLOOKUP(G9788,工序对照表!B:C,2,0),"")</f>
        <v/>
      </c>
      <c r="I9788" s="14"/>
      <c r="J9788" s="14"/>
    </row>
    <row r="9789" spans="1:10">
      <c r="A9789" t="str">
        <f>IF(AND(C9789&lt;=员工工序明细查询!$I$3,C9789&gt;=员工工序明细查询!$F$3,OR(D9789=员工工序明细查询!$F$2,员工工序明细查询!$F$2=""),OR(G9789=员工工序明细查询!$I$2,员工工序明细查询!$I$2="")),ROW()&amp;"","")</f>
        <v/>
      </c>
      <c r="C9789" s="59"/>
      <c r="D9789" s="14"/>
      <c r="E9789" s="14" t="str">
        <f>IFERROR(VLOOKUP(D9789,员工信息表!B:D,2,0),"")</f>
        <v/>
      </c>
      <c r="F9789" s="14" t="str">
        <f>IFERROR(VLOOKUP(D9789,员工信息表!B:D,3,0),"")</f>
        <v/>
      </c>
      <c r="G9789" s="14"/>
      <c r="H9789" s="14" t="str">
        <f>IFERROR(VLOOKUP(G9789,工序对照表!B:C,2,0),"")</f>
        <v/>
      </c>
      <c r="I9789" s="14"/>
      <c r="J9789" s="14"/>
    </row>
    <row r="9790" spans="1:10">
      <c r="A9790" t="str">
        <f>IF(AND(C9790&lt;=员工工序明细查询!$I$3,C9790&gt;=员工工序明细查询!$F$3,OR(D9790=员工工序明细查询!$F$2,员工工序明细查询!$F$2=""),OR(G9790=员工工序明细查询!$I$2,员工工序明细查询!$I$2="")),ROW()&amp;"","")</f>
        <v/>
      </c>
      <c r="C9790" s="59"/>
      <c r="D9790" s="14"/>
      <c r="E9790" s="14" t="str">
        <f>IFERROR(VLOOKUP(D9790,员工信息表!B:D,2,0),"")</f>
        <v/>
      </c>
      <c r="F9790" s="14" t="str">
        <f>IFERROR(VLOOKUP(D9790,员工信息表!B:D,3,0),"")</f>
        <v/>
      </c>
      <c r="G9790" s="14"/>
      <c r="H9790" s="14" t="str">
        <f>IFERROR(VLOOKUP(G9790,工序对照表!B:C,2,0),"")</f>
        <v/>
      </c>
      <c r="I9790" s="14"/>
      <c r="J9790" s="14"/>
    </row>
    <row r="9791" spans="1:10">
      <c r="A9791" t="str">
        <f>IF(AND(C9791&lt;=员工工序明细查询!$I$3,C9791&gt;=员工工序明细查询!$F$3,OR(D9791=员工工序明细查询!$F$2,员工工序明细查询!$F$2=""),OR(G9791=员工工序明细查询!$I$2,员工工序明细查询!$I$2="")),ROW()&amp;"","")</f>
        <v/>
      </c>
      <c r="C9791" s="59"/>
      <c r="D9791" s="14"/>
      <c r="E9791" s="14" t="str">
        <f>IFERROR(VLOOKUP(D9791,员工信息表!B:D,2,0),"")</f>
        <v/>
      </c>
      <c r="F9791" s="14" t="str">
        <f>IFERROR(VLOOKUP(D9791,员工信息表!B:D,3,0),"")</f>
        <v/>
      </c>
      <c r="G9791" s="14"/>
      <c r="H9791" s="14" t="str">
        <f>IFERROR(VLOOKUP(G9791,工序对照表!B:C,2,0),"")</f>
        <v/>
      </c>
      <c r="I9791" s="14"/>
      <c r="J9791" s="14"/>
    </row>
    <row r="9792" spans="1:10">
      <c r="A9792" t="str">
        <f>IF(AND(C9792&lt;=员工工序明细查询!$I$3,C9792&gt;=员工工序明细查询!$F$3,OR(D9792=员工工序明细查询!$F$2,员工工序明细查询!$F$2=""),OR(G9792=员工工序明细查询!$I$2,员工工序明细查询!$I$2="")),ROW()&amp;"","")</f>
        <v/>
      </c>
      <c r="C9792" s="59"/>
      <c r="D9792" s="14"/>
      <c r="E9792" s="14" t="str">
        <f>IFERROR(VLOOKUP(D9792,员工信息表!B:D,2,0),"")</f>
        <v/>
      </c>
      <c r="F9792" s="14" t="str">
        <f>IFERROR(VLOOKUP(D9792,员工信息表!B:D,3,0),"")</f>
        <v/>
      </c>
      <c r="G9792" s="14"/>
      <c r="H9792" s="14" t="str">
        <f>IFERROR(VLOOKUP(G9792,工序对照表!B:C,2,0),"")</f>
        <v/>
      </c>
      <c r="I9792" s="14"/>
      <c r="J9792" s="14"/>
    </row>
    <row r="9793" spans="1:10">
      <c r="A9793" t="str">
        <f>IF(AND(C9793&lt;=员工工序明细查询!$I$3,C9793&gt;=员工工序明细查询!$F$3,OR(D9793=员工工序明细查询!$F$2,员工工序明细查询!$F$2=""),OR(G9793=员工工序明细查询!$I$2,员工工序明细查询!$I$2="")),ROW()&amp;"","")</f>
        <v/>
      </c>
      <c r="C9793" s="59"/>
      <c r="D9793" s="14"/>
      <c r="E9793" s="14" t="str">
        <f>IFERROR(VLOOKUP(D9793,员工信息表!B:D,2,0),"")</f>
        <v/>
      </c>
      <c r="F9793" s="14" t="str">
        <f>IFERROR(VLOOKUP(D9793,员工信息表!B:D,3,0),"")</f>
        <v/>
      </c>
      <c r="G9793" s="14"/>
      <c r="H9793" s="14" t="str">
        <f>IFERROR(VLOOKUP(G9793,工序对照表!B:C,2,0),"")</f>
        <v/>
      </c>
      <c r="I9793" s="14"/>
      <c r="J9793" s="14"/>
    </row>
    <row r="9794" spans="1:10">
      <c r="A9794" t="str">
        <f>IF(AND(C9794&lt;=员工工序明细查询!$I$3,C9794&gt;=员工工序明细查询!$F$3,OR(D9794=员工工序明细查询!$F$2,员工工序明细查询!$F$2=""),OR(G9794=员工工序明细查询!$I$2,员工工序明细查询!$I$2="")),ROW()&amp;"","")</f>
        <v/>
      </c>
      <c r="C9794" s="59"/>
      <c r="D9794" s="14"/>
      <c r="E9794" s="14" t="str">
        <f>IFERROR(VLOOKUP(D9794,员工信息表!B:D,2,0),"")</f>
        <v/>
      </c>
      <c r="F9794" s="14" t="str">
        <f>IFERROR(VLOOKUP(D9794,员工信息表!B:D,3,0),"")</f>
        <v/>
      </c>
      <c r="G9794" s="14"/>
      <c r="H9794" s="14" t="str">
        <f>IFERROR(VLOOKUP(G9794,工序对照表!B:C,2,0),"")</f>
        <v/>
      </c>
      <c r="I9794" s="14"/>
      <c r="J9794" s="14"/>
    </row>
    <row r="9795" spans="1:10">
      <c r="A9795" t="str">
        <f>IF(AND(C9795&lt;=员工工序明细查询!$I$3,C9795&gt;=员工工序明细查询!$F$3,OR(D9795=员工工序明细查询!$F$2,员工工序明细查询!$F$2=""),OR(G9795=员工工序明细查询!$I$2,员工工序明细查询!$I$2="")),ROW()&amp;"","")</f>
        <v/>
      </c>
      <c r="C9795" s="59"/>
      <c r="D9795" s="14"/>
      <c r="E9795" s="14" t="str">
        <f>IFERROR(VLOOKUP(D9795,员工信息表!B:D,2,0),"")</f>
        <v/>
      </c>
      <c r="F9795" s="14" t="str">
        <f>IFERROR(VLOOKUP(D9795,员工信息表!B:D,3,0),"")</f>
        <v/>
      </c>
      <c r="G9795" s="14"/>
      <c r="H9795" s="14" t="str">
        <f>IFERROR(VLOOKUP(G9795,工序对照表!B:C,2,0),"")</f>
        <v/>
      </c>
      <c r="I9795" s="14"/>
      <c r="J9795" s="14"/>
    </row>
    <row r="9796" spans="1:10">
      <c r="A9796" t="str">
        <f>IF(AND(C9796&lt;=员工工序明细查询!$I$3,C9796&gt;=员工工序明细查询!$F$3,OR(D9796=员工工序明细查询!$F$2,员工工序明细查询!$F$2=""),OR(G9796=员工工序明细查询!$I$2,员工工序明细查询!$I$2="")),ROW()&amp;"","")</f>
        <v/>
      </c>
      <c r="C9796" s="59"/>
      <c r="D9796" s="14"/>
      <c r="E9796" s="14" t="str">
        <f>IFERROR(VLOOKUP(D9796,员工信息表!B:D,2,0),"")</f>
        <v/>
      </c>
      <c r="F9796" s="14" t="str">
        <f>IFERROR(VLOOKUP(D9796,员工信息表!B:D,3,0),"")</f>
        <v/>
      </c>
      <c r="G9796" s="14"/>
      <c r="H9796" s="14" t="str">
        <f>IFERROR(VLOOKUP(G9796,工序对照表!B:C,2,0),"")</f>
        <v/>
      </c>
      <c r="I9796" s="14"/>
      <c r="J9796" s="14"/>
    </row>
    <row r="9797" spans="1:10">
      <c r="A9797" t="str">
        <f>IF(AND(C9797&lt;=员工工序明细查询!$I$3,C9797&gt;=员工工序明细查询!$F$3,OR(D9797=员工工序明细查询!$F$2,员工工序明细查询!$F$2=""),OR(G9797=员工工序明细查询!$I$2,员工工序明细查询!$I$2="")),ROW()&amp;"","")</f>
        <v/>
      </c>
      <c r="C9797" s="59"/>
      <c r="D9797" s="14"/>
      <c r="E9797" s="14" t="str">
        <f>IFERROR(VLOOKUP(D9797,员工信息表!B:D,2,0),"")</f>
        <v/>
      </c>
      <c r="F9797" s="14" t="str">
        <f>IFERROR(VLOOKUP(D9797,员工信息表!B:D,3,0),"")</f>
        <v/>
      </c>
      <c r="G9797" s="14"/>
      <c r="H9797" s="14" t="str">
        <f>IFERROR(VLOOKUP(G9797,工序对照表!B:C,2,0),"")</f>
        <v/>
      </c>
      <c r="I9797" s="14"/>
      <c r="J9797" s="14"/>
    </row>
    <row r="9798" spans="1:10">
      <c r="A9798" t="str">
        <f>IF(AND(C9798&lt;=员工工序明细查询!$I$3,C9798&gt;=员工工序明细查询!$F$3,OR(D9798=员工工序明细查询!$F$2,员工工序明细查询!$F$2=""),OR(G9798=员工工序明细查询!$I$2,员工工序明细查询!$I$2="")),ROW()&amp;"","")</f>
        <v/>
      </c>
      <c r="C9798" s="59"/>
      <c r="D9798" s="14"/>
      <c r="E9798" s="14" t="str">
        <f>IFERROR(VLOOKUP(D9798,员工信息表!B:D,2,0),"")</f>
        <v/>
      </c>
      <c r="F9798" s="14" t="str">
        <f>IFERROR(VLOOKUP(D9798,员工信息表!B:D,3,0),"")</f>
        <v/>
      </c>
      <c r="G9798" s="14"/>
      <c r="H9798" s="14" t="str">
        <f>IFERROR(VLOOKUP(G9798,工序对照表!B:C,2,0),"")</f>
        <v/>
      </c>
      <c r="I9798" s="14"/>
      <c r="J9798" s="14"/>
    </row>
    <row r="9799" spans="1:10">
      <c r="A9799" t="str">
        <f>IF(AND(C9799&lt;=员工工序明细查询!$I$3,C9799&gt;=员工工序明细查询!$F$3,OR(D9799=员工工序明细查询!$F$2,员工工序明细查询!$F$2=""),OR(G9799=员工工序明细查询!$I$2,员工工序明细查询!$I$2="")),ROW()&amp;"","")</f>
        <v/>
      </c>
      <c r="C9799" s="59"/>
      <c r="D9799" s="14"/>
      <c r="E9799" s="14" t="str">
        <f>IFERROR(VLOOKUP(D9799,员工信息表!B:D,2,0),"")</f>
        <v/>
      </c>
      <c r="F9799" s="14" t="str">
        <f>IFERROR(VLOOKUP(D9799,员工信息表!B:D,3,0),"")</f>
        <v/>
      </c>
      <c r="G9799" s="14"/>
      <c r="H9799" s="14" t="str">
        <f>IFERROR(VLOOKUP(G9799,工序对照表!B:C,2,0),"")</f>
        <v/>
      </c>
      <c r="I9799" s="14"/>
      <c r="J9799" s="14"/>
    </row>
    <row r="9800" spans="1:10">
      <c r="A9800" t="str">
        <f>IF(AND(C9800&lt;=员工工序明细查询!$I$3,C9800&gt;=员工工序明细查询!$F$3,OR(D9800=员工工序明细查询!$F$2,员工工序明细查询!$F$2=""),OR(G9800=员工工序明细查询!$I$2,员工工序明细查询!$I$2="")),ROW()&amp;"","")</f>
        <v/>
      </c>
      <c r="C9800" s="59"/>
      <c r="D9800" s="14"/>
      <c r="E9800" s="14" t="str">
        <f>IFERROR(VLOOKUP(D9800,员工信息表!B:D,2,0),"")</f>
        <v/>
      </c>
      <c r="F9800" s="14" t="str">
        <f>IFERROR(VLOOKUP(D9800,员工信息表!B:D,3,0),"")</f>
        <v/>
      </c>
      <c r="G9800" s="14"/>
      <c r="H9800" s="14" t="str">
        <f>IFERROR(VLOOKUP(G9800,工序对照表!B:C,2,0),"")</f>
        <v/>
      </c>
      <c r="I9800" s="14"/>
      <c r="J9800" s="14"/>
    </row>
    <row r="9801" spans="1:10">
      <c r="A9801" t="str">
        <f>IF(AND(C9801&lt;=员工工序明细查询!$I$3,C9801&gt;=员工工序明细查询!$F$3,OR(D9801=员工工序明细查询!$F$2,员工工序明细查询!$F$2=""),OR(G9801=员工工序明细查询!$I$2,员工工序明细查询!$I$2="")),ROW()&amp;"","")</f>
        <v/>
      </c>
      <c r="C9801" s="59"/>
      <c r="D9801" s="14"/>
      <c r="E9801" s="14" t="str">
        <f>IFERROR(VLOOKUP(D9801,员工信息表!B:D,2,0),"")</f>
        <v/>
      </c>
      <c r="F9801" s="14" t="str">
        <f>IFERROR(VLOOKUP(D9801,员工信息表!B:D,3,0),"")</f>
        <v/>
      </c>
      <c r="G9801" s="14"/>
      <c r="H9801" s="14" t="str">
        <f>IFERROR(VLOOKUP(G9801,工序对照表!B:C,2,0),"")</f>
        <v/>
      </c>
      <c r="I9801" s="14"/>
      <c r="J9801" s="14"/>
    </row>
    <row r="9802" spans="1:10">
      <c r="A9802" t="str">
        <f>IF(AND(C9802&lt;=员工工序明细查询!$I$3,C9802&gt;=员工工序明细查询!$F$3,OR(D9802=员工工序明细查询!$F$2,员工工序明细查询!$F$2=""),OR(G9802=员工工序明细查询!$I$2,员工工序明细查询!$I$2="")),ROW()&amp;"","")</f>
        <v/>
      </c>
      <c r="C9802" s="59"/>
      <c r="D9802" s="14"/>
      <c r="E9802" s="14" t="str">
        <f>IFERROR(VLOOKUP(D9802,员工信息表!B:D,2,0),"")</f>
        <v/>
      </c>
      <c r="F9802" s="14" t="str">
        <f>IFERROR(VLOOKUP(D9802,员工信息表!B:D,3,0),"")</f>
        <v/>
      </c>
      <c r="G9802" s="14"/>
      <c r="H9802" s="14" t="str">
        <f>IFERROR(VLOOKUP(G9802,工序对照表!B:C,2,0),"")</f>
        <v/>
      </c>
      <c r="I9802" s="14"/>
      <c r="J9802" s="14"/>
    </row>
    <row r="9803" spans="1:10">
      <c r="A9803" t="str">
        <f>IF(AND(C9803&lt;=员工工序明细查询!$I$3,C9803&gt;=员工工序明细查询!$F$3,OR(D9803=员工工序明细查询!$F$2,员工工序明细查询!$F$2=""),OR(G9803=员工工序明细查询!$I$2,员工工序明细查询!$I$2="")),ROW()&amp;"","")</f>
        <v/>
      </c>
      <c r="C9803" s="59"/>
      <c r="D9803" s="14"/>
      <c r="E9803" s="14" t="str">
        <f>IFERROR(VLOOKUP(D9803,员工信息表!B:D,2,0),"")</f>
        <v/>
      </c>
      <c r="F9803" s="14" t="str">
        <f>IFERROR(VLOOKUP(D9803,员工信息表!B:D,3,0),"")</f>
        <v/>
      </c>
      <c r="G9803" s="14"/>
      <c r="H9803" s="14" t="str">
        <f>IFERROR(VLOOKUP(G9803,工序对照表!B:C,2,0),"")</f>
        <v/>
      </c>
      <c r="I9803" s="14"/>
      <c r="J9803" s="14"/>
    </row>
    <row r="9804" spans="1:10">
      <c r="A9804" t="str">
        <f>IF(AND(C9804&lt;=员工工序明细查询!$I$3,C9804&gt;=员工工序明细查询!$F$3,OR(D9804=员工工序明细查询!$F$2,员工工序明细查询!$F$2=""),OR(G9804=员工工序明细查询!$I$2,员工工序明细查询!$I$2="")),ROW()&amp;"","")</f>
        <v/>
      </c>
      <c r="C9804" s="59"/>
      <c r="D9804" s="14"/>
      <c r="E9804" s="14" t="str">
        <f>IFERROR(VLOOKUP(D9804,员工信息表!B:D,2,0),"")</f>
        <v/>
      </c>
      <c r="F9804" s="14" t="str">
        <f>IFERROR(VLOOKUP(D9804,员工信息表!B:D,3,0),"")</f>
        <v/>
      </c>
      <c r="G9804" s="14"/>
      <c r="H9804" s="14" t="str">
        <f>IFERROR(VLOOKUP(G9804,工序对照表!B:C,2,0),"")</f>
        <v/>
      </c>
      <c r="I9804" s="14"/>
      <c r="J9804" s="14"/>
    </row>
    <row r="9805" spans="1:10">
      <c r="A9805" t="str">
        <f>IF(AND(C9805&lt;=员工工序明细查询!$I$3,C9805&gt;=员工工序明细查询!$F$3,OR(D9805=员工工序明细查询!$F$2,员工工序明细查询!$F$2=""),OR(G9805=员工工序明细查询!$I$2,员工工序明细查询!$I$2="")),ROW()&amp;"","")</f>
        <v/>
      </c>
      <c r="C9805" s="59"/>
      <c r="D9805" s="14"/>
      <c r="E9805" s="14" t="str">
        <f>IFERROR(VLOOKUP(D9805,员工信息表!B:D,2,0),"")</f>
        <v/>
      </c>
      <c r="F9805" s="14" t="str">
        <f>IFERROR(VLOOKUP(D9805,员工信息表!B:D,3,0),"")</f>
        <v/>
      </c>
      <c r="G9805" s="14"/>
      <c r="H9805" s="14" t="str">
        <f>IFERROR(VLOOKUP(G9805,工序对照表!B:C,2,0),"")</f>
        <v/>
      </c>
      <c r="I9805" s="14"/>
      <c r="J9805" s="14"/>
    </row>
    <row r="9806" spans="1:10">
      <c r="A9806" t="str">
        <f>IF(AND(C9806&lt;=员工工序明细查询!$I$3,C9806&gt;=员工工序明细查询!$F$3,OR(D9806=员工工序明细查询!$F$2,员工工序明细查询!$F$2=""),OR(G9806=员工工序明细查询!$I$2,员工工序明细查询!$I$2="")),ROW()&amp;"","")</f>
        <v/>
      </c>
      <c r="C9806" s="59"/>
      <c r="D9806" s="14"/>
      <c r="E9806" s="14" t="str">
        <f>IFERROR(VLOOKUP(D9806,员工信息表!B:D,2,0),"")</f>
        <v/>
      </c>
      <c r="F9806" s="14" t="str">
        <f>IFERROR(VLOOKUP(D9806,员工信息表!B:D,3,0),"")</f>
        <v/>
      </c>
      <c r="G9806" s="14"/>
      <c r="H9806" s="14" t="str">
        <f>IFERROR(VLOOKUP(G9806,工序对照表!B:C,2,0),"")</f>
        <v/>
      </c>
      <c r="I9806" s="14"/>
      <c r="J9806" s="14"/>
    </row>
    <row r="9807" spans="1:10">
      <c r="A9807" t="str">
        <f>IF(AND(C9807&lt;=员工工序明细查询!$I$3,C9807&gt;=员工工序明细查询!$F$3,OR(D9807=员工工序明细查询!$F$2,员工工序明细查询!$F$2=""),OR(G9807=员工工序明细查询!$I$2,员工工序明细查询!$I$2="")),ROW()&amp;"","")</f>
        <v/>
      </c>
      <c r="C9807" s="59"/>
      <c r="D9807" s="14"/>
      <c r="E9807" s="14" t="str">
        <f>IFERROR(VLOOKUP(D9807,员工信息表!B:D,2,0),"")</f>
        <v/>
      </c>
      <c r="F9807" s="14" t="str">
        <f>IFERROR(VLOOKUP(D9807,员工信息表!B:D,3,0),"")</f>
        <v/>
      </c>
      <c r="G9807" s="14"/>
      <c r="H9807" s="14" t="str">
        <f>IFERROR(VLOOKUP(G9807,工序对照表!B:C,2,0),"")</f>
        <v/>
      </c>
      <c r="I9807" s="14"/>
      <c r="J9807" s="14"/>
    </row>
    <row r="9808" spans="1:10">
      <c r="A9808" t="str">
        <f>IF(AND(C9808&lt;=员工工序明细查询!$I$3,C9808&gt;=员工工序明细查询!$F$3,OR(D9808=员工工序明细查询!$F$2,员工工序明细查询!$F$2=""),OR(G9808=员工工序明细查询!$I$2,员工工序明细查询!$I$2="")),ROW()&amp;"","")</f>
        <v/>
      </c>
      <c r="C9808" s="59"/>
      <c r="D9808" s="14"/>
      <c r="E9808" s="14" t="str">
        <f>IFERROR(VLOOKUP(D9808,员工信息表!B:D,2,0),"")</f>
        <v/>
      </c>
      <c r="F9808" s="14" t="str">
        <f>IFERROR(VLOOKUP(D9808,员工信息表!B:D,3,0),"")</f>
        <v/>
      </c>
      <c r="G9808" s="14"/>
      <c r="H9808" s="14" t="str">
        <f>IFERROR(VLOOKUP(G9808,工序对照表!B:C,2,0),"")</f>
        <v/>
      </c>
      <c r="I9808" s="14"/>
      <c r="J9808" s="14"/>
    </row>
    <row r="9809" spans="1:10">
      <c r="A9809" t="str">
        <f>IF(AND(C9809&lt;=员工工序明细查询!$I$3,C9809&gt;=员工工序明细查询!$F$3,OR(D9809=员工工序明细查询!$F$2,员工工序明细查询!$F$2=""),OR(G9809=员工工序明细查询!$I$2,员工工序明细查询!$I$2="")),ROW()&amp;"","")</f>
        <v/>
      </c>
      <c r="C9809" s="59"/>
      <c r="D9809" s="14"/>
      <c r="E9809" s="14" t="str">
        <f>IFERROR(VLOOKUP(D9809,员工信息表!B:D,2,0),"")</f>
        <v/>
      </c>
      <c r="F9809" s="14" t="str">
        <f>IFERROR(VLOOKUP(D9809,员工信息表!B:D,3,0),"")</f>
        <v/>
      </c>
      <c r="G9809" s="14"/>
      <c r="H9809" s="14" t="str">
        <f>IFERROR(VLOOKUP(G9809,工序对照表!B:C,2,0),"")</f>
        <v/>
      </c>
      <c r="I9809" s="14"/>
      <c r="J9809" s="14"/>
    </row>
    <row r="9810" spans="1:10">
      <c r="A9810" t="str">
        <f>IF(AND(C9810&lt;=员工工序明细查询!$I$3,C9810&gt;=员工工序明细查询!$F$3,OR(D9810=员工工序明细查询!$F$2,员工工序明细查询!$F$2=""),OR(G9810=员工工序明细查询!$I$2,员工工序明细查询!$I$2="")),ROW()&amp;"","")</f>
        <v/>
      </c>
      <c r="C9810" s="59"/>
      <c r="D9810" s="14"/>
      <c r="E9810" s="14" t="str">
        <f>IFERROR(VLOOKUP(D9810,员工信息表!B:D,2,0),"")</f>
        <v/>
      </c>
      <c r="F9810" s="14" t="str">
        <f>IFERROR(VLOOKUP(D9810,员工信息表!B:D,3,0),"")</f>
        <v/>
      </c>
      <c r="G9810" s="14"/>
      <c r="H9810" s="14" t="str">
        <f>IFERROR(VLOOKUP(G9810,工序对照表!B:C,2,0),"")</f>
        <v/>
      </c>
      <c r="I9810" s="14"/>
      <c r="J9810" s="14"/>
    </row>
    <row r="9811" spans="1:10">
      <c r="A9811" t="str">
        <f>IF(AND(C9811&lt;=员工工序明细查询!$I$3,C9811&gt;=员工工序明细查询!$F$3,OR(D9811=员工工序明细查询!$F$2,员工工序明细查询!$F$2=""),OR(G9811=员工工序明细查询!$I$2,员工工序明细查询!$I$2="")),ROW()&amp;"","")</f>
        <v/>
      </c>
      <c r="C9811" s="59"/>
      <c r="D9811" s="14"/>
      <c r="E9811" s="14" t="str">
        <f>IFERROR(VLOOKUP(D9811,员工信息表!B:D,2,0),"")</f>
        <v/>
      </c>
      <c r="F9811" s="14" t="str">
        <f>IFERROR(VLOOKUP(D9811,员工信息表!B:D,3,0),"")</f>
        <v/>
      </c>
      <c r="G9811" s="14"/>
      <c r="H9811" s="14" t="str">
        <f>IFERROR(VLOOKUP(G9811,工序对照表!B:C,2,0),"")</f>
        <v/>
      </c>
      <c r="I9811" s="14"/>
      <c r="J9811" s="14"/>
    </row>
    <row r="9812" spans="1:10">
      <c r="A9812" t="str">
        <f>IF(AND(C9812&lt;=员工工序明细查询!$I$3,C9812&gt;=员工工序明细查询!$F$3,OR(D9812=员工工序明细查询!$F$2,员工工序明细查询!$F$2=""),OR(G9812=员工工序明细查询!$I$2,员工工序明细查询!$I$2="")),ROW()&amp;"","")</f>
        <v/>
      </c>
      <c r="C9812" s="59"/>
      <c r="D9812" s="14"/>
      <c r="E9812" s="14" t="str">
        <f>IFERROR(VLOOKUP(D9812,员工信息表!B:D,2,0),"")</f>
        <v/>
      </c>
      <c r="F9812" s="14" t="str">
        <f>IFERROR(VLOOKUP(D9812,员工信息表!B:D,3,0),"")</f>
        <v/>
      </c>
      <c r="G9812" s="14"/>
      <c r="H9812" s="14" t="str">
        <f>IFERROR(VLOOKUP(G9812,工序对照表!B:C,2,0),"")</f>
        <v/>
      </c>
      <c r="I9812" s="14"/>
      <c r="J9812" s="14"/>
    </row>
    <row r="9813" spans="1:10">
      <c r="A9813" t="str">
        <f>IF(AND(C9813&lt;=员工工序明细查询!$I$3,C9813&gt;=员工工序明细查询!$F$3,OR(D9813=员工工序明细查询!$F$2,员工工序明细查询!$F$2=""),OR(G9813=员工工序明细查询!$I$2,员工工序明细查询!$I$2="")),ROW()&amp;"","")</f>
        <v/>
      </c>
      <c r="C9813" s="59"/>
      <c r="D9813" s="14"/>
      <c r="E9813" s="14" t="str">
        <f>IFERROR(VLOOKUP(D9813,员工信息表!B:D,2,0),"")</f>
        <v/>
      </c>
      <c r="F9813" s="14" t="str">
        <f>IFERROR(VLOOKUP(D9813,员工信息表!B:D,3,0),"")</f>
        <v/>
      </c>
      <c r="G9813" s="14"/>
      <c r="H9813" s="14" t="str">
        <f>IFERROR(VLOOKUP(G9813,工序对照表!B:C,2,0),"")</f>
        <v/>
      </c>
      <c r="I9813" s="14"/>
      <c r="J9813" s="14"/>
    </row>
    <row r="9814" spans="1:10">
      <c r="A9814" t="str">
        <f>IF(AND(C9814&lt;=员工工序明细查询!$I$3,C9814&gt;=员工工序明细查询!$F$3,OR(D9814=员工工序明细查询!$F$2,员工工序明细查询!$F$2=""),OR(G9814=员工工序明细查询!$I$2,员工工序明细查询!$I$2="")),ROW()&amp;"","")</f>
        <v/>
      </c>
      <c r="C9814" s="59"/>
      <c r="D9814" s="14"/>
      <c r="E9814" s="14" t="str">
        <f>IFERROR(VLOOKUP(D9814,员工信息表!B:D,2,0),"")</f>
        <v/>
      </c>
      <c r="F9814" s="14" t="str">
        <f>IFERROR(VLOOKUP(D9814,员工信息表!B:D,3,0),"")</f>
        <v/>
      </c>
      <c r="G9814" s="14"/>
      <c r="H9814" s="14" t="str">
        <f>IFERROR(VLOOKUP(G9814,工序对照表!B:C,2,0),"")</f>
        <v/>
      </c>
      <c r="I9814" s="14"/>
      <c r="J9814" s="14"/>
    </row>
    <row r="9815" spans="1:10">
      <c r="A9815" t="str">
        <f>IF(AND(C9815&lt;=员工工序明细查询!$I$3,C9815&gt;=员工工序明细查询!$F$3,OR(D9815=员工工序明细查询!$F$2,员工工序明细查询!$F$2=""),OR(G9815=员工工序明细查询!$I$2,员工工序明细查询!$I$2="")),ROW()&amp;"","")</f>
        <v/>
      </c>
      <c r="C9815" s="59"/>
      <c r="D9815" s="14"/>
      <c r="E9815" s="14" t="str">
        <f>IFERROR(VLOOKUP(D9815,员工信息表!B:D,2,0),"")</f>
        <v/>
      </c>
      <c r="F9815" s="14" t="str">
        <f>IFERROR(VLOOKUP(D9815,员工信息表!B:D,3,0),"")</f>
        <v/>
      </c>
      <c r="G9815" s="14"/>
      <c r="H9815" s="14" t="str">
        <f>IFERROR(VLOOKUP(G9815,工序对照表!B:C,2,0),"")</f>
        <v/>
      </c>
      <c r="I9815" s="14"/>
      <c r="J9815" s="14"/>
    </row>
    <row r="9816" spans="1:10">
      <c r="A9816" t="str">
        <f>IF(AND(C9816&lt;=员工工序明细查询!$I$3,C9816&gt;=员工工序明细查询!$F$3,OR(D9816=员工工序明细查询!$F$2,员工工序明细查询!$F$2=""),OR(G9816=员工工序明细查询!$I$2,员工工序明细查询!$I$2="")),ROW()&amp;"","")</f>
        <v/>
      </c>
      <c r="C9816" s="59"/>
      <c r="D9816" s="14"/>
      <c r="E9816" s="14" t="str">
        <f>IFERROR(VLOOKUP(D9816,员工信息表!B:D,2,0),"")</f>
        <v/>
      </c>
      <c r="F9816" s="14" t="str">
        <f>IFERROR(VLOOKUP(D9816,员工信息表!B:D,3,0),"")</f>
        <v/>
      </c>
      <c r="G9816" s="14"/>
      <c r="H9816" s="14" t="str">
        <f>IFERROR(VLOOKUP(G9816,工序对照表!B:C,2,0),"")</f>
        <v/>
      </c>
      <c r="I9816" s="14"/>
      <c r="J9816" s="14"/>
    </row>
    <row r="9817" spans="1:10">
      <c r="A9817" t="str">
        <f>IF(AND(C9817&lt;=员工工序明细查询!$I$3,C9817&gt;=员工工序明细查询!$F$3,OR(D9817=员工工序明细查询!$F$2,员工工序明细查询!$F$2=""),OR(G9817=员工工序明细查询!$I$2,员工工序明细查询!$I$2="")),ROW()&amp;"","")</f>
        <v/>
      </c>
      <c r="C9817" s="59"/>
      <c r="D9817" s="14"/>
      <c r="E9817" s="14" t="str">
        <f>IFERROR(VLOOKUP(D9817,员工信息表!B:D,2,0),"")</f>
        <v/>
      </c>
      <c r="F9817" s="14" t="str">
        <f>IFERROR(VLOOKUP(D9817,员工信息表!B:D,3,0),"")</f>
        <v/>
      </c>
      <c r="G9817" s="14"/>
      <c r="H9817" s="14" t="str">
        <f>IFERROR(VLOOKUP(G9817,工序对照表!B:C,2,0),"")</f>
        <v/>
      </c>
      <c r="I9817" s="14"/>
      <c r="J9817" s="14"/>
    </row>
    <row r="9818" spans="1:10">
      <c r="A9818" t="str">
        <f>IF(AND(C9818&lt;=员工工序明细查询!$I$3,C9818&gt;=员工工序明细查询!$F$3,OR(D9818=员工工序明细查询!$F$2,员工工序明细查询!$F$2=""),OR(G9818=员工工序明细查询!$I$2,员工工序明细查询!$I$2="")),ROW()&amp;"","")</f>
        <v/>
      </c>
      <c r="C9818" s="59"/>
      <c r="D9818" s="14"/>
      <c r="E9818" s="14" t="str">
        <f>IFERROR(VLOOKUP(D9818,员工信息表!B:D,2,0),"")</f>
        <v/>
      </c>
      <c r="F9818" s="14" t="str">
        <f>IFERROR(VLOOKUP(D9818,员工信息表!B:D,3,0),"")</f>
        <v/>
      </c>
      <c r="G9818" s="14"/>
      <c r="H9818" s="14" t="str">
        <f>IFERROR(VLOOKUP(G9818,工序对照表!B:C,2,0),"")</f>
        <v/>
      </c>
      <c r="I9818" s="14"/>
      <c r="J9818" s="14"/>
    </row>
    <row r="9819" spans="1:10">
      <c r="A9819" t="str">
        <f>IF(AND(C9819&lt;=员工工序明细查询!$I$3,C9819&gt;=员工工序明细查询!$F$3,OR(D9819=员工工序明细查询!$F$2,员工工序明细查询!$F$2=""),OR(G9819=员工工序明细查询!$I$2,员工工序明细查询!$I$2="")),ROW()&amp;"","")</f>
        <v/>
      </c>
      <c r="C9819" s="59"/>
      <c r="D9819" s="14"/>
      <c r="E9819" s="14" t="str">
        <f>IFERROR(VLOOKUP(D9819,员工信息表!B:D,2,0),"")</f>
        <v/>
      </c>
      <c r="F9819" s="14" t="str">
        <f>IFERROR(VLOOKUP(D9819,员工信息表!B:D,3,0),"")</f>
        <v/>
      </c>
      <c r="G9819" s="14"/>
      <c r="H9819" s="14" t="str">
        <f>IFERROR(VLOOKUP(G9819,工序对照表!B:C,2,0),"")</f>
        <v/>
      </c>
      <c r="I9819" s="14"/>
      <c r="J9819" s="14"/>
    </row>
    <row r="9820" spans="1:10">
      <c r="A9820" t="str">
        <f>IF(AND(C9820&lt;=员工工序明细查询!$I$3,C9820&gt;=员工工序明细查询!$F$3,OR(D9820=员工工序明细查询!$F$2,员工工序明细查询!$F$2=""),OR(G9820=员工工序明细查询!$I$2,员工工序明细查询!$I$2="")),ROW()&amp;"","")</f>
        <v/>
      </c>
      <c r="C9820" s="59"/>
      <c r="D9820" s="14"/>
      <c r="E9820" s="14" t="str">
        <f>IFERROR(VLOOKUP(D9820,员工信息表!B:D,2,0),"")</f>
        <v/>
      </c>
      <c r="F9820" s="14" t="str">
        <f>IFERROR(VLOOKUP(D9820,员工信息表!B:D,3,0),"")</f>
        <v/>
      </c>
      <c r="G9820" s="14"/>
      <c r="H9820" s="14" t="str">
        <f>IFERROR(VLOOKUP(G9820,工序对照表!B:C,2,0),"")</f>
        <v/>
      </c>
      <c r="I9820" s="14"/>
      <c r="J9820" s="14"/>
    </row>
    <row r="9821" spans="1:10">
      <c r="A9821" t="str">
        <f>IF(AND(C9821&lt;=员工工序明细查询!$I$3,C9821&gt;=员工工序明细查询!$F$3,OR(D9821=员工工序明细查询!$F$2,员工工序明细查询!$F$2=""),OR(G9821=员工工序明细查询!$I$2,员工工序明细查询!$I$2="")),ROW()&amp;"","")</f>
        <v/>
      </c>
      <c r="C9821" s="59"/>
      <c r="D9821" s="14"/>
      <c r="E9821" s="14" t="str">
        <f>IFERROR(VLOOKUP(D9821,员工信息表!B:D,2,0),"")</f>
        <v/>
      </c>
      <c r="F9821" s="14" t="str">
        <f>IFERROR(VLOOKUP(D9821,员工信息表!B:D,3,0),"")</f>
        <v/>
      </c>
      <c r="G9821" s="14"/>
      <c r="H9821" s="14" t="str">
        <f>IFERROR(VLOOKUP(G9821,工序对照表!B:C,2,0),"")</f>
        <v/>
      </c>
      <c r="I9821" s="14"/>
      <c r="J9821" s="14"/>
    </row>
    <row r="9822" spans="1:10">
      <c r="A9822" t="str">
        <f>IF(AND(C9822&lt;=员工工序明细查询!$I$3,C9822&gt;=员工工序明细查询!$F$3,OR(D9822=员工工序明细查询!$F$2,员工工序明细查询!$F$2=""),OR(G9822=员工工序明细查询!$I$2,员工工序明细查询!$I$2="")),ROW()&amp;"","")</f>
        <v/>
      </c>
      <c r="C9822" s="59"/>
      <c r="D9822" s="14"/>
      <c r="E9822" s="14" t="str">
        <f>IFERROR(VLOOKUP(D9822,员工信息表!B:D,2,0),"")</f>
        <v/>
      </c>
      <c r="F9822" s="14" t="str">
        <f>IFERROR(VLOOKUP(D9822,员工信息表!B:D,3,0),"")</f>
        <v/>
      </c>
      <c r="G9822" s="14"/>
      <c r="H9822" s="14" t="str">
        <f>IFERROR(VLOOKUP(G9822,工序对照表!B:C,2,0),"")</f>
        <v/>
      </c>
      <c r="I9822" s="14"/>
      <c r="J9822" s="14"/>
    </row>
    <row r="9823" spans="1:10">
      <c r="A9823" t="str">
        <f>IF(AND(C9823&lt;=员工工序明细查询!$I$3,C9823&gt;=员工工序明细查询!$F$3,OR(D9823=员工工序明细查询!$F$2,员工工序明细查询!$F$2=""),OR(G9823=员工工序明细查询!$I$2,员工工序明细查询!$I$2="")),ROW()&amp;"","")</f>
        <v/>
      </c>
      <c r="C9823" s="59"/>
      <c r="D9823" s="14"/>
      <c r="E9823" s="14" t="str">
        <f>IFERROR(VLOOKUP(D9823,员工信息表!B:D,2,0),"")</f>
        <v/>
      </c>
      <c r="F9823" s="14" t="str">
        <f>IFERROR(VLOOKUP(D9823,员工信息表!B:D,3,0),"")</f>
        <v/>
      </c>
      <c r="G9823" s="14"/>
      <c r="H9823" s="14" t="str">
        <f>IFERROR(VLOOKUP(G9823,工序对照表!B:C,2,0),"")</f>
        <v/>
      </c>
      <c r="I9823" s="14"/>
      <c r="J9823" s="14"/>
    </row>
    <row r="9824" spans="1:10">
      <c r="A9824" t="str">
        <f>IF(AND(C9824&lt;=员工工序明细查询!$I$3,C9824&gt;=员工工序明细查询!$F$3,OR(D9824=员工工序明细查询!$F$2,员工工序明细查询!$F$2=""),OR(G9824=员工工序明细查询!$I$2,员工工序明细查询!$I$2="")),ROW()&amp;"","")</f>
        <v/>
      </c>
      <c r="C9824" s="59"/>
      <c r="D9824" s="14"/>
      <c r="E9824" s="14" t="str">
        <f>IFERROR(VLOOKUP(D9824,员工信息表!B:D,2,0),"")</f>
        <v/>
      </c>
      <c r="F9824" s="14" t="str">
        <f>IFERROR(VLOOKUP(D9824,员工信息表!B:D,3,0),"")</f>
        <v/>
      </c>
      <c r="G9824" s="14"/>
      <c r="H9824" s="14" t="str">
        <f>IFERROR(VLOOKUP(G9824,工序对照表!B:C,2,0),"")</f>
        <v/>
      </c>
      <c r="I9824" s="14"/>
      <c r="J9824" s="14"/>
    </row>
    <row r="9825" spans="1:10">
      <c r="A9825" t="str">
        <f>IF(AND(C9825&lt;=员工工序明细查询!$I$3,C9825&gt;=员工工序明细查询!$F$3,OR(D9825=员工工序明细查询!$F$2,员工工序明细查询!$F$2=""),OR(G9825=员工工序明细查询!$I$2,员工工序明细查询!$I$2="")),ROW()&amp;"","")</f>
        <v/>
      </c>
      <c r="C9825" s="59"/>
      <c r="D9825" s="14"/>
      <c r="E9825" s="14" t="str">
        <f>IFERROR(VLOOKUP(D9825,员工信息表!B:D,2,0),"")</f>
        <v/>
      </c>
      <c r="F9825" s="14" t="str">
        <f>IFERROR(VLOOKUP(D9825,员工信息表!B:D,3,0),"")</f>
        <v/>
      </c>
      <c r="G9825" s="14"/>
      <c r="H9825" s="14" t="str">
        <f>IFERROR(VLOOKUP(G9825,工序对照表!B:C,2,0),"")</f>
        <v/>
      </c>
      <c r="I9825" s="14"/>
      <c r="J9825" s="14"/>
    </row>
    <row r="9826" spans="1:10">
      <c r="A9826" t="str">
        <f>IF(AND(C9826&lt;=员工工序明细查询!$I$3,C9826&gt;=员工工序明细查询!$F$3,OR(D9826=员工工序明细查询!$F$2,员工工序明细查询!$F$2=""),OR(G9826=员工工序明细查询!$I$2,员工工序明细查询!$I$2="")),ROW()&amp;"","")</f>
        <v/>
      </c>
      <c r="C9826" s="59"/>
      <c r="D9826" s="14"/>
      <c r="E9826" s="14" t="str">
        <f>IFERROR(VLOOKUP(D9826,员工信息表!B:D,2,0),"")</f>
        <v/>
      </c>
      <c r="F9826" s="14" t="str">
        <f>IFERROR(VLOOKUP(D9826,员工信息表!B:D,3,0),"")</f>
        <v/>
      </c>
      <c r="G9826" s="14"/>
      <c r="H9826" s="14" t="str">
        <f>IFERROR(VLOOKUP(G9826,工序对照表!B:C,2,0),"")</f>
        <v/>
      </c>
      <c r="I9826" s="14"/>
      <c r="J9826" s="14"/>
    </row>
    <row r="9827" spans="1:10">
      <c r="A9827" t="str">
        <f>IF(AND(C9827&lt;=员工工序明细查询!$I$3,C9827&gt;=员工工序明细查询!$F$3,OR(D9827=员工工序明细查询!$F$2,员工工序明细查询!$F$2=""),OR(G9827=员工工序明细查询!$I$2,员工工序明细查询!$I$2="")),ROW()&amp;"","")</f>
        <v/>
      </c>
      <c r="C9827" s="59"/>
      <c r="D9827" s="14"/>
      <c r="E9827" s="14" t="str">
        <f>IFERROR(VLOOKUP(D9827,员工信息表!B:D,2,0),"")</f>
        <v/>
      </c>
      <c r="F9827" s="14" t="str">
        <f>IFERROR(VLOOKUP(D9827,员工信息表!B:D,3,0),"")</f>
        <v/>
      </c>
      <c r="G9827" s="14"/>
      <c r="H9827" s="14" t="str">
        <f>IFERROR(VLOOKUP(G9827,工序对照表!B:C,2,0),"")</f>
        <v/>
      </c>
      <c r="I9827" s="14"/>
      <c r="J9827" s="14"/>
    </row>
    <row r="9828" spans="1:10">
      <c r="A9828" t="str">
        <f>IF(AND(C9828&lt;=员工工序明细查询!$I$3,C9828&gt;=员工工序明细查询!$F$3,OR(D9828=员工工序明细查询!$F$2,员工工序明细查询!$F$2=""),OR(G9828=员工工序明细查询!$I$2,员工工序明细查询!$I$2="")),ROW()&amp;"","")</f>
        <v/>
      </c>
      <c r="C9828" s="59"/>
      <c r="D9828" s="14"/>
      <c r="E9828" s="14" t="str">
        <f>IFERROR(VLOOKUP(D9828,员工信息表!B:D,2,0),"")</f>
        <v/>
      </c>
      <c r="F9828" s="14" t="str">
        <f>IFERROR(VLOOKUP(D9828,员工信息表!B:D,3,0),"")</f>
        <v/>
      </c>
      <c r="G9828" s="14"/>
      <c r="H9828" s="14" t="str">
        <f>IFERROR(VLOOKUP(G9828,工序对照表!B:C,2,0),"")</f>
        <v/>
      </c>
      <c r="I9828" s="14"/>
      <c r="J9828" s="14"/>
    </row>
    <row r="9829" spans="1:10">
      <c r="A9829" t="str">
        <f>IF(AND(C9829&lt;=员工工序明细查询!$I$3,C9829&gt;=员工工序明细查询!$F$3,OR(D9829=员工工序明细查询!$F$2,员工工序明细查询!$F$2=""),OR(G9829=员工工序明细查询!$I$2,员工工序明细查询!$I$2="")),ROW()&amp;"","")</f>
        <v/>
      </c>
      <c r="C9829" s="59"/>
      <c r="D9829" s="14"/>
      <c r="E9829" s="14" t="str">
        <f>IFERROR(VLOOKUP(D9829,员工信息表!B:D,2,0),"")</f>
        <v/>
      </c>
      <c r="F9829" s="14" t="str">
        <f>IFERROR(VLOOKUP(D9829,员工信息表!B:D,3,0),"")</f>
        <v/>
      </c>
      <c r="G9829" s="14"/>
      <c r="H9829" s="14" t="str">
        <f>IFERROR(VLOOKUP(G9829,工序对照表!B:C,2,0),"")</f>
        <v/>
      </c>
      <c r="I9829" s="14"/>
      <c r="J9829" s="14"/>
    </row>
    <row r="9830" spans="1:10">
      <c r="A9830" t="str">
        <f>IF(AND(C9830&lt;=员工工序明细查询!$I$3,C9830&gt;=员工工序明细查询!$F$3,OR(D9830=员工工序明细查询!$F$2,员工工序明细查询!$F$2=""),OR(G9830=员工工序明细查询!$I$2,员工工序明细查询!$I$2="")),ROW()&amp;"","")</f>
        <v/>
      </c>
      <c r="C9830" s="59"/>
      <c r="D9830" s="14"/>
      <c r="E9830" s="14" t="str">
        <f>IFERROR(VLOOKUP(D9830,员工信息表!B:D,2,0),"")</f>
        <v/>
      </c>
      <c r="F9830" s="14" t="str">
        <f>IFERROR(VLOOKUP(D9830,员工信息表!B:D,3,0),"")</f>
        <v/>
      </c>
      <c r="G9830" s="14"/>
      <c r="H9830" s="14" t="str">
        <f>IFERROR(VLOOKUP(G9830,工序对照表!B:C,2,0),"")</f>
        <v/>
      </c>
      <c r="I9830" s="14"/>
      <c r="J9830" s="14"/>
    </row>
    <row r="9831" spans="1:10">
      <c r="A9831" t="str">
        <f>IF(AND(C9831&lt;=员工工序明细查询!$I$3,C9831&gt;=员工工序明细查询!$F$3,OR(D9831=员工工序明细查询!$F$2,员工工序明细查询!$F$2=""),OR(G9831=员工工序明细查询!$I$2,员工工序明细查询!$I$2="")),ROW()&amp;"","")</f>
        <v/>
      </c>
      <c r="C9831" s="59"/>
      <c r="D9831" s="14"/>
      <c r="E9831" s="14" t="str">
        <f>IFERROR(VLOOKUP(D9831,员工信息表!B:D,2,0),"")</f>
        <v/>
      </c>
      <c r="F9831" s="14" t="str">
        <f>IFERROR(VLOOKUP(D9831,员工信息表!B:D,3,0),"")</f>
        <v/>
      </c>
      <c r="G9831" s="14"/>
      <c r="H9831" s="14" t="str">
        <f>IFERROR(VLOOKUP(G9831,工序对照表!B:C,2,0),"")</f>
        <v/>
      </c>
      <c r="I9831" s="14"/>
      <c r="J9831" s="14"/>
    </row>
    <row r="9832" spans="1:10">
      <c r="A9832" t="str">
        <f>IF(AND(C9832&lt;=员工工序明细查询!$I$3,C9832&gt;=员工工序明细查询!$F$3,OR(D9832=员工工序明细查询!$F$2,员工工序明细查询!$F$2=""),OR(G9832=员工工序明细查询!$I$2,员工工序明细查询!$I$2="")),ROW()&amp;"","")</f>
        <v/>
      </c>
      <c r="C9832" s="59"/>
      <c r="D9832" s="14"/>
      <c r="E9832" s="14" t="str">
        <f>IFERROR(VLOOKUP(D9832,员工信息表!B:D,2,0),"")</f>
        <v/>
      </c>
      <c r="F9832" s="14" t="str">
        <f>IFERROR(VLOOKUP(D9832,员工信息表!B:D,3,0),"")</f>
        <v/>
      </c>
      <c r="G9832" s="14"/>
      <c r="H9832" s="14" t="str">
        <f>IFERROR(VLOOKUP(G9832,工序对照表!B:C,2,0),"")</f>
        <v/>
      </c>
      <c r="I9832" s="14"/>
      <c r="J9832" s="14"/>
    </row>
    <row r="9833" spans="1:10">
      <c r="A9833" t="str">
        <f>IF(AND(C9833&lt;=员工工序明细查询!$I$3,C9833&gt;=员工工序明细查询!$F$3,OR(D9833=员工工序明细查询!$F$2,员工工序明细查询!$F$2=""),OR(G9833=员工工序明细查询!$I$2,员工工序明细查询!$I$2="")),ROW()&amp;"","")</f>
        <v/>
      </c>
      <c r="C9833" s="59"/>
      <c r="D9833" s="14"/>
      <c r="E9833" s="14" t="str">
        <f>IFERROR(VLOOKUP(D9833,员工信息表!B:D,2,0),"")</f>
        <v/>
      </c>
      <c r="F9833" s="14" t="str">
        <f>IFERROR(VLOOKUP(D9833,员工信息表!B:D,3,0),"")</f>
        <v/>
      </c>
      <c r="G9833" s="14"/>
      <c r="H9833" s="14" t="str">
        <f>IFERROR(VLOOKUP(G9833,工序对照表!B:C,2,0),"")</f>
        <v/>
      </c>
      <c r="I9833" s="14"/>
      <c r="J9833" s="14"/>
    </row>
    <row r="9834" spans="1:10">
      <c r="A9834" t="str">
        <f>IF(AND(C9834&lt;=员工工序明细查询!$I$3,C9834&gt;=员工工序明细查询!$F$3,OR(D9834=员工工序明细查询!$F$2,员工工序明细查询!$F$2=""),OR(G9834=员工工序明细查询!$I$2,员工工序明细查询!$I$2="")),ROW()&amp;"","")</f>
        <v/>
      </c>
      <c r="C9834" s="59"/>
      <c r="D9834" s="14"/>
      <c r="E9834" s="14" t="str">
        <f>IFERROR(VLOOKUP(D9834,员工信息表!B:D,2,0),"")</f>
        <v/>
      </c>
      <c r="F9834" s="14" t="str">
        <f>IFERROR(VLOOKUP(D9834,员工信息表!B:D,3,0),"")</f>
        <v/>
      </c>
      <c r="G9834" s="14"/>
      <c r="H9834" s="14" t="str">
        <f>IFERROR(VLOOKUP(G9834,工序对照表!B:C,2,0),"")</f>
        <v/>
      </c>
      <c r="I9834" s="14"/>
      <c r="J9834" s="14"/>
    </row>
    <row r="9835" spans="1:10">
      <c r="A9835" t="str">
        <f>IF(AND(C9835&lt;=员工工序明细查询!$I$3,C9835&gt;=员工工序明细查询!$F$3,OR(D9835=员工工序明细查询!$F$2,员工工序明细查询!$F$2=""),OR(G9835=员工工序明细查询!$I$2,员工工序明细查询!$I$2="")),ROW()&amp;"","")</f>
        <v/>
      </c>
      <c r="C9835" s="59"/>
      <c r="D9835" s="14"/>
      <c r="E9835" s="14" t="str">
        <f>IFERROR(VLOOKUP(D9835,员工信息表!B:D,2,0),"")</f>
        <v/>
      </c>
      <c r="F9835" s="14" t="str">
        <f>IFERROR(VLOOKUP(D9835,员工信息表!B:D,3,0),"")</f>
        <v/>
      </c>
      <c r="G9835" s="14"/>
      <c r="H9835" s="14" t="str">
        <f>IFERROR(VLOOKUP(G9835,工序对照表!B:C,2,0),"")</f>
        <v/>
      </c>
      <c r="I9835" s="14"/>
      <c r="J9835" s="14"/>
    </row>
    <row r="9836" spans="1:10">
      <c r="A9836" t="str">
        <f>IF(AND(C9836&lt;=员工工序明细查询!$I$3,C9836&gt;=员工工序明细查询!$F$3,OR(D9836=员工工序明细查询!$F$2,员工工序明细查询!$F$2=""),OR(G9836=员工工序明细查询!$I$2,员工工序明细查询!$I$2="")),ROW()&amp;"","")</f>
        <v/>
      </c>
      <c r="C9836" s="59"/>
      <c r="D9836" s="14"/>
      <c r="E9836" s="14" t="str">
        <f>IFERROR(VLOOKUP(D9836,员工信息表!B:D,2,0),"")</f>
        <v/>
      </c>
      <c r="F9836" s="14" t="str">
        <f>IFERROR(VLOOKUP(D9836,员工信息表!B:D,3,0),"")</f>
        <v/>
      </c>
      <c r="G9836" s="14"/>
      <c r="H9836" s="14" t="str">
        <f>IFERROR(VLOOKUP(G9836,工序对照表!B:C,2,0),"")</f>
        <v/>
      </c>
      <c r="I9836" s="14"/>
      <c r="J9836" s="14"/>
    </row>
    <row r="9837" spans="1:10">
      <c r="A9837" t="str">
        <f>IF(AND(C9837&lt;=员工工序明细查询!$I$3,C9837&gt;=员工工序明细查询!$F$3,OR(D9837=员工工序明细查询!$F$2,员工工序明细查询!$F$2=""),OR(G9837=员工工序明细查询!$I$2,员工工序明细查询!$I$2="")),ROW()&amp;"","")</f>
        <v/>
      </c>
      <c r="C9837" s="59"/>
      <c r="D9837" s="14"/>
      <c r="E9837" s="14" t="str">
        <f>IFERROR(VLOOKUP(D9837,员工信息表!B:D,2,0),"")</f>
        <v/>
      </c>
      <c r="F9837" s="14" t="str">
        <f>IFERROR(VLOOKUP(D9837,员工信息表!B:D,3,0),"")</f>
        <v/>
      </c>
      <c r="G9837" s="14"/>
      <c r="H9837" s="14" t="str">
        <f>IFERROR(VLOOKUP(G9837,工序对照表!B:C,2,0),"")</f>
        <v/>
      </c>
      <c r="I9837" s="14"/>
      <c r="J9837" s="14"/>
    </row>
    <row r="9838" spans="1:10">
      <c r="A9838" t="str">
        <f>IF(AND(C9838&lt;=员工工序明细查询!$I$3,C9838&gt;=员工工序明细查询!$F$3,OR(D9838=员工工序明细查询!$F$2,员工工序明细查询!$F$2=""),OR(G9838=员工工序明细查询!$I$2,员工工序明细查询!$I$2="")),ROW()&amp;"","")</f>
        <v/>
      </c>
      <c r="C9838" s="59"/>
      <c r="D9838" s="14"/>
      <c r="E9838" s="14" t="str">
        <f>IFERROR(VLOOKUP(D9838,员工信息表!B:D,2,0),"")</f>
        <v/>
      </c>
      <c r="F9838" s="14" t="str">
        <f>IFERROR(VLOOKUP(D9838,员工信息表!B:D,3,0),"")</f>
        <v/>
      </c>
      <c r="G9838" s="14"/>
      <c r="H9838" s="14" t="str">
        <f>IFERROR(VLOOKUP(G9838,工序对照表!B:C,2,0),"")</f>
        <v/>
      </c>
      <c r="I9838" s="14"/>
      <c r="J9838" s="14"/>
    </row>
    <row r="9839" spans="1:10">
      <c r="A9839" t="str">
        <f>IF(AND(C9839&lt;=员工工序明细查询!$I$3,C9839&gt;=员工工序明细查询!$F$3,OR(D9839=员工工序明细查询!$F$2,员工工序明细查询!$F$2=""),OR(G9839=员工工序明细查询!$I$2,员工工序明细查询!$I$2="")),ROW()&amp;"","")</f>
        <v/>
      </c>
      <c r="C9839" s="59"/>
      <c r="D9839" s="14"/>
      <c r="E9839" s="14" t="str">
        <f>IFERROR(VLOOKUP(D9839,员工信息表!B:D,2,0),"")</f>
        <v/>
      </c>
      <c r="F9839" s="14" t="str">
        <f>IFERROR(VLOOKUP(D9839,员工信息表!B:D,3,0),"")</f>
        <v/>
      </c>
      <c r="G9839" s="14"/>
      <c r="H9839" s="14" t="str">
        <f>IFERROR(VLOOKUP(G9839,工序对照表!B:C,2,0),"")</f>
        <v/>
      </c>
      <c r="I9839" s="14"/>
      <c r="J9839" s="14"/>
    </row>
    <row r="9840" spans="1:10">
      <c r="A9840" t="str">
        <f>IF(AND(C9840&lt;=员工工序明细查询!$I$3,C9840&gt;=员工工序明细查询!$F$3,OR(D9840=员工工序明细查询!$F$2,员工工序明细查询!$F$2=""),OR(G9840=员工工序明细查询!$I$2,员工工序明细查询!$I$2="")),ROW()&amp;"","")</f>
        <v/>
      </c>
      <c r="C9840" s="59"/>
      <c r="D9840" s="14"/>
      <c r="E9840" s="14" t="str">
        <f>IFERROR(VLOOKUP(D9840,员工信息表!B:D,2,0),"")</f>
        <v/>
      </c>
      <c r="F9840" s="14" t="str">
        <f>IFERROR(VLOOKUP(D9840,员工信息表!B:D,3,0),"")</f>
        <v/>
      </c>
      <c r="G9840" s="14"/>
      <c r="H9840" s="14" t="str">
        <f>IFERROR(VLOOKUP(G9840,工序对照表!B:C,2,0),"")</f>
        <v/>
      </c>
      <c r="I9840" s="14"/>
      <c r="J9840" s="14"/>
    </row>
    <row r="9841" spans="1:10">
      <c r="A9841" t="str">
        <f>IF(AND(C9841&lt;=员工工序明细查询!$I$3,C9841&gt;=员工工序明细查询!$F$3,OR(D9841=员工工序明细查询!$F$2,员工工序明细查询!$F$2=""),OR(G9841=员工工序明细查询!$I$2,员工工序明细查询!$I$2="")),ROW()&amp;"","")</f>
        <v/>
      </c>
      <c r="C9841" s="59"/>
      <c r="D9841" s="14"/>
      <c r="E9841" s="14" t="str">
        <f>IFERROR(VLOOKUP(D9841,员工信息表!B:D,2,0),"")</f>
        <v/>
      </c>
      <c r="F9841" s="14" t="str">
        <f>IFERROR(VLOOKUP(D9841,员工信息表!B:D,3,0),"")</f>
        <v/>
      </c>
      <c r="G9841" s="14"/>
      <c r="H9841" s="14" t="str">
        <f>IFERROR(VLOOKUP(G9841,工序对照表!B:C,2,0),"")</f>
        <v/>
      </c>
      <c r="I9841" s="14"/>
      <c r="J9841" s="14"/>
    </row>
    <row r="9842" spans="1:10">
      <c r="A9842" t="str">
        <f>IF(AND(C9842&lt;=员工工序明细查询!$I$3,C9842&gt;=员工工序明细查询!$F$3,OR(D9842=员工工序明细查询!$F$2,员工工序明细查询!$F$2=""),OR(G9842=员工工序明细查询!$I$2,员工工序明细查询!$I$2="")),ROW()&amp;"","")</f>
        <v/>
      </c>
      <c r="C9842" s="59"/>
      <c r="D9842" s="14"/>
      <c r="E9842" s="14" t="str">
        <f>IFERROR(VLOOKUP(D9842,员工信息表!B:D,2,0),"")</f>
        <v/>
      </c>
      <c r="F9842" s="14" t="str">
        <f>IFERROR(VLOOKUP(D9842,员工信息表!B:D,3,0),"")</f>
        <v/>
      </c>
      <c r="G9842" s="14"/>
      <c r="H9842" s="14" t="str">
        <f>IFERROR(VLOOKUP(G9842,工序对照表!B:C,2,0),"")</f>
        <v/>
      </c>
      <c r="I9842" s="14"/>
      <c r="J9842" s="14"/>
    </row>
    <row r="9843" spans="1:10">
      <c r="A9843" t="str">
        <f>IF(AND(C9843&lt;=员工工序明细查询!$I$3,C9843&gt;=员工工序明细查询!$F$3,OR(D9843=员工工序明细查询!$F$2,员工工序明细查询!$F$2=""),OR(G9843=员工工序明细查询!$I$2,员工工序明细查询!$I$2="")),ROW()&amp;"","")</f>
        <v/>
      </c>
      <c r="C9843" s="59"/>
      <c r="D9843" s="14"/>
      <c r="E9843" s="14" t="str">
        <f>IFERROR(VLOOKUP(D9843,员工信息表!B:D,2,0),"")</f>
        <v/>
      </c>
      <c r="F9843" s="14" t="str">
        <f>IFERROR(VLOOKUP(D9843,员工信息表!B:D,3,0),"")</f>
        <v/>
      </c>
      <c r="G9843" s="14"/>
      <c r="H9843" s="14" t="str">
        <f>IFERROR(VLOOKUP(G9843,工序对照表!B:C,2,0),"")</f>
        <v/>
      </c>
      <c r="I9843" s="14"/>
      <c r="J9843" s="14"/>
    </row>
    <row r="9844" spans="1:10">
      <c r="A9844" t="str">
        <f>IF(AND(C9844&lt;=员工工序明细查询!$I$3,C9844&gt;=员工工序明细查询!$F$3,OR(D9844=员工工序明细查询!$F$2,员工工序明细查询!$F$2=""),OR(G9844=员工工序明细查询!$I$2,员工工序明细查询!$I$2="")),ROW()&amp;"","")</f>
        <v/>
      </c>
      <c r="C9844" s="59"/>
      <c r="D9844" s="14"/>
      <c r="E9844" s="14" t="str">
        <f>IFERROR(VLOOKUP(D9844,员工信息表!B:D,2,0),"")</f>
        <v/>
      </c>
      <c r="F9844" s="14" t="str">
        <f>IFERROR(VLOOKUP(D9844,员工信息表!B:D,3,0),"")</f>
        <v/>
      </c>
      <c r="G9844" s="14"/>
      <c r="H9844" s="14" t="str">
        <f>IFERROR(VLOOKUP(G9844,工序对照表!B:C,2,0),"")</f>
        <v/>
      </c>
      <c r="I9844" s="14"/>
      <c r="J9844" s="14"/>
    </row>
    <row r="9845" spans="1:10">
      <c r="A9845" t="str">
        <f>IF(AND(C9845&lt;=员工工序明细查询!$I$3,C9845&gt;=员工工序明细查询!$F$3,OR(D9845=员工工序明细查询!$F$2,员工工序明细查询!$F$2=""),OR(G9845=员工工序明细查询!$I$2,员工工序明细查询!$I$2="")),ROW()&amp;"","")</f>
        <v/>
      </c>
      <c r="C9845" s="59"/>
      <c r="D9845" s="14"/>
      <c r="E9845" s="14" t="str">
        <f>IFERROR(VLOOKUP(D9845,员工信息表!B:D,2,0),"")</f>
        <v/>
      </c>
      <c r="F9845" s="14" t="str">
        <f>IFERROR(VLOOKUP(D9845,员工信息表!B:D,3,0),"")</f>
        <v/>
      </c>
      <c r="G9845" s="14"/>
      <c r="H9845" s="14" t="str">
        <f>IFERROR(VLOOKUP(G9845,工序对照表!B:C,2,0),"")</f>
        <v/>
      </c>
      <c r="I9845" s="14"/>
      <c r="J9845" s="14"/>
    </row>
    <row r="9846" spans="1:10">
      <c r="A9846" t="str">
        <f>IF(AND(C9846&lt;=员工工序明细查询!$I$3,C9846&gt;=员工工序明细查询!$F$3,OR(D9846=员工工序明细查询!$F$2,员工工序明细查询!$F$2=""),OR(G9846=员工工序明细查询!$I$2,员工工序明细查询!$I$2="")),ROW()&amp;"","")</f>
        <v/>
      </c>
      <c r="C9846" s="59"/>
      <c r="D9846" s="14"/>
      <c r="E9846" s="14" t="str">
        <f>IFERROR(VLOOKUP(D9846,员工信息表!B:D,2,0),"")</f>
        <v/>
      </c>
      <c r="F9846" s="14" t="str">
        <f>IFERROR(VLOOKUP(D9846,员工信息表!B:D,3,0),"")</f>
        <v/>
      </c>
      <c r="G9846" s="14"/>
      <c r="H9846" s="14" t="str">
        <f>IFERROR(VLOOKUP(G9846,工序对照表!B:C,2,0),"")</f>
        <v/>
      </c>
      <c r="I9846" s="14"/>
      <c r="J9846" s="14"/>
    </row>
    <row r="9847" spans="1:10">
      <c r="A9847" t="str">
        <f>IF(AND(C9847&lt;=员工工序明细查询!$I$3,C9847&gt;=员工工序明细查询!$F$3,OR(D9847=员工工序明细查询!$F$2,员工工序明细查询!$F$2=""),OR(G9847=员工工序明细查询!$I$2,员工工序明细查询!$I$2="")),ROW()&amp;"","")</f>
        <v/>
      </c>
      <c r="C9847" s="59"/>
      <c r="D9847" s="14"/>
      <c r="E9847" s="14" t="str">
        <f>IFERROR(VLOOKUP(D9847,员工信息表!B:D,2,0),"")</f>
        <v/>
      </c>
      <c r="F9847" s="14" t="str">
        <f>IFERROR(VLOOKUP(D9847,员工信息表!B:D,3,0),"")</f>
        <v/>
      </c>
      <c r="G9847" s="14"/>
      <c r="H9847" s="14" t="str">
        <f>IFERROR(VLOOKUP(G9847,工序对照表!B:C,2,0),"")</f>
        <v/>
      </c>
      <c r="I9847" s="14"/>
      <c r="J9847" s="14"/>
    </row>
    <row r="9848" spans="1:10">
      <c r="A9848" t="str">
        <f>IF(AND(C9848&lt;=员工工序明细查询!$I$3,C9848&gt;=员工工序明细查询!$F$3,OR(D9848=员工工序明细查询!$F$2,员工工序明细查询!$F$2=""),OR(G9848=员工工序明细查询!$I$2,员工工序明细查询!$I$2="")),ROW()&amp;"","")</f>
        <v/>
      </c>
      <c r="C9848" s="59"/>
      <c r="D9848" s="14"/>
      <c r="E9848" s="14" t="str">
        <f>IFERROR(VLOOKUP(D9848,员工信息表!B:D,2,0),"")</f>
        <v/>
      </c>
      <c r="F9848" s="14" t="str">
        <f>IFERROR(VLOOKUP(D9848,员工信息表!B:D,3,0),"")</f>
        <v/>
      </c>
      <c r="G9848" s="14"/>
      <c r="H9848" s="14" t="str">
        <f>IFERROR(VLOOKUP(G9848,工序对照表!B:C,2,0),"")</f>
        <v/>
      </c>
      <c r="I9848" s="14"/>
      <c r="J9848" s="14"/>
    </row>
    <row r="9849" spans="1:10">
      <c r="A9849" t="str">
        <f>IF(AND(C9849&lt;=员工工序明细查询!$I$3,C9849&gt;=员工工序明细查询!$F$3,OR(D9849=员工工序明细查询!$F$2,员工工序明细查询!$F$2=""),OR(G9849=员工工序明细查询!$I$2,员工工序明细查询!$I$2="")),ROW()&amp;"","")</f>
        <v/>
      </c>
      <c r="C9849" s="59"/>
      <c r="D9849" s="14"/>
      <c r="E9849" s="14" t="str">
        <f>IFERROR(VLOOKUP(D9849,员工信息表!B:D,2,0),"")</f>
        <v/>
      </c>
      <c r="F9849" s="14" t="str">
        <f>IFERROR(VLOOKUP(D9849,员工信息表!B:D,3,0),"")</f>
        <v/>
      </c>
      <c r="G9849" s="14"/>
      <c r="H9849" s="14" t="str">
        <f>IFERROR(VLOOKUP(G9849,工序对照表!B:C,2,0),"")</f>
        <v/>
      </c>
      <c r="I9849" s="14"/>
      <c r="J9849" s="14"/>
    </row>
    <row r="9850" spans="1:10">
      <c r="A9850" t="str">
        <f>IF(AND(C9850&lt;=员工工序明细查询!$I$3,C9850&gt;=员工工序明细查询!$F$3,OR(D9850=员工工序明细查询!$F$2,员工工序明细查询!$F$2=""),OR(G9850=员工工序明细查询!$I$2,员工工序明细查询!$I$2="")),ROW()&amp;"","")</f>
        <v/>
      </c>
      <c r="C9850" s="59"/>
      <c r="D9850" s="14"/>
      <c r="E9850" s="14" t="str">
        <f>IFERROR(VLOOKUP(D9850,员工信息表!B:D,2,0),"")</f>
        <v/>
      </c>
      <c r="F9850" s="14" t="str">
        <f>IFERROR(VLOOKUP(D9850,员工信息表!B:D,3,0),"")</f>
        <v/>
      </c>
      <c r="G9850" s="14"/>
      <c r="H9850" s="14" t="str">
        <f>IFERROR(VLOOKUP(G9850,工序对照表!B:C,2,0),"")</f>
        <v/>
      </c>
      <c r="I9850" s="14"/>
      <c r="J9850" s="14"/>
    </row>
    <row r="9851" spans="1:10">
      <c r="A9851" t="str">
        <f>IF(AND(C9851&lt;=员工工序明细查询!$I$3,C9851&gt;=员工工序明细查询!$F$3,OR(D9851=员工工序明细查询!$F$2,员工工序明细查询!$F$2=""),OR(G9851=员工工序明细查询!$I$2,员工工序明细查询!$I$2="")),ROW()&amp;"","")</f>
        <v/>
      </c>
      <c r="C9851" s="59"/>
      <c r="D9851" s="14"/>
      <c r="E9851" s="14" t="str">
        <f>IFERROR(VLOOKUP(D9851,员工信息表!B:D,2,0),"")</f>
        <v/>
      </c>
      <c r="F9851" s="14" t="str">
        <f>IFERROR(VLOOKUP(D9851,员工信息表!B:D,3,0),"")</f>
        <v/>
      </c>
      <c r="G9851" s="14"/>
      <c r="H9851" s="14" t="str">
        <f>IFERROR(VLOOKUP(G9851,工序对照表!B:C,2,0),"")</f>
        <v/>
      </c>
      <c r="I9851" s="14"/>
      <c r="J9851" s="14"/>
    </row>
    <row r="9852" spans="1:10">
      <c r="A9852" t="str">
        <f>IF(AND(C9852&lt;=员工工序明细查询!$I$3,C9852&gt;=员工工序明细查询!$F$3,OR(D9852=员工工序明细查询!$F$2,员工工序明细查询!$F$2=""),OR(G9852=员工工序明细查询!$I$2,员工工序明细查询!$I$2="")),ROW()&amp;"","")</f>
        <v/>
      </c>
      <c r="C9852" s="59"/>
      <c r="D9852" s="14"/>
      <c r="E9852" s="14" t="str">
        <f>IFERROR(VLOOKUP(D9852,员工信息表!B:D,2,0),"")</f>
        <v/>
      </c>
      <c r="F9852" s="14" t="str">
        <f>IFERROR(VLOOKUP(D9852,员工信息表!B:D,3,0),"")</f>
        <v/>
      </c>
      <c r="G9852" s="14"/>
      <c r="H9852" s="14" t="str">
        <f>IFERROR(VLOOKUP(G9852,工序对照表!B:C,2,0),"")</f>
        <v/>
      </c>
      <c r="I9852" s="14"/>
      <c r="J9852" s="14"/>
    </row>
    <row r="9853" spans="1:10">
      <c r="A9853" t="str">
        <f>IF(AND(C9853&lt;=员工工序明细查询!$I$3,C9853&gt;=员工工序明细查询!$F$3,OR(D9853=员工工序明细查询!$F$2,员工工序明细查询!$F$2=""),OR(G9853=员工工序明细查询!$I$2,员工工序明细查询!$I$2="")),ROW()&amp;"","")</f>
        <v/>
      </c>
      <c r="C9853" s="59"/>
      <c r="D9853" s="14"/>
      <c r="E9853" s="14" t="str">
        <f>IFERROR(VLOOKUP(D9853,员工信息表!B:D,2,0),"")</f>
        <v/>
      </c>
      <c r="F9853" s="14" t="str">
        <f>IFERROR(VLOOKUP(D9853,员工信息表!B:D,3,0),"")</f>
        <v/>
      </c>
      <c r="G9853" s="14"/>
      <c r="H9853" s="14" t="str">
        <f>IFERROR(VLOOKUP(G9853,工序对照表!B:C,2,0),"")</f>
        <v/>
      </c>
      <c r="I9853" s="14"/>
      <c r="J9853" s="14"/>
    </row>
    <row r="9854" spans="1:10">
      <c r="A9854" t="str">
        <f>IF(AND(C9854&lt;=员工工序明细查询!$I$3,C9854&gt;=员工工序明细查询!$F$3,OR(D9854=员工工序明细查询!$F$2,员工工序明细查询!$F$2=""),OR(G9854=员工工序明细查询!$I$2,员工工序明细查询!$I$2="")),ROW()&amp;"","")</f>
        <v/>
      </c>
      <c r="C9854" s="59"/>
      <c r="D9854" s="14"/>
      <c r="E9854" s="14" t="str">
        <f>IFERROR(VLOOKUP(D9854,员工信息表!B:D,2,0),"")</f>
        <v/>
      </c>
      <c r="F9854" s="14" t="str">
        <f>IFERROR(VLOOKUP(D9854,员工信息表!B:D,3,0),"")</f>
        <v/>
      </c>
      <c r="G9854" s="14"/>
      <c r="H9854" s="14" t="str">
        <f>IFERROR(VLOOKUP(G9854,工序对照表!B:C,2,0),"")</f>
        <v/>
      </c>
      <c r="I9854" s="14"/>
      <c r="J9854" s="14"/>
    </row>
    <row r="9855" spans="1:10">
      <c r="A9855" t="str">
        <f>IF(AND(C9855&lt;=员工工序明细查询!$I$3,C9855&gt;=员工工序明细查询!$F$3,OR(D9855=员工工序明细查询!$F$2,员工工序明细查询!$F$2=""),OR(G9855=员工工序明细查询!$I$2,员工工序明细查询!$I$2="")),ROW()&amp;"","")</f>
        <v/>
      </c>
      <c r="C9855" s="59"/>
      <c r="D9855" s="14"/>
      <c r="E9855" s="14" t="str">
        <f>IFERROR(VLOOKUP(D9855,员工信息表!B:D,2,0),"")</f>
        <v/>
      </c>
      <c r="F9855" s="14" t="str">
        <f>IFERROR(VLOOKUP(D9855,员工信息表!B:D,3,0),"")</f>
        <v/>
      </c>
      <c r="G9855" s="14"/>
      <c r="H9855" s="14" t="str">
        <f>IFERROR(VLOOKUP(G9855,工序对照表!B:C,2,0),"")</f>
        <v/>
      </c>
      <c r="I9855" s="14"/>
      <c r="J9855" s="14"/>
    </row>
    <row r="9856" spans="1:10">
      <c r="A9856" t="str">
        <f>IF(AND(C9856&lt;=员工工序明细查询!$I$3,C9856&gt;=员工工序明细查询!$F$3,OR(D9856=员工工序明细查询!$F$2,员工工序明细查询!$F$2=""),OR(G9856=员工工序明细查询!$I$2,员工工序明细查询!$I$2="")),ROW()&amp;"","")</f>
        <v/>
      </c>
      <c r="C9856" s="59"/>
      <c r="D9856" s="14"/>
      <c r="E9856" s="14" t="str">
        <f>IFERROR(VLOOKUP(D9856,员工信息表!B:D,2,0),"")</f>
        <v/>
      </c>
      <c r="F9856" s="14" t="str">
        <f>IFERROR(VLOOKUP(D9856,员工信息表!B:D,3,0),"")</f>
        <v/>
      </c>
      <c r="G9856" s="14"/>
      <c r="H9856" s="14" t="str">
        <f>IFERROR(VLOOKUP(G9856,工序对照表!B:C,2,0),"")</f>
        <v/>
      </c>
      <c r="I9856" s="14"/>
      <c r="J9856" s="14"/>
    </row>
    <row r="9857" spans="1:10">
      <c r="A9857" t="str">
        <f>IF(AND(C9857&lt;=员工工序明细查询!$I$3,C9857&gt;=员工工序明细查询!$F$3,OR(D9857=员工工序明细查询!$F$2,员工工序明细查询!$F$2=""),OR(G9857=员工工序明细查询!$I$2,员工工序明细查询!$I$2="")),ROW()&amp;"","")</f>
        <v/>
      </c>
      <c r="C9857" s="59"/>
      <c r="D9857" s="14"/>
      <c r="E9857" s="14" t="str">
        <f>IFERROR(VLOOKUP(D9857,员工信息表!B:D,2,0),"")</f>
        <v/>
      </c>
      <c r="F9857" s="14" t="str">
        <f>IFERROR(VLOOKUP(D9857,员工信息表!B:D,3,0),"")</f>
        <v/>
      </c>
      <c r="G9857" s="14"/>
      <c r="H9857" s="14" t="str">
        <f>IFERROR(VLOOKUP(G9857,工序对照表!B:C,2,0),"")</f>
        <v/>
      </c>
      <c r="I9857" s="14"/>
      <c r="J9857" s="14"/>
    </row>
    <row r="9858" spans="1:10">
      <c r="A9858" t="str">
        <f>IF(AND(C9858&lt;=员工工序明细查询!$I$3,C9858&gt;=员工工序明细查询!$F$3,OR(D9858=员工工序明细查询!$F$2,员工工序明细查询!$F$2=""),OR(G9858=员工工序明细查询!$I$2,员工工序明细查询!$I$2="")),ROW()&amp;"","")</f>
        <v/>
      </c>
      <c r="C9858" s="59"/>
      <c r="D9858" s="14"/>
      <c r="E9858" s="14" t="str">
        <f>IFERROR(VLOOKUP(D9858,员工信息表!B:D,2,0),"")</f>
        <v/>
      </c>
      <c r="F9858" s="14" t="str">
        <f>IFERROR(VLOOKUP(D9858,员工信息表!B:D,3,0),"")</f>
        <v/>
      </c>
      <c r="G9858" s="14"/>
      <c r="H9858" s="14" t="str">
        <f>IFERROR(VLOOKUP(G9858,工序对照表!B:C,2,0),"")</f>
        <v/>
      </c>
      <c r="I9858" s="14"/>
      <c r="J9858" s="14"/>
    </row>
    <row r="9859" spans="1:10">
      <c r="A9859" t="str">
        <f>IF(AND(C9859&lt;=员工工序明细查询!$I$3,C9859&gt;=员工工序明细查询!$F$3,OR(D9859=员工工序明细查询!$F$2,员工工序明细查询!$F$2=""),OR(G9859=员工工序明细查询!$I$2,员工工序明细查询!$I$2="")),ROW()&amp;"","")</f>
        <v/>
      </c>
      <c r="C9859" s="59"/>
      <c r="D9859" s="14"/>
      <c r="E9859" s="14" t="str">
        <f>IFERROR(VLOOKUP(D9859,员工信息表!B:D,2,0),"")</f>
        <v/>
      </c>
      <c r="F9859" s="14" t="str">
        <f>IFERROR(VLOOKUP(D9859,员工信息表!B:D,3,0),"")</f>
        <v/>
      </c>
      <c r="G9859" s="14"/>
      <c r="H9859" s="14" t="str">
        <f>IFERROR(VLOOKUP(G9859,工序对照表!B:C,2,0),"")</f>
        <v/>
      </c>
      <c r="I9859" s="14"/>
      <c r="J9859" s="14"/>
    </row>
    <row r="9860" spans="1:10">
      <c r="A9860" t="str">
        <f>IF(AND(C9860&lt;=员工工序明细查询!$I$3,C9860&gt;=员工工序明细查询!$F$3,OR(D9860=员工工序明细查询!$F$2,员工工序明细查询!$F$2=""),OR(G9860=员工工序明细查询!$I$2,员工工序明细查询!$I$2="")),ROW()&amp;"","")</f>
        <v/>
      </c>
      <c r="C9860" s="59"/>
      <c r="D9860" s="14"/>
      <c r="E9860" s="14" t="str">
        <f>IFERROR(VLOOKUP(D9860,员工信息表!B:D,2,0),"")</f>
        <v/>
      </c>
      <c r="F9860" s="14" t="str">
        <f>IFERROR(VLOOKUP(D9860,员工信息表!B:D,3,0),"")</f>
        <v/>
      </c>
      <c r="G9860" s="14"/>
      <c r="H9860" s="14" t="str">
        <f>IFERROR(VLOOKUP(G9860,工序对照表!B:C,2,0),"")</f>
        <v/>
      </c>
      <c r="I9860" s="14"/>
      <c r="J9860" s="14"/>
    </row>
    <row r="9861" spans="1:10">
      <c r="A9861" t="str">
        <f>IF(AND(C9861&lt;=员工工序明细查询!$I$3,C9861&gt;=员工工序明细查询!$F$3,OR(D9861=员工工序明细查询!$F$2,员工工序明细查询!$F$2=""),OR(G9861=员工工序明细查询!$I$2,员工工序明细查询!$I$2="")),ROW()&amp;"","")</f>
        <v/>
      </c>
      <c r="C9861" s="59"/>
      <c r="D9861" s="14"/>
      <c r="E9861" s="14" t="str">
        <f>IFERROR(VLOOKUP(D9861,员工信息表!B:D,2,0),"")</f>
        <v/>
      </c>
      <c r="F9861" s="14" t="str">
        <f>IFERROR(VLOOKUP(D9861,员工信息表!B:D,3,0),"")</f>
        <v/>
      </c>
      <c r="G9861" s="14"/>
      <c r="H9861" s="14" t="str">
        <f>IFERROR(VLOOKUP(G9861,工序对照表!B:C,2,0),"")</f>
        <v/>
      </c>
      <c r="I9861" s="14"/>
      <c r="J9861" s="14"/>
    </row>
    <row r="9862" spans="1:10">
      <c r="A9862" t="str">
        <f>IF(AND(C9862&lt;=员工工序明细查询!$I$3,C9862&gt;=员工工序明细查询!$F$3,OR(D9862=员工工序明细查询!$F$2,员工工序明细查询!$F$2=""),OR(G9862=员工工序明细查询!$I$2,员工工序明细查询!$I$2="")),ROW()&amp;"","")</f>
        <v/>
      </c>
      <c r="C9862" s="59"/>
      <c r="D9862" s="14"/>
      <c r="E9862" s="14" t="str">
        <f>IFERROR(VLOOKUP(D9862,员工信息表!B:D,2,0),"")</f>
        <v/>
      </c>
      <c r="F9862" s="14" t="str">
        <f>IFERROR(VLOOKUP(D9862,员工信息表!B:D,3,0),"")</f>
        <v/>
      </c>
      <c r="G9862" s="14"/>
      <c r="H9862" s="14" t="str">
        <f>IFERROR(VLOOKUP(G9862,工序对照表!B:C,2,0),"")</f>
        <v/>
      </c>
      <c r="I9862" s="14"/>
      <c r="J9862" s="14"/>
    </row>
    <row r="9863" spans="1:10">
      <c r="A9863" t="str">
        <f>IF(AND(C9863&lt;=员工工序明细查询!$I$3,C9863&gt;=员工工序明细查询!$F$3,OR(D9863=员工工序明细查询!$F$2,员工工序明细查询!$F$2=""),OR(G9863=员工工序明细查询!$I$2,员工工序明细查询!$I$2="")),ROW()&amp;"","")</f>
        <v/>
      </c>
      <c r="C9863" s="59"/>
      <c r="D9863" s="14"/>
      <c r="E9863" s="14" t="str">
        <f>IFERROR(VLOOKUP(D9863,员工信息表!B:D,2,0),"")</f>
        <v/>
      </c>
      <c r="F9863" s="14" t="str">
        <f>IFERROR(VLOOKUP(D9863,员工信息表!B:D,3,0),"")</f>
        <v/>
      </c>
      <c r="G9863" s="14"/>
      <c r="H9863" s="14" t="str">
        <f>IFERROR(VLOOKUP(G9863,工序对照表!B:C,2,0),"")</f>
        <v/>
      </c>
      <c r="I9863" s="14"/>
      <c r="J9863" s="14"/>
    </row>
    <row r="9864" spans="1:10">
      <c r="A9864" t="str">
        <f>IF(AND(C9864&lt;=员工工序明细查询!$I$3,C9864&gt;=员工工序明细查询!$F$3,OR(D9864=员工工序明细查询!$F$2,员工工序明细查询!$F$2=""),OR(G9864=员工工序明细查询!$I$2,员工工序明细查询!$I$2="")),ROW()&amp;"","")</f>
        <v/>
      </c>
      <c r="C9864" s="59"/>
      <c r="D9864" s="14"/>
      <c r="E9864" s="14" t="str">
        <f>IFERROR(VLOOKUP(D9864,员工信息表!B:D,2,0),"")</f>
        <v/>
      </c>
      <c r="F9864" s="14" t="str">
        <f>IFERROR(VLOOKUP(D9864,员工信息表!B:D,3,0),"")</f>
        <v/>
      </c>
      <c r="G9864" s="14"/>
      <c r="H9864" s="14" t="str">
        <f>IFERROR(VLOOKUP(G9864,工序对照表!B:C,2,0),"")</f>
        <v/>
      </c>
      <c r="I9864" s="14"/>
      <c r="J9864" s="14"/>
    </row>
    <row r="9865" spans="1:10">
      <c r="A9865" t="str">
        <f>IF(AND(C9865&lt;=员工工序明细查询!$I$3,C9865&gt;=员工工序明细查询!$F$3,OR(D9865=员工工序明细查询!$F$2,员工工序明细查询!$F$2=""),OR(G9865=员工工序明细查询!$I$2,员工工序明细查询!$I$2="")),ROW()&amp;"","")</f>
        <v/>
      </c>
      <c r="C9865" s="59"/>
      <c r="D9865" s="14"/>
      <c r="E9865" s="14" t="str">
        <f>IFERROR(VLOOKUP(D9865,员工信息表!B:D,2,0),"")</f>
        <v/>
      </c>
      <c r="F9865" s="14" t="str">
        <f>IFERROR(VLOOKUP(D9865,员工信息表!B:D,3,0),"")</f>
        <v/>
      </c>
      <c r="G9865" s="14"/>
      <c r="H9865" s="14" t="str">
        <f>IFERROR(VLOOKUP(G9865,工序对照表!B:C,2,0),"")</f>
        <v/>
      </c>
      <c r="I9865" s="14"/>
      <c r="J9865" s="14"/>
    </row>
    <row r="9866" spans="1:10">
      <c r="A9866" t="str">
        <f>IF(AND(C9866&lt;=员工工序明细查询!$I$3,C9866&gt;=员工工序明细查询!$F$3,OR(D9866=员工工序明细查询!$F$2,员工工序明细查询!$F$2=""),OR(G9866=员工工序明细查询!$I$2,员工工序明细查询!$I$2="")),ROW()&amp;"","")</f>
        <v/>
      </c>
      <c r="C9866" s="59"/>
      <c r="D9866" s="14"/>
      <c r="E9866" s="14" t="str">
        <f>IFERROR(VLOOKUP(D9866,员工信息表!B:D,2,0),"")</f>
        <v/>
      </c>
      <c r="F9866" s="14" t="str">
        <f>IFERROR(VLOOKUP(D9866,员工信息表!B:D,3,0),"")</f>
        <v/>
      </c>
      <c r="G9866" s="14"/>
      <c r="H9866" s="14" t="str">
        <f>IFERROR(VLOOKUP(G9866,工序对照表!B:C,2,0),"")</f>
        <v/>
      </c>
      <c r="I9866" s="14"/>
      <c r="J9866" s="14"/>
    </row>
    <row r="9867" spans="1:10">
      <c r="A9867" t="str">
        <f>IF(AND(C9867&lt;=员工工序明细查询!$I$3,C9867&gt;=员工工序明细查询!$F$3,OR(D9867=员工工序明细查询!$F$2,员工工序明细查询!$F$2=""),OR(G9867=员工工序明细查询!$I$2,员工工序明细查询!$I$2="")),ROW()&amp;"","")</f>
        <v/>
      </c>
      <c r="C9867" s="59"/>
      <c r="D9867" s="14"/>
      <c r="E9867" s="14" t="str">
        <f>IFERROR(VLOOKUP(D9867,员工信息表!B:D,2,0),"")</f>
        <v/>
      </c>
      <c r="F9867" s="14" t="str">
        <f>IFERROR(VLOOKUP(D9867,员工信息表!B:D,3,0),"")</f>
        <v/>
      </c>
      <c r="G9867" s="14"/>
      <c r="H9867" s="14" t="str">
        <f>IFERROR(VLOOKUP(G9867,工序对照表!B:C,2,0),"")</f>
        <v/>
      </c>
      <c r="I9867" s="14"/>
      <c r="J9867" s="14"/>
    </row>
    <row r="9868" spans="1:10">
      <c r="A9868" t="str">
        <f>IF(AND(C9868&lt;=员工工序明细查询!$I$3,C9868&gt;=员工工序明细查询!$F$3,OR(D9868=员工工序明细查询!$F$2,员工工序明细查询!$F$2=""),OR(G9868=员工工序明细查询!$I$2,员工工序明细查询!$I$2="")),ROW()&amp;"","")</f>
        <v/>
      </c>
      <c r="C9868" s="59"/>
      <c r="D9868" s="14"/>
      <c r="E9868" s="14" t="str">
        <f>IFERROR(VLOOKUP(D9868,员工信息表!B:D,2,0),"")</f>
        <v/>
      </c>
      <c r="F9868" s="14" t="str">
        <f>IFERROR(VLOOKUP(D9868,员工信息表!B:D,3,0),"")</f>
        <v/>
      </c>
      <c r="G9868" s="14"/>
      <c r="H9868" s="14" t="str">
        <f>IFERROR(VLOOKUP(G9868,工序对照表!B:C,2,0),"")</f>
        <v/>
      </c>
      <c r="I9868" s="14"/>
      <c r="J9868" s="14"/>
    </row>
    <row r="9869" spans="1:10">
      <c r="A9869" t="str">
        <f>IF(AND(C9869&lt;=员工工序明细查询!$I$3,C9869&gt;=员工工序明细查询!$F$3,OR(D9869=员工工序明细查询!$F$2,员工工序明细查询!$F$2=""),OR(G9869=员工工序明细查询!$I$2,员工工序明细查询!$I$2="")),ROW()&amp;"","")</f>
        <v/>
      </c>
      <c r="C9869" s="59"/>
      <c r="D9869" s="14"/>
      <c r="E9869" s="14" t="str">
        <f>IFERROR(VLOOKUP(D9869,员工信息表!B:D,2,0),"")</f>
        <v/>
      </c>
      <c r="F9869" s="14" t="str">
        <f>IFERROR(VLOOKUP(D9869,员工信息表!B:D,3,0),"")</f>
        <v/>
      </c>
      <c r="G9869" s="14"/>
      <c r="H9869" s="14" t="str">
        <f>IFERROR(VLOOKUP(G9869,工序对照表!B:C,2,0),"")</f>
        <v/>
      </c>
      <c r="I9869" s="14"/>
      <c r="J9869" s="14"/>
    </row>
    <row r="9870" spans="1:10">
      <c r="A9870" t="str">
        <f>IF(AND(C9870&lt;=员工工序明细查询!$I$3,C9870&gt;=员工工序明细查询!$F$3,OR(D9870=员工工序明细查询!$F$2,员工工序明细查询!$F$2=""),OR(G9870=员工工序明细查询!$I$2,员工工序明细查询!$I$2="")),ROW()&amp;"","")</f>
        <v/>
      </c>
      <c r="C9870" s="59"/>
      <c r="D9870" s="14"/>
      <c r="E9870" s="14" t="str">
        <f>IFERROR(VLOOKUP(D9870,员工信息表!B:D,2,0),"")</f>
        <v/>
      </c>
      <c r="F9870" s="14" t="str">
        <f>IFERROR(VLOOKUP(D9870,员工信息表!B:D,3,0),"")</f>
        <v/>
      </c>
      <c r="G9870" s="14"/>
      <c r="H9870" s="14" t="str">
        <f>IFERROR(VLOOKUP(G9870,工序对照表!B:C,2,0),"")</f>
        <v/>
      </c>
      <c r="I9870" s="14"/>
      <c r="J9870" s="14"/>
    </row>
    <row r="9871" spans="1:10">
      <c r="A9871" t="str">
        <f>IF(AND(C9871&lt;=员工工序明细查询!$I$3,C9871&gt;=员工工序明细查询!$F$3,OR(D9871=员工工序明细查询!$F$2,员工工序明细查询!$F$2=""),OR(G9871=员工工序明细查询!$I$2,员工工序明细查询!$I$2="")),ROW()&amp;"","")</f>
        <v/>
      </c>
      <c r="C9871" s="59"/>
      <c r="D9871" s="14"/>
      <c r="E9871" s="14" t="str">
        <f>IFERROR(VLOOKUP(D9871,员工信息表!B:D,2,0),"")</f>
        <v/>
      </c>
      <c r="F9871" s="14" t="str">
        <f>IFERROR(VLOOKUP(D9871,员工信息表!B:D,3,0),"")</f>
        <v/>
      </c>
      <c r="G9871" s="14"/>
      <c r="H9871" s="14" t="str">
        <f>IFERROR(VLOOKUP(G9871,工序对照表!B:C,2,0),"")</f>
        <v/>
      </c>
      <c r="I9871" s="14"/>
      <c r="J9871" s="14"/>
    </row>
    <row r="9872" spans="1:10">
      <c r="A9872" t="str">
        <f>IF(AND(C9872&lt;=员工工序明细查询!$I$3,C9872&gt;=员工工序明细查询!$F$3,OR(D9872=员工工序明细查询!$F$2,员工工序明细查询!$F$2=""),OR(G9872=员工工序明细查询!$I$2,员工工序明细查询!$I$2="")),ROW()&amp;"","")</f>
        <v/>
      </c>
      <c r="C9872" s="59"/>
      <c r="D9872" s="14"/>
      <c r="E9872" s="14" t="str">
        <f>IFERROR(VLOOKUP(D9872,员工信息表!B:D,2,0),"")</f>
        <v/>
      </c>
      <c r="F9872" s="14" t="str">
        <f>IFERROR(VLOOKUP(D9872,员工信息表!B:D,3,0),"")</f>
        <v/>
      </c>
      <c r="G9872" s="14"/>
      <c r="H9872" s="14" t="str">
        <f>IFERROR(VLOOKUP(G9872,工序对照表!B:C,2,0),"")</f>
        <v/>
      </c>
      <c r="I9872" s="14"/>
      <c r="J9872" s="14"/>
    </row>
    <row r="9873" spans="1:10">
      <c r="A9873" t="str">
        <f>IF(AND(C9873&lt;=员工工序明细查询!$I$3,C9873&gt;=员工工序明细查询!$F$3,OR(D9873=员工工序明细查询!$F$2,员工工序明细查询!$F$2=""),OR(G9873=员工工序明细查询!$I$2,员工工序明细查询!$I$2="")),ROW()&amp;"","")</f>
        <v/>
      </c>
      <c r="C9873" s="59"/>
      <c r="D9873" s="14"/>
      <c r="E9873" s="14" t="str">
        <f>IFERROR(VLOOKUP(D9873,员工信息表!B:D,2,0),"")</f>
        <v/>
      </c>
      <c r="F9873" s="14" t="str">
        <f>IFERROR(VLOOKUP(D9873,员工信息表!B:D,3,0),"")</f>
        <v/>
      </c>
      <c r="G9873" s="14"/>
      <c r="H9873" s="14" t="str">
        <f>IFERROR(VLOOKUP(G9873,工序对照表!B:C,2,0),"")</f>
        <v/>
      </c>
      <c r="I9873" s="14"/>
      <c r="J9873" s="14"/>
    </row>
    <row r="9874" spans="1:10">
      <c r="A9874" t="str">
        <f>IF(AND(C9874&lt;=员工工序明细查询!$I$3,C9874&gt;=员工工序明细查询!$F$3,OR(D9874=员工工序明细查询!$F$2,员工工序明细查询!$F$2=""),OR(G9874=员工工序明细查询!$I$2,员工工序明细查询!$I$2="")),ROW()&amp;"","")</f>
        <v/>
      </c>
      <c r="C9874" s="59"/>
      <c r="D9874" s="14"/>
      <c r="E9874" s="14" t="str">
        <f>IFERROR(VLOOKUP(D9874,员工信息表!B:D,2,0),"")</f>
        <v/>
      </c>
      <c r="F9874" s="14" t="str">
        <f>IFERROR(VLOOKUP(D9874,员工信息表!B:D,3,0),"")</f>
        <v/>
      </c>
      <c r="G9874" s="14"/>
      <c r="H9874" s="14" t="str">
        <f>IFERROR(VLOOKUP(G9874,工序对照表!B:C,2,0),"")</f>
        <v/>
      </c>
      <c r="I9874" s="14"/>
      <c r="J9874" s="14"/>
    </row>
    <row r="9875" spans="1:10">
      <c r="A9875" t="str">
        <f>IF(AND(C9875&lt;=员工工序明细查询!$I$3,C9875&gt;=员工工序明细查询!$F$3,OR(D9875=员工工序明细查询!$F$2,员工工序明细查询!$F$2=""),OR(G9875=员工工序明细查询!$I$2,员工工序明细查询!$I$2="")),ROW()&amp;"","")</f>
        <v/>
      </c>
      <c r="C9875" s="59"/>
      <c r="D9875" s="14"/>
      <c r="E9875" s="14" t="str">
        <f>IFERROR(VLOOKUP(D9875,员工信息表!B:D,2,0),"")</f>
        <v/>
      </c>
      <c r="F9875" s="14" t="str">
        <f>IFERROR(VLOOKUP(D9875,员工信息表!B:D,3,0),"")</f>
        <v/>
      </c>
      <c r="G9875" s="14"/>
      <c r="H9875" s="14" t="str">
        <f>IFERROR(VLOOKUP(G9875,工序对照表!B:C,2,0),"")</f>
        <v/>
      </c>
      <c r="I9875" s="14"/>
      <c r="J9875" s="14"/>
    </row>
    <row r="9876" spans="1:10">
      <c r="A9876" t="str">
        <f>IF(AND(C9876&lt;=员工工序明细查询!$I$3,C9876&gt;=员工工序明细查询!$F$3,OR(D9876=员工工序明细查询!$F$2,员工工序明细查询!$F$2=""),OR(G9876=员工工序明细查询!$I$2,员工工序明细查询!$I$2="")),ROW()&amp;"","")</f>
        <v/>
      </c>
      <c r="C9876" s="59"/>
      <c r="D9876" s="14"/>
      <c r="E9876" s="14" t="str">
        <f>IFERROR(VLOOKUP(D9876,员工信息表!B:D,2,0),"")</f>
        <v/>
      </c>
      <c r="F9876" s="14" t="str">
        <f>IFERROR(VLOOKUP(D9876,员工信息表!B:D,3,0),"")</f>
        <v/>
      </c>
      <c r="G9876" s="14"/>
      <c r="H9876" s="14" t="str">
        <f>IFERROR(VLOOKUP(G9876,工序对照表!B:C,2,0),"")</f>
        <v/>
      </c>
      <c r="I9876" s="14"/>
      <c r="J9876" s="14"/>
    </row>
    <row r="9877" spans="1:10">
      <c r="A9877" t="str">
        <f>IF(AND(C9877&lt;=员工工序明细查询!$I$3,C9877&gt;=员工工序明细查询!$F$3,OR(D9877=员工工序明细查询!$F$2,员工工序明细查询!$F$2=""),OR(G9877=员工工序明细查询!$I$2,员工工序明细查询!$I$2="")),ROW()&amp;"","")</f>
        <v/>
      </c>
      <c r="C9877" s="59"/>
      <c r="D9877" s="14"/>
      <c r="E9877" s="14" t="str">
        <f>IFERROR(VLOOKUP(D9877,员工信息表!B:D,2,0),"")</f>
        <v/>
      </c>
      <c r="F9877" s="14" t="str">
        <f>IFERROR(VLOOKUP(D9877,员工信息表!B:D,3,0),"")</f>
        <v/>
      </c>
      <c r="G9877" s="14"/>
      <c r="H9877" s="14" t="str">
        <f>IFERROR(VLOOKUP(G9877,工序对照表!B:C,2,0),"")</f>
        <v/>
      </c>
      <c r="I9877" s="14"/>
      <c r="J9877" s="14"/>
    </row>
    <row r="9878" spans="1:10">
      <c r="A9878" t="str">
        <f>IF(AND(C9878&lt;=员工工序明细查询!$I$3,C9878&gt;=员工工序明细查询!$F$3,OR(D9878=员工工序明细查询!$F$2,员工工序明细查询!$F$2=""),OR(G9878=员工工序明细查询!$I$2,员工工序明细查询!$I$2="")),ROW()&amp;"","")</f>
        <v/>
      </c>
      <c r="C9878" s="59"/>
      <c r="D9878" s="14"/>
      <c r="E9878" s="14" t="str">
        <f>IFERROR(VLOOKUP(D9878,员工信息表!B:D,2,0),"")</f>
        <v/>
      </c>
      <c r="F9878" s="14" t="str">
        <f>IFERROR(VLOOKUP(D9878,员工信息表!B:D,3,0),"")</f>
        <v/>
      </c>
      <c r="G9878" s="14"/>
      <c r="H9878" s="14" t="str">
        <f>IFERROR(VLOOKUP(G9878,工序对照表!B:C,2,0),"")</f>
        <v/>
      </c>
      <c r="I9878" s="14"/>
      <c r="J9878" s="14"/>
    </row>
    <row r="9879" spans="1:10">
      <c r="A9879" t="str">
        <f>IF(AND(C9879&lt;=员工工序明细查询!$I$3,C9879&gt;=员工工序明细查询!$F$3,OR(D9879=员工工序明细查询!$F$2,员工工序明细查询!$F$2=""),OR(G9879=员工工序明细查询!$I$2,员工工序明细查询!$I$2="")),ROW()&amp;"","")</f>
        <v/>
      </c>
      <c r="C9879" s="59"/>
      <c r="D9879" s="14"/>
      <c r="E9879" s="14" t="str">
        <f>IFERROR(VLOOKUP(D9879,员工信息表!B:D,2,0),"")</f>
        <v/>
      </c>
      <c r="F9879" s="14" t="str">
        <f>IFERROR(VLOOKUP(D9879,员工信息表!B:D,3,0),"")</f>
        <v/>
      </c>
      <c r="G9879" s="14"/>
      <c r="H9879" s="14" t="str">
        <f>IFERROR(VLOOKUP(G9879,工序对照表!B:C,2,0),"")</f>
        <v/>
      </c>
      <c r="I9879" s="14"/>
      <c r="J9879" s="14"/>
    </row>
    <row r="9880" spans="1:10">
      <c r="A9880" t="str">
        <f>IF(AND(C9880&lt;=员工工序明细查询!$I$3,C9880&gt;=员工工序明细查询!$F$3,OR(D9880=员工工序明细查询!$F$2,员工工序明细查询!$F$2=""),OR(G9880=员工工序明细查询!$I$2,员工工序明细查询!$I$2="")),ROW()&amp;"","")</f>
        <v/>
      </c>
      <c r="C9880" s="59"/>
      <c r="D9880" s="14"/>
      <c r="E9880" s="14" t="str">
        <f>IFERROR(VLOOKUP(D9880,员工信息表!B:D,2,0),"")</f>
        <v/>
      </c>
      <c r="F9880" s="14" t="str">
        <f>IFERROR(VLOOKUP(D9880,员工信息表!B:D,3,0),"")</f>
        <v/>
      </c>
      <c r="G9880" s="14"/>
      <c r="H9880" s="14" t="str">
        <f>IFERROR(VLOOKUP(G9880,工序对照表!B:C,2,0),"")</f>
        <v/>
      </c>
      <c r="I9880" s="14"/>
      <c r="J9880" s="14"/>
    </row>
    <row r="9881" spans="1:10">
      <c r="A9881" t="str">
        <f>IF(AND(C9881&lt;=员工工序明细查询!$I$3,C9881&gt;=员工工序明细查询!$F$3,OR(D9881=员工工序明细查询!$F$2,员工工序明细查询!$F$2=""),OR(G9881=员工工序明细查询!$I$2,员工工序明细查询!$I$2="")),ROW()&amp;"","")</f>
        <v/>
      </c>
      <c r="C9881" s="59"/>
      <c r="D9881" s="14"/>
      <c r="E9881" s="14" t="str">
        <f>IFERROR(VLOOKUP(D9881,员工信息表!B:D,2,0),"")</f>
        <v/>
      </c>
      <c r="F9881" s="14" t="str">
        <f>IFERROR(VLOOKUP(D9881,员工信息表!B:D,3,0),"")</f>
        <v/>
      </c>
      <c r="G9881" s="14"/>
      <c r="H9881" s="14" t="str">
        <f>IFERROR(VLOOKUP(G9881,工序对照表!B:C,2,0),"")</f>
        <v/>
      </c>
      <c r="I9881" s="14"/>
      <c r="J9881" s="14"/>
    </row>
    <row r="9882" spans="1:10">
      <c r="A9882" t="str">
        <f>IF(AND(C9882&lt;=员工工序明细查询!$I$3,C9882&gt;=员工工序明细查询!$F$3,OR(D9882=员工工序明细查询!$F$2,员工工序明细查询!$F$2=""),OR(G9882=员工工序明细查询!$I$2,员工工序明细查询!$I$2="")),ROW()&amp;"","")</f>
        <v/>
      </c>
      <c r="C9882" s="59"/>
      <c r="D9882" s="14"/>
      <c r="E9882" s="14" t="str">
        <f>IFERROR(VLOOKUP(D9882,员工信息表!B:D,2,0),"")</f>
        <v/>
      </c>
      <c r="F9882" s="14" t="str">
        <f>IFERROR(VLOOKUP(D9882,员工信息表!B:D,3,0),"")</f>
        <v/>
      </c>
      <c r="G9882" s="14"/>
      <c r="H9882" s="14" t="str">
        <f>IFERROR(VLOOKUP(G9882,工序对照表!B:C,2,0),"")</f>
        <v/>
      </c>
      <c r="I9882" s="14"/>
      <c r="J9882" s="14"/>
    </row>
    <row r="9883" spans="1:10">
      <c r="A9883" t="str">
        <f>IF(AND(C9883&lt;=员工工序明细查询!$I$3,C9883&gt;=员工工序明细查询!$F$3,OR(D9883=员工工序明细查询!$F$2,员工工序明细查询!$F$2=""),OR(G9883=员工工序明细查询!$I$2,员工工序明细查询!$I$2="")),ROW()&amp;"","")</f>
        <v/>
      </c>
      <c r="C9883" s="59"/>
      <c r="D9883" s="14"/>
      <c r="E9883" s="14" t="str">
        <f>IFERROR(VLOOKUP(D9883,员工信息表!B:D,2,0),"")</f>
        <v/>
      </c>
      <c r="F9883" s="14" t="str">
        <f>IFERROR(VLOOKUP(D9883,员工信息表!B:D,3,0),"")</f>
        <v/>
      </c>
      <c r="G9883" s="14"/>
      <c r="H9883" s="14" t="str">
        <f>IFERROR(VLOOKUP(G9883,工序对照表!B:C,2,0),"")</f>
        <v/>
      </c>
      <c r="I9883" s="14"/>
      <c r="J9883" s="14"/>
    </row>
    <row r="9884" spans="1:10">
      <c r="A9884" t="str">
        <f>IF(AND(C9884&lt;=员工工序明细查询!$I$3,C9884&gt;=员工工序明细查询!$F$3,OR(D9884=员工工序明细查询!$F$2,员工工序明细查询!$F$2=""),OR(G9884=员工工序明细查询!$I$2,员工工序明细查询!$I$2="")),ROW()&amp;"","")</f>
        <v/>
      </c>
      <c r="C9884" s="59"/>
      <c r="D9884" s="14"/>
      <c r="E9884" s="14" t="str">
        <f>IFERROR(VLOOKUP(D9884,员工信息表!B:D,2,0),"")</f>
        <v/>
      </c>
      <c r="F9884" s="14" t="str">
        <f>IFERROR(VLOOKUP(D9884,员工信息表!B:D,3,0),"")</f>
        <v/>
      </c>
      <c r="G9884" s="14"/>
      <c r="H9884" s="14" t="str">
        <f>IFERROR(VLOOKUP(G9884,工序对照表!B:C,2,0),"")</f>
        <v/>
      </c>
      <c r="I9884" s="14"/>
      <c r="J9884" s="14"/>
    </row>
    <row r="9885" spans="1:10">
      <c r="A9885" t="str">
        <f>IF(AND(C9885&lt;=员工工序明细查询!$I$3,C9885&gt;=员工工序明细查询!$F$3,OR(D9885=员工工序明细查询!$F$2,员工工序明细查询!$F$2=""),OR(G9885=员工工序明细查询!$I$2,员工工序明细查询!$I$2="")),ROW()&amp;"","")</f>
        <v/>
      </c>
      <c r="C9885" s="59"/>
      <c r="D9885" s="14"/>
      <c r="E9885" s="14" t="str">
        <f>IFERROR(VLOOKUP(D9885,员工信息表!B:D,2,0),"")</f>
        <v/>
      </c>
      <c r="F9885" s="14" t="str">
        <f>IFERROR(VLOOKUP(D9885,员工信息表!B:D,3,0),"")</f>
        <v/>
      </c>
      <c r="G9885" s="14"/>
      <c r="H9885" s="14" t="str">
        <f>IFERROR(VLOOKUP(G9885,工序对照表!B:C,2,0),"")</f>
        <v/>
      </c>
      <c r="I9885" s="14"/>
      <c r="J9885" s="14"/>
    </row>
    <row r="9886" spans="1:10">
      <c r="A9886" t="str">
        <f>IF(AND(C9886&lt;=员工工序明细查询!$I$3,C9886&gt;=员工工序明细查询!$F$3,OR(D9886=员工工序明细查询!$F$2,员工工序明细查询!$F$2=""),OR(G9886=员工工序明细查询!$I$2,员工工序明细查询!$I$2="")),ROW()&amp;"","")</f>
        <v/>
      </c>
      <c r="C9886" s="59"/>
      <c r="D9886" s="14"/>
      <c r="E9886" s="14" t="str">
        <f>IFERROR(VLOOKUP(D9886,员工信息表!B:D,2,0),"")</f>
        <v/>
      </c>
      <c r="F9886" s="14" t="str">
        <f>IFERROR(VLOOKUP(D9886,员工信息表!B:D,3,0),"")</f>
        <v/>
      </c>
      <c r="G9886" s="14"/>
      <c r="H9886" s="14" t="str">
        <f>IFERROR(VLOOKUP(G9886,工序对照表!B:C,2,0),"")</f>
        <v/>
      </c>
      <c r="I9886" s="14"/>
      <c r="J9886" s="14"/>
    </row>
    <row r="9887" spans="1:10">
      <c r="A9887" t="str">
        <f>IF(AND(C9887&lt;=员工工序明细查询!$I$3,C9887&gt;=员工工序明细查询!$F$3,OR(D9887=员工工序明细查询!$F$2,员工工序明细查询!$F$2=""),OR(G9887=员工工序明细查询!$I$2,员工工序明细查询!$I$2="")),ROW()&amp;"","")</f>
        <v/>
      </c>
      <c r="C9887" s="59"/>
      <c r="D9887" s="14"/>
      <c r="E9887" s="14" t="str">
        <f>IFERROR(VLOOKUP(D9887,员工信息表!B:D,2,0),"")</f>
        <v/>
      </c>
      <c r="F9887" s="14" t="str">
        <f>IFERROR(VLOOKUP(D9887,员工信息表!B:D,3,0),"")</f>
        <v/>
      </c>
      <c r="G9887" s="14"/>
      <c r="H9887" s="14" t="str">
        <f>IFERROR(VLOOKUP(G9887,工序对照表!B:C,2,0),"")</f>
        <v/>
      </c>
      <c r="I9887" s="14"/>
      <c r="J9887" s="14"/>
    </row>
    <row r="9888" spans="1:10">
      <c r="A9888" t="str">
        <f>IF(AND(C9888&lt;=员工工序明细查询!$I$3,C9888&gt;=员工工序明细查询!$F$3,OR(D9888=员工工序明细查询!$F$2,员工工序明细查询!$F$2=""),OR(G9888=员工工序明细查询!$I$2,员工工序明细查询!$I$2="")),ROW()&amp;"","")</f>
        <v/>
      </c>
      <c r="C9888" s="59"/>
      <c r="D9888" s="14"/>
      <c r="E9888" s="14" t="str">
        <f>IFERROR(VLOOKUP(D9888,员工信息表!B:D,2,0),"")</f>
        <v/>
      </c>
      <c r="F9888" s="14" t="str">
        <f>IFERROR(VLOOKUP(D9888,员工信息表!B:D,3,0),"")</f>
        <v/>
      </c>
      <c r="G9888" s="14"/>
      <c r="H9888" s="14" t="str">
        <f>IFERROR(VLOOKUP(G9888,工序对照表!B:C,2,0),"")</f>
        <v/>
      </c>
      <c r="I9888" s="14"/>
      <c r="J9888" s="14"/>
    </row>
    <row r="9889" spans="1:10">
      <c r="A9889" t="str">
        <f>IF(AND(C9889&lt;=员工工序明细查询!$I$3,C9889&gt;=员工工序明细查询!$F$3,OR(D9889=员工工序明细查询!$F$2,员工工序明细查询!$F$2=""),OR(G9889=员工工序明细查询!$I$2,员工工序明细查询!$I$2="")),ROW()&amp;"","")</f>
        <v/>
      </c>
      <c r="C9889" s="59"/>
      <c r="D9889" s="14"/>
      <c r="E9889" s="14" t="str">
        <f>IFERROR(VLOOKUP(D9889,员工信息表!B:D,2,0),"")</f>
        <v/>
      </c>
      <c r="F9889" s="14" t="str">
        <f>IFERROR(VLOOKUP(D9889,员工信息表!B:D,3,0),"")</f>
        <v/>
      </c>
      <c r="G9889" s="14"/>
      <c r="H9889" s="14" t="str">
        <f>IFERROR(VLOOKUP(G9889,工序对照表!B:C,2,0),"")</f>
        <v/>
      </c>
      <c r="I9889" s="14"/>
      <c r="J9889" s="14"/>
    </row>
    <row r="9890" spans="1:10">
      <c r="A9890" t="str">
        <f>IF(AND(C9890&lt;=员工工序明细查询!$I$3,C9890&gt;=员工工序明细查询!$F$3,OR(D9890=员工工序明细查询!$F$2,员工工序明细查询!$F$2=""),OR(G9890=员工工序明细查询!$I$2,员工工序明细查询!$I$2="")),ROW()&amp;"","")</f>
        <v/>
      </c>
      <c r="C9890" s="59"/>
      <c r="D9890" s="14"/>
      <c r="E9890" s="14" t="str">
        <f>IFERROR(VLOOKUP(D9890,员工信息表!B:D,2,0),"")</f>
        <v/>
      </c>
      <c r="F9890" s="14" t="str">
        <f>IFERROR(VLOOKUP(D9890,员工信息表!B:D,3,0),"")</f>
        <v/>
      </c>
      <c r="G9890" s="14"/>
      <c r="H9890" s="14" t="str">
        <f>IFERROR(VLOOKUP(G9890,工序对照表!B:C,2,0),"")</f>
        <v/>
      </c>
      <c r="I9890" s="14"/>
      <c r="J9890" s="14"/>
    </row>
    <row r="9891" spans="1:10">
      <c r="A9891" t="str">
        <f>IF(AND(C9891&lt;=员工工序明细查询!$I$3,C9891&gt;=员工工序明细查询!$F$3,OR(D9891=员工工序明细查询!$F$2,员工工序明细查询!$F$2=""),OR(G9891=员工工序明细查询!$I$2,员工工序明细查询!$I$2="")),ROW()&amp;"","")</f>
        <v/>
      </c>
      <c r="C9891" s="59"/>
      <c r="D9891" s="14"/>
      <c r="E9891" s="14" t="str">
        <f>IFERROR(VLOOKUP(D9891,员工信息表!B:D,2,0),"")</f>
        <v/>
      </c>
      <c r="F9891" s="14" t="str">
        <f>IFERROR(VLOOKUP(D9891,员工信息表!B:D,3,0),"")</f>
        <v/>
      </c>
      <c r="G9891" s="14"/>
      <c r="H9891" s="14" t="str">
        <f>IFERROR(VLOOKUP(G9891,工序对照表!B:C,2,0),"")</f>
        <v/>
      </c>
      <c r="I9891" s="14"/>
      <c r="J9891" s="14"/>
    </row>
    <row r="9892" spans="1:10">
      <c r="A9892" t="str">
        <f>IF(AND(C9892&lt;=员工工序明细查询!$I$3,C9892&gt;=员工工序明细查询!$F$3,OR(D9892=员工工序明细查询!$F$2,员工工序明细查询!$F$2=""),OR(G9892=员工工序明细查询!$I$2,员工工序明细查询!$I$2="")),ROW()&amp;"","")</f>
        <v/>
      </c>
      <c r="C9892" s="59"/>
      <c r="D9892" s="14"/>
      <c r="E9892" s="14" t="str">
        <f>IFERROR(VLOOKUP(D9892,员工信息表!B:D,2,0),"")</f>
        <v/>
      </c>
      <c r="F9892" s="14" t="str">
        <f>IFERROR(VLOOKUP(D9892,员工信息表!B:D,3,0),"")</f>
        <v/>
      </c>
      <c r="G9892" s="14"/>
      <c r="H9892" s="14" t="str">
        <f>IFERROR(VLOOKUP(G9892,工序对照表!B:C,2,0),"")</f>
        <v/>
      </c>
      <c r="I9892" s="14"/>
      <c r="J9892" s="14"/>
    </row>
    <row r="9893" spans="1:10">
      <c r="A9893" t="str">
        <f>IF(AND(C9893&lt;=员工工序明细查询!$I$3,C9893&gt;=员工工序明细查询!$F$3,OR(D9893=员工工序明细查询!$F$2,员工工序明细查询!$F$2=""),OR(G9893=员工工序明细查询!$I$2,员工工序明细查询!$I$2="")),ROW()&amp;"","")</f>
        <v/>
      </c>
      <c r="C9893" s="59"/>
      <c r="D9893" s="14"/>
      <c r="E9893" s="14" t="str">
        <f>IFERROR(VLOOKUP(D9893,员工信息表!B:D,2,0),"")</f>
        <v/>
      </c>
      <c r="F9893" s="14" t="str">
        <f>IFERROR(VLOOKUP(D9893,员工信息表!B:D,3,0),"")</f>
        <v/>
      </c>
      <c r="G9893" s="14"/>
      <c r="H9893" s="14" t="str">
        <f>IFERROR(VLOOKUP(G9893,工序对照表!B:C,2,0),"")</f>
        <v/>
      </c>
      <c r="I9893" s="14"/>
      <c r="J9893" s="14"/>
    </row>
    <row r="9894" spans="1:10">
      <c r="A9894" t="str">
        <f>IF(AND(C9894&lt;=员工工序明细查询!$I$3,C9894&gt;=员工工序明细查询!$F$3,OR(D9894=员工工序明细查询!$F$2,员工工序明细查询!$F$2=""),OR(G9894=员工工序明细查询!$I$2,员工工序明细查询!$I$2="")),ROW()&amp;"","")</f>
        <v/>
      </c>
      <c r="C9894" s="59"/>
      <c r="D9894" s="14"/>
      <c r="E9894" s="14" t="str">
        <f>IFERROR(VLOOKUP(D9894,员工信息表!B:D,2,0),"")</f>
        <v/>
      </c>
      <c r="F9894" s="14" t="str">
        <f>IFERROR(VLOOKUP(D9894,员工信息表!B:D,3,0),"")</f>
        <v/>
      </c>
      <c r="G9894" s="14"/>
      <c r="H9894" s="14" t="str">
        <f>IFERROR(VLOOKUP(G9894,工序对照表!B:C,2,0),"")</f>
        <v/>
      </c>
      <c r="I9894" s="14"/>
      <c r="J9894" s="14"/>
    </row>
    <row r="9895" spans="1:10">
      <c r="A9895" t="str">
        <f>IF(AND(C9895&lt;=员工工序明细查询!$I$3,C9895&gt;=员工工序明细查询!$F$3,OR(D9895=员工工序明细查询!$F$2,员工工序明细查询!$F$2=""),OR(G9895=员工工序明细查询!$I$2,员工工序明细查询!$I$2="")),ROW()&amp;"","")</f>
        <v/>
      </c>
      <c r="C9895" s="59"/>
      <c r="D9895" s="14"/>
      <c r="E9895" s="14" t="str">
        <f>IFERROR(VLOOKUP(D9895,员工信息表!B:D,2,0),"")</f>
        <v/>
      </c>
      <c r="F9895" s="14" t="str">
        <f>IFERROR(VLOOKUP(D9895,员工信息表!B:D,3,0),"")</f>
        <v/>
      </c>
      <c r="G9895" s="14"/>
      <c r="H9895" s="14" t="str">
        <f>IFERROR(VLOOKUP(G9895,工序对照表!B:C,2,0),"")</f>
        <v/>
      </c>
      <c r="I9895" s="14"/>
      <c r="J9895" s="14"/>
    </row>
    <row r="9896" spans="1:10">
      <c r="A9896" t="str">
        <f>IF(AND(C9896&lt;=员工工序明细查询!$I$3,C9896&gt;=员工工序明细查询!$F$3,OR(D9896=员工工序明细查询!$F$2,员工工序明细查询!$F$2=""),OR(G9896=员工工序明细查询!$I$2,员工工序明细查询!$I$2="")),ROW()&amp;"","")</f>
        <v/>
      </c>
      <c r="C9896" s="59"/>
      <c r="D9896" s="14"/>
      <c r="E9896" s="14" t="str">
        <f>IFERROR(VLOOKUP(D9896,员工信息表!B:D,2,0),"")</f>
        <v/>
      </c>
      <c r="F9896" s="14" t="str">
        <f>IFERROR(VLOOKUP(D9896,员工信息表!B:D,3,0),"")</f>
        <v/>
      </c>
      <c r="G9896" s="14"/>
      <c r="H9896" s="14" t="str">
        <f>IFERROR(VLOOKUP(G9896,工序对照表!B:C,2,0),"")</f>
        <v/>
      </c>
      <c r="I9896" s="14"/>
      <c r="J9896" s="14"/>
    </row>
    <row r="9897" spans="1:10">
      <c r="A9897" t="str">
        <f>IF(AND(C9897&lt;=员工工序明细查询!$I$3,C9897&gt;=员工工序明细查询!$F$3,OR(D9897=员工工序明细查询!$F$2,员工工序明细查询!$F$2=""),OR(G9897=员工工序明细查询!$I$2,员工工序明细查询!$I$2="")),ROW()&amp;"","")</f>
        <v/>
      </c>
      <c r="C9897" s="59"/>
      <c r="D9897" s="14"/>
      <c r="E9897" s="14" t="str">
        <f>IFERROR(VLOOKUP(D9897,员工信息表!B:D,2,0),"")</f>
        <v/>
      </c>
      <c r="F9897" s="14" t="str">
        <f>IFERROR(VLOOKUP(D9897,员工信息表!B:D,3,0),"")</f>
        <v/>
      </c>
      <c r="G9897" s="14"/>
      <c r="H9897" s="14" t="str">
        <f>IFERROR(VLOOKUP(G9897,工序对照表!B:C,2,0),"")</f>
        <v/>
      </c>
      <c r="I9897" s="14"/>
      <c r="J9897" s="14"/>
    </row>
    <row r="9898" spans="1:10">
      <c r="A9898" t="str">
        <f>IF(AND(C9898&lt;=员工工序明细查询!$I$3,C9898&gt;=员工工序明细查询!$F$3,OR(D9898=员工工序明细查询!$F$2,员工工序明细查询!$F$2=""),OR(G9898=员工工序明细查询!$I$2,员工工序明细查询!$I$2="")),ROW()&amp;"","")</f>
        <v/>
      </c>
      <c r="C9898" s="59"/>
      <c r="D9898" s="14"/>
      <c r="E9898" s="14" t="str">
        <f>IFERROR(VLOOKUP(D9898,员工信息表!B:D,2,0),"")</f>
        <v/>
      </c>
      <c r="F9898" s="14" t="str">
        <f>IFERROR(VLOOKUP(D9898,员工信息表!B:D,3,0),"")</f>
        <v/>
      </c>
      <c r="G9898" s="14"/>
      <c r="H9898" s="14" t="str">
        <f>IFERROR(VLOOKUP(G9898,工序对照表!B:C,2,0),"")</f>
        <v/>
      </c>
      <c r="I9898" s="14"/>
      <c r="J9898" s="14"/>
    </row>
    <row r="9899" spans="1:10">
      <c r="A9899" t="str">
        <f>IF(AND(C9899&lt;=员工工序明细查询!$I$3,C9899&gt;=员工工序明细查询!$F$3,OR(D9899=员工工序明细查询!$F$2,员工工序明细查询!$F$2=""),OR(G9899=员工工序明细查询!$I$2,员工工序明细查询!$I$2="")),ROW()&amp;"","")</f>
        <v/>
      </c>
      <c r="C9899" s="59"/>
      <c r="D9899" s="14"/>
      <c r="E9899" s="14" t="str">
        <f>IFERROR(VLOOKUP(D9899,员工信息表!B:D,2,0),"")</f>
        <v/>
      </c>
      <c r="F9899" s="14" t="str">
        <f>IFERROR(VLOOKUP(D9899,员工信息表!B:D,3,0),"")</f>
        <v/>
      </c>
      <c r="G9899" s="14"/>
      <c r="H9899" s="14" t="str">
        <f>IFERROR(VLOOKUP(G9899,工序对照表!B:C,2,0),"")</f>
        <v/>
      </c>
      <c r="I9899" s="14"/>
      <c r="J9899" s="14"/>
    </row>
    <row r="9900" spans="1:10">
      <c r="A9900" t="str">
        <f>IF(AND(C9900&lt;=员工工序明细查询!$I$3,C9900&gt;=员工工序明细查询!$F$3,OR(D9900=员工工序明细查询!$F$2,员工工序明细查询!$F$2=""),OR(G9900=员工工序明细查询!$I$2,员工工序明细查询!$I$2="")),ROW()&amp;"","")</f>
        <v/>
      </c>
      <c r="C9900" s="59"/>
      <c r="D9900" s="14"/>
      <c r="E9900" s="14" t="str">
        <f>IFERROR(VLOOKUP(D9900,员工信息表!B:D,2,0),"")</f>
        <v/>
      </c>
      <c r="F9900" s="14" t="str">
        <f>IFERROR(VLOOKUP(D9900,员工信息表!B:D,3,0),"")</f>
        <v/>
      </c>
      <c r="G9900" s="14"/>
      <c r="H9900" s="14" t="str">
        <f>IFERROR(VLOOKUP(G9900,工序对照表!B:C,2,0),"")</f>
        <v/>
      </c>
      <c r="I9900" s="14"/>
      <c r="J9900" s="14"/>
    </row>
    <row r="9901" spans="1:10">
      <c r="A9901" t="str">
        <f>IF(AND(C9901&lt;=员工工序明细查询!$I$3,C9901&gt;=员工工序明细查询!$F$3,OR(D9901=员工工序明细查询!$F$2,员工工序明细查询!$F$2=""),OR(G9901=员工工序明细查询!$I$2,员工工序明细查询!$I$2="")),ROW()&amp;"","")</f>
        <v/>
      </c>
      <c r="C9901" s="59"/>
      <c r="D9901" s="14"/>
      <c r="E9901" s="14" t="str">
        <f>IFERROR(VLOOKUP(D9901,员工信息表!B:D,2,0),"")</f>
        <v/>
      </c>
      <c r="F9901" s="14" t="str">
        <f>IFERROR(VLOOKUP(D9901,员工信息表!B:D,3,0),"")</f>
        <v/>
      </c>
      <c r="G9901" s="14"/>
      <c r="H9901" s="14" t="str">
        <f>IFERROR(VLOOKUP(G9901,工序对照表!B:C,2,0),"")</f>
        <v/>
      </c>
      <c r="I9901" s="14"/>
      <c r="J9901" s="14"/>
    </row>
    <row r="9902" spans="1:10">
      <c r="A9902" t="str">
        <f>IF(AND(C9902&lt;=员工工序明细查询!$I$3,C9902&gt;=员工工序明细查询!$F$3,OR(D9902=员工工序明细查询!$F$2,员工工序明细查询!$F$2=""),OR(G9902=员工工序明细查询!$I$2,员工工序明细查询!$I$2="")),ROW()&amp;"","")</f>
        <v/>
      </c>
      <c r="C9902" s="59"/>
      <c r="D9902" s="14"/>
      <c r="E9902" s="14" t="str">
        <f>IFERROR(VLOOKUP(D9902,员工信息表!B:D,2,0),"")</f>
        <v/>
      </c>
      <c r="F9902" s="14" t="str">
        <f>IFERROR(VLOOKUP(D9902,员工信息表!B:D,3,0),"")</f>
        <v/>
      </c>
      <c r="G9902" s="14"/>
      <c r="H9902" s="14" t="str">
        <f>IFERROR(VLOOKUP(G9902,工序对照表!B:C,2,0),"")</f>
        <v/>
      </c>
      <c r="I9902" s="14"/>
      <c r="J9902" s="14"/>
    </row>
    <row r="9903" spans="1:10">
      <c r="A9903" t="str">
        <f>IF(AND(C9903&lt;=员工工序明细查询!$I$3,C9903&gt;=员工工序明细查询!$F$3,OR(D9903=员工工序明细查询!$F$2,员工工序明细查询!$F$2=""),OR(G9903=员工工序明细查询!$I$2,员工工序明细查询!$I$2="")),ROW()&amp;"","")</f>
        <v/>
      </c>
      <c r="C9903" s="59"/>
      <c r="D9903" s="14"/>
      <c r="E9903" s="14" t="str">
        <f>IFERROR(VLOOKUP(D9903,员工信息表!B:D,2,0),"")</f>
        <v/>
      </c>
      <c r="F9903" s="14" t="str">
        <f>IFERROR(VLOOKUP(D9903,员工信息表!B:D,3,0),"")</f>
        <v/>
      </c>
      <c r="G9903" s="14"/>
      <c r="H9903" s="14" t="str">
        <f>IFERROR(VLOOKUP(G9903,工序对照表!B:C,2,0),"")</f>
        <v/>
      </c>
      <c r="I9903" s="14"/>
      <c r="J9903" s="14"/>
    </row>
    <row r="9904" spans="1:10">
      <c r="A9904" t="str">
        <f>IF(AND(C9904&lt;=员工工序明细查询!$I$3,C9904&gt;=员工工序明细查询!$F$3,OR(D9904=员工工序明细查询!$F$2,员工工序明细查询!$F$2=""),OR(G9904=员工工序明细查询!$I$2,员工工序明细查询!$I$2="")),ROW()&amp;"","")</f>
        <v/>
      </c>
      <c r="C9904" s="59"/>
      <c r="D9904" s="14"/>
      <c r="E9904" s="14" t="str">
        <f>IFERROR(VLOOKUP(D9904,员工信息表!B:D,2,0),"")</f>
        <v/>
      </c>
      <c r="F9904" s="14" t="str">
        <f>IFERROR(VLOOKUP(D9904,员工信息表!B:D,3,0),"")</f>
        <v/>
      </c>
      <c r="G9904" s="14"/>
      <c r="H9904" s="14" t="str">
        <f>IFERROR(VLOOKUP(G9904,工序对照表!B:C,2,0),"")</f>
        <v/>
      </c>
      <c r="I9904" s="14"/>
      <c r="J9904" s="14"/>
    </row>
    <row r="9905" spans="1:10">
      <c r="A9905" t="str">
        <f>IF(AND(C9905&lt;=员工工序明细查询!$I$3,C9905&gt;=员工工序明细查询!$F$3,OR(D9905=员工工序明细查询!$F$2,员工工序明细查询!$F$2=""),OR(G9905=员工工序明细查询!$I$2,员工工序明细查询!$I$2="")),ROW()&amp;"","")</f>
        <v/>
      </c>
      <c r="C9905" s="59"/>
      <c r="D9905" s="14"/>
      <c r="E9905" s="14" t="str">
        <f>IFERROR(VLOOKUP(D9905,员工信息表!B:D,2,0),"")</f>
        <v/>
      </c>
      <c r="F9905" s="14" t="str">
        <f>IFERROR(VLOOKUP(D9905,员工信息表!B:D,3,0),"")</f>
        <v/>
      </c>
      <c r="G9905" s="14"/>
      <c r="H9905" s="14" t="str">
        <f>IFERROR(VLOOKUP(G9905,工序对照表!B:C,2,0),"")</f>
        <v/>
      </c>
      <c r="I9905" s="14"/>
      <c r="J9905" s="14"/>
    </row>
    <row r="9906" spans="1:10">
      <c r="A9906" t="str">
        <f>IF(AND(C9906&lt;=员工工序明细查询!$I$3,C9906&gt;=员工工序明细查询!$F$3,OR(D9906=员工工序明细查询!$F$2,员工工序明细查询!$F$2=""),OR(G9906=员工工序明细查询!$I$2,员工工序明细查询!$I$2="")),ROW()&amp;"","")</f>
        <v/>
      </c>
      <c r="C9906" s="59"/>
      <c r="D9906" s="14"/>
      <c r="E9906" s="14" t="str">
        <f>IFERROR(VLOOKUP(D9906,员工信息表!B:D,2,0),"")</f>
        <v/>
      </c>
      <c r="F9906" s="14" t="str">
        <f>IFERROR(VLOOKUP(D9906,员工信息表!B:D,3,0),"")</f>
        <v/>
      </c>
      <c r="G9906" s="14"/>
      <c r="H9906" s="14" t="str">
        <f>IFERROR(VLOOKUP(G9906,工序对照表!B:C,2,0),"")</f>
        <v/>
      </c>
      <c r="I9906" s="14"/>
      <c r="J9906" s="14"/>
    </row>
    <row r="9907" spans="1:10">
      <c r="A9907" t="str">
        <f>IF(AND(C9907&lt;=员工工序明细查询!$I$3,C9907&gt;=员工工序明细查询!$F$3,OR(D9907=员工工序明细查询!$F$2,员工工序明细查询!$F$2=""),OR(G9907=员工工序明细查询!$I$2,员工工序明细查询!$I$2="")),ROW()&amp;"","")</f>
        <v/>
      </c>
      <c r="C9907" s="59"/>
      <c r="D9907" s="14"/>
      <c r="E9907" s="14" t="str">
        <f>IFERROR(VLOOKUP(D9907,员工信息表!B:D,2,0),"")</f>
        <v/>
      </c>
      <c r="F9907" s="14" t="str">
        <f>IFERROR(VLOOKUP(D9907,员工信息表!B:D,3,0),"")</f>
        <v/>
      </c>
      <c r="G9907" s="14"/>
      <c r="H9907" s="14" t="str">
        <f>IFERROR(VLOOKUP(G9907,工序对照表!B:C,2,0),"")</f>
        <v/>
      </c>
      <c r="I9907" s="14"/>
      <c r="J9907" s="14"/>
    </row>
    <row r="9908" spans="1:10">
      <c r="A9908" t="str">
        <f>IF(AND(C9908&lt;=员工工序明细查询!$I$3,C9908&gt;=员工工序明细查询!$F$3,OR(D9908=员工工序明细查询!$F$2,员工工序明细查询!$F$2=""),OR(G9908=员工工序明细查询!$I$2,员工工序明细查询!$I$2="")),ROW()&amp;"","")</f>
        <v/>
      </c>
      <c r="C9908" s="59"/>
      <c r="D9908" s="14"/>
      <c r="E9908" s="14" t="str">
        <f>IFERROR(VLOOKUP(D9908,员工信息表!B:D,2,0),"")</f>
        <v/>
      </c>
      <c r="F9908" s="14" t="str">
        <f>IFERROR(VLOOKUP(D9908,员工信息表!B:D,3,0),"")</f>
        <v/>
      </c>
      <c r="G9908" s="14"/>
      <c r="H9908" s="14" t="str">
        <f>IFERROR(VLOOKUP(G9908,工序对照表!B:C,2,0),"")</f>
        <v/>
      </c>
      <c r="I9908" s="14"/>
      <c r="J9908" s="14"/>
    </row>
    <row r="9909" spans="1:10">
      <c r="A9909" t="str">
        <f>IF(AND(C9909&lt;=员工工序明细查询!$I$3,C9909&gt;=员工工序明细查询!$F$3,OR(D9909=员工工序明细查询!$F$2,员工工序明细查询!$F$2=""),OR(G9909=员工工序明细查询!$I$2,员工工序明细查询!$I$2="")),ROW()&amp;"","")</f>
        <v/>
      </c>
      <c r="C9909" s="59"/>
      <c r="D9909" s="14"/>
      <c r="E9909" s="14" t="str">
        <f>IFERROR(VLOOKUP(D9909,员工信息表!B:D,2,0),"")</f>
        <v/>
      </c>
      <c r="F9909" s="14" t="str">
        <f>IFERROR(VLOOKUP(D9909,员工信息表!B:D,3,0),"")</f>
        <v/>
      </c>
      <c r="G9909" s="14"/>
      <c r="H9909" s="14" t="str">
        <f>IFERROR(VLOOKUP(G9909,工序对照表!B:C,2,0),"")</f>
        <v/>
      </c>
      <c r="I9909" s="14"/>
      <c r="J9909" s="14"/>
    </row>
    <row r="9910" spans="1:10">
      <c r="A9910" t="str">
        <f>IF(AND(C9910&lt;=员工工序明细查询!$I$3,C9910&gt;=员工工序明细查询!$F$3,OR(D9910=员工工序明细查询!$F$2,员工工序明细查询!$F$2=""),OR(G9910=员工工序明细查询!$I$2,员工工序明细查询!$I$2="")),ROW()&amp;"","")</f>
        <v/>
      </c>
      <c r="C9910" s="59"/>
      <c r="D9910" s="14"/>
      <c r="E9910" s="14" t="str">
        <f>IFERROR(VLOOKUP(D9910,员工信息表!B:D,2,0),"")</f>
        <v/>
      </c>
      <c r="F9910" s="14" t="str">
        <f>IFERROR(VLOOKUP(D9910,员工信息表!B:D,3,0),"")</f>
        <v/>
      </c>
      <c r="G9910" s="14"/>
      <c r="H9910" s="14" t="str">
        <f>IFERROR(VLOOKUP(G9910,工序对照表!B:C,2,0),"")</f>
        <v/>
      </c>
      <c r="I9910" s="14"/>
      <c r="J9910" s="14"/>
    </row>
    <row r="9911" spans="1:10">
      <c r="A9911" t="str">
        <f>IF(AND(C9911&lt;=员工工序明细查询!$I$3,C9911&gt;=员工工序明细查询!$F$3,OR(D9911=员工工序明细查询!$F$2,员工工序明细查询!$F$2=""),OR(G9911=员工工序明细查询!$I$2,员工工序明细查询!$I$2="")),ROW()&amp;"","")</f>
        <v/>
      </c>
      <c r="C9911" s="59"/>
      <c r="D9911" s="14"/>
      <c r="E9911" s="14" t="str">
        <f>IFERROR(VLOOKUP(D9911,员工信息表!B:D,2,0),"")</f>
        <v/>
      </c>
      <c r="F9911" s="14" t="str">
        <f>IFERROR(VLOOKUP(D9911,员工信息表!B:D,3,0),"")</f>
        <v/>
      </c>
      <c r="G9911" s="14"/>
      <c r="H9911" s="14" t="str">
        <f>IFERROR(VLOOKUP(G9911,工序对照表!B:C,2,0),"")</f>
        <v/>
      </c>
      <c r="I9911" s="14"/>
      <c r="J9911" s="14"/>
    </row>
    <row r="9912" spans="1:10">
      <c r="A9912" t="str">
        <f>IF(AND(C9912&lt;=员工工序明细查询!$I$3,C9912&gt;=员工工序明细查询!$F$3,OR(D9912=员工工序明细查询!$F$2,员工工序明细查询!$F$2=""),OR(G9912=员工工序明细查询!$I$2,员工工序明细查询!$I$2="")),ROW()&amp;"","")</f>
        <v/>
      </c>
      <c r="C9912" s="59"/>
      <c r="D9912" s="14"/>
      <c r="E9912" s="14" t="str">
        <f>IFERROR(VLOOKUP(D9912,员工信息表!B:D,2,0),"")</f>
        <v/>
      </c>
      <c r="F9912" s="14" t="str">
        <f>IFERROR(VLOOKUP(D9912,员工信息表!B:D,3,0),"")</f>
        <v/>
      </c>
      <c r="G9912" s="14"/>
      <c r="H9912" s="14" t="str">
        <f>IFERROR(VLOOKUP(G9912,工序对照表!B:C,2,0),"")</f>
        <v/>
      </c>
      <c r="I9912" s="14"/>
      <c r="J9912" s="14"/>
    </row>
    <row r="9913" spans="1:10">
      <c r="A9913" t="str">
        <f>IF(AND(C9913&lt;=员工工序明细查询!$I$3,C9913&gt;=员工工序明细查询!$F$3,OR(D9913=员工工序明细查询!$F$2,员工工序明细查询!$F$2=""),OR(G9913=员工工序明细查询!$I$2,员工工序明细查询!$I$2="")),ROW()&amp;"","")</f>
        <v/>
      </c>
      <c r="C9913" s="59"/>
      <c r="D9913" s="14"/>
      <c r="E9913" s="14" t="str">
        <f>IFERROR(VLOOKUP(D9913,员工信息表!B:D,2,0),"")</f>
        <v/>
      </c>
      <c r="F9913" s="14" t="str">
        <f>IFERROR(VLOOKUP(D9913,员工信息表!B:D,3,0),"")</f>
        <v/>
      </c>
      <c r="G9913" s="14"/>
      <c r="H9913" s="14" t="str">
        <f>IFERROR(VLOOKUP(G9913,工序对照表!B:C,2,0),"")</f>
        <v/>
      </c>
      <c r="I9913" s="14"/>
      <c r="J9913" s="14"/>
    </row>
    <row r="9914" spans="1:10">
      <c r="A9914" t="str">
        <f>IF(AND(C9914&lt;=员工工序明细查询!$I$3,C9914&gt;=员工工序明细查询!$F$3,OR(D9914=员工工序明细查询!$F$2,员工工序明细查询!$F$2=""),OR(G9914=员工工序明细查询!$I$2,员工工序明细查询!$I$2="")),ROW()&amp;"","")</f>
        <v/>
      </c>
      <c r="C9914" s="59"/>
      <c r="D9914" s="14"/>
      <c r="E9914" s="14" t="str">
        <f>IFERROR(VLOOKUP(D9914,员工信息表!B:D,2,0),"")</f>
        <v/>
      </c>
      <c r="F9914" s="14" t="str">
        <f>IFERROR(VLOOKUP(D9914,员工信息表!B:D,3,0),"")</f>
        <v/>
      </c>
      <c r="G9914" s="14"/>
      <c r="H9914" s="14" t="str">
        <f>IFERROR(VLOOKUP(G9914,工序对照表!B:C,2,0),"")</f>
        <v/>
      </c>
      <c r="I9914" s="14"/>
      <c r="J9914" s="14"/>
    </row>
    <row r="9915" spans="1:10">
      <c r="A9915" t="str">
        <f>IF(AND(C9915&lt;=员工工序明细查询!$I$3,C9915&gt;=员工工序明细查询!$F$3,OR(D9915=员工工序明细查询!$F$2,员工工序明细查询!$F$2=""),OR(G9915=员工工序明细查询!$I$2,员工工序明细查询!$I$2="")),ROW()&amp;"","")</f>
        <v/>
      </c>
      <c r="C9915" s="59"/>
      <c r="D9915" s="14"/>
      <c r="E9915" s="14" t="str">
        <f>IFERROR(VLOOKUP(D9915,员工信息表!B:D,2,0),"")</f>
        <v/>
      </c>
      <c r="F9915" s="14" t="str">
        <f>IFERROR(VLOOKUP(D9915,员工信息表!B:D,3,0),"")</f>
        <v/>
      </c>
      <c r="G9915" s="14"/>
      <c r="H9915" s="14" t="str">
        <f>IFERROR(VLOOKUP(G9915,工序对照表!B:C,2,0),"")</f>
        <v/>
      </c>
      <c r="I9915" s="14"/>
      <c r="J9915" s="14"/>
    </row>
    <row r="9916" spans="1:10">
      <c r="A9916" t="str">
        <f>IF(AND(C9916&lt;=员工工序明细查询!$I$3,C9916&gt;=员工工序明细查询!$F$3,OR(D9916=员工工序明细查询!$F$2,员工工序明细查询!$F$2=""),OR(G9916=员工工序明细查询!$I$2,员工工序明细查询!$I$2="")),ROW()&amp;"","")</f>
        <v/>
      </c>
      <c r="C9916" s="59"/>
      <c r="D9916" s="14"/>
      <c r="E9916" s="14" t="str">
        <f>IFERROR(VLOOKUP(D9916,员工信息表!B:D,2,0),"")</f>
        <v/>
      </c>
      <c r="F9916" s="14" t="str">
        <f>IFERROR(VLOOKUP(D9916,员工信息表!B:D,3,0),"")</f>
        <v/>
      </c>
      <c r="G9916" s="14"/>
      <c r="H9916" s="14" t="str">
        <f>IFERROR(VLOOKUP(G9916,工序对照表!B:C,2,0),"")</f>
        <v/>
      </c>
      <c r="I9916" s="14"/>
      <c r="J9916" s="14"/>
    </row>
    <row r="9917" spans="1:10">
      <c r="A9917" t="str">
        <f>IF(AND(C9917&lt;=员工工序明细查询!$I$3,C9917&gt;=员工工序明细查询!$F$3,OR(D9917=员工工序明细查询!$F$2,员工工序明细查询!$F$2=""),OR(G9917=员工工序明细查询!$I$2,员工工序明细查询!$I$2="")),ROW()&amp;"","")</f>
        <v/>
      </c>
      <c r="C9917" s="59"/>
      <c r="D9917" s="14"/>
      <c r="E9917" s="14" t="str">
        <f>IFERROR(VLOOKUP(D9917,员工信息表!B:D,2,0),"")</f>
        <v/>
      </c>
      <c r="F9917" s="14" t="str">
        <f>IFERROR(VLOOKUP(D9917,员工信息表!B:D,3,0),"")</f>
        <v/>
      </c>
      <c r="G9917" s="14"/>
      <c r="H9917" s="14" t="str">
        <f>IFERROR(VLOOKUP(G9917,工序对照表!B:C,2,0),"")</f>
        <v/>
      </c>
      <c r="I9917" s="14"/>
      <c r="J9917" s="14"/>
    </row>
    <row r="9918" spans="1:10">
      <c r="A9918" t="str">
        <f>IF(AND(C9918&lt;=员工工序明细查询!$I$3,C9918&gt;=员工工序明细查询!$F$3,OR(D9918=员工工序明细查询!$F$2,员工工序明细查询!$F$2=""),OR(G9918=员工工序明细查询!$I$2,员工工序明细查询!$I$2="")),ROW()&amp;"","")</f>
        <v/>
      </c>
      <c r="C9918" s="59"/>
      <c r="D9918" s="14"/>
      <c r="E9918" s="14" t="str">
        <f>IFERROR(VLOOKUP(D9918,员工信息表!B:D,2,0),"")</f>
        <v/>
      </c>
      <c r="F9918" s="14" t="str">
        <f>IFERROR(VLOOKUP(D9918,员工信息表!B:D,3,0),"")</f>
        <v/>
      </c>
      <c r="G9918" s="14"/>
      <c r="H9918" s="14" t="str">
        <f>IFERROR(VLOOKUP(G9918,工序对照表!B:C,2,0),"")</f>
        <v/>
      </c>
      <c r="I9918" s="14"/>
      <c r="J9918" s="14"/>
    </row>
    <row r="9919" spans="1:10">
      <c r="A9919" t="str">
        <f>IF(AND(C9919&lt;=员工工序明细查询!$I$3,C9919&gt;=员工工序明细查询!$F$3,OR(D9919=员工工序明细查询!$F$2,员工工序明细查询!$F$2=""),OR(G9919=员工工序明细查询!$I$2,员工工序明细查询!$I$2="")),ROW()&amp;"","")</f>
        <v/>
      </c>
      <c r="C9919" s="59"/>
      <c r="D9919" s="14"/>
      <c r="E9919" s="14" t="str">
        <f>IFERROR(VLOOKUP(D9919,员工信息表!B:D,2,0),"")</f>
        <v/>
      </c>
      <c r="F9919" s="14" t="str">
        <f>IFERROR(VLOOKUP(D9919,员工信息表!B:D,3,0),"")</f>
        <v/>
      </c>
      <c r="G9919" s="14"/>
      <c r="H9919" s="14" t="str">
        <f>IFERROR(VLOOKUP(G9919,工序对照表!B:C,2,0),"")</f>
        <v/>
      </c>
      <c r="I9919" s="14"/>
      <c r="J9919" s="14"/>
    </row>
    <row r="9920" spans="1:10">
      <c r="A9920" t="str">
        <f>IF(AND(C9920&lt;=员工工序明细查询!$I$3,C9920&gt;=员工工序明细查询!$F$3,OR(D9920=员工工序明细查询!$F$2,员工工序明细查询!$F$2=""),OR(G9920=员工工序明细查询!$I$2,员工工序明细查询!$I$2="")),ROW()&amp;"","")</f>
        <v/>
      </c>
      <c r="C9920" s="59"/>
      <c r="D9920" s="14"/>
      <c r="E9920" s="14" t="str">
        <f>IFERROR(VLOOKUP(D9920,员工信息表!B:D,2,0),"")</f>
        <v/>
      </c>
      <c r="F9920" s="14" t="str">
        <f>IFERROR(VLOOKUP(D9920,员工信息表!B:D,3,0),"")</f>
        <v/>
      </c>
      <c r="G9920" s="14"/>
      <c r="H9920" s="14" t="str">
        <f>IFERROR(VLOOKUP(G9920,工序对照表!B:C,2,0),"")</f>
        <v/>
      </c>
      <c r="I9920" s="14"/>
      <c r="J9920" s="14"/>
    </row>
    <row r="9921" spans="1:10">
      <c r="A9921" t="str">
        <f>IF(AND(C9921&lt;=员工工序明细查询!$I$3,C9921&gt;=员工工序明细查询!$F$3,OR(D9921=员工工序明细查询!$F$2,员工工序明细查询!$F$2=""),OR(G9921=员工工序明细查询!$I$2,员工工序明细查询!$I$2="")),ROW()&amp;"","")</f>
        <v/>
      </c>
      <c r="C9921" s="59"/>
      <c r="D9921" s="14"/>
      <c r="E9921" s="14" t="str">
        <f>IFERROR(VLOOKUP(D9921,员工信息表!B:D,2,0),"")</f>
        <v/>
      </c>
      <c r="F9921" s="14" t="str">
        <f>IFERROR(VLOOKUP(D9921,员工信息表!B:D,3,0),"")</f>
        <v/>
      </c>
      <c r="G9921" s="14"/>
      <c r="H9921" s="14" t="str">
        <f>IFERROR(VLOOKUP(G9921,工序对照表!B:C,2,0),"")</f>
        <v/>
      </c>
      <c r="I9921" s="14"/>
      <c r="J9921" s="14"/>
    </row>
    <row r="9922" spans="1:10">
      <c r="A9922" t="str">
        <f>IF(AND(C9922&lt;=员工工序明细查询!$I$3,C9922&gt;=员工工序明细查询!$F$3,OR(D9922=员工工序明细查询!$F$2,员工工序明细查询!$F$2=""),OR(G9922=员工工序明细查询!$I$2,员工工序明细查询!$I$2="")),ROW()&amp;"","")</f>
        <v/>
      </c>
      <c r="C9922" s="59"/>
      <c r="D9922" s="14"/>
      <c r="E9922" s="14" t="str">
        <f>IFERROR(VLOOKUP(D9922,员工信息表!B:D,2,0),"")</f>
        <v/>
      </c>
      <c r="F9922" s="14" t="str">
        <f>IFERROR(VLOOKUP(D9922,员工信息表!B:D,3,0),"")</f>
        <v/>
      </c>
      <c r="G9922" s="14"/>
      <c r="H9922" s="14" t="str">
        <f>IFERROR(VLOOKUP(G9922,工序对照表!B:C,2,0),"")</f>
        <v/>
      </c>
      <c r="I9922" s="14"/>
      <c r="J9922" s="14"/>
    </row>
    <row r="9923" spans="1:10">
      <c r="A9923" t="str">
        <f>IF(AND(C9923&lt;=员工工序明细查询!$I$3,C9923&gt;=员工工序明细查询!$F$3,OR(D9923=员工工序明细查询!$F$2,员工工序明细查询!$F$2=""),OR(G9923=员工工序明细查询!$I$2,员工工序明细查询!$I$2="")),ROW()&amp;"","")</f>
        <v/>
      </c>
      <c r="C9923" s="59"/>
      <c r="D9923" s="14"/>
      <c r="E9923" s="14" t="str">
        <f>IFERROR(VLOOKUP(D9923,员工信息表!B:D,2,0),"")</f>
        <v/>
      </c>
      <c r="F9923" s="14" t="str">
        <f>IFERROR(VLOOKUP(D9923,员工信息表!B:D,3,0),"")</f>
        <v/>
      </c>
      <c r="G9923" s="14"/>
      <c r="H9923" s="14" t="str">
        <f>IFERROR(VLOOKUP(G9923,工序对照表!B:C,2,0),"")</f>
        <v/>
      </c>
      <c r="I9923" s="14"/>
      <c r="J9923" s="14"/>
    </row>
    <row r="9924" spans="1:10">
      <c r="A9924" t="str">
        <f>IF(AND(C9924&lt;=员工工序明细查询!$I$3,C9924&gt;=员工工序明细查询!$F$3,OR(D9924=员工工序明细查询!$F$2,员工工序明细查询!$F$2=""),OR(G9924=员工工序明细查询!$I$2,员工工序明细查询!$I$2="")),ROW()&amp;"","")</f>
        <v/>
      </c>
      <c r="C9924" s="59"/>
      <c r="D9924" s="14"/>
      <c r="E9924" s="14" t="str">
        <f>IFERROR(VLOOKUP(D9924,员工信息表!B:D,2,0),"")</f>
        <v/>
      </c>
      <c r="F9924" s="14" t="str">
        <f>IFERROR(VLOOKUP(D9924,员工信息表!B:D,3,0),"")</f>
        <v/>
      </c>
      <c r="G9924" s="14"/>
      <c r="H9924" s="14" t="str">
        <f>IFERROR(VLOOKUP(G9924,工序对照表!B:C,2,0),"")</f>
        <v/>
      </c>
      <c r="I9924" s="14"/>
      <c r="J9924" s="14"/>
    </row>
    <row r="9925" spans="1:10">
      <c r="A9925" t="str">
        <f>IF(AND(C9925&lt;=员工工序明细查询!$I$3,C9925&gt;=员工工序明细查询!$F$3,OR(D9925=员工工序明细查询!$F$2,员工工序明细查询!$F$2=""),OR(G9925=员工工序明细查询!$I$2,员工工序明细查询!$I$2="")),ROW()&amp;"","")</f>
        <v/>
      </c>
      <c r="C9925" s="59"/>
      <c r="D9925" s="14"/>
      <c r="E9925" s="14" t="str">
        <f>IFERROR(VLOOKUP(D9925,员工信息表!B:D,2,0),"")</f>
        <v/>
      </c>
      <c r="F9925" s="14" t="str">
        <f>IFERROR(VLOOKUP(D9925,员工信息表!B:D,3,0),"")</f>
        <v/>
      </c>
      <c r="G9925" s="14"/>
      <c r="H9925" s="14" t="str">
        <f>IFERROR(VLOOKUP(G9925,工序对照表!B:C,2,0),"")</f>
        <v/>
      </c>
      <c r="I9925" s="14"/>
      <c r="J9925" s="14"/>
    </row>
    <row r="9926" spans="1:10">
      <c r="A9926" t="str">
        <f>IF(AND(C9926&lt;=员工工序明细查询!$I$3,C9926&gt;=员工工序明细查询!$F$3,OR(D9926=员工工序明细查询!$F$2,员工工序明细查询!$F$2=""),OR(G9926=员工工序明细查询!$I$2,员工工序明细查询!$I$2="")),ROW()&amp;"","")</f>
        <v/>
      </c>
      <c r="C9926" s="59"/>
      <c r="D9926" s="14"/>
      <c r="E9926" s="14" t="str">
        <f>IFERROR(VLOOKUP(D9926,员工信息表!B:D,2,0),"")</f>
        <v/>
      </c>
      <c r="F9926" s="14" t="str">
        <f>IFERROR(VLOOKUP(D9926,员工信息表!B:D,3,0),"")</f>
        <v/>
      </c>
      <c r="G9926" s="14"/>
      <c r="H9926" s="14" t="str">
        <f>IFERROR(VLOOKUP(G9926,工序对照表!B:C,2,0),"")</f>
        <v/>
      </c>
      <c r="I9926" s="14"/>
      <c r="J9926" s="14"/>
    </row>
    <row r="9927" spans="1:10">
      <c r="A9927" t="str">
        <f>IF(AND(C9927&lt;=员工工序明细查询!$I$3,C9927&gt;=员工工序明细查询!$F$3,OR(D9927=员工工序明细查询!$F$2,员工工序明细查询!$F$2=""),OR(G9927=员工工序明细查询!$I$2,员工工序明细查询!$I$2="")),ROW()&amp;"","")</f>
        <v/>
      </c>
      <c r="C9927" s="59"/>
      <c r="D9927" s="14"/>
      <c r="E9927" s="14" t="str">
        <f>IFERROR(VLOOKUP(D9927,员工信息表!B:D,2,0),"")</f>
        <v/>
      </c>
      <c r="F9927" s="14" t="str">
        <f>IFERROR(VLOOKUP(D9927,员工信息表!B:D,3,0),"")</f>
        <v/>
      </c>
      <c r="G9927" s="14"/>
      <c r="H9927" s="14" t="str">
        <f>IFERROR(VLOOKUP(G9927,工序对照表!B:C,2,0),"")</f>
        <v/>
      </c>
      <c r="I9927" s="14"/>
      <c r="J9927" s="14"/>
    </row>
    <row r="9928" spans="1:10">
      <c r="A9928" t="str">
        <f>IF(AND(C9928&lt;=员工工序明细查询!$I$3,C9928&gt;=员工工序明细查询!$F$3,OR(D9928=员工工序明细查询!$F$2,员工工序明细查询!$F$2=""),OR(G9928=员工工序明细查询!$I$2,员工工序明细查询!$I$2="")),ROW()&amp;"","")</f>
        <v/>
      </c>
      <c r="C9928" s="59"/>
      <c r="D9928" s="14"/>
      <c r="E9928" s="14" t="str">
        <f>IFERROR(VLOOKUP(D9928,员工信息表!B:D,2,0),"")</f>
        <v/>
      </c>
      <c r="F9928" s="14" t="str">
        <f>IFERROR(VLOOKUP(D9928,员工信息表!B:D,3,0),"")</f>
        <v/>
      </c>
      <c r="G9928" s="14"/>
      <c r="H9928" s="14" t="str">
        <f>IFERROR(VLOOKUP(G9928,工序对照表!B:C,2,0),"")</f>
        <v/>
      </c>
      <c r="I9928" s="14"/>
      <c r="J9928" s="14"/>
    </row>
    <row r="9929" spans="1:10">
      <c r="A9929" t="str">
        <f>IF(AND(C9929&lt;=员工工序明细查询!$I$3,C9929&gt;=员工工序明细查询!$F$3,OR(D9929=员工工序明细查询!$F$2,员工工序明细查询!$F$2=""),OR(G9929=员工工序明细查询!$I$2,员工工序明细查询!$I$2="")),ROW()&amp;"","")</f>
        <v/>
      </c>
      <c r="C9929" s="59"/>
      <c r="D9929" s="14"/>
      <c r="E9929" s="14" t="str">
        <f>IFERROR(VLOOKUP(D9929,员工信息表!B:D,2,0),"")</f>
        <v/>
      </c>
      <c r="F9929" s="14" t="str">
        <f>IFERROR(VLOOKUP(D9929,员工信息表!B:D,3,0),"")</f>
        <v/>
      </c>
      <c r="G9929" s="14"/>
      <c r="H9929" s="14" t="str">
        <f>IFERROR(VLOOKUP(G9929,工序对照表!B:C,2,0),"")</f>
        <v/>
      </c>
      <c r="I9929" s="14"/>
      <c r="J9929" s="14"/>
    </row>
    <row r="9930" spans="1:10">
      <c r="A9930" t="str">
        <f>IF(AND(C9930&lt;=员工工序明细查询!$I$3,C9930&gt;=员工工序明细查询!$F$3,OR(D9930=员工工序明细查询!$F$2,员工工序明细查询!$F$2=""),OR(G9930=员工工序明细查询!$I$2,员工工序明细查询!$I$2="")),ROW()&amp;"","")</f>
        <v/>
      </c>
      <c r="C9930" s="59"/>
      <c r="D9930" s="14"/>
      <c r="E9930" s="14" t="str">
        <f>IFERROR(VLOOKUP(D9930,员工信息表!B:D,2,0),"")</f>
        <v/>
      </c>
      <c r="F9930" s="14" t="str">
        <f>IFERROR(VLOOKUP(D9930,员工信息表!B:D,3,0),"")</f>
        <v/>
      </c>
      <c r="G9930" s="14"/>
      <c r="H9930" s="14" t="str">
        <f>IFERROR(VLOOKUP(G9930,工序对照表!B:C,2,0),"")</f>
        <v/>
      </c>
      <c r="I9930" s="14"/>
      <c r="J9930" s="14"/>
    </row>
    <row r="9931" spans="1:10">
      <c r="A9931" t="str">
        <f>IF(AND(C9931&lt;=员工工序明细查询!$I$3,C9931&gt;=员工工序明细查询!$F$3,OR(D9931=员工工序明细查询!$F$2,员工工序明细查询!$F$2=""),OR(G9931=员工工序明细查询!$I$2,员工工序明细查询!$I$2="")),ROW()&amp;"","")</f>
        <v/>
      </c>
      <c r="C9931" s="59"/>
      <c r="D9931" s="14"/>
      <c r="E9931" s="14" t="str">
        <f>IFERROR(VLOOKUP(D9931,员工信息表!B:D,2,0),"")</f>
        <v/>
      </c>
      <c r="F9931" s="14" t="str">
        <f>IFERROR(VLOOKUP(D9931,员工信息表!B:D,3,0),"")</f>
        <v/>
      </c>
      <c r="G9931" s="14"/>
      <c r="H9931" s="14" t="str">
        <f>IFERROR(VLOOKUP(G9931,工序对照表!B:C,2,0),"")</f>
        <v/>
      </c>
      <c r="I9931" s="14"/>
      <c r="J9931" s="14"/>
    </row>
    <row r="9932" spans="1:10">
      <c r="A9932" t="str">
        <f>IF(AND(C9932&lt;=员工工序明细查询!$I$3,C9932&gt;=员工工序明细查询!$F$3,OR(D9932=员工工序明细查询!$F$2,员工工序明细查询!$F$2=""),OR(G9932=员工工序明细查询!$I$2,员工工序明细查询!$I$2="")),ROW()&amp;"","")</f>
        <v/>
      </c>
      <c r="C9932" s="59"/>
      <c r="D9932" s="14"/>
      <c r="E9932" s="14" t="str">
        <f>IFERROR(VLOOKUP(D9932,员工信息表!B:D,2,0),"")</f>
        <v/>
      </c>
      <c r="F9932" s="14" t="str">
        <f>IFERROR(VLOOKUP(D9932,员工信息表!B:D,3,0),"")</f>
        <v/>
      </c>
      <c r="G9932" s="14"/>
      <c r="H9932" s="14" t="str">
        <f>IFERROR(VLOOKUP(G9932,工序对照表!B:C,2,0),"")</f>
        <v/>
      </c>
      <c r="I9932" s="14"/>
      <c r="J9932" s="14"/>
    </row>
    <row r="9933" spans="1:10">
      <c r="A9933" t="str">
        <f>IF(AND(C9933&lt;=员工工序明细查询!$I$3,C9933&gt;=员工工序明细查询!$F$3,OR(D9933=员工工序明细查询!$F$2,员工工序明细查询!$F$2=""),OR(G9933=员工工序明细查询!$I$2,员工工序明细查询!$I$2="")),ROW()&amp;"","")</f>
        <v/>
      </c>
      <c r="C9933" s="59"/>
      <c r="D9933" s="14"/>
      <c r="E9933" s="14" t="str">
        <f>IFERROR(VLOOKUP(D9933,员工信息表!B:D,2,0),"")</f>
        <v/>
      </c>
      <c r="F9933" s="14" t="str">
        <f>IFERROR(VLOOKUP(D9933,员工信息表!B:D,3,0),"")</f>
        <v/>
      </c>
      <c r="G9933" s="14"/>
      <c r="H9933" s="14" t="str">
        <f>IFERROR(VLOOKUP(G9933,工序对照表!B:C,2,0),"")</f>
        <v/>
      </c>
      <c r="I9933" s="14"/>
      <c r="J9933" s="14"/>
    </row>
    <row r="9934" spans="1:10">
      <c r="A9934" t="str">
        <f>IF(AND(C9934&lt;=员工工序明细查询!$I$3,C9934&gt;=员工工序明细查询!$F$3,OR(D9934=员工工序明细查询!$F$2,员工工序明细查询!$F$2=""),OR(G9934=员工工序明细查询!$I$2,员工工序明细查询!$I$2="")),ROW()&amp;"","")</f>
        <v/>
      </c>
      <c r="C9934" s="59"/>
      <c r="D9934" s="14"/>
      <c r="E9934" s="14" t="str">
        <f>IFERROR(VLOOKUP(D9934,员工信息表!B:D,2,0),"")</f>
        <v/>
      </c>
      <c r="F9934" s="14" t="str">
        <f>IFERROR(VLOOKUP(D9934,员工信息表!B:D,3,0),"")</f>
        <v/>
      </c>
      <c r="G9934" s="14"/>
      <c r="H9934" s="14" t="str">
        <f>IFERROR(VLOOKUP(G9934,工序对照表!B:C,2,0),"")</f>
        <v/>
      </c>
      <c r="I9934" s="14"/>
      <c r="J9934" s="14"/>
    </row>
    <row r="9935" spans="1:10">
      <c r="A9935" t="str">
        <f>IF(AND(C9935&lt;=员工工序明细查询!$I$3,C9935&gt;=员工工序明细查询!$F$3,OR(D9935=员工工序明细查询!$F$2,员工工序明细查询!$F$2=""),OR(G9935=员工工序明细查询!$I$2,员工工序明细查询!$I$2="")),ROW()&amp;"","")</f>
        <v/>
      </c>
      <c r="C9935" s="59"/>
      <c r="D9935" s="14"/>
      <c r="E9935" s="14" t="str">
        <f>IFERROR(VLOOKUP(D9935,员工信息表!B:D,2,0),"")</f>
        <v/>
      </c>
      <c r="F9935" s="14" t="str">
        <f>IFERROR(VLOOKUP(D9935,员工信息表!B:D,3,0),"")</f>
        <v/>
      </c>
      <c r="G9935" s="14"/>
      <c r="H9935" s="14" t="str">
        <f>IFERROR(VLOOKUP(G9935,工序对照表!B:C,2,0),"")</f>
        <v/>
      </c>
      <c r="I9935" s="14"/>
      <c r="J9935" s="14"/>
    </row>
    <row r="9936" spans="1:10">
      <c r="A9936" t="str">
        <f>IF(AND(C9936&lt;=员工工序明细查询!$I$3,C9936&gt;=员工工序明细查询!$F$3,OR(D9936=员工工序明细查询!$F$2,员工工序明细查询!$F$2=""),OR(G9936=员工工序明细查询!$I$2,员工工序明细查询!$I$2="")),ROW()&amp;"","")</f>
        <v/>
      </c>
      <c r="C9936" s="59"/>
      <c r="D9936" s="14"/>
      <c r="E9936" s="14" t="str">
        <f>IFERROR(VLOOKUP(D9936,员工信息表!B:D,2,0),"")</f>
        <v/>
      </c>
      <c r="F9936" s="14" t="str">
        <f>IFERROR(VLOOKUP(D9936,员工信息表!B:D,3,0),"")</f>
        <v/>
      </c>
      <c r="G9936" s="14"/>
      <c r="H9936" s="14" t="str">
        <f>IFERROR(VLOOKUP(G9936,工序对照表!B:C,2,0),"")</f>
        <v/>
      </c>
      <c r="I9936" s="14"/>
      <c r="J9936" s="14"/>
    </row>
    <row r="9937" spans="1:10">
      <c r="A9937" t="str">
        <f>IF(AND(C9937&lt;=员工工序明细查询!$I$3,C9937&gt;=员工工序明细查询!$F$3,OR(D9937=员工工序明细查询!$F$2,员工工序明细查询!$F$2=""),OR(G9937=员工工序明细查询!$I$2,员工工序明细查询!$I$2="")),ROW()&amp;"","")</f>
        <v/>
      </c>
      <c r="C9937" s="59"/>
      <c r="D9937" s="14"/>
      <c r="E9937" s="14" t="str">
        <f>IFERROR(VLOOKUP(D9937,员工信息表!B:D,2,0),"")</f>
        <v/>
      </c>
      <c r="F9937" s="14" t="str">
        <f>IFERROR(VLOOKUP(D9937,员工信息表!B:D,3,0),"")</f>
        <v/>
      </c>
      <c r="G9937" s="14"/>
      <c r="H9937" s="14" t="str">
        <f>IFERROR(VLOOKUP(G9937,工序对照表!B:C,2,0),"")</f>
        <v/>
      </c>
      <c r="I9937" s="14"/>
      <c r="J9937" s="14"/>
    </row>
    <row r="9938" spans="1:10">
      <c r="A9938" t="str">
        <f>IF(AND(C9938&lt;=员工工序明细查询!$I$3,C9938&gt;=员工工序明细查询!$F$3,OR(D9938=员工工序明细查询!$F$2,员工工序明细查询!$F$2=""),OR(G9938=员工工序明细查询!$I$2,员工工序明细查询!$I$2="")),ROW()&amp;"","")</f>
        <v/>
      </c>
      <c r="C9938" s="59"/>
      <c r="D9938" s="14"/>
      <c r="E9938" s="14" t="str">
        <f>IFERROR(VLOOKUP(D9938,员工信息表!B:D,2,0),"")</f>
        <v/>
      </c>
      <c r="F9938" s="14" t="str">
        <f>IFERROR(VLOOKUP(D9938,员工信息表!B:D,3,0),"")</f>
        <v/>
      </c>
      <c r="G9938" s="14"/>
      <c r="H9938" s="14" t="str">
        <f>IFERROR(VLOOKUP(G9938,工序对照表!B:C,2,0),"")</f>
        <v/>
      </c>
      <c r="I9938" s="14"/>
      <c r="J9938" s="14"/>
    </row>
    <row r="9939" spans="1:10">
      <c r="A9939" t="str">
        <f>IF(AND(C9939&lt;=员工工序明细查询!$I$3,C9939&gt;=员工工序明细查询!$F$3,OR(D9939=员工工序明细查询!$F$2,员工工序明细查询!$F$2=""),OR(G9939=员工工序明细查询!$I$2,员工工序明细查询!$I$2="")),ROW()&amp;"","")</f>
        <v/>
      </c>
      <c r="C9939" s="59"/>
      <c r="D9939" s="14"/>
      <c r="E9939" s="14" t="str">
        <f>IFERROR(VLOOKUP(D9939,员工信息表!B:D,2,0),"")</f>
        <v/>
      </c>
      <c r="F9939" s="14" t="str">
        <f>IFERROR(VLOOKUP(D9939,员工信息表!B:D,3,0),"")</f>
        <v/>
      </c>
      <c r="G9939" s="14"/>
      <c r="H9939" s="14" t="str">
        <f>IFERROR(VLOOKUP(G9939,工序对照表!B:C,2,0),"")</f>
        <v/>
      </c>
      <c r="I9939" s="14"/>
      <c r="J9939" s="14"/>
    </row>
    <row r="9940" spans="1:10">
      <c r="A9940" t="str">
        <f>IF(AND(C9940&lt;=员工工序明细查询!$I$3,C9940&gt;=员工工序明细查询!$F$3,OR(D9940=员工工序明细查询!$F$2,员工工序明细查询!$F$2=""),OR(G9940=员工工序明细查询!$I$2,员工工序明细查询!$I$2="")),ROW()&amp;"","")</f>
        <v/>
      </c>
      <c r="C9940" s="59"/>
      <c r="D9940" s="14"/>
      <c r="E9940" s="14" t="str">
        <f>IFERROR(VLOOKUP(D9940,员工信息表!B:D,2,0),"")</f>
        <v/>
      </c>
      <c r="F9940" s="14" t="str">
        <f>IFERROR(VLOOKUP(D9940,员工信息表!B:D,3,0),"")</f>
        <v/>
      </c>
      <c r="G9940" s="14"/>
      <c r="H9940" s="14" t="str">
        <f>IFERROR(VLOOKUP(G9940,工序对照表!B:C,2,0),"")</f>
        <v/>
      </c>
      <c r="I9940" s="14"/>
      <c r="J9940" s="14"/>
    </row>
    <row r="9941" spans="1:10">
      <c r="A9941" t="str">
        <f>IF(AND(C9941&lt;=员工工序明细查询!$I$3,C9941&gt;=员工工序明细查询!$F$3,OR(D9941=员工工序明细查询!$F$2,员工工序明细查询!$F$2=""),OR(G9941=员工工序明细查询!$I$2,员工工序明细查询!$I$2="")),ROW()&amp;"","")</f>
        <v/>
      </c>
      <c r="C9941" s="59"/>
      <c r="D9941" s="14"/>
      <c r="E9941" s="14" t="str">
        <f>IFERROR(VLOOKUP(D9941,员工信息表!B:D,2,0),"")</f>
        <v/>
      </c>
      <c r="F9941" s="14" t="str">
        <f>IFERROR(VLOOKUP(D9941,员工信息表!B:D,3,0),"")</f>
        <v/>
      </c>
      <c r="G9941" s="14"/>
      <c r="H9941" s="14" t="str">
        <f>IFERROR(VLOOKUP(G9941,工序对照表!B:C,2,0),"")</f>
        <v/>
      </c>
      <c r="I9941" s="14"/>
      <c r="J9941" s="14"/>
    </row>
    <row r="9942" spans="1:10">
      <c r="A9942" t="str">
        <f>IF(AND(C9942&lt;=员工工序明细查询!$I$3,C9942&gt;=员工工序明细查询!$F$3,OR(D9942=员工工序明细查询!$F$2,员工工序明细查询!$F$2=""),OR(G9942=员工工序明细查询!$I$2,员工工序明细查询!$I$2="")),ROW()&amp;"","")</f>
        <v/>
      </c>
      <c r="C9942" s="59"/>
      <c r="D9942" s="14"/>
      <c r="E9942" s="14" t="str">
        <f>IFERROR(VLOOKUP(D9942,员工信息表!B:D,2,0),"")</f>
        <v/>
      </c>
      <c r="F9942" s="14" t="str">
        <f>IFERROR(VLOOKUP(D9942,员工信息表!B:D,3,0),"")</f>
        <v/>
      </c>
      <c r="G9942" s="14"/>
      <c r="H9942" s="14" t="str">
        <f>IFERROR(VLOOKUP(G9942,工序对照表!B:C,2,0),"")</f>
        <v/>
      </c>
      <c r="I9942" s="14"/>
      <c r="J9942" s="14"/>
    </row>
    <row r="9943" spans="1:10">
      <c r="A9943" t="str">
        <f>IF(AND(C9943&lt;=员工工序明细查询!$I$3,C9943&gt;=员工工序明细查询!$F$3,OR(D9943=员工工序明细查询!$F$2,员工工序明细查询!$F$2=""),OR(G9943=员工工序明细查询!$I$2,员工工序明细查询!$I$2="")),ROW()&amp;"","")</f>
        <v/>
      </c>
      <c r="C9943" s="59"/>
      <c r="D9943" s="14"/>
      <c r="E9943" s="14" t="str">
        <f>IFERROR(VLOOKUP(D9943,员工信息表!B:D,2,0),"")</f>
        <v/>
      </c>
      <c r="F9943" s="14" t="str">
        <f>IFERROR(VLOOKUP(D9943,员工信息表!B:D,3,0),"")</f>
        <v/>
      </c>
      <c r="G9943" s="14"/>
      <c r="H9943" s="14" t="str">
        <f>IFERROR(VLOOKUP(G9943,工序对照表!B:C,2,0),"")</f>
        <v/>
      </c>
      <c r="I9943" s="14"/>
      <c r="J9943" s="14"/>
    </row>
    <row r="9944" spans="1:10">
      <c r="A9944" t="str">
        <f>IF(AND(C9944&lt;=员工工序明细查询!$I$3,C9944&gt;=员工工序明细查询!$F$3,OR(D9944=员工工序明细查询!$F$2,员工工序明细查询!$F$2=""),OR(G9944=员工工序明细查询!$I$2,员工工序明细查询!$I$2="")),ROW()&amp;"","")</f>
        <v/>
      </c>
      <c r="C9944" s="59"/>
      <c r="D9944" s="14"/>
      <c r="E9944" s="14" t="str">
        <f>IFERROR(VLOOKUP(D9944,员工信息表!B:D,2,0),"")</f>
        <v/>
      </c>
      <c r="F9944" s="14" t="str">
        <f>IFERROR(VLOOKUP(D9944,员工信息表!B:D,3,0),"")</f>
        <v/>
      </c>
      <c r="G9944" s="14"/>
      <c r="H9944" s="14" t="str">
        <f>IFERROR(VLOOKUP(G9944,工序对照表!B:C,2,0),"")</f>
        <v/>
      </c>
      <c r="I9944" s="14"/>
      <c r="J9944" s="14"/>
    </row>
    <row r="9945" spans="1:10">
      <c r="A9945" t="str">
        <f>IF(AND(C9945&lt;=员工工序明细查询!$I$3,C9945&gt;=员工工序明细查询!$F$3,OR(D9945=员工工序明细查询!$F$2,员工工序明细查询!$F$2=""),OR(G9945=员工工序明细查询!$I$2,员工工序明细查询!$I$2="")),ROW()&amp;"","")</f>
        <v/>
      </c>
      <c r="C9945" s="59"/>
      <c r="D9945" s="14"/>
      <c r="E9945" s="14" t="str">
        <f>IFERROR(VLOOKUP(D9945,员工信息表!B:D,2,0),"")</f>
        <v/>
      </c>
      <c r="F9945" s="14" t="str">
        <f>IFERROR(VLOOKUP(D9945,员工信息表!B:D,3,0),"")</f>
        <v/>
      </c>
      <c r="G9945" s="14"/>
      <c r="H9945" s="14" t="str">
        <f>IFERROR(VLOOKUP(G9945,工序对照表!B:C,2,0),"")</f>
        <v/>
      </c>
      <c r="I9945" s="14"/>
      <c r="J9945" s="14"/>
    </row>
    <row r="9946" spans="1:10">
      <c r="A9946" t="str">
        <f>IF(AND(C9946&lt;=员工工序明细查询!$I$3,C9946&gt;=员工工序明细查询!$F$3,OR(D9946=员工工序明细查询!$F$2,员工工序明细查询!$F$2=""),OR(G9946=员工工序明细查询!$I$2,员工工序明细查询!$I$2="")),ROW()&amp;"","")</f>
        <v/>
      </c>
      <c r="C9946" s="59"/>
      <c r="D9946" s="14"/>
      <c r="E9946" s="14" t="str">
        <f>IFERROR(VLOOKUP(D9946,员工信息表!B:D,2,0),"")</f>
        <v/>
      </c>
      <c r="F9946" s="14" t="str">
        <f>IFERROR(VLOOKUP(D9946,员工信息表!B:D,3,0),"")</f>
        <v/>
      </c>
      <c r="G9946" s="14"/>
      <c r="H9946" s="14" t="str">
        <f>IFERROR(VLOOKUP(G9946,工序对照表!B:C,2,0),"")</f>
        <v/>
      </c>
      <c r="I9946" s="14"/>
      <c r="J9946" s="14"/>
    </row>
    <row r="9947" spans="1:10">
      <c r="A9947" t="str">
        <f>IF(AND(C9947&lt;=员工工序明细查询!$I$3,C9947&gt;=员工工序明细查询!$F$3,OR(D9947=员工工序明细查询!$F$2,员工工序明细查询!$F$2=""),OR(G9947=员工工序明细查询!$I$2,员工工序明细查询!$I$2="")),ROW()&amp;"","")</f>
        <v/>
      </c>
      <c r="C9947" s="59"/>
      <c r="D9947" s="14"/>
      <c r="E9947" s="14" t="str">
        <f>IFERROR(VLOOKUP(D9947,员工信息表!B:D,2,0),"")</f>
        <v/>
      </c>
      <c r="F9947" s="14" t="str">
        <f>IFERROR(VLOOKUP(D9947,员工信息表!B:D,3,0),"")</f>
        <v/>
      </c>
      <c r="G9947" s="14"/>
      <c r="H9947" s="14" t="str">
        <f>IFERROR(VLOOKUP(G9947,工序对照表!B:C,2,0),"")</f>
        <v/>
      </c>
      <c r="I9947" s="14"/>
      <c r="J9947" s="14"/>
    </row>
    <row r="9948" spans="1:10">
      <c r="A9948" t="str">
        <f>IF(AND(C9948&lt;=员工工序明细查询!$I$3,C9948&gt;=员工工序明细查询!$F$3,OR(D9948=员工工序明细查询!$F$2,员工工序明细查询!$F$2=""),OR(G9948=员工工序明细查询!$I$2,员工工序明细查询!$I$2="")),ROW()&amp;"","")</f>
        <v/>
      </c>
      <c r="C9948" s="59"/>
      <c r="D9948" s="14"/>
      <c r="E9948" s="14" t="str">
        <f>IFERROR(VLOOKUP(D9948,员工信息表!B:D,2,0),"")</f>
        <v/>
      </c>
      <c r="F9948" s="14" t="str">
        <f>IFERROR(VLOOKUP(D9948,员工信息表!B:D,3,0),"")</f>
        <v/>
      </c>
      <c r="G9948" s="14"/>
      <c r="H9948" s="14" t="str">
        <f>IFERROR(VLOOKUP(G9948,工序对照表!B:C,2,0),"")</f>
        <v/>
      </c>
      <c r="I9948" s="14"/>
      <c r="J9948" s="14"/>
    </row>
    <row r="9949" spans="1:10">
      <c r="A9949" t="str">
        <f>IF(AND(C9949&lt;=员工工序明细查询!$I$3,C9949&gt;=员工工序明细查询!$F$3,OR(D9949=员工工序明细查询!$F$2,员工工序明细查询!$F$2=""),OR(G9949=员工工序明细查询!$I$2,员工工序明细查询!$I$2="")),ROW()&amp;"","")</f>
        <v/>
      </c>
      <c r="C9949" s="59"/>
      <c r="D9949" s="14"/>
      <c r="E9949" s="14" t="str">
        <f>IFERROR(VLOOKUP(D9949,员工信息表!B:D,2,0),"")</f>
        <v/>
      </c>
      <c r="F9949" s="14" t="str">
        <f>IFERROR(VLOOKUP(D9949,员工信息表!B:D,3,0),"")</f>
        <v/>
      </c>
      <c r="G9949" s="14"/>
      <c r="H9949" s="14" t="str">
        <f>IFERROR(VLOOKUP(G9949,工序对照表!B:C,2,0),"")</f>
        <v/>
      </c>
      <c r="I9949" s="14"/>
      <c r="J9949" s="14"/>
    </row>
    <row r="9950" spans="1:10">
      <c r="A9950" t="str">
        <f>IF(AND(C9950&lt;=员工工序明细查询!$I$3,C9950&gt;=员工工序明细查询!$F$3,OR(D9950=员工工序明细查询!$F$2,员工工序明细查询!$F$2=""),OR(G9950=员工工序明细查询!$I$2,员工工序明细查询!$I$2="")),ROW()&amp;"","")</f>
        <v/>
      </c>
      <c r="C9950" s="59"/>
      <c r="D9950" s="14"/>
      <c r="E9950" s="14" t="str">
        <f>IFERROR(VLOOKUP(D9950,员工信息表!B:D,2,0),"")</f>
        <v/>
      </c>
      <c r="F9950" s="14" t="str">
        <f>IFERROR(VLOOKUP(D9950,员工信息表!B:D,3,0),"")</f>
        <v/>
      </c>
      <c r="G9950" s="14"/>
      <c r="H9950" s="14" t="str">
        <f>IFERROR(VLOOKUP(G9950,工序对照表!B:C,2,0),"")</f>
        <v/>
      </c>
      <c r="I9950" s="14"/>
      <c r="J9950" s="14"/>
    </row>
    <row r="9951" spans="1:10">
      <c r="A9951" t="str">
        <f>IF(AND(C9951&lt;=员工工序明细查询!$I$3,C9951&gt;=员工工序明细查询!$F$3,OR(D9951=员工工序明细查询!$F$2,员工工序明细查询!$F$2=""),OR(G9951=员工工序明细查询!$I$2,员工工序明细查询!$I$2="")),ROW()&amp;"","")</f>
        <v/>
      </c>
      <c r="C9951" s="59"/>
      <c r="D9951" s="14"/>
      <c r="E9951" s="14" t="str">
        <f>IFERROR(VLOOKUP(D9951,员工信息表!B:D,2,0),"")</f>
        <v/>
      </c>
      <c r="F9951" s="14" t="str">
        <f>IFERROR(VLOOKUP(D9951,员工信息表!B:D,3,0),"")</f>
        <v/>
      </c>
      <c r="G9951" s="14"/>
      <c r="H9951" s="14" t="str">
        <f>IFERROR(VLOOKUP(G9951,工序对照表!B:C,2,0),"")</f>
        <v/>
      </c>
      <c r="I9951" s="14"/>
      <c r="J9951" s="14"/>
    </row>
    <row r="9952" spans="1:10">
      <c r="A9952" t="str">
        <f>IF(AND(C9952&lt;=员工工序明细查询!$I$3,C9952&gt;=员工工序明细查询!$F$3,OR(D9952=员工工序明细查询!$F$2,员工工序明细查询!$F$2=""),OR(G9952=员工工序明细查询!$I$2,员工工序明细查询!$I$2="")),ROW()&amp;"","")</f>
        <v/>
      </c>
      <c r="C9952" s="59"/>
      <c r="D9952" s="14"/>
      <c r="E9952" s="14" t="str">
        <f>IFERROR(VLOOKUP(D9952,员工信息表!B:D,2,0),"")</f>
        <v/>
      </c>
      <c r="F9952" s="14" t="str">
        <f>IFERROR(VLOOKUP(D9952,员工信息表!B:D,3,0),"")</f>
        <v/>
      </c>
      <c r="G9952" s="14"/>
      <c r="H9952" s="14" t="str">
        <f>IFERROR(VLOOKUP(G9952,工序对照表!B:C,2,0),"")</f>
        <v/>
      </c>
      <c r="I9952" s="14"/>
      <c r="J9952" s="14"/>
    </row>
    <row r="9953" spans="1:10">
      <c r="A9953" t="str">
        <f>IF(AND(C9953&lt;=员工工序明细查询!$I$3,C9953&gt;=员工工序明细查询!$F$3,OR(D9953=员工工序明细查询!$F$2,员工工序明细查询!$F$2=""),OR(G9953=员工工序明细查询!$I$2,员工工序明细查询!$I$2="")),ROW()&amp;"","")</f>
        <v/>
      </c>
      <c r="C9953" s="59"/>
      <c r="D9953" s="14"/>
      <c r="E9953" s="14" t="str">
        <f>IFERROR(VLOOKUP(D9953,员工信息表!B:D,2,0),"")</f>
        <v/>
      </c>
      <c r="F9953" s="14" t="str">
        <f>IFERROR(VLOOKUP(D9953,员工信息表!B:D,3,0),"")</f>
        <v/>
      </c>
      <c r="G9953" s="14"/>
      <c r="H9953" s="14" t="str">
        <f>IFERROR(VLOOKUP(G9953,工序对照表!B:C,2,0),"")</f>
        <v/>
      </c>
      <c r="I9953" s="14"/>
      <c r="J9953" s="14"/>
    </row>
    <row r="9954" spans="1:10">
      <c r="A9954" t="str">
        <f>IF(AND(C9954&lt;=员工工序明细查询!$I$3,C9954&gt;=员工工序明细查询!$F$3,OR(D9954=员工工序明细查询!$F$2,员工工序明细查询!$F$2=""),OR(G9954=员工工序明细查询!$I$2,员工工序明细查询!$I$2="")),ROW()&amp;"","")</f>
        <v/>
      </c>
      <c r="C9954" s="59"/>
      <c r="D9954" s="14"/>
      <c r="E9954" s="14" t="str">
        <f>IFERROR(VLOOKUP(D9954,员工信息表!B:D,2,0),"")</f>
        <v/>
      </c>
      <c r="F9954" s="14" t="str">
        <f>IFERROR(VLOOKUP(D9954,员工信息表!B:D,3,0),"")</f>
        <v/>
      </c>
      <c r="G9954" s="14"/>
      <c r="H9954" s="14" t="str">
        <f>IFERROR(VLOOKUP(G9954,工序对照表!B:C,2,0),"")</f>
        <v/>
      </c>
      <c r="I9954" s="14"/>
      <c r="J9954" s="14"/>
    </row>
    <row r="9955" spans="1:10">
      <c r="A9955" t="str">
        <f>IF(AND(C9955&lt;=员工工序明细查询!$I$3,C9955&gt;=员工工序明细查询!$F$3,OR(D9955=员工工序明细查询!$F$2,员工工序明细查询!$F$2=""),OR(G9955=员工工序明细查询!$I$2,员工工序明细查询!$I$2="")),ROW()&amp;"","")</f>
        <v/>
      </c>
      <c r="C9955" s="59"/>
      <c r="D9955" s="14"/>
      <c r="E9955" s="14" t="str">
        <f>IFERROR(VLOOKUP(D9955,员工信息表!B:D,2,0),"")</f>
        <v/>
      </c>
      <c r="F9955" s="14" t="str">
        <f>IFERROR(VLOOKUP(D9955,员工信息表!B:D,3,0),"")</f>
        <v/>
      </c>
      <c r="G9955" s="14"/>
      <c r="H9955" s="14" t="str">
        <f>IFERROR(VLOOKUP(G9955,工序对照表!B:C,2,0),"")</f>
        <v/>
      </c>
      <c r="I9955" s="14"/>
      <c r="J9955" s="14"/>
    </row>
    <row r="9956" spans="1:10">
      <c r="A9956" t="str">
        <f>IF(AND(C9956&lt;=员工工序明细查询!$I$3,C9956&gt;=员工工序明细查询!$F$3,OR(D9956=员工工序明细查询!$F$2,员工工序明细查询!$F$2=""),OR(G9956=员工工序明细查询!$I$2,员工工序明细查询!$I$2="")),ROW()&amp;"","")</f>
        <v/>
      </c>
      <c r="C9956" s="59"/>
      <c r="D9956" s="14"/>
      <c r="E9956" s="14" t="str">
        <f>IFERROR(VLOOKUP(D9956,员工信息表!B:D,2,0),"")</f>
        <v/>
      </c>
      <c r="F9956" s="14" t="str">
        <f>IFERROR(VLOOKUP(D9956,员工信息表!B:D,3,0),"")</f>
        <v/>
      </c>
      <c r="G9956" s="14"/>
      <c r="H9956" s="14" t="str">
        <f>IFERROR(VLOOKUP(G9956,工序对照表!B:C,2,0),"")</f>
        <v/>
      </c>
      <c r="I9956" s="14"/>
      <c r="J9956" s="14"/>
    </row>
    <row r="9957" spans="1:10">
      <c r="A9957" t="str">
        <f>IF(AND(C9957&lt;=员工工序明细查询!$I$3,C9957&gt;=员工工序明细查询!$F$3,OR(D9957=员工工序明细查询!$F$2,员工工序明细查询!$F$2=""),OR(G9957=员工工序明细查询!$I$2,员工工序明细查询!$I$2="")),ROW()&amp;"","")</f>
        <v/>
      </c>
      <c r="C9957" s="59"/>
      <c r="D9957" s="14"/>
      <c r="E9957" s="14" t="str">
        <f>IFERROR(VLOOKUP(D9957,员工信息表!B:D,2,0),"")</f>
        <v/>
      </c>
      <c r="F9957" s="14" t="str">
        <f>IFERROR(VLOOKUP(D9957,员工信息表!B:D,3,0),"")</f>
        <v/>
      </c>
      <c r="G9957" s="14"/>
      <c r="H9957" s="14" t="str">
        <f>IFERROR(VLOOKUP(G9957,工序对照表!B:C,2,0),"")</f>
        <v/>
      </c>
      <c r="I9957" s="14"/>
      <c r="J9957" s="14"/>
    </row>
    <row r="9958" spans="1:10">
      <c r="A9958" t="str">
        <f>IF(AND(C9958&lt;=员工工序明细查询!$I$3,C9958&gt;=员工工序明细查询!$F$3,OR(D9958=员工工序明细查询!$F$2,员工工序明细查询!$F$2=""),OR(G9958=员工工序明细查询!$I$2,员工工序明细查询!$I$2="")),ROW()&amp;"","")</f>
        <v/>
      </c>
      <c r="C9958" s="59"/>
      <c r="D9958" s="14"/>
      <c r="E9958" s="14" t="str">
        <f>IFERROR(VLOOKUP(D9958,员工信息表!B:D,2,0),"")</f>
        <v/>
      </c>
      <c r="F9958" s="14" t="str">
        <f>IFERROR(VLOOKUP(D9958,员工信息表!B:D,3,0),"")</f>
        <v/>
      </c>
      <c r="G9958" s="14"/>
      <c r="H9958" s="14" t="str">
        <f>IFERROR(VLOOKUP(G9958,工序对照表!B:C,2,0),"")</f>
        <v/>
      </c>
      <c r="I9958" s="14"/>
      <c r="J9958" s="14"/>
    </row>
    <row r="9959" spans="1:10">
      <c r="A9959" t="str">
        <f>IF(AND(C9959&lt;=员工工序明细查询!$I$3,C9959&gt;=员工工序明细查询!$F$3,OR(D9959=员工工序明细查询!$F$2,员工工序明细查询!$F$2=""),OR(G9959=员工工序明细查询!$I$2,员工工序明细查询!$I$2="")),ROW()&amp;"","")</f>
        <v/>
      </c>
      <c r="C9959" s="59"/>
      <c r="D9959" s="14"/>
      <c r="E9959" s="14" t="str">
        <f>IFERROR(VLOOKUP(D9959,员工信息表!B:D,2,0),"")</f>
        <v/>
      </c>
      <c r="F9959" s="14" t="str">
        <f>IFERROR(VLOOKUP(D9959,员工信息表!B:D,3,0),"")</f>
        <v/>
      </c>
      <c r="G9959" s="14"/>
      <c r="H9959" s="14" t="str">
        <f>IFERROR(VLOOKUP(G9959,工序对照表!B:C,2,0),"")</f>
        <v/>
      </c>
      <c r="I9959" s="14"/>
      <c r="J9959" s="14"/>
    </row>
    <row r="9960" spans="1:10">
      <c r="A9960" t="str">
        <f>IF(AND(C9960&lt;=员工工序明细查询!$I$3,C9960&gt;=员工工序明细查询!$F$3,OR(D9960=员工工序明细查询!$F$2,员工工序明细查询!$F$2=""),OR(G9960=员工工序明细查询!$I$2,员工工序明细查询!$I$2="")),ROW()&amp;"","")</f>
        <v/>
      </c>
      <c r="C9960" s="59"/>
      <c r="D9960" s="14"/>
      <c r="E9960" s="14" t="str">
        <f>IFERROR(VLOOKUP(D9960,员工信息表!B:D,2,0),"")</f>
        <v/>
      </c>
      <c r="F9960" s="14" t="str">
        <f>IFERROR(VLOOKUP(D9960,员工信息表!B:D,3,0),"")</f>
        <v/>
      </c>
      <c r="G9960" s="14"/>
      <c r="H9960" s="14" t="str">
        <f>IFERROR(VLOOKUP(G9960,工序对照表!B:C,2,0),"")</f>
        <v/>
      </c>
      <c r="I9960" s="14"/>
      <c r="J9960" s="14"/>
    </row>
    <row r="9961" spans="1:10">
      <c r="A9961" t="str">
        <f>IF(AND(C9961&lt;=员工工序明细查询!$I$3,C9961&gt;=员工工序明细查询!$F$3,OR(D9961=员工工序明细查询!$F$2,员工工序明细查询!$F$2=""),OR(G9961=员工工序明细查询!$I$2,员工工序明细查询!$I$2="")),ROW()&amp;"","")</f>
        <v/>
      </c>
      <c r="C9961" s="59"/>
      <c r="D9961" s="14"/>
      <c r="E9961" s="14" t="str">
        <f>IFERROR(VLOOKUP(D9961,员工信息表!B:D,2,0),"")</f>
        <v/>
      </c>
      <c r="F9961" s="14" t="str">
        <f>IFERROR(VLOOKUP(D9961,员工信息表!B:D,3,0),"")</f>
        <v/>
      </c>
      <c r="G9961" s="14"/>
      <c r="H9961" s="14" t="str">
        <f>IFERROR(VLOOKUP(G9961,工序对照表!B:C,2,0),"")</f>
        <v/>
      </c>
      <c r="I9961" s="14"/>
      <c r="J9961" s="14"/>
    </row>
    <row r="9962" spans="1:10">
      <c r="A9962" t="str">
        <f>IF(AND(C9962&lt;=员工工序明细查询!$I$3,C9962&gt;=员工工序明细查询!$F$3,OR(D9962=员工工序明细查询!$F$2,员工工序明细查询!$F$2=""),OR(G9962=员工工序明细查询!$I$2,员工工序明细查询!$I$2="")),ROW()&amp;"","")</f>
        <v/>
      </c>
      <c r="C9962" s="59"/>
      <c r="D9962" s="14"/>
      <c r="E9962" s="14" t="str">
        <f>IFERROR(VLOOKUP(D9962,员工信息表!B:D,2,0),"")</f>
        <v/>
      </c>
      <c r="F9962" s="14" t="str">
        <f>IFERROR(VLOOKUP(D9962,员工信息表!B:D,3,0),"")</f>
        <v/>
      </c>
      <c r="G9962" s="14"/>
      <c r="H9962" s="14" t="str">
        <f>IFERROR(VLOOKUP(G9962,工序对照表!B:C,2,0),"")</f>
        <v/>
      </c>
      <c r="I9962" s="14"/>
      <c r="J9962" s="14"/>
    </row>
    <row r="9963" spans="1:10">
      <c r="A9963" t="str">
        <f>IF(AND(C9963&lt;=员工工序明细查询!$I$3,C9963&gt;=员工工序明细查询!$F$3,OR(D9963=员工工序明细查询!$F$2,员工工序明细查询!$F$2=""),OR(G9963=员工工序明细查询!$I$2,员工工序明细查询!$I$2="")),ROW()&amp;"","")</f>
        <v/>
      </c>
      <c r="C9963" s="59"/>
      <c r="D9963" s="14"/>
      <c r="E9963" s="14" t="str">
        <f>IFERROR(VLOOKUP(D9963,员工信息表!B:D,2,0),"")</f>
        <v/>
      </c>
      <c r="F9963" s="14" t="str">
        <f>IFERROR(VLOOKUP(D9963,员工信息表!B:D,3,0),"")</f>
        <v/>
      </c>
      <c r="G9963" s="14"/>
      <c r="H9963" s="14" t="str">
        <f>IFERROR(VLOOKUP(G9963,工序对照表!B:C,2,0),"")</f>
        <v/>
      </c>
      <c r="I9963" s="14"/>
      <c r="J9963" s="14"/>
    </row>
    <row r="9964" spans="1:10">
      <c r="A9964" t="str">
        <f>IF(AND(C9964&lt;=员工工序明细查询!$I$3,C9964&gt;=员工工序明细查询!$F$3,OR(D9964=员工工序明细查询!$F$2,员工工序明细查询!$F$2=""),OR(G9964=员工工序明细查询!$I$2,员工工序明细查询!$I$2="")),ROW()&amp;"","")</f>
        <v/>
      </c>
      <c r="C9964" s="59"/>
      <c r="D9964" s="14"/>
      <c r="E9964" s="14" t="str">
        <f>IFERROR(VLOOKUP(D9964,员工信息表!B:D,2,0),"")</f>
        <v/>
      </c>
      <c r="F9964" s="14" t="str">
        <f>IFERROR(VLOOKUP(D9964,员工信息表!B:D,3,0),"")</f>
        <v/>
      </c>
      <c r="G9964" s="14"/>
      <c r="H9964" s="14" t="str">
        <f>IFERROR(VLOOKUP(G9964,工序对照表!B:C,2,0),"")</f>
        <v/>
      </c>
      <c r="I9964" s="14"/>
      <c r="J9964" s="14"/>
    </row>
    <row r="9965" spans="1:10">
      <c r="A9965" t="str">
        <f>IF(AND(C9965&lt;=员工工序明细查询!$I$3,C9965&gt;=员工工序明细查询!$F$3,OR(D9965=员工工序明细查询!$F$2,员工工序明细查询!$F$2=""),OR(G9965=员工工序明细查询!$I$2,员工工序明细查询!$I$2="")),ROW()&amp;"","")</f>
        <v/>
      </c>
      <c r="C9965" s="59"/>
      <c r="D9965" s="14"/>
      <c r="E9965" s="14" t="str">
        <f>IFERROR(VLOOKUP(D9965,员工信息表!B:D,2,0),"")</f>
        <v/>
      </c>
      <c r="F9965" s="14" t="str">
        <f>IFERROR(VLOOKUP(D9965,员工信息表!B:D,3,0),"")</f>
        <v/>
      </c>
      <c r="G9965" s="14"/>
      <c r="H9965" s="14" t="str">
        <f>IFERROR(VLOOKUP(G9965,工序对照表!B:C,2,0),"")</f>
        <v/>
      </c>
      <c r="I9965" s="14"/>
      <c r="J9965" s="14"/>
    </row>
    <row r="9966" spans="1:10">
      <c r="A9966" t="str">
        <f>IF(AND(C9966&lt;=员工工序明细查询!$I$3,C9966&gt;=员工工序明细查询!$F$3,OR(D9966=员工工序明细查询!$F$2,员工工序明细查询!$F$2=""),OR(G9966=员工工序明细查询!$I$2,员工工序明细查询!$I$2="")),ROW()&amp;"","")</f>
        <v/>
      </c>
      <c r="C9966" s="59"/>
      <c r="D9966" s="14"/>
      <c r="E9966" s="14" t="str">
        <f>IFERROR(VLOOKUP(D9966,员工信息表!B:D,2,0),"")</f>
        <v/>
      </c>
      <c r="F9966" s="14" t="str">
        <f>IFERROR(VLOOKUP(D9966,员工信息表!B:D,3,0),"")</f>
        <v/>
      </c>
      <c r="G9966" s="14"/>
      <c r="H9966" s="14" t="str">
        <f>IFERROR(VLOOKUP(G9966,工序对照表!B:C,2,0),"")</f>
        <v/>
      </c>
      <c r="I9966" s="14"/>
      <c r="J9966" s="14"/>
    </row>
    <row r="9967" spans="1:10">
      <c r="A9967" t="str">
        <f>IF(AND(C9967&lt;=员工工序明细查询!$I$3,C9967&gt;=员工工序明细查询!$F$3,OR(D9967=员工工序明细查询!$F$2,员工工序明细查询!$F$2=""),OR(G9967=员工工序明细查询!$I$2,员工工序明细查询!$I$2="")),ROW()&amp;"","")</f>
        <v/>
      </c>
      <c r="C9967" s="59"/>
      <c r="D9967" s="14"/>
      <c r="E9967" s="14" t="str">
        <f>IFERROR(VLOOKUP(D9967,员工信息表!B:D,2,0),"")</f>
        <v/>
      </c>
      <c r="F9967" s="14" t="str">
        <f>IFERROR(VLOOKUP(D9967,员工信息表!B:D,3,0),"")</f>
        <v/>
      </c>
      <c r="G9967" s="14"/>
      <c r="H9967" s="14" t="str">
        <f>IFERROR(VLOOKUP(G9967,工序对照表!B:C,2,0),"")</f>
        <v/>
      </c>
      <c r="I9967" s="14"/>
      <c r="J9967" s="14"/>
    </row>
    <row r="9968" spans="1:10">
      <c r="A9968" t="str">
        <f>IF(AND(C9968&lt;=员工工序明细查询!$I$3,C9968&gt;=员工工序明细查询!$F$3,OR(D9968=员工工序明细查询!$F$2,员工工序明细查询!$F$2=""),OR(G9968=员工工序明细查询!$I$2,员工工序明细查询!$I$2="")),ROW()&amp;"","")</f>
        <v/>
      </c>
      <c r="C9968" s="59"/>
      <c r="D9968" s="14"/>
      <c r="E9968" s="14" t="str">
        <f>IFERROR(VLOOKUP(D9968,员工信息表!B:D,2,0),"")</f>
        <v/>
      </c>
      <c r="F9968" s="14" t="str">
        <f>IFERROR(VLOOKUP(D9968,员工信息表!B:D,3,0),"")</f>
        <v/>
      </c>
      <c r="G9968" s="14"/>
      <c r="H9968" s="14" t="str">
        <f>IFERROR(VLOOKUP(G9968,工序对照表!B:C,2,0),"")</f>
        <v/>
      </c>
      <c r="I9968" s="14"/>
      <c r="J9968" s="14"/>
    </row>
    <row r="9969" spans="1:10">
      <c r="A9969" t="str">
        <f>IF(AND(C9969&lt;=员工工序明细查询!$I$3,C9969&gt;=员工工序明细查询!$F$3,OR(D9969=员工工序明细查询!$F$2,员工工序明细查询!$F$2=""),OR(G9969=员工工序明细查询!$I$2,员工工序明细查询!$I$2="")),ROW()&amp;"","")</f>
        <v/>
      </c>
      <c r="C9969" s="59"/>
      <c r="D9969" s="14"/>
      <c r="E9969" s="14" t="str">
        <f>IFERROR(VLOOKUP(D9969,员工信息表!B:D,2,0),"")</f>
        <v/>
      </c>
      <c r="F9969" s="14" t="str">
        <f>IFERROR(VLOOKUP(D9969,员工信息表!B:D,3,0),"")</f>
        <v/>
      </c>
      <c r="G9969" s="14"/>
      <c r="H9969" s="14" t="str">
        <f>IFERROR(VLOOKUP(G9969,工序对照表!B:C,2,0),"")</f>
        <v/>
      </c>
      <c r="I9969" s="14"/>
      <c r="J9969" s="14"/>
    </row>
    <row r="9970" spans="1:10">
      <c r="A9970" t="str">
        <f>IF(AND(C9970&lt;=员工工序明细查询!$I$3,C9970&gt;=员工工序明细查询!$F$3,OR(D9970=员工工序明细查询!$F$2,员工工序明细查询!$F$2=""),OR(G9970=员工工序明细查询!$I$2,员工工序明细查询!$I$2="")),ROW()&amp;"","")</f>
        <v/>
      </c>
      <c r="C9970" s="59"/>
      <c r="D9970" s="14"/>
      <c r="E9970" s="14" t="str">
        <f>IFERROR(VLOOKUP(D9970,员工信息表!B:D,2,0),"")</f>
        <v/>
      </c>
      <c r="F9970" s="14" t="str">
        <f>IFERROR(VLOOKUP(D9970,员工信息表!B:D,3,0),"")</f>
        <v/>
      </c>
      <c r="G9970" s="14"/>
      <c r="H9970" s="14" t="str">
        <f>IFERROR(VLOOKUP(G9970,工序对照表!B:C,2,0),"")</f>
        <v/>
      </c>
      <c r="I9970" s="14"/>
      <c r="J9970" s="14"/>
    </row>
    <row r="9971" spans="1:10">
      <c r="A9971" t="str">
        <f>IF(AND(C9971&lt;=员工工序明细查询!$I$3,C9971&gt;=员工工序明细查询!$F$3,OR(D9971=员工工序明细查询!$F$2,员工工序明细查询!$F$2=""),OR(G9971=员工工序明细查询!$I$2,员工工序明细查询!$I$2="")),ROW()&amp;"","")</f>
        <v/>
      </c>
      <c r="C9971" s="59"/>
      <c r="D9971" s="14"/>
      <c r="E9971" s="14" t="str">
        <f>IFERROR(VLOOKUP(D9971,员工信息表!B:D,2,0),"")</f>
        <v/>
      </c>
      <c r="F9971" s="14" t="str">
        <f>IFERROR(VLOOKUP(D9971,员工信息表!B:D,3,0),"")</f>
        <v/>
      </c>
      <c r="G9971" s="14"/>
      <c r="H9971" s="14" t="str">
        <f>IFERROR(VLOOKUP(G9971,工序对照表!B:C,2,0),"")</f>
        <v/>
      </c>
      <c r="I9971" s="14"/>
      <c r="J9971" s="14"/>
    </row>
    <row r="9972" spans="1:10">
      <c r="A9972" t="str">
        <f>IF(AND(C9972&lt;=员工工序明细查询!$I$3,C9972&gt;=员工工序明细查询!$F$3,OR(D9972=员工工序明细查询!$F$2,员工工序明细查询!$F$2=""),OR(G9972=员工工序明细查询!$I$2,员工工序明细查询!$I$2="")),ROW()&amp;"","")</f>
        <v/>
      </c>
      <c r="C9972" s="59"/>
      <c r="D9972" s="14"/>
      <c r="E9972" s="14" t="str">
        <f>IFERROR(VLOOKUP(D9972,员工信息表!B:D,2,0),"")</f>
        <v/>
      </c>
      <c r="F9972" s="14" t="str">
        <f>IFERROR(VLOOKUP(D9972,员工信息表!B:D,3,0),"")</f>
        <v/>
      </c>
      <c r="G9972" s="14"/>
      <c r="H9972" s="14" t="str">
        <f>IFERROR(VLOOKUP(G9972,工序对照表!B:C,2,0),"")</f>
        <v/>
      </c>
      <c r="I9972" s="14"/>
      <c r="J9972" s="14"/>
    </row>
    <row r="9973" spans="1:10">
      <c r="A9973" t="str">
        <f>IF(AND(C9973&lt;=员工工序明细查询!$I$3,C9973&gt;=员工工序明细查询!$F$3,OR(D9973=员工工序明细查询!$F$2,员工工序明细查询!$F$2=""),OR(G9973=员工工序明细查询!$I$2,员工工序明细查询!$I$2="")),ROW()&amp;"","")</f>
        <v/>
      </c>
      <c r="C9973" s="59"/>
      <c r="D9973" s="14"/>
      <c r="E9973" s="14" t="str">
        <f>IFERROR(VLOOKUP(D9973,员工信息表!B:D,2,0),"")</f>
        <v/>
      </c>
      <c r="F9973" s="14" t="str">
        <f>IFERROR(VLOOKUP(D9973,员工信息表!B:D,3,0),"")</f>
        <v/>
      </c>
      <c r="G9973" s="14"/>
      <c r="H9973" s="14" t="str">
        <f>IFERROR(VLOOKUP(G9973,工序对照表!B:C,2,0),"")</f>
        <v/>
      </c>
      <c r="I9973" s="14"/>
      <c r="J9973" s="14"/>
    </row>
    <row r="9974" spans="1:10">
      <c r="A9974" t="str">
        <f>IF(AND(C9974&lt;=员工工序明细查询!$I$3,C9974&gt;=员工工序明细查询!$F$3,OR(D9974=员工工序明细查询!$F$2,员工工序明细查询!$F$2=""),OR(G9974=员工工序明细查询!$I$2,员工工序明细查询!$I$2="")),ROW()&amp;"","")</f>
        <v/>
      </c>
      <c r="C9974" s="59"/>
      <c r="D9974" s="14"/>
      <c r="E9974" s="14" t="str">
        <f>IFERROR(VLOOKUP(D9974,员工信息表!B:D,2,0),"")</f>
        <v/>
      </c>
      <c r="F9974" s="14" t="str">
        <f>IFERROR(VLOOKUP(D9974,员工信息表!B:D,3,0),"")</f>
        <v/>
      </c>
      <c r="G9974" s="14"/>
      <c r="H9974" s="14" t="str">
        <f>IFERROR(VLOOKUP(G9974,工序对照表!B:C,2,0),"")</f>
        <v/>
      </c>
      <c r="I9974" s="14"/>
      <c r="J9974" s="14"/>
    </row>
    <row r="9975" spans="1:10">
      <c r="A9975" t="str">
        <f>IF(AND(C9975&lt;=员工工序明细查询!$I$3,C9975&gt;=员工工序明细查询!$F$3,OR(D9975=员工工序明细查询!$F$2,员工工序明细查询!$F$2=""),OR(G9975=员工工序明细查询!$I$2,员工工序明细查询!$I$2="")),ROW()&amp;"","")</f>
        <v/>
      </c>
      <c r="C9975" s="59"/>
      <c r="D9975" s="14"/>
      <c r="E9975" s="14" t="str">
        <f>IFERROR(VLOOKUP(D9975,员工信息表!B:D,2,0),"")</f>
        <v/>
      </c>
      <c r="F9975" s="14" t="str">
        <f>IFERROR(VLOOKUP(D9975,员工信息表!B:D,3,0),"")</f>
        <v/>
      </c>
      <c r="G9975" s="14"/>
      <c r="H9975" s="14" t="str">
        <f>IFERROR(VLOOKUP(G9975,工序对照表!B:C,2,0),"")</f>
        <v/>
      </c>
      <c r="I9975" s="14"/>
      <c r="J9975" s="14"/>
    </row>
    <row r="9976" spans="1:10">
      <c r="A9976" t="str">
        <f>IF(AND(C9976&lt;=员工工序明细查询!$I$3,C9976&gt;=员工工序明细查询!$F$3,OR(D9976=员工工序明细查询!$F$2,员工工序明细查询!$F$2=""),OR(G9976=员工工序明细查询!$I$2,员工工序明细查询!$I$2="")),ROW()&amp;"","")</f>
        <v/>
      </c>
      <c r="C9976" s="59"/>
      <c r="D9976" s="14"/>
      <c r="E9976" s="14" t="str">
        <f>IFERROR(VLOOKUP(D9976,员工信息表!B:D,2,0),"")</f>
        <v/>
      </c>
      <c r="F9976" s="14" t="str">
        <f>IFERROR(VLOOKUP(D9976,员工信息表!B:D,3,0),"")</f>
        <v/>
      </c>
      <c r="G9976" s="14"/>
      <c r="H9976" s="14" t="str">
        <f>IFERROR(VLOOKUP(G9976,工序对照表!B:C,2,0),"")</f>
        <v/>
      </c>
      <c r="I9976" s="14"/>
      <c r="J9976" s="14"/>
    </row>
    <row r="9977" spans="1:10">
      <c r="A9977" t="str">
        <f>IF(AND(C9977&lt;=员工工序明细查询!$I$3,C9977&gt;=员工工序明细查询!$F$3,OR(D9977=员工工序明细查询!$F$2,员工工序明细查询!$F$2=""),OR(G9977=员工工序明细查询!$I$2,员工工序明细查询!$I$2="")),ROW()&amp;"","")</f>
        <v/>
      </c>
      <c r="C9977" s="59"/>
      <c r="D9977" s="14"/>
      <c r="E9977" s="14" t="str">
        <f>IFERROR(VLOOKUP(D9977,员工信息表!B:D,2,0),"")</f>
        <v/>
      </c>
      <c r="F9977" s="14" t="str">
        <f>IFERROR(VLOOKUP(D9977,员工信息表!B:D,3,0),"")</f>
        <v/>
      </c>
      <c r="G9977" s="14"/>
      <c r="H9977" s="14" t="str">
        <f>IFERROR(VLOOKUP(G9977,工序对照表!B:C,2,0),"")</f>
        <v/>
      </c>
      <c r="I9977" s="14"/>
      <c r="J9977" s="14"/>
    </row>
    <row r="9978" spans="1:10">
      <c r="A9978" t="str">
        <f>IF(AND(C9978&lt;=员工工序明细查询!$I$3,C9978&gt;=员工工序明细查询!$F$3,OR(D9978=员工工序明细查询!$F$2,员工工序明细查询!$F$2=""),OR(G9978=员工工序明细查询!$I$2,员工工序明细查询!$I$2="")),ROW()&amp;"","")</f>
        <v/>
      </c>
      <c r="C9978" s="59"/>
      <c r="D9978" s="14"/>
      <c r="E9978" s="14" t="str">
        <f>IFERROR(VLOOKUP(D9978,员工信息表!B:D,2,0),"")</f>
        <v/>
      </c>
      <c r="F9978" s="14" t="str">
        <f>IFERROR(VLOOKUP(D9978,员工信息表!B:D,3,0),"")</f>
        <v/>
      </c>
      <c r="G9978" s="14"/>
      <c r="H9978" s="14" t="str">
        <f>IFERROR(VLOOKUP(G9978,工序对照表!B:C,2,0),"")</f>
        <v/>
      </c>
      <c r="I9978" s="14"/>
      <c r="J9978" s="14"/>
    </row>
    <row r="9979" spans="1:10">
      <c r="A9979" t="str">
        <f>IF(AND(C9979&lt;=员工工序明细查询!$I$3,C9979&gt;=员工工序明细查询!$F$3,OR(D9979=员工工序明细查询!$F$2,员工工序明细查询!$F$2=""),OR(G9979=员工工序明细查询!$I$2,员工工序明细查询!$I$2="")),ROW()&amp;"","")</f>
        <v/>
      </c>
      <c r="C9979" s="59"/>
      <c r="D9979" s="14"/>
      <c r="E9979" s="14" t="str">
        <f>IFERROR(VLOOKUP(D9979,员工信息表!B:D,2,0),"")</f>
        <v/>
      </c>
      <c r="F9979" s="14" t="str">
        <f>IFERROR(VLOOKUP(D9979,员工信息表!B:D,3,0),"")</f>
        <v/>
      </c>
      <c r="G9979" s="14"/>
      <c r="H9979" s="14" t="str">
        <f>IFERROR(VLOOKUP(G9979,工序对照表!B:C,2,0),"")</f>
        <v/>
      </c>
      <c r="I9979" s="14"/>
      <c r="J9979" s="14"/>
    </row>
    <row r="9980" spans="1:10">
      <c r="A9980" t="str">
        <f>IF(AND(C9980&lt;=员工工序明细查询!$I$3,C9980&gt;=员工工序明细查询!$F$3,OR(D9980=员工工序明细查询!$F$2,员工工序明细查询!$F$2=""),OR(G9980=员工工序明细查询!$I$2,员工工序明细查询!$I$2="")),ROW()&amp;"","")</f>
        <v/>
      </c>
      <c r="C9980" s="59"/>
      <c r="D9980" s="14"/>
      <c r="E9980" s="14" t="str">
        <f>IFERROR(VLOOKUP(D9980,员工信息表!B:D,2,0),"")</f>
        <v/>
      </c>
      <c r="F9980" s="14" t="str">
        <f>IFERROR(VLOOKUP(D9980,员工信息表!B:D,3,0),"")</f>
        <v/>
      </c>
      <c r="G9980" s="14"/>
      <c r="H9980" s="14" t="str">
        <f>IFERROR(VLOOKUP(G9980,工序对照表!B:C,2,0),"")</f>
        <v/>
      </c>
      <c r="I9980" s="14"/>
      <c r="J9980" s="14"/>
    </row>
    <row r="9981" spans="1:10">
      <c r="A9981" t="str">
        <f>IF(AND(C9981&lt;=员工工序明细查询!$I$3,C9981&gt;=员工工序明细查询!$F$3,OR(D9981=员工工序明细查询!$F$2,员工工序明细查询!$F$2=""),OR(G9981=员工工序明细查询!$I$2,员工工序明细查询!$I$2="")),ROW()&amp;"","")</f>
        <v/>
      </c>
      <c r="C9981" s="59"/>
      <c r="D9981" s="14"/>
      <c r="E9981" s="14" t="str">
        <f>IFERROR(VLOOKUP(D9981,员工信息表!B:D,2,0),"")</f>
        <v/>
      </c>
      <c r="F9981" s="14" t="str">
        <f>IFERROR(VLOOKUP(D9981,员工信息表!B:D,3,0),"")</f>
        <v/>
      </c>
      <c r="G9981" s="14"/>
      <c r="H9981" s="14" t="str">
        <f>IFERROR(VLOOKUP(G9981,工序对照表!B:C,2,0),"")</f>
        <v/>
      </c>
      <c r="I9981" s="14"/>
      <c r="J9981" s="14"/>
    </row>
    <row r="9982" spans="1:10">
      <c r="A9982" t="str">
        <f>IF(AND(C9982&lt;=员工工序明细查询!$I$3,C9982&gt;=员工工序明细查询!$F$3,OR(D9982=员工工序明细查询!$F$2,员工工序明细查询!$F$2=""),OR(G9982=员工工序明细查询!$I$2,员工工序明细查询!$I$2="")),ROW()&amp;"","")</f>
        <v/>
      </c>
      <c r="C9982" s="59"/>
      <c r="D9982" s="14"/>
      <c r="E9982" s="14" t="str">
        <f>IFERROR(VLOOKUP(D9982,员工信息表!B:D,2,0),"")</f>
        <v/>
      </c>
      <c r="F9982" s="14" t="str">
        <f>IFERROR(VLOOKUP(D9982,员工信息表!B:D,3,0),"")</f>
        <v/>
      </c>
      <c r="G9982" s="14"/>
      <c r="H9982" s="14" t="str">
        <f>IFERROR(VLOOKUP(G9982,工序对照表!B:C,2,0),"")</f>
        <v/>
      </c>
      <c r="I9982" s="14"/>
      <c r="J9982" s="14"/>
    </row>
    <row r="9983" spans="1:10">
      <c r="A9983" t="str">
        <f>IF(AND(C9983&lt;=员工工序明细查询!$I$3,C9983&gt;=员工工序明细查询!$F$3,OR(D9983=员工工序明细查询!$F$2,员工工序明细查询!$F$2=""),OR(G9983=员工工序明细查询!$I$2,员工工序明细查询!$I$2="")),ROW()&amp;"","")</f>
        <v/>
      </c>
      <c r="C9983" s="59"/>
      <c r="D9983" s="14"/>
      <c r="E9983" s="14" t="str">
        <f>IFERROR(VLOOKUP(D9983,员工信息表!B:D,2,0),"")</f>
        <v/>
      </c>
      <c r="F9983" s="14" t="str">
        <f>IFERROR(VLOOKUP(D9983,员工信息表!B:D,3,0),"")</f>
        <v/>
      </c>
      <c r="G9983" s="14"/>
      <c r="H9983" s="14" t="str">
        <f>IFERROR(VLOOKUP(G9983,工序对照表!B:C,2,0),"")</f>
        <v/>
      </c>
      <c r="I9983" s="14"/>
      <c r="J9983" s="14"/>
    </row>
    <row r="9984" spans="1:10">
      <c r="A9984" t="str">
        <f>IF(AND(C9984&lt;=员工工序明细查询!$I$3,C9984&gt;=员工工序明细查询!$F$3,OR(D9984=员工工序明细查询!$F$2,员工工序明细查询!$F$2=""),OR(G9984=员工工序明细查询!$I$2,员工工序明细查询!$I$2="")),ROW()&amp;"","")</f>
        <v/>
      </c>
      <c r="C9984" s="59"/>
      <c r="D9984" s="14"/>
      <c r="E9984" s="14" t="str">
        <f>IFERROR(VLOOKUP(D9984,员工信息表!B:D,2,0),"")</f>
        <v/>
      </c>
      <c r="F9984" s="14" t="str">
        <f>IFERROR(VLOOKUP(D9984,员工信息表!B:D,3,0),"")</f>
        <v/>
      </c>
      <c r="G9984" s="14"/>
      <c r="H9984" s="14" t="str">
        <f>IFERROR(VLOOKUP(G9984,工序对照表!B:C,2,0),"")</f>
        <v/>
      </c>
      <c r="I9984" s="14"/>
      <c r="J9984" s="14"/>
    </row>
    <row r="9985" spans="1:10">
      <c r="A9985" t="str">
        <f>IF(AND(C9985&lt;=员工工序明细查询!$I$3,C9985&gt;=员工工序明细查询!$F$3,OR(D9985=员工工序明细查询!$F$2,员工工序明细查询!$F$2=""),OR(G9985=员工工序明细查询!$I$2,员工工序明细查询!$I$2="")),ROW()&amp;"","")</f>
        <v/>
      </c>
      <c r="C9985" s="59"/>
      <c r="D9985" s="14"/>
      <c r="E9985" s="14" t="str">
        <f>IFERROR(VLOOKUP(D9985,员工信息表!B:D,2,0),"")</f>
        <v/>
      </c>
      <c r="F9985" s="14" t="str">
        <f>IFERROR(VLOOKUP(D9985,员工信息表!B:D,3,0),"")</f>
        <v/>
      </c>
      <c r="G9985" s="14"/>
      <c r="H9985" s="14" t="str">
        <f>IFERROR(VLOOKUP(G9985,工序对照表!B:C,2,0),"")</f>
        <v/>
      </c>
      <c r="I9985" s="14"/>
      <c r="J9985" s="14"/>
    </row>
    <row r="9986" spans="1:10">
      <c r="A9986" t="str">
        <f>IF(AND(C9986&lt;=员工工序明细查询!$I$3,C9986&gt;=员工工序明细查询!$F$3,OR(D9986=员工工序明细查询!$F$2,员工工序明细查询!$F$2=""),OR(G9986=员工工序明细查询!$I$2,员工工序明细查询!$I$2="")),ROW()&amp;"","")</f>
        <v/>
      </c>
      <c r="C9986" s="59"/>
      <c r="D9986" s="14"/>
      <c r="E9986" s="14" t="str">
        <f>IFERROR(VLOOKUP(D9986,员工信息表!B:D,2,0),"")</f>
        <v/>
      </c>
      <c r="F9986" s="14" t="str">
        <f>IFERROR(VLOOKUP(D9986,员工信息表!B:D,3,0),"")</f>
        <v/>
      </c>
      <c r="G9986" s="14"/>
      <c r="H9986" s="14" t="str">
        <f>IFERROR(VLOOKUP(G9986,工序对照表!B:C,2,0),"")</f>
        <v/>
      </c>
      <c r="I9986" s="14"/>
      <c r="J9986" s="14"/>
    </row>
    <row r="9987" spans="1:10">
      <c r="A9987" t="str">
        <f>IF(AND(C9987&lt;=员工工序明细查询!$I$3,C9987&gt;=员工工序明细查询!$F$3,OR(D9987=员工工序明细查询!$F$2,员工工序明细查询!$F$2=""),OR(G9987=员工工序明细查询!$I$2,员工工序明细查询!$I$2="")),ROW()&amp;"","")</f>
        <v/>
      </c>
      <c r="C9987" s="59"/>
      <c r="D9987" s="14"/>
      <c r="E9987" s="14" t="str">
        <f>IFERROR(VLOOKUP(D9987,员工信息表!B:D,2,0),"")</f>
        <v/>
      </c>
      <c r="F9987" s="14" t="str">
        <f>IFERROR(VLOOKUP(D9987,员工信息表!B:D,3,0),"")</f>
        <v/>
      </c>
      <c r="G9987" s="14"/>
      <c r="H9987" s="14" t="str">
        <f>IFERROR(VLOOKUP(G9987,工序对照表!B:C,2,0),"")</f>
        <v/>
      </c>
      <c r="I9987" s="14"/>
      <c r="J9987" s="14"/>
    </row>
    <row r="9988" spans="1:10">
      <c r="A9988" t="str">
        <f>IF(AND(C9988&lt;=员工工序明细查询!$I$3,C9988&gt;=员工工序明细查询!$F$3,OR(D9988=员工工序明细查询!$F$2,员工工序明细查询!$F$2=""),OR(G9988=员工工序明细查询!$I$2,员工工序明细查询!$I$2="")),ROW()&amp;"","")</f>
        <v/>
      </c>
      <c r="C9988" s="59"/>
      <c r="D9988" s="14"/>
      <c r="E9988" s="14" t="str">
        <f>IFERROR(VLOOKUP(D9988,员工信息表!B:D,2,0),"")</f>
        <v/>
      </c>
      <c r="F9988" s="14" t="str">
        <f>IFERROR(VLOOKUP(D9988,员工信息表!B:D,3,0),"")</f>
        <v/>
      </c>
      <c r="G9988" s="14"/>
      <c r="H9988" s="14" t="str">
        <f>IFERROR(VLOOKUP(G9988,工序对照表!B:C,2,0),"")</f>
        <v/>
      </c>
      <c r="I9988" s="14"/>
      <c r="J9988" s="14"/>
    </row>
    <row r="9989" spans="1:10">
      <c r="A9989" t="str">
        <f>IF(AND(C9989&lt;=员工工序明细查询!$I$3,C9989&gt;=员工工序明细查询!$F$3,OR(D9989=员工工序明细查询!$F$2,员工工序明细查询!$F$2=""),OR(G9989=员工工序明细查询!$I$2,员工工序明细查询!$I$2="")),ROW()&amp;"","")</f>
        <v/>
      </c>
      <c r="C9989" s="59"/>
      <c r="D9989" s="14"/>
      <c r="E9989" s="14" t="str">
        <f>IFERROR(VLOOKUP(D9989,员工信息表!B:D,2,0),"")</f>
        <v/>
      </c>
      <c r="F9989" s="14" t="str">
        <f>IFERROR(VLOOKUP(D9989,员工信息表!B:D,3,0),"")</f>
        <v/>
      </c>
      <c r="G9989" s="14"/>
      <c r="H9989" s="14" t="str">
        <f>IFERROR(VLOOKUP(G9989,工序对照表!B:C,2,0),"")</f>
        <v/>
      </c>
      <c r="I9989" s="14"/>
      <c r="J9989" s="14"/>
    </row>
    <row r="9990" spans="1:10">
      <c r="A9990" t="str">
        <f>IF(AND(C9990&lt;=员工工序明细查询!$I$3,C9990&gt;=员工工序明细查询!$F$3,OR(D9990=员工工序明细查询!$F$2,员工工序明细查询!$F$2=""),OR(G9990=员工工序明细查询!$I$2,员工工序明细查询!$I$2="")),ROW()&amp;"","")</f>
        <v/>
      </c>
      <c r="C9990" s="59"/>
      <c r="D9990" s="14"/>
      <c r="E9990" s="14" t="str">
        <f>IFERROR(VLOOKUP(D9990,员工信息表!B:D,2,0),"")</f>
        <v/>
      </c>
      <c r="F9990" s="14" t="str">
        <f>IFERROR(VLOOKUP(D9990,员工信息表!B:D,3,0),"")</f>
        <v/>
      </c>
      <c r="G9990" s="14"/>
      <c r="H9990" s="14" t="str">
        <f>IFERROR(VLOOKUP(G9990,工序对照表!B:C,2,0),"")</f>
        <v/>
      </c>
      <c r="I9990" s="14"/>
      <c r="J9990" s="14"/>
    </row>
    <row r="9991" spans="1:10">
      <c r="A9991" t="str">
        <f>IF(AND(C9991&lt;=员工工序明细查询!$I$3,C9991&gt;=员工工序明细查询!$F$3,OR(D9991=员工工序明细查询!$F$2,员工工序明细查询!$F$2=""),OR(G9991=员工工序明细查询!$I$2,员工工序明细查询!$I$2="")),ROW()&amp;"","")</f>
        <v/>
      </c>
      <c r="C9991" s="59"/>
      <c r="D9991" s="14"/>
      <c r="E9991" s="14" t="str">
        <f>IFERROR(VLOOKUP(D9991,员工信息表!B:D,2,0),"")</f>
        <v/>
      </c>
      <c r="F9991" s="14" t="str">
        <f>IFERROR(VLOOKUP(D9991,员工信息表!B:D,3,0),"")</f>
        <v/>
      </c>
      <c r="G9991" s="14"/>
      <c r="H9991" s="14" t="str">
        <f>IFERROR(VLOOKUP(G9991,工序对照表!B:C,2,0),"")</f>
        <v/>
      </c>
      <c r="I9991" s="14"/>
      <c r="J9991" s="14"/>
    </row>
    <row r="9992" spans="1:10">
      <c r="A9992" t="str">
        <f>IF(AND(C9992&lt;=员工工序明细查询!$I$3,C9992&gt;=员工工序明细查询!$F$3,OR(D9992=员工工序明细查询!$F$2,员工工序明细查询!$F$2=""),OR(G9992=员工工序明细查询!$I$2,员工工序明细查询!$I$2="")),ROW()&amp;"","")</f>
        <v/>
      </c>
      <c r="C9992" s="59"/>
      <c r="D9992" s="14"/>
      <c r="E9992" s="14" t="str">
        <f>IFERROR(VLOOKUP(D9992,员工信息表!B:D,2,0),"")</f>
        <v/>
      </c>
      <c r="F9992" s="14" t="str">
        <f>IFERROR(VLOOKUP(D9992,员工信息表!B:D,3,0),"")</f>
        <v/>
      </c>
      <c r="G9992" s="14"/>
      <c r="H9992" s="14" t="str">
        <f>IFERROR(VLOOKUP(G9992,工序对照表!B:C,2,0),"")</f>
        <v/>
      </c>
      <c r="I9992" s="14"/>
      <c r="J9992" s="14"/>
    </row>
    <row r="9993" spans="1:10">
      <c r="A9993" t="str">
        <f>IF(AND(C9993&lt;=员工工序明细查询!$I$3,C9993&gt;=员工工序明细查询!$F$3,OR(D9993=员工工序明细查询!$F$2,员工工序明细查询!$F$2=""),OR(G9993=员工工序明细查询!$I$2,员工工序明细查询!$I$2="")),ROW()&amp;"","")</f>
        <v/>
      </c>
      <c r="C9993" s="59"/>
      <c r="D9993" s="14"/>
      <c r="E9993" s="14" t="str">
        <f>IFERROR(VLOOKUP(D9993,员工信息表!B:D,2,0),"")</f>
        <v/>
      </c>
      <c r="F9993" s="14" t="str">
        <f>IFERROR(VLOOKUP(D9993,员工信息表!B:D,3,0),"")</f>
        <v/>
      </c>
      <c r="G9993" s="14"/>
      <c r="H9993" s="14" t="str">
        <f>IFERROR(VLOOKUP(G9993,工序对照表!B:C,2,0),"")</f>
        <v/>
      </c>
      <c r="I9993" s="14"/>
      <c r="J9993" s="14"/>
    </row>
    <row r="9994" spans="1:10">
      <c r="A9994" t="str">
        <f>IF(AND(C9994&lt;=员工工序明细查询!$I$3,C9994&gt;=员工工序明细查询!$F$3,OR(D9994=员工工序明细查询!$F$2,员工工序明细查询!$F$2=""),OR(G9994=员工工序明细查询!$I$2,员工工序明细查询!$I$2="")),ROW()&amp;"","")</f>
        <v/>
      </c>
      <c r="C9994" s="59"/>
      <c r="D9994" s="14"/>
      <c r="E9994" s="14" t="str">
        <f>IFERROR(VLOOKUP(D9994,员工信息表!B:D,2,0),"")</f>
        <v/>
      </c>
      <c r="F9994" s="14" t="str">
        <f>IFERROR(VLOOKUP(D9994,员工信息表!B:D,3,0),"")</f>
        <v/>
      </c>
      <c r="G9994" s="14"/>
      <c r="H9994" s="14" t="str">
        <f>IFERROR(VLOOKUP(G9994,工序对照表!B:C,2,0),"")</f>
        <v/>
      </c>
      <c r="I9994" s="14"/>
      <c r="J9994" s="14"/>
    </row>
    <row r="9995" spans="1:10">
      <c r="A9995" t="str">
        <f>IF(AND(C9995&lt;=员工工序明细查询!$I$3,C9995&gt;=员工工序明细查询!$F$3,OR(D9995=员工工序明细查询!$F$2,员工工序明细查询!$F$2=""),OR(G9995=员工工序明细查询!$I$2,员工工序明细查询!$I$2="")),ROW()&amp;"","")</f>
        <v/>
      </c>
      <c r="C9995" s="59"/>
      <c r="D9995" s="14"/>
      <c r="E9995" s="14" t="str">
        <f>IFERROR(VLOOKUP(D9995,员工信息表!B:D,2,0),"")</f>
        <v/>
      </c>
      <c r="F9995" s="14" t="str">
        <f>IFERROR(VLOOKUP(D9995,员工信息表!B:D,3,0),"")</f>
        <v/>
      </c>
      <c r="G9995" s="14"/>
      <c r="H9995" s="14" t="str">
        <f>IFERROR(VLOOKUP(G9995,工序对照表!B:C,2,0),"")</f>
        <v/>
      </c>
      <c r="I9995" s="14"/>
      <c r="J9995" s="14"/>
    </row>
    <row r="9996" spans="1:10">
      <c r="A9996" t="str">
        <f>IF(AND(C9996&lt;=员工工序明细查询!$I$3,C9996&gt;=员工工序明细查询!$F$3,OR(D9996=员工工序明细查询!$F$2,员工工序明细查询!$F$2=""),OR(G9996=员工工序明细查询!$I$2,员工工序明细查询!$I$2="")),ROW()&amp;"","")</f>
        <v/>
      </c>
      <c r="C9996" s="59"/>
      <c r="D9996" s="14"/>
      <c r="E9996" s="14" t="str">
        <f>IFERROR(VLOOKUP(D9996,员工信息表!B:D,2,0),"")</f>
        <v/>
      </c>
      <c r="F9996" s="14" t="str">
        <f>IFERROR(VLOOKUP(D9996,员工信息表!B:D,3,0),"")</f>
        <v/>
      </c>
      <c r="G9996" s="14"/>
      <c r="H9996" s="14" t="str">
        <f>IFERROR(VLOOKUP(G9996,工序对照表!B:C,2,0),"")</f>
        <v/>
      </c>
      <c r="I9996" s="14"/>
      <c r="J9996" s="14"/>
    </row>
    <row r="9997" spans="1:10">
      <c r="A9997" t="str">
        <f>IF(AND(C9997&lt;=员工工序明细查询!$I$3,C9997&gt;=员工工序明细查询!$F$3,OR(D9997=员工工序明细查询!$F$2,员工工序明细查询!$F$2=""),OR(G9997=员工工序明细查询!$I$2,员工工序明细查询!$I$2="")),ROW()&amp;"","")</f>
        <v/>
      </c>
      <c r="C9997" s="59"/>
      <c r="D9997" s="14"/>
      <c r="E9997" s="14" t="str">
        <f>IFERROR(VLOOKUP(D9997,员工信息表!B:D,2,0),"")</f>
        <v/>
      </c>
      <c r="F9997" s="14" t="str">
        <f>IFERROR(VLOOKUP(D9997,员工信息表!B:D,3,0),"")</f>
        <v/>
      </c>
      <c r="G9997" s="14"/>
      <c r="H9997" s="14" t="str">
        <f>IFERROR(VLOOKUP(G9997,工序对照表!B:C,2,0),"")</f>
        <v/>
      </c>
      <c r="I9997" s="14"/>
      <c r="J9997" s="14"/>
    </row>
    <row r="9998" spans="1:10">
      <c r="A9998" t="str">
        <f>IF(AND(C9998&lt;=员工工序明细查询!$I$3,C9998&gt;=员工工序明细查询!$F$3,OR(D9998=员工工序明细查询!$F$2,员工工序明细查询!$F$2=""),OR(G9998=员工工序明细查询!$I$2,员工工序明细查询!$I$2="")),ROW()&amp;"","")</f>
        <v/>
      </c>
      <c r="C9998" s="59"/>
      <c r="D9998" s="14"/>
      <c r="E9998" s="14" t="str">
        <f>IFERROR(VLOOKUP(D9998,员工信息表!B:D,2,0),"")</f>
        <v/>
      </c>
      <c r="F9998" s="14" t="str">
        <f>IFERROR(VLOOKUP(D9998,员工信息表!B:D,3,0),"")</f>
        <v/>
      </c>
      <c r="G9998" s="14"/>
      <c r="H9998" s="14" t="str">
        <f>IFERROR(VLOOKUP(G9998,工序对照表!B:C,2,0),"")</f>
        <v/>
      </c>
      <c r="I9998" s="14"/>
      <c r="J9998" s="14"/>
    </row>
    <row r="9999" spans="1:10">
      <c r="A9999" t="str">
        <f>IF(AND(C9999&lt;=员工工序明细查询!$I$3,C9999&gt;=员工工序明细查询!$F$3,OR(D9999=员工工序明细查询!$F$2,员工工序明细查询!$F$2=""),OR(G9999=员工工序明细查询!$I$2,员工工序明细查询!$I$2="")),ROW()&amp;"","")</f>
        <v/>
      </c>
      <c r="C9999" s="59"/>
      <c r="D9999" s="14"/>
      <c r="E9999" s="14" t="str">
        <f>IFERROR(VLOOKUP(D9999,员工信息表!B:D,2,0),"")</f>
        <v/>
      </c>
      <c r="F9999" s="14" t="str">
        <f>IFERROR(VLOOKUP(D9999,员工信息表!B:D,3,0),"")</f>
        <v/>
      </c>
      <c r="G9999" s="14"/>
      <c r="H9999" s="14" t="str">
        <f>IFERROR(VLOOKUP(G9999,工序对照表!B:C,2,0),"")</f>
        <v/>
      </c>
      <c r="I9999" s="14"/>
      <c r="J9999" s="14"/>
    </row>
    <row r="10000" spans="1:10">
      <c r="A10000" t="str">
        <f>IF(AND(C10000&lt;=员工工序明细查询!$I$3,C10000&gt;=员工工序明细查询!$F$3,OR(D10000=员工工序明细查询!$F$2,员工工序明细查询!$F$2=""),OR(G10000=员工工序明细查询!$I$2,员工工序明细查询!$I$2="")),ROW()&amp;"","")</f>
        <v/>
      </c>
      <c r="C10000" s="59"/>
      <c r="D10000" s="14"/>
      <c r="E10000" s="14" t="str">
        <f>IFERROR(VLOOKUP(D10000,员工信息表!B:D,2,0),"")</f>
        <v/>
      </c>
      <c r="F10000" s="14" t="str">
        <f>IFERROR(VLOOKUP(D10000,员工信息表!B:D,3,0),"")</f>
        <v/>
      </c>
      <c r="G10000" s="14"/>
      <c r="H10000" s="14" t="str">
        <f>IFERROR(VLOOKUP(G10000,工序对照表!B:C,2,0),"")</f>
        <v/>
      </c>
      <c r="I10000" s="14"/>
      <c r="J10000" s="14"/>
    </row>
  </sheetData>
  <mergeCells count="1">
    <mergeCell ref="C1:J1"/>
  </mergeCells>
  <pageMargins left="0.699305555555556" right="0.699305555555556" top="0.75" bottom="0.75" header="0.3" footer="0.3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G9"/>
  <sheetViews>
    <sheetView showGridLines="0" workbookViewId="0">
      <selection activeCell="N21" sqref="N21"/>
    </sheetView>
  </sheetViews>
  <sheetFormatPr defaultColWidth="9" defaultRowHeight="16.5" outlineLevelCol="6"/>
  <cols>
    <col min="1" max="1" width="4.375" customWidth="1"/>
    <col min="2" max="2" width="14.375" style="14" customWidth="1"/>
    <col min="3" max="3" width="9" style="14"/>
    <col min="4" max="4" width="11.625" style="14" customWidth="1"/>
    <col min="5" max="5" width="10" style="14" customWidth="1"/>
    <col min="6" max="6" width="14.625" style="14" customWidth="1"/>
    <col min="7" max="7" width="12.625" style="14" customWidth="1"/>
  </cols>
  <sheetData>
    <row r="1" ht="27" customHeight="1" spans="2:7">
      <c r="B1" s="55" t="s">
        <v>21</v>
      </c>
      <c r="C1" s="55"/>
      <c r="D1" s="55"/>
      <c r="E1" s="55"/>
      <c r="F1" s="55"/>
      <c r="G1" s="55"/>
    </row>
    <row r="2" ht="22" customHeight="1" spans="2:7">
      <c r="B2" s="56" t="s">
        <v>2</v>
      </c>
      <c r="C2" s="57" t="s">
        <v>3</v>
      </c>
      <c r="D2" s="58" t="s">
        <v>4</v>
      </c>
      <c r="E2" s="58" t="s">
        <v>5</v>
      </c>
      <c r="F2" s="58" t="s">
        <v>6</v>
      </c>
      <c r="G2" s="58" t="s">
        <v>8</v>
      </c>
    </row>
    <row r="3" spans="2:7">
      <c r="B3" s="59">
        <v>43041</v>
      </c>
      <c r="C3" s="14" t="s">
        <v>10</v>
      </c>
      <c r="D3" s="14" t="str">
        <f>IFERROR(VLOOKUP(C3,员工信息表!B:D,2,0),"")</f>
        <v>张1</v>
      </c>
      <c r="E3" s="14" t="str">
        <f>IFERROR(VLOOKUP(C3,员工信息表!B:D,3,0),"")</f>
        <v>甲</v>
      </c>
      <c r="F3" s="14" t="s">
        <v>11</v>
      </c>
      <c r="G3" s="14">
        <v>12</v>
      </c>
    </row>
    <row r="4" spans="2:7">
      <c r="B4" s="59">
        <v>43041</v>
      </c>
      <c r="C4" s="14" t="s">
        <v>14</v>
      </c>
      <c r="D4" s="14" t="str">
        <f>IFERROR(VLOOKUP(C4,员工信息表!B:D,2,0),"")</f>
        <v>张3</v>
      </c>
      <c r="E4" s="14" t="str">
        <f>IFERROR(VLOOKUP(C4,员工信息表!B:D,3,0),"")</f>
        <v>乙</v>
      </c>
      <c r="F4" s="14" t="s">
        <v>15</v>
      </c>
      <c r="G4" s="14">
        <v>13</v>
      </c>
    </row>
    <row r="5" spans="2:7">
      <c r="B5" s="59">
        <v>43041</v>
      </c>
      <c r="C5" s="14" t="s">
        <v>18</v>
      </c>
      <c r="D5" s="14" t="str">
        <f>IFERROR(VLOOKUP(C5,员工信息表!B:D,2,0),"")</f>
        <v>张5</v>
      </c>
      <c r="E5" s="14" t="str">
        <f>IFERROR(VLOOKUP(C5,员工信息表!B:D,3,0),"")</f>
        <v>丙</v>
      </c>
      <c r="F5" s="14" t="s">
        <v>19</v>
      </c>
      <c r="G5" s="14">
        <v>12</v>
      </c>
    </row>
    <row r="6" spans="2:7">
      <c r="B6" s="59">
        <v>43041</v>
      </c>
      <c r="C6" s="14" t="s">
        <v>20</v>
      </c>
      <c r="D6" s="14" t="str">
        <f>IFERROR(VLOOKUP(C6,员工信息表!B:D,2,0),"")</f>
        <v>张6</v>
      </c>
      <c r="E6" s="14" t="str">
        <f>IFERROR(VLOOKUP(C6,员工信息表!B:D,3,0),"")</f>
        <v>丙</v>
      </c>
      <c r="F6" s="14" t="s">
        <v>11</v>
      </c>
      <c r="G6" s="14">
        <v>21</v>
      </c>
    </row>
    <row r="7" spans="2:7">
      <c r="B7" s="59">
        <v>43042</v>
      </c>
      <c r="C7" s="14" t="s">
        <v>12</v>
      </c>
      <c r="D7" s="14" t="str">
        <f>IFERROR(VLOOKUP(C7,员工信息表!B:D,2,0),"")</f>
        <v>张2</v>
      </c>
      <c r="E7" s="14" t="str">
        <f>IFERROR(VLOOKUP(C7,员工信息表!B:D,3,0),"")</f>
        <v>甲</v>
      </c>
      <c r="F7" s="14" t="s">
        <v>15</v>
      </c>
      <c r="G7" s="14">
        <v>28</v>
      </c>
    </row>
    <row r="8" spans="2:7">
      <c r="B8" s="59">
        <v>43042</v>
      </c>
      <c r="C8" s="14" t="s">
        <v>16</v>
      </c>
      <c r="D8" s="14" t="str">
        <f>IFERROR(VLOOKUP(C8,员工信息表!B:D,2,0),"")</f>
        <v>张4</v>
      </c>
      <c r="E8" s="14" t="str">
        <f>IFERROR(VLOOKUP(C8,员工信息表!B:D,3,0),"")</f>
        <v>乙</v>
      </c>
      <c r="F8" s="14" t="s">
        <v>19</v>
      </c>
      <c r="G8" s="14">
        <v>16</v>
      </c>
    </row>
    <row r="9" spans="2:7">
      <c r="B9" s="59">
        <v>43043</v>
      </c>
      <c r="C9" s="14" t="s">
        <v>10</v>
      </c>
      <c r="D9" s="14" t="str">
        <f>IFERROR(VLOOKUP(C9,员工信息表!B:D,2,0),"")</f>
        <v>张1</v>
      </c>
      <c r="E9" s="14" t="str">
        <f>IFERROR(VLOOKUP(C9,员工信息表!B:D,3,0),"")</f>
        <v>甲</v>
      </c>
      <c r="F9" s="14" t="s">
        <v>19</v>
      </c>
      <c r="G9" s="14">
        <v>15</v>
      </c>
    </row>
  </sheetData>
  <mergeCells count="1">
    <mergeCell ref="B1:G1"/>
  </mergeCells>
  <pageMargins left="0.699305555555556" right="0.699305555555556" top="0.75" bottom="0.75" header="0.3" footer="0.3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AA24"/>
  <sheetViews>
    <sheetView showGridLines="0" zoomScale="90" zoomScaleNormal="90" workbookViewId="0">
      <selection activeCell="O6" sqref="O6"/>
    </sheetView>
  </sheetViews>
  <sheetFormatPr defaultColWidth="9" defaultRowHeight="16.5"/>
  <cols>
    <col min="1" max="1" width="9" style="2"/>
    <col min="2" max="2" width="16.375" style="12" customWidth="1"/>
    <col min="3" max="3" width="8.5" style="39" customWidth="1"/>
    <col min="4" max="4" width="9.5" style="12" customWidth="1"/>
    <col min="5" max="13" width="9" style="12"/>
    <col min="14" max="15" width="4.64166666666667" style="12" customWidth="1"/>
    <col min="16" max="16" width="17.375" style="12" customWidth="1"/>
    <col min="17" max="17" width="9.5" style="39" customWidth="1"/>
    <col min="18" max="18" width="9.5" style="12" customWidth="1"/>
    <col min="19" max="27" width="9" style="12"/>
    <col min="28" max="16384" width="9" style="2"/>
  </cols>
  <sheetData>
    <row r="2" s="38" customFormat="1" ht="24.75" spans="2:27">
      <c r="B2" s="40"/>
      <c r="C2" s="40"/>
      <c r="D2" s="40"/>
      <c r="E2" s="40"/>
      <c r="F2" s="40"/>
      <c r="G2" s="34">
        <v>11</v>
      </c>
      <c r="H2" s="26" t="s">
        <v>22</v>
      </c>
      <c r="I2" s="26"/>
      <c r="J2" s="26"/>
      <c r="K2" s="26"/>
      <c r="L2" s="26"/>
      <c r="M2" s="26"/>
      <c r="N2" s="40"/>
      <c r="O2" s="40"/>
      <c r="P2" s="40"/>
      <c r="Q2" s="40"/>
      <c r="R2" s="40"/>
      <c r="S2" s="40"/>
      <c r="T2" s="34">
        <v>11</v>
      </c>
      <c r="U2" s="26" t="s">
        <v>23</v>
      </c>
      <c r="V2" s="26"/>
      <c r="W2" s="26"/>
      <c r="X2" s="26"/>
      <c r="Y2" s="26"/>
      <c r="Z2" s="26"/>
      <c r="AA2" s="26"/>
    </row>
    <row r="4" ht="27" customHeight="1" spans="2:27">
      <c r="B4" s="41" t="s">
        <v>24</v>
      </c>
      <c r="C4" s="42" t="s">
        <v>25</v>
      </c>
      <c r="D4" s="41" t="s">
        <v>26</v>
      </c>
      <c r="E4" s="41" t="s">
        <v>27</v>
      </c>
      <c r="F4" s="41" t="s">
        <v>28</v>
      </c>
      <c r="G4" s="41" t="s">
        <v>29</v>
      </c>
      <c r="H4" s="41" t="s">
        <v>30</v>
      </c>
      <c r="I4" s="41" t="s">
        <v>31</v>
      </c>
      <c r="J4" s="41"/>
      <c r="K4" s="41"/>
      <c r="L4" s="41"/>
      <c r="M4" s="41"/>
      <c r="P4" s="47" t="s">
        <v>32</v>
      </c>
      <c r="Q4" s="51" t="s">
        <v>25</v>
      </c>
      <c r="R4" s="47" t="s">
        <v>26</v>
      </c>
      <c r="S4" s="47" t="s">
        <v>27</v>
      </c>
      <c r="T4" s="47" t="s">
        <v>28</v>
      </c>
      <c r="U4" s="47" t="s">
        <v>29</v>
      </c>
      <c r="V4" s="47" t="s">
        <v>30</v>
      </c>
      <c r="W4" s="47" t="s">
        <v>31</v>
      </c>
      <c r="X4" s="47"/>
      <c r="Y4" s="47"/>
      <c r="Z4" s="47"/>
      <c r="AA4" s="47"/>
    </row>
    <row r="5" ht="20.1" customHeight="1" spans="2:27">
      <c r="B5" s="43" t="s">
        <v>11</v>
      </c>
      <c r="C5" s="44">
        <f>IFERROR(SUMPRODUCT((MONTH(不合格明细表!$B$3:$B$10000)='合格率（不合格统计表）'!$G$2)*(不合格明细表!$F$3:$F$10000='合格率（不合格统计表）'!$B5)*不合格明细表!$G$3:$G$10000)/SUMPRODUCT((MONTH(工序记录明细表!$C$4:$C$10000)='合格率（不合格统计表）'!$G$2)*(工序记录明细表!$G$4:$G$10000='合格率（不合格统计表）'!$B5),工序记录明细表!$I$4:$I$10000),"")</f>
        <v>0.026634382566586</v>
      </c>
      <c r="D5" s="44">
        <f>IFERROR(SUMPRODUCT((MONTH(不合格明细表!$B$3:$B$10000)='合格率（不合格统计表）'!$G$2)*(不合格明细表!$F$3:$F$10000='合格率（不合格统计表）'!$B5)*(不合格明细表!$D$3:$D$10000='合格率（不合格统计表）'!D$4),不合格明细表!$G$3:$G$10000)/SUMPRODUCT((MONTH(工序记录明细表!$C$4:$C$10000)='合格率（不合格统计表）'!$G$2)*(工序记录明细表!$G$4:$G$10000='合格率（不合格统计表）'!$B5)*(工序记录明细表!$E$4:$E$10000='合格率（不合格统计表）'!D$4),工序记录明细表!$I$4:$I$10000),"")</f>
        <v>0.0454545454545455</v>
      </c>
      <c r="E5" s="44" t="str">
        <f>IFERROR(SUMPRODUCT((MONTH(不合格明细表!$B$3:$B$10000)='合格率（不合格统计表）'!$G$2)*(不合格明细表!$F$3:$F$10000='合格率（不合格统计表）'!$B5)*(不合格明细表!$D$3:$D$10000='合格率（不合格统计表）'!E$4),不合格明细表!$G$3:$G$10000)/SUMPRODUCT((MONTH(工序记录明细表!$C$4:$C$10000)='合格率（不合格统计表）'!$G$2)*(工序记录明细表!$G$4:$G$10000='合格率（不合格统计表）'!$B5)*(工序记录明细表!$E$4:$E$10000='合格率（不合格统计表）'!E$4),工序记录明细表!$I$4:$I$10000),"")</f>
        <v/>
      </c>
      <c r="F5" s="44" t="str">
        <f>IFERROR(SUMPRODUCT((MONTH(不合格明细表!$B$3:$B$10000)='合格率（不合格统计表）'!$G$2)*(不合格明细表!$F$3:$F$10000='合格率（不合格统计表）'!$B5)*(不合格明细表!$D$3:$D$10000='合格率（不合格统计表）'!F$4),不合格明细表!$G$3:$G$10000)/SUMPRODUCT((MONTH(工序记录明细表!$C$4:$C$10000)='合格率（不合格统计表）'!$G$2)*(工序记录明细表!$G$4:$G$10000='合格率（不合格统计表）'!$B5)*(工序记录明细表!$E$4:$E$10000='合格率（不合格统计表）'!F$4),工序记录明细表!$I$4:$I$10000),"")</f>
        <v/>
      </c>
      <c r="G5" s="44">
        <f>IFERROR(SUMPRODUCT((MONTH(不合格明细表!$B$3:$B$10000)='合格率（不合格统计表）'!$G$2)*(不合格明细表!$F$3:$F$10000='合格率（不合格统计表）'!$B5)*(不合格明细表!$D$3:$D$10000='合格率（不合格统计表）'!G$4),不合格明细表!$G$3:$G$10000)/SUMPRODUCT((MONTH(工序记录明细表!$C$4:$C$10000)='合格率（不合格统计表）'!$G$2)*(工序记录明细表!$G$4:$G$10000='合格率（不合格统计表）'!$B5)*(工序记录明细表!$E$4:$E$10000='合格率（不合格统计表）'!G$4),工序记录明细表!$I$4:$I$10000),"")</f>
        <v>0</v>
      </c>
      <c r="H5" s="44">
        <f>IFERROR(SUMPRODUCT((MONTH(不合格明细表!$B$3:$B$10000)='合格率（不合格统计表）'!$G$2)*(不合格明细表!$F$3:$F$10000='合格率（不合格统计表）'!$B5)*(不合格明细表!$D$3:$D$10000='合格率（不合格统计表）'!H$4),不合格明细表!$G$3:$G$10000)/SUMPRODUCT((MONTH(工序记录明细表!$C$4:$C$10000)='合格率（不合格统计表）'!$G$2)*(工序记录明细表!$G$4:$G$10000='合格率（不合格统计表）'!$B5)*(工序记录明细表!$E$4:$E$10000='合格率（不合格统计表）'!H$4),工序记录明细表!$I$4:$I$10000),"")</f>
        <v>0</v>
      </c>
      <c r="I5" s="44">
        <f>IFERROR(SUMPRODUCT((MONTH(不合格明细表!$B$3:$B$10000)='合格率（不合格统计表）'!$G$2)*(不合格明细表!$F$3:$F$10000='合格率（不合格统计表）'!$B5)*(不合格明细表!$D$3:$D$10000='合格率（不合格统计表）'!I$4),不合格明细表!$G$3:$G$10000)/SUMPRODUCT((MONTH(工序记录明细表!$C$4:$C$10000)='合格率（不合格统计表）'!$G$2)*(工序记录明细表!$G$4:$G$10000='合格率（不合格统计表）'!$B5)*(工序记录明细表!$E$4:$E$10000='合格率（不合格统计表）'!I$4),工序记录明细表!$I$4:$I$10000),"")</f>
        <v>0.0457516339869281</v>
      </c>
      <c r="J5" s="44" t="str">
        <f>IFERROR(SUMPRODUCT((MONTH(不合格明细表!$B$3:$B$10000)='合格率（不合格统计表）'!$G$2)*(不合格明细表!$F$3:$F$10000='合格率（不合格统计表）'!$B5)*(不合格明细表!$D$3:$D$10000='合格率（不合格统计表）'!J$4),不合格明细表!$G$3:$G$10000)/SUMPRODUCT((MONTH(工序记录明细表!$C$4:$C$10000)='合格率（不合格统计表）'!$G$2)*(工序记录明细表!$G$4:$G$10000='合格率（不合格统计表）'!$B5)*(工序记录明细表!$E$4:$E$10000='合格率（不合格统计表）'!J$4),工序记录明细表!$I$4:$I$10000),"")</f>
        <v/>
      </c>
      <c r="K5" s="48" t="str">
        <f>IFERROR(SUMPRODUCT((MONTH(不合格明细表!$B$3:$B$10000)='合格率（不合格统计表）'!$G$2)*(不合格明细表!$F$3:$F$10000='合格率（不合格统计表）'!$B5)*(不合格明细表!$D$3:$D$10000='合格率（不合格统计表）'!K$4),不合格明细表!$G$3:$G$10000)/SUMPRODUCT((MONTH(工序记录明细表!$C$4:$C$10000)='合格率（不合格统计表）'!$G$2)*(工序记录明细表!$G$4:$G$10000='合格率（不合格统计表）'!$B5)*(工序记录明细表!$E$4:$E$10000='合格率（不合格统计表）'!K$4),工序记录明细表!$I$4:$I$10000),"")</f>
        <v/>
      </c>
      <c r="L5" s="48" t="str">
        <f>IFERROR(SUMPRODUCT((MONTH(不合格明细表!$B$3:$B$10000)='合格率（不合格统计表）'!$G$2)*(不合格明细表!$F$3:$F$10000='合格率（不合格统计表）'!$B5)*(不合格明细表!$D$3:$D$10000='合格率（不合格统计表）'!L$4),不合格明细表!$G$3:$G$10000)/SUMPRODUCT((MONTH(工序记录明细表!$C$4:$C$10000)='合格率（不合格统计表）'!$G$2)*(工序记录明细表!$G$4:$G$10000='合格率（不合格统计表）'!$B5)*(工序记录明细表!$E$4:$E$10000='合格率（不合格统计表）'!L$4),工序记录明细表!$I$4:$I$10000),"")</f>
        <v/>
      </c>
      <c r="M5" s="48" t="str">
        <f>IFERROR(SUMPRODUCT((MONTH(不合格明细表!$B$3:$B$10000)='合格率（不合格统计表）'!$G$2)*(不合格明细表!$F$3:$F$10000='合格率（不合格统计表）'!$B5)*(不合格明细表!$D$3:$D$10000='合格率（不合格统计表）'!M$4),不合格明细表!$G$3:$G$10000)/SUMPRODUCT((MONTH(工序记录明细表!$C$4:$C$10000)='合格率（不合格统计表）'!$G$2)*(工序记录明细表!$G$4:$G$10000='合格率（不合格统计表）'!$B5)*(工序记录明细表!$E$4:$E$10000='合格率（不合格统计表）'!M$4),工序记录明细表!$I$4:$I$10000),"")</f>
        <v/>
      </c>
      <c r="P5" s="49" t="s">
        <v>11</v>
      </c>
      <c r="Q5" s="52">
        <f>SUM(R5:AA5)</f>
        <v>33</v>
      </c>
      <c r="R5" s="14">
        <f>SUMPRODUCT((MONTH(不合格明细表!$B$3:$B$10000)='合格率（不合格统计表）'!$T$2)*(不合格明细表!$F$3:$F$10000='合格率（不合格统计表）'!$P5)*(不合格明细表!$D$3:$D$10000='合格率（不合格统计表）'!R$4),不合格明细表!$G$3:$G$10000)</f>
        <v>12</v>
      </c>
      <c r="S5" s="14">
        <f>SUMPRODUCT((MONTH(不合格明细表!$B$3:$B$10000)='合格率（不合格统计表）'!$T$2)*(不合格明细表!$F$3:$F$10000='合格率（不合格统计表）'!$P5)*(不合格明细表!$D$3:$D$10000='合格率（不合格统计表）'!S$4),不合格明细表!$G$3:$G$10000)</f>
        <v>0</v>
      </c>
      <c r="T5" s="14">
        <f>SUMPRODUCT((MONTH(不合格明细表!$B$3:$B$10000)='合格率（不合格统计表）'!$T$2)*(不合格明细表!$F$3:$F$10000='合格率（不合格统计表）'!$P5)*(不合格明细表!$D$3:$D$10000='合格率（不合格统计表）'!T$4),不合格明细表!$G$3:$G$10000)</f>
        <v>0</v>
      </c>
      <c r="U5" s="14">
        <f>SUMPRODUCT((MONTH(不合格明细表!$B$3:$B$10000)='合格率（不合格统计表）'!$T$2)*(不合格明细表!$F$3:$F$10000='合格率（不合格统计表）'!$P5)*(不合格明细表!$D$3:$D$10000='合格率（不合格统计表）'!U$4),不合格明细表!$G$3:$G$10000)</f>
        <v>0</v>
      </c>
      <c r="V5" s="14">
        <f>SUMPRODUCT((MONTH(不合格明细表!$B$3:$B$10000)='合格率（不合格统计表）'!$T$2)*(不合格明细表!$F$3:$F$10000='合格率（不合格统计表）'!$P5)*(不合格明细表!$D$3:$D$10000='合格率（不合格统计表）'!V$4),不合格明细表!$G$3:$G$10000)</f>
        <v>0</v>
      </c>
      <c r="W5" s="14">
        <f>SUMPRODUCT((MONTH(不合格明细表!$B$3:$B$10000)='合格率（不合格统计表）'!$T$2)*(不合格明细表!$F$3:$F$10000='合格率（不合格统计表）'!$P5)*(不合格明细表!$D$3:$D$10000='合格率（不合格统计表）'!W$4),不合格明细表!$G$3:$G$10000)</f>
        <v>21</v>
      </c>
      <c r="X5" s="14">
        <f>SUMPRODUCT((MONTH(不合格明细表!$B$3:$B$10000)='合格率（不合格统计表）'!$T$2)*(不合格明细表!$F$3:$F$10000='合格率（不合格统计表）'!$P5)*(不合格明细表!$D$3:$D$10000='合格率（不合格统计表）'!X$4),不合格明细表!$G$3:$G$10000)</f>
        <v>0</v>
      </c>
      <c r="Y5" s="14">
        <f>SUMPRODUCT((MONTH(不合格明细表!$B$3:$B$10000)='合格率（不合格统计表）'!$T$2)*(不合格明细表!$F$3:$F$10000='合格率（不合格统计表）'!$P5)*(不合格明细表!$D$3:$D$10000='合格率（不合格统计表）'!Y$4),不合格明细表!$G$3:$G$10000)</f>
        <v>0</v>
      </c>
      <c r="Z5" s="14">
        <f>SUMPRODUCT((MONTH(不合格明细表!$B$3:$B$10000)='合格率（不合格统计表）'!$T$2)*(不合格明细表!$F$3:$F$10000='合格率（不合格统计表）'!$P5)*(不合格明细表!$D$3:$D$10000='合格率（不合格统计表）'!Z$4),不合格明细表!$G$3:$G$10000)</f>
        <v>0</v>
      </c>
      <c r="AA5" s="14">
        <f>SUMPRODUCT((MONTH(不合格明细表!$B$3:$B$10000)='合格率（不合格统计表）'!$T$2)*(不合格明细表!$F$3:$F$10000='合格率（不合格统计表）'!$P5)*(不合格明细表!$D$3:$D$10000='合格率（不合格统计表）'!AA$4),不合格明细表!$G$3:$G$10000)</f>
        <v>0</v>
      </c>
    </row>
    <row r="6" ht="20.1" customHeight="1" spans="2:27">
      <c r="B6" s="45" t="s">
        <v>13</v>
      </c>
      <c r="C6" s="46">
        <f>IFERROR(SUMPRODUCT((MONTH(不合格明细表!$B$3:$B$10000)='合格率（不合格统计表）'!$G$2)*(不合格明细表!$F$3:$F$10000='合格率（不合格统计表）'!$B6)*不合格明细表!$G$3:$G$10000)/SUMPRODUCT((MONTH(工序记录明细表!$C$4:$C$10000)='合格率（不合格统计表）'!$G$2)*(工序记录明细表!$G$4:$G$10000='合格率（不合格统计表）'!$B6),工序记录明细表!$I$4:$I$10000),"")</f>
        <v>0</v>
      </c>
      <c r="D6" s="46">
        <f>IFERROR(SUMPRODUCT((MONTH(不合格明细表!$B$3:$B$10000)='合格率（不合格统计表）'!$G$2)*(不合格明细表!$F$3:$F$10000='合格率（不合格统计表）'!$B6)*(不合格明细表!$D$3:$D$10000='合格率（不合格统计表）'!D$4),不合格明细表!$G$3:$G$10000)/SUMPRODUCT((MONTH(工序记录明细表!$C$4:$C$10000)='合格率（不合格统计表）'!$G$2)*(工序记录明细表!$G$4:$G$10000='合格率（不合格统计表）'!$B6)*(工序记录明细表!$E$4:$E$10000='合格率（不合格统计表）'!D$4),工序记录明细表!$I$4:$I$10000),"")</f>
        <v>0</v>
      </c>
      <c r="E6" s="46">
        <f>IFERROR(SUMPRODUCT((MONTH(不合格明细表!$B$3:$B$10000)='合格率（不合格统计表）'!$G$2)*(不合格明细表!$F$3:$F$10000='合格率（不合格统计表）'!$B6)*(不合格明细表!$D$3:$D$10000='合格率（不合格统计表）'!E$4),不合格明细表!$G$3:$G$10000)/SUMPRODUCT((MONTH(工序记录明细表!$C$4:$C$10000)='合格率（不合格统计表）'!$G$2)*(工序记录明细表!$G$4:$G$10000='合格率（不合格统计表）'!$B6)*(工序记录明细表!$E$4:$E$10000='合格率（不合格统计表）'!E$4),工序记录明细表!$I$4:$I$10000),"")</f>
        <v>0</v>
      </c>
      <c r="F6" s="46" t="str">
        <f>IFERROR(SUMPRODUCT((MONTH(不合格明细表!$B$3:$B$10000)='合格率（不合格统计表）'!$G$2)*(不合格明细表!$F$3:$F$10000='合格率（不合格统计表）'!$B6)*(不合格明细表!$D$3:$D$10000='合格率（不合格统计表）'!F$4),不合格明细表!$G$3:$G$10000)/SUMPRODUCT((MONTH(工序记录明细表!$C$4:$C$10000)='合格率（不合格统计表）'!$G$2)*(工序记录明细表!$G$4:$G$10000='合格率（不合格统计表）'!$B6)*(工序记录明细表!$E$4:$E$10000='合格率（不合格统计表）'!F$4),工序记录明细表!$I$4:$I$10000),"")</f>
        <v/>
      </c>
      <c r="G6" s="46" t="str">
        <f>IFERROR(SUMPRODUCT((MONTH(不合格明细表!$B$3:$B$10000)='合格率（不合格统计表）'!$G$2)*(不合格明细表!$F$3:$F$10000='合格率（不合格统计表）'!$B6)*(不合格明细表!$D$3:$D$10000='合格率（不合格统计表）'!G$4),不合格明细表!$G$3:$G$10000)/SUMPRODUCT((MONTH(工序记录明细表!$C$4:$C$10000)='合格率（不合格统计表）'!$G$2)*(工序记录明细表!$G$4:$G$10000='合格率（不合格统计表）'!$B6)*(工序记录明细表!$E$4:$E$10000='合格率（不合格统计表）'!G$4),工序记录明细表!$I$4:$I$10000),"")</f>
        <v/>
      </c>
      <c r="H6" s="46">
        <f>IFERROR(SUMPRODUCT((MONTH(不合格明细表!$B$3:$B$10000)='合格率（不合格统计表）'!$G$2)*(不合格明细表!$F$3:$F$10000='合格率（不合格统计表）'!$B6)*(不合格明细表!$D$3:$D$10000='合格率（不合格统计表）'!H$4),不合格明细表!$G$3:$G$10000)/SUMPRODUCT((MONTH(工序记录明细表!$C$4:$C$10000)='合格率（不合格统计表）'!$G$2)*(工序记录明细表!$G$4:$G$10000='合格率（不合格统计表）'!$B6)*(工序记录明细表!$E$4:$E$10000='合格率（不合格统计表）'!H$4),工序记录明细表!$I$4:$I$10000),"")</f>
        <v>0</v>
      </c>
      <c r="I6" s="46">
        <f>IFERROR(SUMPRODUCT((MONTH(不合格明细表!$B$3:$B$10000)='合格率（不合格统计表）'!$G$2)*(不合格明细表!$F$3:$F$10000='合格率（不合格统计表）'!$B6)*(不合格明细表!$D$3:$D$10000='合格率（不合格统计表）'!I$4),不合格明细表!$G$3:$G$10000)/SUMPRODUCT((MONTH(工序记录明细表!$C$4:$C$10000)='合格率（不合格统计表）'!$G$2)*(工序记录明细表!$G$4:$G$10000='合格率（不合格统计表）'!$B6)*(工序记录明细表!$E$4:$E$10000='合格率（不合格统计表）'!I$4),工序记录明细表!$I$4:$I$10000),"")</f>
        <v>0</v>
      </c>
      <c r="J6" s="46" t="str">
        <f>IFERROR(SUMPRODUCT((MONTH(不合格明细表!$B$3:$B$10000)='合格率（不合格统计表）'!$G$2)*(不合格明细表!$F$3:$F$10000='合格率（不合格统计表）'!$B6)*(不合格明细表!$D$3:$D$10000='合格率（不合格统计表）'!J$4),不合格明细表!$G$3:$G$10000)/SUMPRODUCT((MONTH(工序记录明细表!$C$4:$C$10000)='合格率（不合格统计表）'!$G$2)*(工序记录明细表!$G$4:$G$10000='合格率（不合格统计表）'!$B6)*(工序记录明细表!$E$4:$E$10000='合格率（不合格统计表）'!J$4),工序记录明细表!$I$4:$I$10000),"")</f>
        <v/>
      </c>
      <c r="K6" s="46" t="str">
        <f>IFERROR(SUMPRODUCT((MONTH(不合格明细表!$B$3:$B$10000)='合格率（不合格统计表）'!$G$2)*(不合格明细表!$F$3:$F$10000='合格率（不合格统计表）'!$B6)*(不合格明细表!$D$3:$D$10000='合格率（不合格统计表）'!K$4),不合格明细表!$G$3:$G$10000)/SUMPRODUCT((MONTH(工序记录明细表!$C$4:$C$10000)='合格率（不合格统计表）'!$G$2)*(工序记录明细表!$G$4:$G$10000='合格率（不合格统计表）'!$B6)*(工序记录明细表!$E$4:$E$10000='合格率（不合格统计表）'!K$4),工序记录明细表!$I$4:$I$10000),"")</f>
        <v/>
      </c>
      <c r="L6" s="46" t="str">
        <f>IFERROR(SUMPRODUCT((MONTH(不合格明细表!$B$3:$B$10000)='合格率（不合格统计表）'!$G$2)*(不合格明细表!$F$3:$F$10000='合格率（不合格统计表）'!$B6)*(不合格明细表!$D$3:$D$10000='合格率（不合格统计表）'!L$4),不合格明细表!$G$3:$G$10000)/SUMPRODUCT((MONTH(工序记录明细表!$C$4:$C$10000)='合格率（不合格统计表）'!$G$2)*(工序记录明细表!$G$4:$G$10000='合格率（不合格统计表）'!$B6)*(工序记录明细表!$E$4:$E$10000='合格率（不合格统计表）'!L$4),工序记录明细表!$I$4:$I$10000),"")</f>
        <v/>
      </c>
      <c r="M6" s="46" t="str">
        <f>IFERROR(SUMPRODUCT((MONTH(不合格明细表!$B$3:$B$10000)='合格率（不合格统计表）'!$G$2)*(不合格明细表!$F$3:$F$10000='合格率（不合格统计表）'!$B6)*(不合格明细表!$D$3:$D$10000='合格率（不合格统计表）'!M$4),不合格明细表!$G$3:$G$10000)/SUMPRODUCT((MONTH(工序记录明细表!$C$4:$C$10000)='合格率（不合格统计表）'!$G$2)*(工序记录明细表!$G$4:$G$10000='合格率（不合格统计表）'!$B6)*(工序记录明细表!$E$4:$E$10000='合格率（不合格统计表）'!M$4),工序记录明细表!$I$4:$I$10000),"")</f>
        <v/>
      </c>
      <c r="P6" s="50" t="s">
        <v>13</v>
      </c>
      <c r="Q6" s="53">
        <f t="shared" ref="Q6:Q24" si="0">SUM(R6:AA6)</f>
        <v>0</v>
      </c>
      <c r="R6" s="54">
        <f>SUMPRODUCT((MONTH(不合格明细表!$B$3:$B$10000)='合格率（不合格统计表）'!$T$2)*(不合格明细表!$F$3:$F$10000='合格率（不合格统计表）'!$P6)*(不合格明细表!$D$3:$D$10000='合格率（不合格统计表）'!R$4),不合格明细表!$G$3:$G$10000)</f>
        <v>0</v>
      </c>
      <c r="S6" s="54">
        <f>SUMPRODUCT((MONTH(不合格明细表!$B$3:$B$10000)='合格率（不合格统计表）'!$T$2)*(不合格明细表!$F$3:$F$10000='合格率（不合格统计表）'!$P6)*(不合格明细表!$D$3:$D$10000='合格率（不合格统计表）'!S$4),不合格明细表!$G$3:$G$10000)</f>
        <v>0</v>
      </c>
      <c r="T6" s="54">
        <f>SUMPRODUCT((MONTH(不合格明细表!$B$3:$B$10000)='合格率（不合格统计表）'!$T$2)*(不合格明细表!$F$3:$F$10000='合格率（不合格统计表）'!$P6)*(不合格明细表!$D$3:$D$10000='合格率（不合格统计表）'!T$4),不合格明细表!$G$3:$G$10000)</f>
        <v>0</v>
      </c>
      <c r="U6" s="54">
        <f>SUMPRODUCT((MONTH(不合格明细表!$B$3:$B$10000)='合格率（不合格统计表）'!$T$2)*(不合格明细表!$F$3:$F$10000='合格率（不合格统计表）'!$P6)*(不合格明细表!$D$3:$D$10000='合格率（不合格统计表）'!U$4),不合格明细表!$G$3:$G$10000)</f>
        <v>0</v>
      </c>
      <c r="V6" s="54">
        <f>SUMPRODUCT((MONTH(不合格明细表!$B$3:$B$10000)='合格率（不合格统计表）'!$T$2)*(不合格明细表!$F$3:$F$10000='合格率（不合格统计表）'!$P6)*(不合格明细表!$D$3:$D$10000='合格率（不合格统计表）'!V$4),不合格明细表!$G$3:$G$10000)</f>
        <v>0</v>
      </c>
      <c r="W6" s="54">
        <f>SUMPRODUCT((MONTH(不合格明细表!$B$3:$B$10000)='合格率（不合格统计表）'!$T$2)*(不合格明细表!$F$3:$F$10000='合格率（不合格统计表）'!$P6)*(不合格明细表!$D$3:$D$10000='合格率（不合格统计表）'!W$4),不合格明细表!$G$3:$G$10000)</f>
        <v>0</v>
      </c>
      <c r="X6" s="54">
        <f>SUMPRODUCT((MONTH(不合格明细表!$B$3:$B$10000)='合格率（不合格统计表）'!$T$2)*(不合格明细表!$F$3:$F$10000='合格率（不合格统计表）'!$P6)*(不合格明细表!$D$3:$D$10000='合格率（不合格统计表）'!X$4),不合格明细表!$G$3:$G$10000)</f>
        <v>0</v>
      </c>
      <c r="Y6" s="54">
        <f>SUMPRODUCT((MONTH(不合格明细表!$B$3:$B$10000)='合格率（不合格统计表）'!$T$2)*(不合格明细表!$F$3:$F$10000='合格率（不合格统计表）'!$P6)*(不合格明细表!$D$3:$D$10000='合格率（不合格统计表）'!Y$4),不合格明细表!$G$3:$G$10000)</f>
        <v>0</v>
      </c>
      <c r="Z6" s="54">
        <f>SUMPRODUCT((MONTH(不合格明细表!$B$3:$B$10000)='合格率（不合格统计表）'!$T$2)*(不合格明细表!$F$3:$F$10000='合格率（不合格统计表）'!$P6)*(不合格明细表!$D$3:$D$10000='合格率（不合格统计表）'!Z$4),不合格明细表!$G$3:$G$10000)</f>
        <v>0</v>
      </c>
      <c r="AA6" s="54">
        <f>SUMPRODUCT((MONTH(不合格明细表!$B$3:$B$10000)='合格率（不合格统计表）'!$T$2)*(不合格明细表!$F$3:$F$10000='合格率（不合格统计表）'!$P6)*(不合格明细表!$D$3:$D$10000='合格率（不合格统计表）'!AA$4),不合格明细表!$G$3:$G$10000)</f>
        <v>0</v>
      </c>
    </row>
    <row r="7" ht="20.1" customHeight="1" spans="2:27">
      <c r="B7" s="43" t="s">
        <v>15</v>
      </c>
      <c r="C7" s="44">
        <f>IFERROR(SUMPRODUCT((MONTH(不合格明细表!$B$3:$B$10000)='合格率（不合格统计表）'!$G$2)*(不合格明细表!$F$3:$F$10000='合格率（不合格统计表）'!$B7)*不合格明细表!$G$3:$G$10000)/SUMPRODUCT((MONTH(工序记录明细表!$C$4:$C$10000)='合格率（不合格统计表）'!$G$2)*(工序记录明细表!$G$4:$G$10000='合格率（不合格统计表）'!$B7),工序记录明细表!$I$4:$I$10000),"")</f>
        <v>0.03003663003663</v>
      </c>
      <c r="D7" s="44">
        <f>IFERROR(SUMPRODUCT((MONTH(不合格明细表!$B$3:$B$10000)='合格率（不合格统计表）'!$G$2)*(不合格明细表!$F$3:$F$10000='合格率（不合格统计表）'!$B7)*(不合格明细表!$D$3:$D$10000='合格率（不合格统计表）'!D$4),不合格明细表!$G$3:$G$10000)/SUMPRODUCT((MONTH(工序记录明细表!$C$4:$C$10000)='合格率（不合格统计表）'!$G$2)*(工序记录明细表!$G$4:$G$10000='合格率（不合格统计表）'!$B7)*(工序记录明细表!$E$4:$E$10000='合格率（不合格统计表）'!D$4),工序记录明细表!$I$4:$I$10000),"")</f>
        <v>0</v>
      </c>
      <c r="E7" s="44">
        <f>IFERROR(SUMPRODUCT((MONTH(不合格明细表!$B$3:$B$10000)='合格率（不合格统计表）'!$G$2)*(不合格明细表!$F$3:$F$10000='合格率（不合格统计表）'!$B7)*(不合格明细表!$D$3:$D$10000='合格率（不合格统计表）'!E$4),不合格明细表!$G$3:$G$10000)/SUMPRODUCT((MONTH(工序记录明细表!$C$4:$C$10000)='合格率（不合格统计表）'!$G$2)*(工序记录明细表!$G$4:$G$10000='合格率（不合格统计表）'!$B7)*(工序记录明细表!$E$4:$E$10000='合格率（不合格统计表）'!E$4),工序记录明细表!$I$4:$I$10000),"")</f>
        <v>0.099644128113879</v>
      </c>
      <c r="F7" s="44">
        <f>IFERROR(SUMPRODUCT((MONTH(不合格明细表!$B$3:$B$10000)='合格率（不合格统计表）'!$G$2)*(不合格明细表!$F$3:$F$10000='合格率（不合格统计表）'!$B7)*(不合格明细表!$D$3:$D$10000='合格率（不合格统计表）'!F$4),不合格明细表!$G$3:$G$10000)/SUMPRODUCT((MONTH(工序记录明细表!$C$4:$C$10000)='合格率（不合格统计表）'!$G$2)*(工序记录明细表!$G$4:$G$10000='合格率（不合格统计表）'!$B7)*(工序记录明细表!$E$4:$E$10000='合格率（不合格统计表）'!F$4),工序记录明细表!$I$4:$I$10000),"")</f>
        <v>0.032994923857868</v>
      </c>
      <c r="G7" s="44" t="str">
        <f>IFERROR(SUMPRODUCT((MONTH(不合格明细表!$B$3:$B$10000)='合格率（不合格统计表）'!$G$2)*(不合格明细表!$F$3:$F$10000='合格率（不合格统计表）'!$B7)*(不合格明细表!$D$3:$D$10000='合格率（不合格统计表）'!G$4),不合格明细表!$G$3:$G$10000)/SUMPRODUCT((MONTH(工序记录明细表!$C$4:$C$10000)='合格率（不合格统计表）'!$G$2)*(工序记录明细表!$G$4:$G$10000='合格率（不合格统计表）'!$B7)*(工序记录明细表!$E$4:$E$10000='合格率（不合格统计表）'!G$4),工序记录明细表!$I$4:$I$10000),"")</f>
        <v/>
      </c>
      <c r="H7" s="44" t="str">
        <f>IFERROR(SUMPRODUCT((MONTH(不合格明细表!$B$3:$B$10000)='合格率（不合格统计表）'!$G$2)*(不合格明细表!$F$3:$F$10000='合格率（不合格统计表）'!$B7)*(不合格明细表!$D$3:$D$10000='合格率（不合格统计表）'!H$4),不合格明细表!$G$3:$G$10000)/SUMPRODUCT((MONTH(工序记录明细表!$C$4:$C$10000)='合格率（不合格统计表）'!$G$2)*(工序记录明细表!$G$4:$G$10000='合格率（不合格统计表）'!$B7)*(工序记录明细表!$E$4:$E$10000='合格率（不合格统计表）'!H$4),工序记录明细表!$I$4:$I$10000),"")</f>
        <v/>
      </c>
      <c r="I7" s="44">
        <f>IFERROR(SUMPRODUCT((MONTH(不合格明细表!$B$3:$B$10000)='合格率（不合格统计表）'!$G$2)*(不合格明细表!$F$3:$F$10000='合格率（不合格统计表）'!$B7)*(不合格明细表!$D$3:$D$10000='合格率（不合格统计表）'!I$4),不合格明细表!$G$3:$G$10000)/SUMPRODUCT((MONTH(工序记录明细表!$C$4:$C$10000)='合格率（不合格统计表）'!$G$2)*(工序记录明细表!$G$4:$G$10000='合格率（不合格统计表）'!$B7)*(工序记录明细表!$E$4:$E$10000='合格率（不合格统计表）'!I$4),工序记录明细表!$I$4:$I$10000),"")</f>
        <v>0</v>
      </c>
      <c r="J7" s="44" t="str">
        <f>IFERROR(SUMPRODUCT((MONTH(不合格明细表!$B$3:$B$10000)='合格率（不合格统计表）'!$G$2)*(不合格明细表!$F$3:$F$10000='合格率（不合格统计表）'!$B7)*(不合格明细表!$D$3:$D$10000='合格率（不合格统计表）'!J$4),不合格明细表!$G$3:$G$10000)/SUMPRODUCT((MONTH(工序记录明细表!$C$4:$C$10000)='合格率（不合格统计表）'!$G$2)*(工序记录明细表!$G$4:$G$10000='合格率（不合格统计表）'!$B7)*(工序记录明细表!$E$4:$E$10000='合格率（不合格统计表）'!J$4),工序记录明细表!$I$4:$I$10000),"")</f>
        <v/>
      </c>
      <c r="K7" s="48" t="str">
        <f>IFERROR(SUMPRODUCT((MONTH(不合格明细表!$B$3:$B$10000)='合格率（不合格统计表）'!$G$2)*(不合格明细表!$F$3:$F$10000='合格率（不合格统计表）'!$B7)*(不合格明细表!$D$3:$D$10000='合格率（不合格统计表）'!K$4),不合格明细表!$G$3:$G$10000)/SUMPRODUCT((MONTH(工序记录明细表!$C$4:$C$10000)='合格率（不合格统计表）'!$G$2)*(工序记录明细表!$G$4:$G$10000='合格率（不合格统计表）'!$B7)*(工序记录明细表!$E$4:$E$10000='合格率（不合格统计表）'!K$4),工序记录明细表!$I$4:$I$10000),"")</f>
        <v/>
      </c>
      <c r="L7" s="48" t="str">
        <f>IFERROR(SUMPRODUCT((MONTH(不合格明细表!$B$3:$B$10000)='合格率（不合格统计表）'!$G$2)*(不合格明细表!$F$3:$F$10000='合格率（不合格统计表）'!$B7)*(不合格明细表!$D$3:$D$10000='合格率（不合格统计表）'!L$4),不合格明细表!$G$3:$G$10000)/SUMPRODUCT((MONTH(工序记录明细表!$C$4:$C$10000)='合格率（不合格统计表）'!$G$2)*(工序记录明细表!$G$4:$G$10000='合格率（不合格统计表）'!$B7)*(工序记录明细表!$E$4:$E$10000='合格率（不合格统计表）'!L$4),工序记录明细表!$I$4:$I$10000),"")</f>
        <v/>
      </c>
      <c r="M7" s="48" t="str">
        <f>IFERROR(SUMPRODUCT((MONTH(不合格明细表!$B$3:$B$10000)='合格率（不合格统计表）'!$G$2)*(不合格明细表!$F$3:$F$10000='合格率（不合格统计表）'!$B7)*(不合格明细表!$D$3:$D$10000='合格率（不合格统计表）'!M$4),不合格明细表!$G$3:$G$10000)/SUMPRODUCT((MONTH(工序记录明细表!$C$4:$C$10000)='合格率（不合格统计表）'!$G$2)*(工序记录明细表!$G$4:$G$10000='合格率（不合格统计表）'!$B7)*(工序记录明细表!$E$4:$E$10000='合格率（不合格统计表）'!M$4),工序记录明细表!$I$4:$I$10000),"")</f>
        <v/>
      </c>
      <c r="P7" s="49" t="s">
        <v>15</v>
      </c>
      <c r="Q7" s="52">
        <f t="shared" si="0"/>
        <v>41</v>
      </c>
      <c r="R7" s="14">
        <f>SUMPRODUCT((MONTH(不合格明细表!$B$3:$B$10000)='合格率（不合格统计表）'!$T$2)*(不合格明细表!$F$3:$F$10000='合格率（不合格统计表）'!$P7)*(不合格明细表!$D$3:$D$10000='合格率（不合格统计表）'!R$4),不合格明细表!$G$3:$G$10000)</f>
        <v>0</v>
      </c>
      <c r="S7" s="14">
        <f>SUMPRODUCT((MONTH(不合格明细表!$B$3:$B$10000)='合格率（不合格统计表）'!$T$2)*(不合格明细表!$F$3:$F$10000='合格率（不合格统计表）'!$P7)*(不合格明细表!$D$3:$D$10000='合格率（不合格统计表）'!S$4),不合格明细表!$G$3:$G$10000)</f>
        <v>28</v>
      </c>
      <c r="T7" s="14">
        <f>SUMPRODUCT((MONTH(不合格明细表!$B$3:$B$10000)='合格率（不合格统计表）'!$T$2)*(不合格明细表!$F$3:$F$10000='合格率（不合格统计表）'!$P7)*(不合格明细表!$D$3:$D$10000='合格率（不合格统计表）'!T$4),不合格明细表!$G$3:$G$10000)</f>
        <v>13</v>
      </c>
      <c r="U7" s="14">
        <f>SUMPRODUCT((MONTH(不合格明细表!$B$3:$B$10000)='合格率（不合格统计表）'!$T$2)*(不合格明细表!$F$3:$F$10000='合格率（不合格统计表）'!$P7)*(不合格明细表!$D$3:$D$10000='合格率（不合格统计表）'!U$4),不合格明细表!$G$3:$G$10000)</f>
        <v>0</v>
      </c>
      <c r="V7" s="14">
        <f>SUMPRODUCT((MONTH(不合格明细表!$B$3:$B$10000)='合格率（不合格统计表）'!$T$2)*(不合格明细表!$F$3:$F$10000='合格率（不合格统计表）'!$P7)*(不合格明细表!$D$3:$D$10000='合格率（不合格统计表）'!V$4),不合格明细表!$G$3:$G$10000)</f>
        <v>0</v>
      </c>
      <c r="W7" s="14">
        <f>SUMPRODUCT((MONTH(不合格明细表!$B$3:$B$10000)='合格率（不合格统计表）'!$T$2)*(不合格明细表!$F$3:$F$10000='合格率（不合格统计表）'!$P7)*(不合格明细表!$D$3:$D$10000='合格率（不合格统计表）'!W$4),不合格明细表!$G$3:$G$10000)</f>
        <v>0</v>
      </c>
      <c r="X7" s="14">
        <f>SUMPRODUCT((MONTH(不合格明细表!$B$3:$B$10000)='合格率（不合格统计表）'!$T$2)*(不合格明细表!$F$3:$F$10000='合格率（不合格统计表）'!$P7)*(不合格明细表!$D$3:$D$10000='合格率（不合格统计表）'!X$4),不合格明细表!$G$3:$G$10000)</f>
        <v>0</v>
      </c>
      <c r="Y7" s="14">
        <f>SUMPRODUCT((MONTH(不合格明细表!$B$3:$B$10000)='合格率（不合格统计表）'!$T$2)*(不合格明细表!$F$3:$F$10000='合格率（不合格统计表）'!$P7)*(不合格明细表!$D$3:$D$10000='合格率（不合格统计表）'!Y$4),不合格明细表!$G$3:$G$10000)</f>
        <v>0</v>
      </c>
      <c r="Z7" s="14">
        <f>SUMPRODUCT((MONTH(不合格明细表!$B$3:$B$10000)='合格率（不合格统计表）'!$T$2)*(不合格明细表!$F$3:$F$10000='合格率（不合格统计表）'!$P7)*(不合格明细表!$D$3:$D$10000='合格率（不合格统计表）'!Z$4),不合格明细表!$G$3:$G$10000)</f>
        <v>0</v>
      </c>
      <c r="AA7" s="14">
        <f>SUMPRODUCT((MONTH(不合格明细表!$B$3:$B$10000)='合格率（不合格统计表）'!$T$2)*(不合格明细表!$F$3:$F$10000='合格率（不合格统计表）'!$P7)*(不合格明细表!$D$3:$D$10000='合格率（不合格统计表）'!AA$4),不合格明细表!$G$3:$G$10000)</f>
        <v>0</v>
      </c>
    </row>
    <row r="8" ht="20.1" customHeight="1" spans="2:27">
      <c r="B8" s="45" t="s">
        <v>17</v>
      </c>
      <c r="C8" s="46">
        <f>IFERROR(SUMPRODUCT((MONTH(不合格明细表!$B$3:$B$10000)='合格率（不合格统计表）'!$G$2)*(不合格明细表!$F$3:$F$10000='合格率（不合格统计表）'!$B8)*不合格明细表!$G$3:$G$10000)/SUMPRODUCT((MONTH(工序记录明细表!$C$4:$C$10000)='合格率（不合格统计表）'!$G$2)*(工序记录明细表!$G$4:$G$10000='合格率（不合格统计表）'!$B8),工序记录明细表!$I$4:$I$10000),"")</f>
        <v>0</v>
      </c>
      <c r="D8" s="46" t="str">
        <f>IFERROR(SUMPRODUCT((MONTH(不合格明细表!$B$3:$B$10000)='合格率（不合格统计表）'!$G$2)*(不合格明细表!$F$3:$F$10000='合格率（不合格统计表）'!$B8)*(不合格明细表!$D$3:$D$10000='合格率（不合格统计表）'!D$4),不合格明细表!$G$3:$G$10000)/SUMPRODUCT((MONTH(工序记录明细表!$C$4:$C$10000)='合格率（不合格统计表）'!$G$2)*(工序记录明细表!$G$4:$G$10000='合格率（不合格统计表）'!$B8)*(工序记录明细表!$E$4:$E$10000='合格率（不合格统计表）'!D$4),工序记录明细表!$I$4:$I$10000),"")</f>
        <v/>
      </c>
      <c r="E8" s="46">
        <f>IFERROR(SUMPRODUCT((MONTH(不合格明细表!$B$3:$B$10000)='合格率（不合格统计表）'!$G$2)*(不合格明细表!$F$3:$F$10000='合格率（不合格统计表）'!$B8)*(不合格明细表!$D$3:$D$10000='合格率（不合格统计表）'!E$4),不合格明细表!$G$3:$G$10000)/SUMPRODUCT((MONTH(工序记录明细表!$C$4:$C$10000)='合格率（不合格统计表）'!$G$2)*(工序记录明细表!$G$4:$G$10000='合格率（不合格统计表）'!$B8)*(工序记录明细表!$E$4:$E$10000='合格率（不合格统计表）'!E$4),工序记录明细表!$I$4:$I$10000),"")</f>
        <v>0</v>
      </c>
      <c r="F8" s="46">
        <f>IFERROR(SUMPRODUCT((MONTH(不合格明细表!$B$3:$B$10000)='合格率（不合格统计表）'!$G$2)*(不合格明细表!$F$3:$F$10000='合格率（不合格统计表）'!$B8)*(不合格明细表!$D$3:$D$10000='合格率（不合格统计表）'!F$4),不合格明细表!$G$3:$G$10000)/SUMPRODUCT((MONTH(工序记录明细表!$C$4:$C$10000)='合格率（不合格统计表）'!$G$2)*(工序记录明细表!$G$4:$G$10000='合格率（不合格统计表）'!$B8)*(工序记录明细表!$E$4:$E$10000='合格率（不合格统计表）'!F$4),工序记录明细表!$I$4:$I$10000),"")</f>
        <v>0</v>
      </c>
      <c r="G8" s="46">
        <f>IFERROR(SUMPRODUCT((MONTH(不合格明细表!$B$3:$B$10000)='合格率（不合格统计表）'!$G$2)*(不合格明细表!$F$3:$F$10000='合格率（不合格统计表）'!$B8)*(不合格明细表!$D$3:$D$10000='合格率（不合格统计表）'!G$4),不合格明细表!$G$3:$G$10000)/SUMPRODUCT((MONTH(工序记录明细表!$C$4:$C$10000)='合格率（不合格统计表）'!$G$2)*(工序记录明细表!$G$4:$G$10000='合格率（不合格统计表）'!$B8)*(工序记录明细表!$E$4:$E$10000='合格率（不合格统计表）'!G$4),工序记录明细表!$I$4:$I$10000),"")</f>
        <v>0</v>
      </c>
      <c r="H8" s="46" t="str">
        <f>IFERROR(SUMPRODUCT((MONTH(不合格明细表!$B$3:$B$10000)='合格率（不合格统计表）'!$G$2)*(不合格明细表!$F$3:$F$10000='合格率（不合格统计表）'!$B8)*(不合格明细表!$D$3:$D$10000='合格率（不合格统计表）'!H$4),不合格明细表!$G$3:$G$10000)/SUMPRODUCT((MONTH(工序记录明细表!$C$4:$C$10000)='合格率（不合格统计表）'!$G$2)*(工序记录明细表!$G$4:$G$10000='合格率（不合格统计表）'!$B8)*(工序记录明细表!$E$4:$E$10000='合格率（不合格统计表）'!H$4),工序记录明细表!$I$4:$I$10000),"")</f>
        <v/>
      </c>
      <c r="I8" s="46" t="str">
        <f>IFERROR(SUMPRODUCT((MONTH(不合格明细表!$B$3:$B$10000)='合格率（不合格统计表）'!$G$2)*(不合格明细表!$F$3:$F$10000='合格率（不合格统计表）'!$B8)*(不合格明细表!$D$3:$D$10000='合格率（不合格统计表）'!I$4),不合格明细表!$G$3:$G$10000)/SUMPRODUCT((MONTH(工序记录明细表!$C$4:$C$10000)='合格率（不合格统计表）'!$G$2)*(工序记录明细表!$G$4:$G$10000='合格率（不合格统计表）'!$B8)*(工序记录明细表!$E$4:$E$10000='合格率（不合格统计表）'!I$4),工序记录明细表!$I$4:$I$10000),"")</f>
        <v/>
      </c>
      <c r="J8" s="46" t="str">
        <f>IFERROR(SUMPRODUCT((MONTH(不合格明细表!$B$3:$B$10000)='合格率（不合格统计表）'!$G$2)*(不合格明细表!$F$3:$F$10000='合格率（不合格统计表）'!$B8)*(不合格明细表!$D$3:$D$10000='合格率（不合格统计表）'!J$4),不合格明细表!$G$3:$G$10000)/SUMPRODUCT((MONTH(工序记录明细表!$C$4:$C$10000)='合格率（不合格统计表）'!$G$2)*(工序记录明细表!$G$4:$G$10000='合格率（不合格统计表）'!$B8)*(工序记录明细表!$E$4:$E$10000='合格率（不合格统计表）'!J$4),工序记录明细表!$I$4:$I$10000),"")</f>
        <v/>
      </c>
      <c r="K8" s="46" t="str">
        <f>IFERROR(SUMPRODUCT((MONTH(不合格明细表!$B$3:$B$10000)='合格率（不合格统计表）'!$G$2)*(不合格明细表!$F$3:$F$10000='合格率（不合格统计表）'!$B8)*(不合格明细表!$D$3:$D$10000='合格率（不合格统计表）'!K$4),不合格明细表!$G$3:$G$10000)/SUMPRODUCT((MONTH(工序记录明细表!$C$4:$C$10000)='合格率（不合格统计表）'!$G$2)*(工序记录明细表!$G$4:$G$10000='合格率（不合格统计表）'!$B8)*(工序记录明细表!$E$4:$E$10000='合格率（不合格统计表）'!K$4),工序记录明细表!$I$4:$I$10000),"")</f>
        <v/>
      </c>
      <c r="L8" s="46" t="str">
        <f>IFERROR(SUMPRODUCT((MONTH(不合格明细表!$B$3:$B$10000)='合格率（不合格统计表）'!$G$2)*(不合格明细表!$F$3:$F$10000='合格率（不合格统计表）'!$B8)*(不合格明细表!$D$3:$D$10000='合格率（不合格统计表）'!L$4),不合格明细表!$G$3:$G$10000)/SUMPRODUCT((MONTH(工序记录明细表!$C$4:$C$10000)='合格率（不合格统计表）'!$G$2)*(工序记录明细表!$G$4:$G$10000='合格率（不合格统计表）'!$B8)*(工序记录明细表!$E$4:$E$10000='合格率（不合格统计表）'!L$4),工序记录明细表!$I$4:$I$10000),"")</f>
        <v/>
      </c>
      <c r="M8" s="46" t="str">
        <f>IFERROR(SUMPRODUCT((MONTH(不合格明细表!$B$3:$B$10000)='合格率（不合格统计表）'!$G$2)*(不合格明细表!$F$3:$F$10000='合格率（不合格统计表）'!$B8)*(不合格明细表!$D$3:$D$10000='合格率（不合格统计表）'!M$4),不合格明细表!$G$3:$G$10000)/SUMPRODUCT((MONTH(工序记录明细表!$C$4:$C$10000)='合格率（不合格统计表）'!$G$2)*(工序记录明细表!$G$4:$G$10000='合格率（不合格统计表）'!$B8)*(工序记录明细表!$E$4:$E$10000='合格率（不合格统计表）'!M$4),工序记录明细表!$I$4:$I$10000),"")</f>
        <v/>
      </c>
      <c r="P8" s="50" t="s">
        <v>17</v>
      </c>
      <c r="Q8" s="53">
        <f t="shared" si="0"/>
        <v>0</v>
      </c>
      <c r="R8" s="54">
        <f>SUMPRODUCT((MONTH(不合格明细表!$B$3:$B$10000)='合格率（不合格统计表）'!$T$2)*(不合格明细表!$F$3:$F$10000='合格率（不合格统计表）'!$P8)*(不合格明细表!$D$3:$D$10000='合格率（不合格统计表）'!R$4),不合格明细表!$G$3:$G$10000)</f>
        <v>0</v>
      </c>
      <c r="S8" s="54">
        <f>SUMPRODUCT((MONTH(不合格明细表!$B$3:$B$10000)='合格率（不合格统计表）'!$T$2)*(不合格明细表!$F$3:$F$10000='合格率（不合格统计表）'!$P8)*(不合格明细表!$D$3:$D$10000='合格率（不合格统计表）'!S$4),不合格明细表!$G$3:$G$10000)</f>
        <v>0</v>
      </c>
      <c r="T8" s="54">
        <f>SUMPRODUCT((MONTH(不合格明细表!$B$3:$B$10000)='合格率（不合格统计表）'!$T$2)*(不合格明细表!$F$3:$F$10000='合格率（不合格统计表）'!$P8)*(不合格明细表!$D$3:$D$10000='合格率（不合格统计表）'!T$4),不合格明细表!$G$3:$G$10000)</f>
        <v>0</v>
      </c>
      <c r="U8" s="54">
        <f>SUMPRODUCT((MONTH(不合格明细表!$B$3:$B$10000)='合格率（不合格统计表）'!$T$2)*(不合格明细表!$F$3:$F$10000='合格率（不合格统计表）'!$P8)*(不合格明细表!$D$3:$D$10000='合格率（不合格统计表）'!U$4),不合格明细表!$G$3:$G$10000)</f>
        <v>0</v>
      </c>
      <c r="V8" s="54">
        <f>SUMPRODUCT((MONTH(不合格明细表!$B$3:$B$10000)='合格率（不合格统计表）'!$T$2)*(不合格明细表!$F$3:$F$10000='合格率（不合格统计表）'!$P8)*(不合格明细表!$D$3:$D$10000='合格率（不合格统计表）'!V$4),不合格明细表!$G$3:$G$10000)</f>
        <v>0</v>
      </c>
      <c r="W8" s="54">
        <f>SUMPRODUCT((MONTH(不合格明细表!$B$3:$B$10000)='合格率（不合格统计表）'!$T$2)*(不合格明细表!$F$3:$F$10000='合格率（不合格统计表）'!$P8)*(不合格明细表!$D$3:$D$10000='合格率（不合格统计表）'!W$4),不合格明细表!$G$3:$G$10000)</f>
        <v>0</v>
      </c>
      <c r="X8" s="54">
        <f>SUMPRODUCT((MONTH(不合格明细表!$B$3:$B$10000)='合格率（不合格统计表）'!$T$2)*(不合格明细表!$F$3:$F$10000='合格率（不合格统计表）'!$P8)*(不合格明细表!$D$3:$D$10000='合格率（不合格统计表）'!X$4),不合格明细表!$G$3:$G$10000)</f>
        <v>0</v>
      </c>
      <c r="Y8" s="54">
        <f>SUMPRODUCT((MONTH(不合格明细表!$B$3:$B$10000)='合格率（不合格统计表）'!$T$2)*(不合格明细表!$F$3:$F$10000='合格率（不合格统计表）'!$P8)*(不合格明细表!$D$3:$D$10000='合格率（不合格统计表）'!Y$4),不合格明细表!$G$3:$G$10000)</f>
        <v>0</v>
      </c>
      <c r="Z8" s="54">
        <f>SUMPRODUCT((MONTH(不合格明细表!$B$3:$B$10000)='合格率（不合格统计表）'!$T$2)*(不合格明细表!$F$3:$F$10000='合格率（不合格统计表）'!$P8)*(不合格明细表!$D$3:$D$10000='合格率（不合格统计表）'!Z$4),不合格明细表!$G$3:$G$10000)</f>
        <v>0</v>
      </c>
      <c r="AA8" s="54">
        <f>SUMPRODUCT((MONTH(不合格明细表!$B$3:$B$10000)='合格率（不合格统计表）'!$T$2)*(不合格明细表!$F$3:$F$10000='合格率（不合格统计表）'!$P8)*(不合格明细表!$D$3:$D$10000='合格率（不合格统计表）'!AA$4),不合格明细表!$G$3:$G$10000)</f>
        <v>0</v>
      </c>
    </row>
    <row r="9" ht="20.1" customHeight="1" spans="2:27">
      <c r="B9" s="43" t="s">
        <v>19</v>
      </c>
      <c r="C9" s="44">
        <f>IFERROR(SUMPRODUCT((MONTH(不合格明细表!$B$3:$B$10000)='合格率（不合格统计表）'!$G$2)*(不合格明细表!$F$3:$F$10000='合格率（不合格统计表）'!$B9)*不合格明细表!$G$3:$G$10000)/SUMPRODUCT((MONTH(工序记录明细表!$C$4:$C$10000)='合格率（不合格统计表）'!$G$2)*(工序记录明细表!$G$4:$G$10000='合格率（不合格统计表）'!$B9),工序记录明细表!$I$4:$I$10000),"")</f>
        <v>0.0265760197775031</v>
      </c>
      <c r="D9" s="44">
        <f>IFERROR(SUMPRODUCT((MONTH(不合格明细表!$B$3:$B$10000)='合格率（不合格统计表）'!$G$2)*(不合格明细表!$F$3:$F$10000='合格率（不合格统计表）'!$B9)*(不合格明细表!$D$3:$D$10000='合格率（不合格统计表）'!D$4),不合格明细表!$G$3:$G$10000)/SUMPRODUCT((MONTH(工序记录明细表!$C$4:$C$10000)='合格率（不合格统计表）'!$G$2)*(工序记录明细表!$G$4:$G$10000='合格率（不合格统计表）'!$B9)*(工序记录明细表!$E$4:$E$10000='合格率（不合格统计表）'!D$4),工序记录明细表!$I$4:$I$10000),"")</f>
        <v>0.0464396284829721</v>
      </c>
      <c r="E9" s="44" t="str">
        <f>IFERROR(SUMPRODUCT((MONTH(不合格明细表!$B$3:$B$10000)='合格率（不合格统计表）'!$G$2)*(不合格明细表!$F$3:$F$10000='合格率（不合格统计表）'!$B9)*(不合格明细表!$D$3:$D$10000='合格率（不合格统计表）'!E$4),不合格明细表!$G$3:$G$10000)/SUMPRODUCT((MONTH(工序记录明细表!$C$4:$C$10000)='合格率（不合格统计表）'!$G$2)*(工序记录明细表!$G$4:$G$10000='合格率（不合格统计表）'!$B9)*(工序记录明细表!$E$4:$E$10000='合格率（不合格统计表）'!E$4),工序记录明细表!$I$4:$I$10000),"")</f>
        <v/>
      </c>
      <c r="F9" s="44">
        <f>IFERROR(SUMPRODUCT((MONTH(不合格明细表!$B$3:$B$10000)='合格率（不合格统计表）'!$G$2)*(不合格明细表!$F$3:$F$10000='合格率（不合格统计表）'!$B9)*(不合格明细表!$D$3:$D$10000='合格率（不合格统计表）'!F$4),不合格明细表!$G$3:$G$10000)/SUMPRODUCT((MONTH(工序记录明细表!$C$4:$C$10000)='合格率（不合格统计表）'!$G$2)*(工序记录明细表!$G$4:$G$10000='合格率（不合格统计表）'!$B9)*(工序记录明细表!$E$4:$E$10000='合格率（不合格统计表）'!F$4),工序记录明细表!$I$4:$I$10000),"")</f>
        <v>0</v>
      </c>
      <c r="G9" s="44">
        <f>IFERROR(SUMPRODUCT((MONTH(不合格明细表!$B$3:$B$10000)='合格率（不合格统计表）'!$G$2)*(不合格明细表!$F$3:$F$10000='合格率（不合格统计表）'!$B9)*(不合格明细表!$D$3:$D$10000='合格率（不合格统计表）'!G$4),不合格明细表!$G$3:$G$10000)/SUMPRODUCT((MONTH(工序记录明细表!$C$4:$C$10000)='合格率（不合格统计表）'!$G$2)*(工序记录明细表!$G$4:$G$10000='合格率（不合格统计表）'!$B9)*(工序记录明细表!$E$4:$E$10000='合格率（不合格统计表）'!G$4),工序记录明细表!$I$4:$I$10000),"")</f>
        <v>0.0347826086956522</v>
      </c>
      <c r="H9" s="44">
        <f>IFERROR(SUMPRODUCT((MONTH(不合格明细表!$B$3:$B$10000)='合格率（不合格统计表）'!$G$2)*(不合格明细表!$F$3:$F$10000='合格率（不合格统计表）'!$B9)*(不合格明细表!$D$3:$D$10000='合格率（不合格统计表）'!H$4),不合格明细表!$G$3:$G$10000)/SUMPRODUCT((MONTH(工序记录明细表!$C$4:$C$10000)='合格率（不合格统计表）'!$G$2)*(工序记录明细表!$G$4:$G$10000='合格率（不合格统计表）'!$B9)*(工序记录明细表!$E$4:$E$10000='合格率（不合格统计表）'!H$4),工序记录明细表!$I$4:$I$10000),"")</f>
        <v>0.0339943342776204</v>
      </c>
      <c r="I9" s="44" t="str">
        <f>IFERROR(SUMPRODUCT((MONTH(不合格明细表!$B$3:$B$10000)='合格率（不合格统计表）'!$G$2)*(不合格明细表!$F$3:$F$10000='合格率（不合格统计表）'!$B9)*(不合格明细表!$D$3:$D$10000='合格率（不合格统计表）'!I$4),不合格明细表!$G$3:$G$10000)/SUMPRODUCT((MONTH(工序记录明细表!$C$4:$C$10000)='合格率（不合格统计表）'!$G$2)*(工序记录明细表!$G$4:$G$10000='合格率（不合格统计表）'!$B9)*(工序记录明细表!$E$4:$E$10000='合格率（不合格统计表）'!I$4),工序记录明细表!$I$4:$I$10000),"")</f>
        <v/>
      </c>
      <c r="J9" s="44" t="str">
        <f>IFERROR(SUMPRODUCT((MONTH(不合格明细表!$B$3:$B$10000)='合格率（不合格统计表）'!$G$2)*(不合格明细表!$F$3:$F$10000='合格率（不合格统计表）'!$B9)*(不合格明细表!$D$3:$D$10000='合格率（不合格统计表）'!J$4),不合格明细表!$G$3:$G$10000)/SUMPRODUCT((MONTH(工序记录明细表!$C$4:$C$10000)='合格率（不合格统计表）'!$G$2)*(工序记录明细表!$G$4:$G$10000='合格率（不合格统计表）'!$B9)*(工序记录明细表!$E$4:$E$10000='合格率（不合格统计表）'!J$4),工序记录明细表!$I$4:$I$10000),"")</f>
        <v/>
      </c>
      <c r="K9" s="48" t="str">
        <f>IFERROR(SUMPRODUCT((MONTH(不合格明细表!$B$3:$B$10000)='合格率（不合格统计表）'!$G$2)*(不合格明细表!$F$3:$F$10000='合格率（不合格统计表）'!$B9)*(不合格明细表!$D$3:$D$10000='合格率（不合格统计表）'!K$4),不合格明细表!$G$3:$G$10000)/SUMPRODUCT((MONTH(工序记录明细表!$C$4:$C$10000)='合格率（不合格统计表）'!$G$2)*(工序记录明细表!$G$4:$G$10000='合格率（不合格统计表）'!$B9)*(工序记录明细表!$E$4:$E$10000='合格率（不合格统计表）'!K$4),工序记录明细表!$I$4:$I$10000),"")</f>
        <v/>
      </c>
      <c r="L9" s="48" t="str">
        <f>IFERROR(SUMPRODUCT((MONTH(不合格明细表!$B$3:$B$10000)='合格率（不合格统计表）'!$G$2)*(不合格明细表!$F$3:$F$10000='合格率（不合格统计表）'!$B9)*(不合格明细表!$D$3:$D$10000='合格率（不合格统计表）'!L$4),不合格明细表!$G$3:$G$10000)/SUMPRODUCT((MONTH(工序记录明细表!$C$4:$C$10000)='合格率（不合格统计表）'!$G$2)*(工序记录明细表!$G$4:$G$10000='合格率（不合格统计表）'!$B9)*(工序记录明细表!$E$4:$E$10000='合格率（不合格统计表）'!L$4),工序记录明细表!$I$4:$I$10000),"")</f>
        <v/>
      </c>
      <c r="M9" s="48" t="str">
        <f>IFERROR(SUMPRODUCT((MONTH(不合格明细表!$B$3:$B$10000)='合格率（不合格统计表）'!$G$2)*(不合格明细表!$F$3:$F$10000='合格率（不合格统计表）'!$B9)*(不合格明细表!$D$3:$D$10000='合格率（不合格统计表）'!M$4),不合格明细表!$G$3:$G$10000)/SUMPRODUCT((MONTH(工序记录明细表!$C$4:$C$10000)='合格率（不合格统计表）'!$G$2)*(工序记录明细表!$G$4:$G$10000='合格率（不合格统计表）'!$B9)*(工序记录明细表!$E$4:$E$10000='合格率（不合格统计表）'!M$4),工序记录明细表!$I$4:$I$10000),"")</f>
        <v/>
      </c>
      <c r="P9" s="49" t="s">
        <v>19</v>
      </c>
      <c r="Q9" s="52">
        <f t="shared" si="0"/>
        <v>43</v>
      </c>
      <c r="R9" s="14">
        <f>SUMPRODUCT((MONTH(不合格明细表!$B$3:$B$10000)='合格率（不合格统计表）'!$T$2)*(不合格明细表!$F$3:$F$10000='合格率（不合格统计表）'!$P9)*(不合格明细表!$D$3:$D$10000='合格率（不合格统计表）'!R$4),不合格明细表!$G$3:$G$10000)</f>
        <v>15</v>
      </c>
      <c r="S9" s="14">
        <f>SUMPRODUCT((MONTH(不合格明细表!$B$3:$B$10000)='合格率（不合格统计表）'!$T$2)*(不合格明细表!$F$3:$F$10000='合格率（不合格统计表）'!$P9)*(不合格明细表!$D$3:$D$10000='合格率（不合格统计表）'!S$4),不合格明细表!$G$3:$G$10000)</f>
        <v>0</v>
      </c>
      <c r="T9" s="14">
        <f>SUMPRODUCT((MONTH(不合格明细表!$B$3:$B$10000)='合格率（不合格统计表）'!$T$2)*(不合格明细表!$F$3:$F$10000='合格率（不合格统计表）'!$P9)*(不合格明细表!$D$3:$D$10000='合格率（不合格统计表）'!T$4),不合格明细表!$G$3:$G$10000)</f>
        <v>0</v>
      </c>
      <c r="U9" s="14">
        <f>SUMPRODUCT((MONTH(不合格明细表!$B$3:$B$10000)='合格率（不合格统计表）'!$T$2)*(不合格明细表!$F$3:$F$10000='合格率（不合格统计表）'!$P9)*(不合格明细表!$D$3:$D$10000='合格率（不合格统计表）'!U$4),不合格明细表!$G$3:$G$10000)</f>
        <v>16</v>
      </c>
      <c r="V9" s="14">
        <f>SUMPRODUCT((MONTH(不合格明细表!$B$3:$B$10000)='合格率（不合格统计表）'!$T$2)*(不合格明细表!$F$3:$F$10000='合格率（不合格统计表）'!$P9)*(不合格明细表!$D$3:$D$10000='合格率（不合格统计表）'!V$4),不合格明细表!$G$3:$G$10000)</f>
        <v>12</v>
      </c>
      <c r="W9" s="14">
        <f>SUMPRODUCT((MONTH(不合格明细表!$B$3:$B$10000)='合格率（不合格统计表）'!$T$2)*(不合格明细表!$F$3:$F$10000='合格率（不合格统计表）'!$P9)*(不合格明细表!$D$3:$D$10000='合格率（不合格统计表）'!W$4),不合格明细表!$G$3:$G$10000)</f>
        <v>0</v>
      </c>
      <c r="X9" s="14">
        <f>SUMPRODUCT((MONTH(不合格明细表!$B$3:$B$10000)='合格率（不合格统计表）'!$T$2)*(不合格明细表!$F$3:$F$10000='合格率（不合格统计表）'!$P9)*(不合格明细表!$D$3:$D$10000='合格率（不合格统计表）'!X$4),不合格明细表!$G$3:$G$10000)</f>
        <v>0</v>
      </c>
      <c r="Y9" s="14">
        <f>SUMPRODUCT((MONTH(不合格明细表!$B$3:$B$10000)='合格率（不合格统计表）'!$T$2)*(不合格明细表!$F$3:$F$10000='合格率（不合格统计表）'!$P9)*(不合格明细表!$D$3:$D$10000='合格率（不合格统计表）'!Y$4),不合格明细表!$G$3:$G$10000)</f>
        <v>0</v>
      </c>
      <c r="Z9" s="14">
        <f>SUMPRODUCT((MONTH(不合格明细表!$B$3:$B$10000)='合格率（不合格统计表）'!$T$2)*(不合格明细表!$F$3:$F$10000='合格率（不合格统计表）'!$P9)*(不合格明细表!$D$3:$D$10000='合格率（不合格统计表）'!Z$4),不合格明细表!$G$3:$G$10000)</f>
        <v>0</v>
      </c>
      <c r="AA9" s="14">
        <f>SUMPRODUCT((MONTH(不合格明细表!$B$3:$B$10000)='合格率（不合格统计表）'!$T$2)*(不合格明细表!$F$3:$F$10000='合格率（不合格统计表）'!$P9)*(不合格明细表!$D$3:$D$10000='合格率（不合格统计表）'!AA$4),不合格明细表!$G$3:$G$10000)</f>
        <v>0</v>
      </c>
    </row>
    <row r="10" ht="20.1" customHeight="1" spans="2:27">
      <c r="B10" s="45"/>
      <c r="C10" s="46" t="str">
        <f>IFERROR(SUMPRODUCT((MONTH(不合格明细表!$B$3:$B$10000)='合格率（不合格统计表）'!$G$2)*(不合格明细表!$F$3:$F$10000='合格率（不合格统计表）'!$B10)*不合格明细表!$G$3:$G$10000)/SUMPRODUCT((MONTH(工序记录明细表!$C$4:$C$10000)='合格率（不合格统计表）'!$G$2)*(工序记录明细表!$G$4:$G$10000='合格率（不合格统计表）'!$B10),工序记录明细表!$I$4:$I$10000),"")</f>
        <v/>
      </c>
      <c r="D10" s="46" t="str">
        <f>IFERROR(SUMPRODUCT((MONTH(不合格明细表!$B$3:$B$10000)='合格率（不合格统计表）'!$G$2)*(不合格明细表!$F$3:$F$10000='合格率（不合格统计表）'!$B10)*(不合格明细表!$D$3:$D$10000='合格率（不合格统计表）'!D$4),不合格明细表!$G$3:$G$10000)/SUMPRODUCT((MONTH(工序记录明细表!$C$4:$C$10000)='合格率（不合格统计表）'!$G$2)*(工序记录明细表!$G$4:$G$10000='合格率（不合格统计表）'!$B10)*(工序记录明细表!$E$4:$E$10000='合格率（不合格统计表）'!D$4),工序记录明细表!$I$4:$I$10000),"")</f>
        <v/>
      </c>
      <c r="E10" s="46" t="str">
        <f>IFERROR(SUMPRODUCT((MONTH(不合格明细表!$B$3:$B$10000)='合格率（不合格统计表）'!$G$2)*(不合格明细表!$F$3:$F$10000='合格率（不合格统计表）'!$B10)*(不合格明细表!$D$3:$D$10000='合格率（不合格统计表）'!E$4),不合格明细表!$G$3:$G$10000)/SUMPRODUCT((MONTH(工序记录明细表!$C$4:$C$10000)='合格率（不合格统计表）'!$G$2)*(工序记录明细表!$G$4:$G$10000='合格率（不合格统计表）'!$B10)*(工序记录明细表!$E$4:$E$10000='合格率（不合格统计表）'!E$4),工序记录明细表!$I$4:$I$10000),"")</f>
        <v/>
      </c>
      <c r="F10" s="46" t="str">
        <f>IFERROR(SUMPRODUCT((MONTH(不合格明细表!$B$3:$B$10000)='合格率（不合格统计表）'!$G$2)*(不合格明细表!$F$3:$F$10000='合格率（不合格统计表）'!$B10)*(不合格明细表!$D$3:$D$10000='合格率（不合格统计表）'!F$4),不合格明细表!$G$3:$G$10000)/SUMPRODUCT((MONTH(工序记录明细表!$C$4:$C$10000)='合格率（不合格统计表）'!$G$2)*(工序记录明细表!$G$4:$G$10000='合格率（不合格统计表）'!$B10)*(工序记录明细表!$E$4:$E$10000='合格率（不合格统计表）'!F$4),工序记录明细表!$I$4:$I$10000),"")</f>
        <v/>
      </c>
      <c r="G10" s="46" t="str">
        <f>IFERROR(SUMPRODUCT((MONTH(不合格明细表!$B$3:$B$10000)='合格率（不合格统计表）'!$G$2)*(不合格明细表!$F$3:$F$10000='合格率（不合格统计表）'!$B10)*(不合格明细表!$D$3:$D$10000='合格率（不合格统计表）'!G$4),不合格明细表!$G$3:$G$10000)/SUMPRODUCT((MONTH(工序记录明细表!$C$4:$C$10000)='合格率（不合格统计表）'!$G$2)*(工序记录明细表!$G$4:$G$10000='合格率（不合格统计表）'!$B10)*(工序记录明细表!$E$4:$E$10000='合格率（不合格统计表）'!G$4),工序记录明细表!$I$4:$I$10000),"")</f>
        <v/>
      </c>
      <c r="H10" s="46" t="str">
        <f>IFERROR(SUMPRODUCT((MONTH(不合格明细表!$B$3:$B$10000)='合格率（不合格统计表）'!$G$2)*(不合格明细表!$F$3:$F$10000='合格率（不合格统计表）'!$B10)*(不合格明细表!$D$3:$D$10000='合格率（不合格统计表）'!H$4),不合格明细表!$G$3:$G$10000)/SUMPRODUCT((MONTH(工序记录明细表!$C$4:$C$10000)='合格率（不合格统计表）'!$G$2)*(工序记录明细表!$G$4:$G$10000='合格率（不合格统计表）'!$B10)*(工序记录明细表!$E$4:$E$10000='合格率（不合格统计表）'!H$4),工序记录明细表!$I$4:$I$10000),"")</f>
        <v/>
      </c>
      <c r="I10" s="46" t="str">
        <f>IFERROR(SUMPRODUCT((MONTH(不合格明细表!$B$3:$B$10000)='合格率（不合格统计表）'!$G$2)*(不合格明细表!$F$3:$F$10000='合格率（不合格统计表）'!$B10)*(不合格明细表!$D$3:$D$10000='合格率（不合格统计表）'!I$4),不合格明细表!$G$3:$G$10000)/SUMPRODUCT((MONTH(工序记录明细表!$C$4:$C$10000)='合格率（不合格统计表）'!$G$2)*(工序记录明细表!$G$4:$G$10000='合格率（不合格统计表）'!$B10)*(工序记录明细表!$E$4:$E$10000='合格率（不合格统计表）'!I$4),工序记录明细表!$I$4:$I$10000),"")</f>
        <v/>
      </c>
      <c r="J10" s="46" t="str">
        <f>IFERROR(SUMPRODUCT((MONTH(不合格明细表!$B$3:$B$10000)='合格率（不合格统计表）'!$G$2)*(不合格明细表!$F$3:$F$10000='合格率（不合格统计表）'!$B10)*(不合格明细表!$D$3:$D$10000='合格率（不合格统计表）'!J$4),不合格明细表!$G$3:$G$10000)/SUMPRODUCT((MONTH(工序记录明细表!$C$4:$C$10000)='合格率（不合格统计表）'!$G$2)*(工序记录明细表!$G$4:$G$10000='合格率（不合格统计表）'!$B10)*(工序记录明细表!$E$4:$E$10000='合格率（不合格统计表）'!J$4),工序记录明细表!$I$4:$I$10000),"")</f>
        <v/>
      </c>
      <c r="K10" s="46" t="str">
        <f>IFERROR(SUMPRODUCT((MONTH(不合格明细表!$B$3:$B$10000)='合格率（不合格统计表）'!$G$2)*(不合格明细表!$F$3:$F$10000='合格率（不合格统计表）'!$B10)*(不合格明细表!$D$3:$D$10000='合格率（不合格统计表）'!K$4),不合格明细表!$G$3:$G$10000)/SUMPRODUCT((MONTH(工序记录明细表!$C$4:$C$10000)='合格率（不合格统计表）'!$G$2)*(工序记录明细表!$G$4:$G$10000='合格率（不合格统计表）'!$B10)*(工序记录明细表!$E$4:$E$10000='合格率（不合格统计表）'!K$4),工序记录明细表!$I$4:$I$10000),"")</f>
        <v/>
      </c>
      <c r="L10" s="46" t="str">
        <f>IFERROR(SUMPRODUCT((MONTH(不合格明细表!$B$3:$B$10000)='合格率（不合格统计表）'!$G$2)*(不合格明细表!$F$3:$F$10000='合格率（不合格统计表）'!$B10)*(不合格明细表!$D$3:$D$10000='合格率（不合格统计表）'!L$4),不合格明细表!$G$3:$G$10000)/SUMPRODUCT((MONTH(工序记录明细表!$C$4:$C$10000)='合格率（不合格统计表）'!$G$2)*(工序记录明细表!$G$4:$G$10000='合格率（不合格统计表）'!$B10)*(工序记录明细表!$E$4:$E$10000='合格率（不合格统计表）'!L$4),工序记录明细表!$I$4:$I$10000),"")</f>
        <v/>
      </c>
      <c r="M10" s="46" t="str">
        <f>IFERROR(SUMPRODUCT((MONTH(不合格明细表!$B$3:$B$10000)='合格率（不合格统计表）'!$G$2)*(不合格明细表!$F$3:$F$10000='合格率（不合格统计表）'!$B10)*(不合格明细表!$D$3:$D$10000='合格率（不合格统计表）'!M$4),不合格明细表!$G$3:$G$10000)/SUMPRODUCT((MONTH(工序记录明细表!$C$4:$C$10000)='合格率（不合格统计表）'!$G$2)*(工序记录明细表!$G$4:$G$10000='合格率（不合格统计表）'!$B10)*(工序记录明细表!$E$4:$E$10000='合格率（不合格统计表）'!M$4),工序记录明细表!$I$4:$I$10000),"")</f>
        <v/>
      </c>
      <c r="P10" s="50"/>
      <c r="Q10" s="53">
        <f t="shared" si="0"/>
        <v>0</v>
      </c>
      <c r="R10" s="54">
        <f>SUMPRODUCT((MONTH(不合格明细表!$B$3:$B$10000)='合格率（不合格统计表）'!$T$2)*(不合格明细表!$F$3:$F$10000='合格率（不合格统计表）'!$P10)*(不合格明细表!$D$3:$D$10000='合格率（不合格统计表）'!R$4),不合格明细表!$G$3:$G$10000)</f>
        <v>0</v>
      </c>
      <c r="S10" s="54">
        <f>SUMPRODUCT((MONTH(不合格明细表!$B$3:$B$10000)='合格率（不合格统计表）'!$T$2)*(不合格明细表!$F$3:$F$10000='合格率（不合格统计表）'!$P10)*(不合格明细表!$D$3:$D$10000='合格率（不合格统计表）'!S$4),不合格明细表!$G$3:$G$10000)</f>
        <v>0</v>
      </c>
      <c r="T10" s="54">
        <f>SUMPRODUCT((MONTH(不合格明细表!$B$3:$B$10000)='合格率（不合格统计表）'!$T$2)*(不合格明细表!$F$3:$F$10000='合格率（不合格统计表）'!$P10)*(不合格明细表!$D$3:$D$10000='合格率（不合格统计表）'!T$4),不合格明细表!$G$3:$G$10000)</f>
        <v>0</v>
      </c>
      <c r="U10" s="54">
        <f>SUMPRODUCT((MONTH(不合格明细表!$B$3:$B$10000)='合格率（不合格统计表）'!$T$2)*(不合格明细表!$F$3:$F$10000='合格率（不合格统计表）'!$P10)*(不合格明细表!$D$3:$D$10000='合格率（不合格统计表）'!U$4),不合格明细表!$G$3:$G$10000)</f>
        <v>0</v>
      </c>
      <c r="V10" s="54">
        <f>SUMPRODUCT((MONTH(不合格明细表!$B$3:$B$10000)='合格率（不合格统计表）'!$T$2)*(不合格明细表!$F$3:$F$10000='合格率（不合格统计表）'!$P10)*(不合格明细表!$D$3:$D$10000='合格率（不合格统计表）'!V$4),不合格明细表!$G$3:$G$10000)</f>
        <v>0</v>
      </c>
      <c r="W10" s="54">
        <f>SUMPRODUCT((MONTH(不合格明细表!$B$3:$B$10000)='合格率（不合格统计表）'!$T$2)*(不合格明细表!$F$3:$F$10000='合格率（不合格统计表）'!$P10)*(不合格明细表!$D$3:$D$10000='合格率（不合格统计表）'!W$4),不合格明细表!$G$3:$G$10000)</f>
        <v>0</v>
      </c>
      <c r="X10" s="54">
        <f>SUMPRODUCT((MONTH(不合格明细表!$B$3:$B$10000)='合格率（不合格统计表）'!$T$2)*(不合格明细表!$F$3:$F$10000='合格率（不合格统计表）'!$P10)*(不合格明细表!$D$3:$D$10000='合格率（不合格统计表）'!X$4),不合格明细表!$G$3:$G$10000)</f>
        <v>0</v>
      </c>
      <c r="Y10" s="54">
        <f>SUMPRODUCT((MONTH(不合格明细表!$B$3:$B$10000)='合格率（不合格统计表）'!$T$2)*(不合格明细表!$F$3:$F$10000='合格率（不合格统计表）'!$P10)*(不合格明细表!$D$3:$D$10000='合格率（不合格统计表）'!Y$4),不合格明细表!$G$3:$G$10000)</f>
        <v>0</v>
      </c>
      <c r="Z10" s="54">
        <f>SUMPRODUCT((MONTH(不合格明细表!$B$3:$B$10000)='合格率（不合格统计表）'!$T$2)*(不合格明细表!$F$3:$F$10000='合格率（不合格统计表）'!$P10)*(不合格明细表!$D$3:$D$10000='合格率（不合格统计表）'!Z$4),不合格明细表!$G$3:$G$10000)</f>
        <v>0</v>
      </c>
      <c r="AA10" s="54">
        <f>SUMPRODUCT((MONTH(不合格明细表!$B$3:$B$10000)='合格率（不合格统计表）'!$T$2)*(不合格明细表!$F$3:$F$10000='合格率（不合格统计表）'!$P10)*(不合格明细表!$D$3:$D$10000='合格率（不合格统计表）'!AA$4),不合格明细表!$G$3:$G$10000)</f>
        <v>0</v>
      </c>
    </row>
    <row r="11" ht="20.1" customHeight="1" spans="2:27">
      <c r="B11" s="43"/>
      <c r="C11" s="44" t="str">
        <f>IFERROR(SUMPRODUCT((MONTH(不合格明细表!$B$3:$B$10000)='合格率（不合格统计表）'!$G$2)*(不合格明细表!$F$3:$F$10000='合格率（不合格统计表）'!$B11)*不合格明细表!$G$3:$G$10000)/SUMPRODUCT((MONTH(工序记录明细表!$C$4:$C$10000)='合格率（不合格统计表）'!$G$2)*(工序记录明细表!$G$4:$G$10000='合格率（不合格统计表）'!$B11),工序记录明细表!$I$4:$I$10000),"")</f>
        <v/>
      </c>
      <c r="D11" s="44" t="str">
        <f>IFERROR(SUMPRODUCT((MONTH(不合格明细表!$B$3:$B$10000)='合格率（不合格统计表）'!$G$2)*(不合格明细表!$F$3:$F$10000='合格率（不合格统计表）'!$B11)*(不合格明细表!$D$3:$D$10000='合格率（不合格统计表）'!D$4),不合格明细表!$G$3:$G$10000)/SUMPRODUCT((MONTH(工序记录明细表!$C$4:$C$10000)='合格率（不合格统计表）'!$G$2)*(工序记录明细表!$G$4:$G$10000='合格率（不合格统计表）'!$B11)*(工序记录明细表!$E$4:$E$10000='合格率（不合格统计表）'!D$4),工序记录明细表!$I$4:$I$10000),"")</f>
        <v/>
      </c>
      <c r="E11" s="44" t="str">
        <f>IFERROR(SUMPRODUCT((MONTH(不合格明细表!$B$3:$B$10000)='合格率（不合格统计表）'!$G$2)*(不合格明细表!$F$3:$F$10000='合格率（不合格统计表）'!$B11)*(不合格明细表!$D$3:$D$10000='合格率（不合格统计表）'!E$4),不合格明细表!$G$3:$G$10000)/SUMPRODUCT((MONTH(工序记录明细表!$C$4:$C$10000)='合格率（不合格统计表）'!$G$2)*(工序记录明细表!$G$4:$G$10000='合格率（不合格统计表）'!$B11)*(工序记录明细表!$E$4:$E$10000='合格率（不合格统计表）'!E$4),工序记录明细表!$I$4:$I$10000),"")</f>
        <v/>
      </c>
      <c r="F11" s="44" t="str">
        <f>IFERROR(SUMPRODUCT((MONTH(不合格明细表!$B$3:$B$10000)='合格率（不合格统计表）'!$G$2)*(不合格明细表!$F$3:$F$10000='合格率（不合格统计表）'!$B11)*(不合格明细表!$D$3:$D$10000='合格率（不合格统计表）'!F$4),不合格明细表!$G$3:$G$10000)/SUMPRODUCT((MONTH(工序记录明细表!$C$4:$C$10000)='合格率（不合格统计表）'!$G$2)*(工序记录明细表!$G$4:$G$10000='合格率（不合格统计表）'!$B11)*(工序记录明细表!$E$4:$E$10000='合格率（不合格统计表）'!F$4),工序记录明细表!$I$4:$I$10000),"")</f>
        <v/>
      </c>
      <c r="G11" s="44" t="str">
        <f>IFERROR(SUMPRODUCT((MONTH(不合格明细表!$B$3:$B$10000)='合格率（不合格统计表）'!$G$2)*(不合格明细表!$F$3:$F$10000='合格率（不合格统计表）'!$B11)*(不合格明细表!$D$3:$D$10000='合格率（不合格统计表）'!G$4),不合格明细表!$G$3:$G$10000)/SUMPRODUCT((MONTH(工序记录明细表!$C$4:$C$10000)='合格率（不合格统计表）'!$G$2)*(工序记录明细表!$G$4:$G$10000='合格率（不合格统计表）'!$B11)*(工序记录明细表!$E$4:$E$10000='合格率（不合格统计表）'!G$4),工序记录明细表!$I$4:$I$10000),"")</f>
        <v/>
      </c>
      <c r="H11" s="44" t="str">
        <f>IFERROR(SUMPRODUCT((MONTH(不合格明细表!$B$3:$B$10000)='合格率（不合格统计表）'!$G$2)*(不合格明细表!$F$3:$F$10000='合格率（不合格统计表）'!$B11)*(不合格明细表!$D$3:$D$10000='合格率（不合格统计表）'!H$4),不合格明细表!$G$3:$G$10000)/SUMPRODUCT((MONTH(工序记录明细表!$C$4:$C$10000)='合格率（不合格统计表）'!$G$2)*(工序记录明细表!$G$4:$G$10000='合格率（不合格统计表）'!$B11)*(工序记录明细表!$E$4:$E$10000='合格率（不合格统计表）'!H$4),工序记录明细表!$I$4:$I$10000),"")</f>
        <v/>
      </c>
      <c r="I11" s="44" t="str">
        <f>IFERROR(SUMPRODUCT((MONTH(不合格明细表!$B$3:$B$10000)='合格率（不合格统计表）'!$G$2)*(不合格明细表!$F$3:$F$10000='合格率（不合格统计表）'!$B11)*(不合格明细表!$D$3:$D$10000='合格率（不合格统计表）'!I$4),不合格明细表!$G$3:$G$10000)/SUMPRODUCT((MONTH(工序记录明细表!$C$4:$C$10000)='合格率（不合格统计表）'!$G$2)*(工序记录明细表!$G$4:$G$10000='合格率（不合格统计表）'!$B11)*(工序记录明细表!$E$4:$E$10000='合格率（不合格统计表）'!I$4),工序记录明细表!$I$4:$I$10000),"")</f>
        <v/>
      </c>
      <c r="J11" s="44" t="str">
        <f>IFERROR(SUMPRODUCT((MONTH(不合格明细表!$B$3:$B$10000)='合格率（不合格统计表）'!$G$2)*(不合格明细表!$F$3:$F$10000='合格率（不合格统计表）'!$B11)*(不合格明细表!$D$3:$D$10000='合格率（不合格统计表）'!J$4),不合格明细表!$G$3:$G$10000)/SUMPRODUCT((MONTH(工序记录明细表!$C$4:$C$10000)='合格率（不合格统计表）'!$G$2)*(工序记录明细表!$G$4:$G$10000='合格率（不合格统计表）'!$B11)*(工序记录明细表!$E$4:$E$10000='合格率（不合格统计表）'!J$4),工序记录明细表!$I$4:$I$10000),"")</f>
        <v/>
      </c>
      <c r="K11" s="48" t="str">
        <f>IFERROR(SUMPRODUCT((MONTH(不合格明细表!$B$3:$B$10000)='合格率（不合格统计表）'!$G$2)*(不合格明细表!$F$3:$F$10000='合格率（不合格统计表）'!$B11)*(不合格明细表!$D$3:$D$10000='合格率（不合格统计表）'!K$4),不合格明细表!$G$3:$G$10000)/SUMPRODUCT((MONTH(工序记录明细表!$C$4:$C$10000)='合格率（不合格统计表）'!$G$2)*(工序记录明细表!$G$4:$G$10000='合格率（不合格统计表）'!$B11)*(工序记录明细表!$E$4:$E$10000='合格率（不合格统计表）'!K$4),工序记录明细表!$I$4:$I$10000),"")</f>
        <v/>
      </c>
      <c r="L11" s="48" t="str">
        <f>IFERROR(SUMPRODUCT((MONTH(不合格明细表!$B$3:$B$10000)='合格率（不合格统计表）'!$G$2)*(不合格明细表!$F$3:$F$10000='合格率（不合格统计表）'!$B11)*(不合格明细表!$D$3:$D$10000='合格率（不合格统计表）'!L$4),不合格明细表!$G$3:$G$10000)/SUMPRODUCT((MONTH(工序记录明细表!$C$4:$C$10000)='合格率（不合格统计表）'!$G$2)*(工序记录明细表!$G$4:$G$10000='合格率（不合格统计表）'!$B11)*(工序记录明细表!$E$4:$E$10000='合格率（不合格统计表）'!L$4),工序记录明细表!$I$4:$I$10000),"")</f>
        <v/>
      </c>
      <c r="M11" s="48" t="str">
        <f>IFERROR(SUMPRODUCT((MONTH(不合格明细表!$B$3:$B$10000)='合格率（不合格统计表）'!$G$2)*(不合格明细表!$F$3:$F$10000='合格率（不合格统计表）'!$B11)*(不合格明细表!$D$3:$D$10000='合格率（不合格统计表）'!M$4),不合格明细表!$G$3:$G$10000)/SUMPRODUCT((MONTH(工序记录明细表!$C$4:$C$10000)='合格率（不合格统计表）'!$G$2)*(工序记录明细表!$G$4:$G$10000='合格率（不合格统计表）'!$B11)*(工序记录明细表!$E$4:$E$10000='合格率（不合格统计表）'!M$4),工序记录明细表!$I$4:$I$10000),"")</f>
        <v/>
      </c>
      <c r="P11" s="49"/>
      <c r="Q11" s="52">
        <f t="shared" si="0"/>
        <v>0</v>
      </c>
      <c r="R11" s="14">
        <f>SUMPRODUCT((MONTH(不合格明细表!$B$3:$B$10000)='合格率（不合格统计表）'!$T$2)*(不合格明细表!$F$3:$F$10000='合格率（不合格统计表）'!$P11)*(不合格明细表!$D$3:$D$10000='合格率（不合格统计表）'!R$4),不合格明细表!$G$3:$G$10000)</f>
        <v>0</v>
      </c>
      <c r="S11" s="14">
        <f>SUMPRODUCT((MONTH(不合格明细表!$B$3:$B$10000)='合格率（不合格统计表）'!$T$2)*(不合格明细表!$F$3:$F$10000='合格率（不合格统计表）'!$P11)*(不合格明细表!$D$3:$D$10000='合格率（不合格统计表）'!S$4),不合格明细表!$G$3:$G$10000)</f>
        <v>0</v>
      </c>
      <c r="T11" s="14">
        <f>SUMPRODUCT((MONTH(不合格明细表!$B$3:$B$10000)='合格率（不合格统计表）'!$T$2)*(不合格明细表!$F$3:$F$10000='合格率（不合格统计表）'!$P11)*(不合格明细表!$D$3:$D$10000='合格率（不合格统计表）'!T$4),不合格明细表!$G$3:$G$10000)</f>
        <v>0</v>
      </c>
      <c r="U11" s="14">
        <f>SUMPRODUCT((MONTH(不合格明细表!$B$3:$B$10000)='合格率（不合格统计表）'!$T$2)*(不合格明细表!$F$3:$F$10000='合格率（不合格统计表）'!$P11)*(不合格明细表!$D$3:$D$10000='合格率（不合格统计表）'!U$4),不合格明细表!$G$3:$G$10000)</f>
        <v>0</v>
      </c>
      <c r="V11" s="14">
        <f>SUMPRODUCT((MONTH(不合格明细表!$B$3:$B$10000)='合格率（不合格统计表）'!$T$2)*(不合格明细表!$F$3:$F$10000='合格率（不合格统计表）'!$P11)*(不合格明细表!$D$3:$D$10000='合格率（不合格统计表）'!V$4),不合格明细表!$G$3:$G$10000)</f>
        <v>0</v>
      </c>
      <c r="W11" s="14">
        <f>SUMPRODUCT((MONTH(不合格明细表!$B$3:$B$10000)='合格率（不合格统计表）'!$T$2)*(不合格明细表!$F$3:$F$10000='合格率（不合格统计表）'!$P11)*(不合格明细表!$D$3:$D$10000='合格率（不合格统计表）'!W$4),不合格明细表!$G$3:$G$10000)</f>
        <v>0</v>
      </c>
      <c r="X11" s="14">
        <f>SUMPRODUCT((MONTH(不合格明细表!$B$3:$B$10000)='合格率（不合格统计表）'!$T$2)*(不合格明细表!$F$3:$F$10000='合格率（不合格统计表）'!$P11)*(不合格明细表!$D$3:$D$10000='合格率（不合格统计表）'!X$4),不合格明细表!$G$3:$G$10000)</f>
        <v>0</v>
      </c>
      <c r="Y11" s="14">
        <f>SUMPRODUCT((MONTH(不合格明细表!$B$3:$B$10000)='合格率（不合格统计表）'!$T$2)*(不合格明细表!$F$3:$F$10000='合格率（不合格统计表）'!$P11)*(不合格明细表!$D$3:$D$10000='合格率（不合格统计表）'!Y$4),不合格明细表!$G$3:$G$10000)</f>
        <v>0</v>
      </c>
      <c r="Z11" s="14">
        <f>SUMPRODUCT((MONTH(不合格明细表!$B$3:$B$10000)='合格率（不合格统计表）'!$T$2)*(不合格明细表!$F$3:$F$10000='合格率（不合格统计表）'!$P11)*(不合格明细表!$D$3:$D$10000='合格率（不合格统计表）'!Z$4),不合格明细表!$G$3:$G$10000)</f>
        <v>0</v>
      </c>
      <c r="AA11" s="14">
        <f>SUMPRODUCT((MONTH(不合格明细表!$B$3:$B$10000)='合格率（不合格统计表）'!$T$2)*(不合格明细表!$F$3:$F$10000='合格率（不合格统计表）'!$P11)*(不合格明细表!$D$3:$D$10000='合格率（不合格统计表）'!AA$4),不合格明细表!$G$3:$G$10000)</f>
        <v>0</v>
      </c>
    </row>
    <row r="12" ht="20.1" customHeight="1" spans="2:27">
      <c r="B12" s="45"/>
      <c r="C12" s="46" t="str">
        <f>IFERROR(SUMPRODUCT((MONTH(不合格明细表!$B$3:$B$10000)='合格率（不合格统计表）'!$G$2)*(不合格明细表!$F$3:$F$10000='合格率（不合格统计表）'!$B12)*不合格明细表!$G$3:$G$10000)/SUMPRODUCT((MONTH(工序记录明细表!$C$4:$C$10000)='合格率（不合格统计表）'!$G$2)*(工序记录明细表!$G$4:$G$10000='合格率（不合格统计表）'!$B12),工序记录明细表!$I$4:$I$10000),"")</f>
        <v/>
      </c>
      <c r="D12" s="46" t="str">
        <f>IFERROR(SUMPRODUCT((MONTH(不合格明细表!$B$3:$B$10000)='合格率（不合格统计表）'!$G$2)*(不合格明细表!$F$3:$F$10000='合格率（不合格统计表）'!$B12)*(不合格明细表!$D$3:$D$10000='合格率（不合格统计表）'!D$4),不合格明细表!$G$3:$G$10000)/SUMPRODUCT((MONTH(工序记录明细表!$C$4:$C$10000)='合格率（不合格统计表）'!$G$2)*(工序记录明细表!$G$4:$G$10000='合格率（不合格统计表）'!$B12)*(工序记录明细表!$E$4:$E$10000='合格率（不合格统计表）'!D$4),工序记录明细表!$I$4:$I$10000),"")</f>
        <v/>
      </c>
      <c r="E12" s="46" t="str">
        <f>IFERROR(SUMPRODUCT((MONTH(不合格明细表!$B$3:$B$10000)='合格率（不合格统计表）'!$G$2)*(不合格明细表!$F$3:$F$10000='合格率（不合格统计表）'!$B12)*(不合格明细表!$D$3:$D$10000='合格率（不合格统计表）'!E$4),不合格明细表!$G$3:$G$10000)/SUMPRODUCT((MONTH(工序记录明细表!$C$4:$C$10000)='合格率（不合格统计表）'!$G$2)*(工序记录明细表!$G$4:$G$10000='合格率（不合格统计表）'!$B12)*(工序记录明细表!$E$4:$E$10000='合格率（不合格统计表）'!E$4),工序记录明细表!$I$4:$I$10000),"")</f>
        <v/>
      </c>
      <c r="F12" s="46" t="str">
        <f>IFERROR(SUMPRODUCT((MONTH(不合格明细表!$B$3:$B$10000)='合格率（不合格统计表）'!$G$2)*(不合格明细表!$F$3:$F$10000='合格率（不合格统计表）'!$B12)*(不合格明细表!$D$3:$D$10000='合格率（不合格统计表）'!F$4),不合格明细表!$G$3:$G$10000)/SUMPRODUCT((MONTH(工序记录明细表!$C$4:$C$10000)='合格率（不合格统计表）'!$G$2)*(工序记录明细表!$G$4:$G$10000='合格率（不合格统计表）'!$B12)*(工序记录明细表!$E$4:$E$10000='合格率（不合格统计表）'!F$4),工序记录明细表!$I$4:$I$10000),"")</f>
        <v/>
      </c>
      <c r="G12" s="46" t="str">
        <f>IFERROR(SUMPRODUCT((MONTH(不合格明细表!$B$3:$B$10000)='合格率（不合格统计表）'!$G$2)*(不合格明细表!$F$3:$F$10000='合格率（不合格统计表）'!$B12)*(不合格明细表!$D$3:$D$10000='合格率（不合格统计表）'!G$4),不合格明细表!$G$3:$G$10000)/SUMPRODUCT((MONTH(工序记录明细表!$C$4:$C$10000)='合格率（不合格统计表）'!$G$2)*(工序记录明细表!$G$4:$G$10000='合格率（不合格统计表）'!$B12)*(工序记录明细表!$E$4:$E$10000='合格率（不合格统计表）'!G$4),工序记录明细表!$I$4:$I$10000),"")</f>
        <v/>
      </c>
      <c r="H12" s="46" t="str">
        <f>IFERROR(SUMPRODUCT((MONTH(不合格明细表!$B$3:$B$10000)='合格率（不合格统计表）'!$G$2)*(不合格明细表!$F$3:$F$10000='合格率（不合格统计表）'!$B12)*(不合格明细表!$D$3:$D$10000='合格率（不合格统计表）'!H$4),不合格明细表!$G$3:$G$10000)/SUMPRODUCT((MONTH(工序记录明细表!$C$4:$C$10000)='合格率（不合格统计表）'!$G$2)*(工序记录明细表!$G$4:$G$10000='合格率（不合格统计表）'!$B12)*(工序记录明细表!$E$4:$E$10000='合格率（不合格统计表）'!H$4),工序记录明细表!$I$4:$I$10000),"")</f>
        <v/>
      </c>
      <c r="I12" s="46" t="str">
        <f>IFERROR(SUMPRODUCT((MONTH(不合格明细表!$B$3:$B$10000)='合格率（不合格统计表）'!$G$2)*(不合格明细表!$F$3:$F$10000='合格率（不合格统计表）'!$B12)*(不合格明细表!$D$3:$D$10000='合格率（不合格统计表）'!I$4),不合格明细表!$G$3:$G$10000)/SUMPRODUCT((MONTH(工序记录明细表!$C$4:$C$10000)='合格率（不合格统计表）'!$G$2)*(工序记录明细表!$G$4:$G$10000='合格率（不合格统计表）'!$B12)*(工序记录明细表!$E$4:$E$10000='合格率（不合格统计表）'!I$4),工序记录明细表!$I$4:$I$10000),"")</f>
        <v/>
      </c>
      <c r="J12" s="46" t="str">
        <f>IFERROR(SUMPRODUCT((MONTH(不合格明细表!$B$3:$B$10000)='合格率（不合格统计表）'!$G$2)*(不合格明细表!$F$3:$F$10000='合格率（不合格统计表）'!$B12)*(不合格明细表!$D$3:$D$10000='合格率（不合格统计表）'!J$4),不合格明细表!$G$3:$G$10000)/SUMPRODUCT((MONTH(工序记录明细表!$C$4:$C$10000)='合格率（不合格统计表）'!$G$2)*(工序记录明细表!$G$4:$G$10000='合格率（不合格统计表）'!$B12)*(工序记录明细表!$E$4:$E$10000='合格率（不合格统计表）'!J$4),工序记录明细表!$I$4:$I$10000),"")</f>
        <v/>
      </c>
      <c r="K12" s="46" t="str">
        <f>IFERROR(SUMPRODUCT((MONTH(不合格明细表!$B$3:$B$10000)='合格率（不合格统计表）'!$G$2)*(不合格明细表!$F$3:$F$10000='合格率（不合格统计表）'!$B12)*(不合格明细表!$D$3:$D$10000='合格率（不合格统计表）'!K$4),不合格明细表!$G$3:$G$10000)/SUMPRODUCT((MONTH(工序记录明细表!$C$4:$C$10000)='合格率（不合格统计表）'!$G$2)*(工序记录明细表!$G$4:$G$10000='合格率（不合格统计表）'!$B12)*(工序记录明细表!$E$4:$E$10000='合格率（不合格统计表）'!K$4),工序记录明细表!$I$4:$I$10000),"")</f>
        <v/>
      </c>
      <c r="L12" s="46" t="str">
        <f>IFERROR(SUMPRODUCT((MONTH(不合格明细表!$B$3:$B$10000)='合格率（不合格统计表）'!$G$2)*(不合格明细表!$F$3:$F$10000='合格率（不合格统计表）'!$B12)*(不合格明细表!$D$3:$D$10000='合格率（不合格统计表）'!L$4),不合格明细表!$G$3:$G$10000)/SUMPRODUCT((MONTH(工序记录明细表!$C$4:$C$10000)='合格率（不合格统计表）'!$G$2)*(工序记录明细表!$G$4:$G$10000='合格率（不合格统计表）'!$B12)*(工序记录明细表!$E$4:$E$10000='合格率（不合格统计表）'!L$4),工序记录明细表!$I$4:$I$10000),"")</f>
        <v/>
      </c>
      <c r="M12" s="46" t="str">
        <f>IFERROR(SUMPRODUCT((MONTH(不合格明细表!$B$3:$B$10000)='合格率（不合格统计表）'!$G$2)*(不合格明细表!$F$3:$F$10000='合格率（不合格统计表）'!$B12)*(不合格明细表!$D$3:$D$10000='合格率（不合格统计表）'!M$4),不合格明细表!$G$3:$G$10000)/SUMPRODUCT((MONTH(工序记录明细表!$C$4:$C$10000)='合格率（不合格统计表）'!$G$2)*(工序记录明细表!$G$4:$G$10000='合格率（不合格统计表）'!$B12)*(工序记录明细表!$E$4:$E$10000='合格率（不合格统计表）'!M$4),工序记录明细表!$I$4:$I$10000),"")</f>
        <v/>
      </c>
      <c r="P12" s="50"/>
      <c r="Q12" s="53">
        <f t="shared" si="0"/>
        <v>0</v>
      </c>
      <c r="R12" s="54">
        <f>SUMPRODUCT((MONTH(不合格明细表!$B$3:$B$10000)='合格率（不合格统计表）'!$T$2)*(不合格明细表!$F$3:$F$10000='合格率（不合格统计表）'!$P12)*(不合格明细表!$D$3:$D$10000='合格率（不合格统计表）'!R$4),不合格明细表!$G$3:$G$10000)</f>
        <v>0</v>
      </c>
      <c r="S12" s="54">
        <f>SUMPRODUCT((MONTH(不合格明细表!$B$3:$B$10000)='合格率（不合格统计表）'!$T$2)*(不合格明细表!$F$3:$F$10000='合格率（不合格统计表）'!$P12)*(不合格明细表!$D$3:$D$10000='合格率（不合格统计表）'!S$4),不合格明细表!$G$3:$G$10000)</f>
        <v>0</v>
      </c>
      <c r="T12" s="54">
        <f>SUMPRODUCT((MONTH(不合格明细表!$B$3:$B$10000)='合格率（不合格统计表）'!$T$2)*(不合格明细表!$F$3:$F$10000='合格率（不合格统计表）'!$P12)*(不合格明细表!$D$3:$D$10000='合格率（不合格统计表）'!T$4),不合格明细表!$G$3:$G$10000)</f>
        <v>0</v>
      </c>
      <c r="U12" s="54">
        <f>SUMPRODUCT((MONTH(不合格明细表!$B$3:$B$10000)='合格率（不合格统计表）'!$T$2)*(不合格明细表!$F$3:$F$10000='合格率（不合格统计表）'!$P12)*(不合格明细表!$D$3:$D$10000='合格率（不合格统计表）'!U$4),不合格明细表!$G$3:$G$10000)</f>
        <v>0</v>
      </c>
      <c r="V12" s="54">
        <f>SUMPRODUCT((MONTH(不合格明细表!$B$3:$B$10000)='合格率（不合格统计表）'!$T$2)*(不合格明细表!$F$3:$F$10000='合格率（不合格统计表）'!$P12)*(不合格明细表!$D$3:$D$10000='合格率（不合格统计表）'!V$4),不合格明细表!$G$3:$G$10000)</f>
        <v>0</v>
      </c>
      <c r="W12" s="54">
        <f>SUMPRODUCT((MONTH(不合格明细表!$B$3:$B$10000)='合格率（不合格统计表）'!$T$2)*(不合格明细表!$F$3:$F$10000='合格率（不合格统计表）'!$P12)*(不合格明细表!$D$3:$D$10000='合格率（不合格统计表）'!W$4),不合格明细表!$G$3:$G$10000)</f>
        <v>0</v>
      </c>
      <c r="X12" s="54">
        <f>SUMPRODUCT((MONTH(不合格明细表!$B$3:$B$10000)='合格率（不合格统计表）'!$T$2)*(不合格明细表!$F$3:$F$10000='合格率（不合格统计表）'!$P12)*(不合格明细表!$D$3:$D$10000='合格率（不合格统计表）'!X$4),不合格明细表!$G$3:$G$10000)</f>
        <v>0</v>
      </c>
      <c r="Y12" s="54">
        <f>SUMPRODUCT((MONTH(不合格明细表!$B$3:$B$10000)='合格率（不合格统计表）'!$T$2)*(不合格明细表!$F$3:$F$10000='合格率（不合格统计表）'!$P12)*(不合格明细表!$D$3:$D$10000='合格率（不合格统计表）'!Y$4),不合格明细表!$G$3:$G$10000)</f>
        <v>0</v>
      </c>
      <c r="Z12" s="54">
        <f>SUMPRODUCT((MONTH(不合格明细表!$B$3:$B$10000)='合格率（不合格统计表）'!$T$2)*(不合格明细表!$F$3:$F$10000='合格率（不合格统计表）'!$P12)*(不合格明细表!$D$3:$D$10000='合格率（不合格统计表）'!Z$4),不合格明细表!$G$3:$G$10000)</f>
        <v>0</v>
      </c>
      <c r="AA12" s="54">
        <f>SUMPRODUCT((MONTH(不合格明细表!$B$3:$B$10000)='合格率（不合格统计表）'!$T$2)*(不合格明细表!$F$3:$F$10000='合格率（不合格统计表）'!$P12)*(不合格明细表!$D$3:$D$10000='合格率（不合格统计表）'!AA$4),不合格明细表!$G$3:$G$10000)</f>
        <v>0</v>
      </c>
    </row>
    <row r="13" ht="20.1" customHeight="1" spans="2:27">
      <c r="B13" s="43"/>
      <c r="C13" s="44" t="str">
        <f>IFERROR(SUMPRODUCT((MONTH(不合格明细表!$B$3:$B$10000)='合格率（不合格统计表）'!$G$2)*(不合格明细表!$F$3:$F$10000='合格率（不合格统计表）'!$B13)*不合格明细表!$G$3:$G$10000)/SUMPRODUCT((MONTH(工序记录明细表!$C$4:$C$10000)='合格率（不合格统计表）'!$G$2)*(工序记录明细表!$G$4:$G$10000='合格率（不合格统计表）'!$B13),工序记录明细表!$I$4:$I$10000),"")</f>
        <v/>
      </c>
      <c r="D13" s="44" t="str">
        <f>IFERROR(SUMPRODUCT((MONTH(不合格明细表!$B$3:$B$10000)='合格率（不合格统计表）'!$G$2)*(不合格明细表!$F$3:$F$10000='合格率（不合格统计表）'!$B13)*(不合格明细表!$D$3:$D$10000='合格率（不合格统计表）'!D$4),不合格明细表!$G$3:$G$10000)/SUMPRODUCT((MONTH(工序记录明细表!$C$4:$C$10000)='合格率（不合格统计表）'!$G$2)*(工序记录明细表!$G$4:$G$10000='合格率（不合格统计表）'!$B13)*(工序记录明细表!$E$4:$E$10000='合格率（不合格统计表）'!D$4),工序记录明细表!$I$4:$I$10000),"")</f>
        <v/>
      </c>
      <c r="E13" s="44" t="str">
        <f>IFERROR(SUMPRODUCT((MONTH(不合格明细表!$B$3:$B$10000)='合格率（不合格统计表）'!$G$2)*(不合格明细表!$F$3:$F$10000='合格率（不合格统计表）'!$B13)*(不合格明细表!$D$3:$D$10000='合格率（不合格统计表）'!E$4),不合格明细表!$G$3:$G$10000)/SUMPRODUCT((MONTH(工序记录明细表!$C$4:$C$10000)='合格率（不合格统计表）'!$G$2)*(工序记录明细表!$G$4:$G$10000='合格率（不合格统计表）'!$B13)*(工序记录明细表!$E$4:$E$10000='合格率（不合格统计表）'!E$4),工序记录明细表!$I$4:$I$10000),"")</f>
        <v/>
      </c>
      <c r="F13" s="44" t="str">
        <f>IFERROR(SUMPRODUCT((MONTH(不合格明细表!$B$3:$B$10000)='合格率（不合格统计表）'!$G$2)*(不合格明细表!$F$3:$F$10000='合格率（不合格统计表）'!$B13)*(不合格明细表!$D$3:$D$10000='合格率（不合格统计表）'!F$4),不合格明细表!$G$3:$G$10000)/SUMPRODUCT((MONTH(工序记录明细表!$C$4:$C$10000)='合格率（不合格统计表）'!$G$2)*(工序记录明细表!$G$4:$G$10000='合格率（不合格统计表）'!$B13)*(工序记录明细表!$E$4:$E$10000='合格率（不合格统计表）'!F$4),工序记录明细表!$I$4:$I$10000),"")</f>
        <v/>
      </c>
      <c r="G13" s="44" t="str">
        <f>IFERROR(SUMPRODUCT((MONTH(不合格明细表!$B$3:$B$10000)='合格率（不合格统计表）'!$G$2)*(不合格明细表!$F$3:$F$10000='合格率（不合格统计表）'!$B13)*(不合格明细表!$D$3:$D$10000='合格率（不合格统计表）'!G$4),不合格明细表!$G$3:$G$10000)/SUMPRODUCT((MONTH(工序记录明细表!$C$4:$C$10000)='合格率（不合格统计表）'!$G$2)*(工序记录明细表!$G$4:$G$10000='合格率（不合格统计表）'!$B13)*(工序记录明细表!$E$4:$E$10000='合格率（不合格统计表）'!G$4),工序记录明细表!$I$4:$I$10000),"")</f>
        <v/>
      </c>
      <c r="H13" s="44" t="str">
        <f>IFERROR(SUMPRODUCT((MONTH(不合格明细表!$B$3:$B$10000)='合格率（不合格统计表）'!$G$2)*(不合格明细表!$F$3:$F$10000='合格率（不合格统计表）'!$B13)*(不合格明细表!$D$3:$D$10000='合格率（不合格统计表）'!H$4),不合格明细表!$G$3:$G$10000)/SUMPRODUCT((MONTH(工序记录明细表!$C$4:$C$10000)='合格率（不合格统计表）'!$G$2)*(工序记录明细表!$G$4:$G$10000='合格率（不合格统计表）'!$B13)*(工序记录明细表!$E$4:$E$10000='合格率（不合格统计表）'!H$4),工序记录明细表!$I$4:$I$10000),"")</f>
        <v/>
      </c>
      <c r="I13" s="44" t="str">
        <f>IFERROR(SUMPRODUCT((MONTH(不合格明细表!$B$3:$B$10000)='合格率（不合格统计表）'!$G$2)*(不合格明细表!$F$3:$F$10000='合格率（不合格统计表）'!$B13)*(不合格明细表!$D$3:$D$10000='合格率（不合格统计表）'!I$4),不合格明细表!$G$3:$G$10000)/SUMPRODUCT((MONTH(工序记录明细表!$C$4:$C$10000)='合格率（不合格统计表）'!$G$2)*(工序记录明细表!$G$4:$G$10000='合格率（不合格统计表）'!$B13)*(工序记录明细表!$E$4:$E$10000='合格率（不合格统计表）'!I$4),工序记录明细表!$I$4:$I$10000),"")</f>
        <v/>
      </c>
      <c r="J13" s="44" t="str">
        <f>IFERROR(SUMPRODUCT((MONTH(不合格明细表!$B$3:$B$10000)='合格率（不合格统计表）'!$G$2)*(不合格明细表!$F$3:$F$10000='合格率（不合格统计表）'!$B13)*(不合格明细表!$D$3:$D$10000='合格率（不合格统计表）'!J$4),不合格明细表!$G$3:$G$10000)/SUMPRODUCT((MONTH(工序记录明细表!$C$4:$C$10000)='合格率（不合格统计表）'!$G$2)*(工序记录明细表!$G$4:$G$10000='合格率（不合格统计表）'!$B13)*(工序记录明细表!$E$4:$E$10000='合格率（不合格统计表）'!J$4),工序记录明细表!$I$4:$I$10000),"")</f>
        <v/>
      </c>
      <c r="K13" s="48" t="str">
        <f>IFERROR(SUMPRODUCT((MONTH(不合格明细表!$B$3:$B$10000)='合格率（不合格统计表）'!$G$2)*(不合格明细表!$F$3:$F$10000='合格率（不合格统计表）'!$B13)*(不合格明细表!$D$3:$D$10000='合格率（不合格统计表）'!K$4),不合格明细表!$G$3:$G$10000)/SUMPRODUCT((MONTH(工序记录明细表!$C$4:$C$10000)='合格率（不合格统计表）'!$G$2)*(工序记录明细表!$G$4:$G$10000='合格率（不合格统计表）'!$B13)*(工序记录明细表!$E$4:$E$10000='合格率（不合格统计表）'!K$4),工序记录明细表!$I$4:$I$10000),"")</f>
        <v/>
      </c>
      <c r="L13" s="48" t="str">
        <f>IFERROR(SUMPRODUCT((MONTH(不合格明细表!$B$3:$B$10000)='合格率（不合格统计表）'!$G$2)*(不合格明细表!$F$3:$F$10000='合格率（不合格统计表）'!$B13)*(不合格明细表!$D$3:$D$10000='合格率（不合格统计表）'!L$4),不合格明细表!$G$3:$G$10000)/SUMPRODUCT((MONTH(工序记录明细表!$C$4:$C$10000)='合格率（不合格统计表）'!$G$2)*(工序记录明细表!$G$4:$G$10000='合格率（不合格统计表）'!$B13)*(工序记录明细表!$E$4:$E$10000='合格率（不合格统计表）'!L$4),工序记录明细表!$I$4:$I$10000),"")</f>
        <v/>
      </c>
      <c r="M13" s="48" t="str">
        <f>IFERROR(SUMPRODUCT((MONTH(不合格明细表!$B$3:$B$10000)='合格率（不合格统计表）'!$G$2)*(不合格明细表!$F$3:$F$10000='合格率（不合格统计表）'!$B13)*(不合格明细表!$D$3:$D$10000='合格率（不合格统计表）'!M$4),不合格明细表!$G$3:$G$10000)/SUMPRODUCT((MONTH(工序记录明细表!$C$4:$C$10000)='合格率（不合格统计表）'!$G$2)*(工序记录明细表!$G$4:$G$10000='合格率（不合格统计表）'!$B13)*(工序记录明细表!$E$4:$E$10000='合格率（不合格统计表）'!M$4),工序记录明细表!$I$4:$I$10000),"")</f>
        <v/>
      </c>
      <c r="P13" s="49"/>
      <c r="Q13" s="52">
        <f t="shared" si="0"/>
        <v>0</v>
      </c>
      <c r="R13" s="14">
        <f>SUMPRODUCT((MONTH(不合格明细表!$B$3:$B$10000)='合格率（不合格统计表）'!$T$2)*(不合格明细表!$F$3:$F$10000='合格率（不合格统计表）'!$P13)*(不合格明细表!$D$3:$D$10000='合格率（不合格统计表）'!R$4),不合格明细表!$G$3:$G$10000)</f>
        <v>0</v>
      </c>
      <c r="S13" s="14">
        <f>SUMPRODUCT((MONTH(不合格明细表!$B$3:$B$10000)='合格率（不合格统计表）'!$T$2)*(不合格明细表!$F$3:$F$10000='合格率（不合格统计表）'!$P13)*(不合格明细表!$D$3:$D$10000='合格率（不合格统计表）'!S$4),不合格明细表!$G$3:$G$10000)</f>
        <v>0</v>
      </c>
      <c r="T13" s="14">
        <f>SUMPRODUCT((MONTH(不合格明细表!$B$3:$B$10000)='合格率（不合格统计表）'!$T$2)*(不合格明细表!$F$3:$F$10000='合格率（不合格统计表）'!$P13)*(不合格明细表!$D$3:$D$10000='合格率（不合格统计表）'!T$4),不合格明细表!$G$3:$G$10000)</f>
        <v>0</v>
      </c>
      <c r="U13" s="14">
        <f>SUMPRODUCT((MONTH(不合格明细表!$B$3:$B$10000)='合格率（不合格统计表）'!$T$2)*(不合格明细表!$F$3:$F$10000='合格率（不合格统计表）'!$P13)*(不合格明细表!$D$3:$D$10000='合格率（不合格统计表）'!U$4),不合格明细表!$G$3:$G$10000)</f>
        <v>0</v>
      </c>
      <c r="V13" s="14">
        <f>SUMPRODUCT((MONTH(不合格明细表!$B$3:$B$10000)='合格率（不合格统计表）'!$T$2)*(不合格明细表!$F$3:$F$10000='合格率（不合格统计表）'!$P13)*(不合格明细表!$D$3:$D$10000='合格率（不合格统计表）'!V$4),不合格明细表!$G$3:$G$10000)</f>
        <v>0</v>
      </c>
      <c r="W13" s="14">
        <f>SUMPRODUCT((MONTH(不合格明细表!$B$3:$B$10000)='合格率（不合格统计表）'!$T$2)*(不合格明细表!$F$3:$F$10000='合格率（不合格统计表）'!$P13)*(不合格明细表!$D$3:$D$10000='合格率（不合格统计表）'!W$4),不合格明细表!$G$3:$G$10000)</f>
        <v>0</v>
      </c>
      <c r="X13" s="14">
        <f>SUMPRODUCT((MONTH(不合格明细表!$B$3:$B$10000)='合格率（不合格统计表）'!$T$2)*(不合格明细表!$F$3:$F$10000='合格率（不合格统计表）'!$P13)*(不合格明细表!$D$3:$D$10000='合格率（不合格统计表）'!X$4),不合格明细表!$G$3:$G$10000)</f>
        <v>0</v>
      </c>
      <c r="Y13" s="14">
        <f>SUMPRODUCT((MONTH(不合格明细表!$B$3:$B$10000)='合格率（不合格统计表）'!$T$2)*(不合格明细表!$F$3:$F$10000='合格率（不合格统计表）'!$P13)*(不合格明细表!$D$3:$D$10000='合格率（不合格统计表）'!Y$4),不合格明细表!$G$3:$G$10000)</f>
        <v>0</v>
      </c>
      <c r="Z13" s="14">
        <f>SUMPRODUCT((MONTH(不合格明细表!$B$3:$B$10000)='合格率（不合格统计表）'!$T$2)*(不合格明细表!$F$3:$F$10000='合格率（不合格统计表）'!$P13)*(不合格明细表!$D$3:$D$10000='合格率（不合格统计表）'!Z$4),不合格明细表!$G$3:$G$10000)</f>
        <v>0</v>
      </c>
      <c r="AA13" s="14">
        <f>SUMPRODUCT((MONTH(不合格明细表!$B$3:$B$10000)='合格率（不合格统计表）'!$T$2)*(不合格明细表!$F$3:$F$10000='合格率（不合格统计表）'!$P13)*(不合格明细表!$D$3:$D$10000='合格率（不合格统计表）'!AA$4),不合格明细表!$G$3:$G$10000)</f>
        <v>0</v>
      </c>
    </row>
    <row r="14" ht="20.1" customHeight="1" spans="2:27">
      <c r="B14" s="45"/>
      <c r="C14" s="46" t="str">
        <f>IFERROR(SUMPRODUCT((MONTH(不合格明细表!$B$3:$B$10000)='合格率（不合格统计表）'!$G$2)*(不合格明细表!$F$3:$F$10000='合格率（不合格统计表）'!$B14)*不合格明细表!$G$3:$G$10000)/SUMPRODUCT((MONTH(工序记录明细表!$C$4:$C$10000)='合格率（不合格统计表）'!$G$2)*(工序记录明细表!$G$4:$G$10000='合格率（不合格统计表）'!$B14),工序记录明细表!$I$4:$I$10000),"")</f>
        <v/>
      </c>
      <c r="D14" s="46" t="str">
        <f>IFERROR(SUMPRODUCT((MONTH(不合格明细表!$B$3:$B$10000)='合格率（不合格统计表）'!$G$2)*(不合格明细表!$F$3:$F$10000='合格率（不合格统计表）'!$B14)*(不合格明细表!$D$3:$D$10000='合格率（不合格统计表）'!D$4),不合格明细表!$G$3:$G$10000)/SUMPRODUCT((MONTH(工序记录明细表!$C$4:$C$10000)='合格率（不合格统计表）'!$G$2)*(工序记录明细表!$G$4:$G$10000='合格率（不合格统计表）'!$B14)*(工序记录明细表!$E$4:$E$10000='合格率（不合格统计表）'!D$4),工序记录明细表!$I$4:$I$10000),"")</f>
        <v/>
      </c>
      <c r="E14" s="46" t="str">
        <f>IFERROR(SUMPRODUCT((MONTH(不合格明细表!$B$3:$B$10000)='合格率（不合格统计表）'!$G$2)*(不合格明细表!$F$3:$F$10000='合格率（不合格统计表）'!$B14)*(不合格明细表!$D$3:$D$10000='合格率（不合格统计表）'!E$4),不合格明细表!$G$3:$G$10000)/SUMPRODUCT((MONTH(工序记录明细表!$C$4:$C$10000)='合格率（不合格统计表）'!$G$2)*(工序记录明细表!$G$4:$G$10000='合格率（不合格统计表）'!$B14)*(工序记录明细表!$E$4:$E$10000='合格率（不合格统计表）'!E$4),工序记录明细表!$I$4:$I$10000),"")</f>
        <v/>
      </c>
      <c r="F14" s="46" t="str">
        <f>IFERROR(SUMPRODUCT((MONTH(不合格明细表!$B$3:$B$10000)='合格率（不合格统计表）'!$G$2)*(不合格明细表!$F$3:$F$10000='合格率（不合格统计表）'!$B14)*(不合格明细表!$D$3:$D$10000='合格率（不合格统计表）'!F$4),不合格明细表!$G$3:$G$10000)/SUMPRODUCT((MONTH(工序记录明细表!$C$4:$C$10000)='合格率（不合格统计表）'!$G$2)*(工序记录明细表!$G$4:$G$10000='合格率（不合格统计表）'!$B14)*(工序记录明细表!$E$4:$E$10000='合格率（不合格统计表）'!F$4),工序记录明细表!$I$4:$I$10000),"")</f>
        <v/>
      </c>
      <c r="G14" s="46" t="str">
        <f>IFERROR(SUMPRODUCT((MONTH(不合格明细表!$B$3:$B$10000)='合格率（不合格统计表）'!$G$2)*(不合格明细表!$F$3:$F$10000='合格率（不合格统计表）'!$B14)*(不合格明细表!$D$3:$D$10000='合格率（不合格统计表）'!G$4),不合格明细表!$G$3:$G$10000)/SUMPRODUCT((MONTH(工序记录明细表!$C$4:$C$10000)='合格率（不合格统计表）'!$G$2)*(工序记录明细表!$G$4:$G$10000='合格率（不合格统计表）'!$B14)*(工序记录明细表!$E$4:$E$10000='合格率（不合格统计表）'!G$4),工序记录明细表!$I$4:$I$10000),"")</f>
        <v/>
      </c>
      <c r="H14" s="46" t="str">
        <f>IFERROR(SUMPRODUCT((MONTH(不合格明细表!$B$3:$B$10000)='合格率（不合格统计表）'!$G$2)*(不合格明细表!$F$3:$F$10000='合格率（不合格统计表）'!$B14)*(不合格明细表!$D$3:$D$10000='合格率（不合格统计表）'!H$4),不合格明细表!$G$3:$G$10000)/SUMPRODUCT((MONTH(工序记录明细表!$C$4:$C$10000)='合格率（不合格统计表）'!$G$2)*(工序记录明细表!$G$4:$G$10000='合格率（不合格统计表）'!$B14)*(工序记录明细表!$E$4:$E$10000='合格率（不合格统计表）'!H$4),工序记录明细表!$I$4:$I$10000),"")</f>
        <v/>
      </c>
      <c r="I14" s="46" t="str">
        <f>IFERROR(SUMPRODUCT((MONTH(不合格明细表!$B$3:$B$10000)='合格率（不合格统计表）'!$G$2)*(不合格明细表!$F$3:$F$10000='合格率（不合格统计表）'!$B14)*(不合格明细表!$D$3:$D$10000='合格率（不合格统计表）'!I$4),不合格明细表!$G$3:$G$10000)/SUMPRODUCT((MONTH(工序记录明细表!$C$4:$C$10000)='合格率（不合格统计表）'!$G$2)*(工序记录明细表!$G$4:$G$10000='合格率（不合格统计表）'!$B14)*(工序记录明细表!$E$4:$E$10000='合格率（不合格统计表）'!I$4),工序记录明细表!$I$4:$I$10000),"")</f>
        <v/>
      </c>
      <c r="J14" s="46" t="str">
        <f>IFERROR(SUMPRODUCT((MONTH(不合格明细表!$B$3:$B$10000)='合格率（不合格统计表）'!$G$2)*(不合格明细表!$F$3:$F$10000='合格率（不合格统计表）'!$B14)*(不合格明细表!$D$3:$D$10000='合格率（不合格统计表）'!J$4),不合格明细表!$G$3:$G$10000)/SUMPRODUCT((MONTH(工序记录明细表!$C$4:$C$10000)='合格率（不合格统计表）'!$G$2)*(工序记录明细表!$G$4:$G$10000='合格率（不合格统计表）'!$B14)*(工序记录明细表!$E$4:$E$10000='合格率（不合格统计表）'!J$4),工序记录明细表!$I$4:$I$10000),"")</f>
        <v/>
      </c>
      <c r="K14" s="46" t="str">
        <f>IFERROR(SUMPRODUCT((MONTH(不合格明细表!$B$3:$B$10000)='合格率（不合格统计表）'!$G$2)*(不合格明细表!$F$3:$F$10000='合格率（不合格统计表）'!$B14)*(不合格明细表!$D$3:$D$10000='合格率（不合格统计表）'!K$4),不合格明细表!$G$3:$G$10000)/SUMPRODUCT((MONTH(工序记录明细表!$C$4:$C$10000)='合格率（不合格统计表）'!$G$2)*(工序记录明细表!$G$4:$G$10000='合格率（不合格统计表）'!$B14)*(工序记录明细表!$E$4:$E$10000='合格率（不合格统计表）'!K$4),工序记录明细表!$I$4:$I$10000),"")</f>
        <v/>
      </c>
      <c r="L14" s="46" t="str">
        <f>IFERROR(SUMPRODUCT((MONTH(不合格明细表!$B$3:$B$10000)='合格率（不合格统计表）'!$G$2)*(不合格明细表!$F$3:$F$10000='合格率（不合格统计表）'!$B14)*(不合格明细表!$D$3:$D$10000='合格率（不合格统计表）'!L$4),不合格明细表!$G$3:$G$10000)/SUMPRODUCT((MONTH(工序记录明细表!$C$4:$C$10000)='合格率（不合格统计表）'!$G$2)*(工序记录明细表!$G$4:$G$10000='合格率（不合格统计表）'!$B14)*(工序记录明细表!$E$4:$E$10000='合格率（不合格统计表）'!L$4),工序记录明细表!$I$4:$I$10000),"")</f>
        <v/>
      </c>
      <c r="M14" s="46" t="str">
        <f>IFERROR(SUMPRODUCT((MONTH(不合格明细表!$B$3:$B$10000)='合格率（不合格统计表）'!$G$2)*(不合格明细表!$F$3:$F$10000='合格率（不合格统计表）'!$B14)*(不合格明细表!$D$3:$D$10000='合格率（不合格统计表）'!M$4),不合格明细表!$G$3:$G$10000)/SUMPRODUCT((MONTH(工序记录明细表!$C$4:$C$10000)='合格率（不合格统计表）'!$G$2)*(工序记录明细表!$G$4:$G$10000='合格率（不合格统计表）'!$B14)*(工序记录明细表!$E$4:$E$10000='合格率（不合格统计表）'!M$4),工序记录明细表!$I$4:$I$10000),"")</f>
        <v/>
      </c>
      <c r="P14" s="50"/>
      <c r="Q14" s="53">
        <f t="shared" si="0"/>
        <v>0</v>
      </c>
      <c r="R14" s="54">
        <f>SUMPRODUCT((MONTH(不合格明细表!$B$3:$B$10000)='合格率（不合格统计表）'!$T$2)*(不合格明细表!$F$3:$F$10000='合格率（不合格统计表）'!$P14)*(不合格明细表!$D$3:$D$10000='合格率（不合格统计表）'!R$4),不合格明细表!$G$3:$G$10000)</f>
        <v>0</v>
      </c>
      <c r="S14" s="54">
        <f>SUMPRODUCT((MONTH(不合格明细表!$B$3:$B$10000)='合格率（不合格统计表）'!$T$2)*(不合格明细表!$F$3:$F$10000='合格率（不合格统计表）'!$P14)*(不合格明细表!$D$3:$D$10000='合格率（不合格统计表）'!S$4),不合格明细表!$G$3:$G$10000)</f>
        <v>0</v>
      </c>
      <c r="T14" s="54">
        <f>SUMPRODUCT((MONTH(不合格明细表!$B$3:$B$10000)='合格率（不合格统计表）'!$T$2)*(不合格明细表!$F$3:$F$10000='合格率（不合格统计表）'!$P14)*(不合格明细表!$D$3:$D$10000='合格率（不合格统计表）'!T$4),不合格明细表!$G$3:$G$10000)</f>
        <v>0</v>
      </c>
      <c r="U14" s="54">
        <f>SUMPRODUCT((MONTH(不合格明细表!$B$3:$B$10000)='合格率（不合格统计表）'!$T$2)*(不合格明细表!$F$3:$F$10000='合格率（不合格统计表）'!$P14)*(不合格明细表!$D$3:$D$10000='合格率（不合格统计表）'!U$4),不合格明细表!$G$3:$G$10000)</f>
        <v>0</v>
      </c>
      <c r="V14" s="54">
        <f>SUMPRODUCT((MONTH(不合格明细表!$B$3:$B$10000)='合格率（不合格统计表）'!$T$2)*(不合格明细表!$F$3:$F$10000='合格率（不合格统计表）'!$P14)*(不合格明细表!$D$3:$D$10000='合格率（不合格统计表）'!V$4),不合格明细表!$G$3:$G$10000)</f>
        <v>0</v>
      </c>
      <c r="W14" s="54">
        <f>SUMPRODUCT((MONTH(不合格明细表!$B$3:$B$10000)='合格率（不合格统计表）'!$T$2)*(不合格明细表!$F$3:$F$10000='合格率（不合格统计表）'!$P14)*(不合格明细表!$D$3:$D$10000='合格率（不合格统计表）'!W$4),不合格明细表!$G$3:$G$10000)</f>
        <v>0</v>
      </c>
      <c r="X14" s="54">
        <f>SUMPRODUCT((MONTH(不合格明细表!$B$3:$B$10000)='合格率（不合格统计表）'!$T$2)*(不合格明细表!$F$3:$F$10000='合格率（不合格统计表）'!$P14)*(不合格明细表!$D$3:$D$10000='合格率（不合格统计表）'!X$4),不合格明细表!$G$3:$G$10000)</f>
        <v>0</v>
      </c>
      <c r="Y14" s="54">
        <f>SUMPRODUCT((MONTH(不合格明细表!$B$3:$B$10000)='合格率（不合格统计表）'!$T$2)*(不合格明细表!$F$3:$F$10000='合格率（不合格统计表）'!$P14)*(不合格明细表!$D$3:$D$10000='合格率（不合格统计表）'!Y$4),不合格明细表!$G$3:$G$10000)</f>
        <v>0</v>
      </c>
      <c r="Z14" s="54">
        <f>SUMPRODUCT((MONTH(不合格明细表!$B$3:$B$10000)='合格率（不合格统计表）'!$T$2)*(不合格明细表!$F$3:$F$10000='合格率（不合格统计表）'!$P14)*(不合格明细表!$D$3:$D$10000='合格率（不合格统计表）'!Z$4),不合格明细表!$G$3:$G$10000)</f>
        <v>0</v>
      </c>
      <c r="AA14" s="54">
        <f>SUMPRODUCT((MONTH(不合格明细表!$B$3:$B$10000)='合格率（不合格统计表）'!$T$2)*(不合格明细表!$F$3:$F$10000='合格率（不合格统计表）'!$P14)*(不合格明细表!$D$3:$D$10000='合格率（不合格统计表）'!AA$4),不合格明细表!$G$3:$G$10000)</f>
        <v>0</v>
      </c>
    </row>
    <row r="15" ht="20.1" customHeight="1" spans="2:27">
      <c r="B15" s="43"/>
      <c r="C15" s="44" t="str">
        <f>IFERROR(SUMPRODUCT((MONTH(不合格明细表!$B$3:$B$10000)='合格率（不合格统计表）'!$G$2)*(不合格明细表!$F$3:$F$10000='合格率（不合格统计表）'!$B15)*不合格明细表!$G$3:$G$10000)/SUMPRODUCT((MONTH(工序记录明细表!$C$4:$C$10000)='合格率（不合格统计表）'!$G$2)*(工序记录明细表!$G$4:$G$10000='合格率（不合格统计表）'!$B15),工序记录明细表!$I$4:$I$10000),"")</f>
        <v/>
      </c>
      <c r="D15" s="44" t="str">
        <f>IFERROR(SUMPRODUCT((MONTH(不合格明细表!$B$3:$B$10000)='合格率（不合格统计表）'!$G$2)*(不合格明细表!$F$3:$F$10000='合格率（不合格统计表）'!$B15)*(不合格明细表!$D$3:$D$10000='合格率（不合格统计表）'!D$4),不合格明细表!$G$3:$G$10000)/SUMPRODUCT((MONTH(工序记录明细表!$C$4:$C$10000)='合格率（不合格统计表）'!$G$2)*(工序记录明细表!$G$4:$G$10000='合格率（不合格统计表）'!$B15)*(工序记录明细表!$E$4:$E$10000='合格率（不合格统计表）'!D$4),工序记录明细表!$I$4:$I$10000),"")</f>
        <v/>
      </c>
      <c r="E15" s="44" t="str">
        <f>IFERROR(SUMPRODUCT((MONTH(不合格明细表!$B$3:$B$10000)='合格率（不合格统计表）'!$G$2)*(不合格明细表!$F$3:$F$10000='合格率（不合格统计表）'!$B15)*(不合格明细表!$D$3:$D$10000='合格率（不合格统计表）'!E$4),不合格明细表!$G$3:$G$10000)/SUMPRODUCT((MONTH(工序记录明细表!$C$4:$C$10000)='合格率（不合格统计表）'!$G$2)*(工序记录明细表!$G$4:$G$10000='合格率（不合格统计表）'!$B15)*(工序记录明细表!$E$4:$E$10000='合格率（不合格统计表）'!E$4),工序记录明细表!$I$4:$I$10000),"")</f>
        <v/>
      </c>
      <c r="F15" s="44" t="str">
        <f>IFERROR(SUMPRODUCT((MONTH(不合格明细表!$B$3:$B$10000)='合格率（不合格统计表）'!$G$2)*(不合格明细表!$F$3:$F$10000='合格率（不合格统计表）'!$B15)*(不合格明细表!$D$3:$D$10000='合格率（不合格统计表）'!F$4),不合格明细表!$G$3:$G$10000)/SUMPRODUCT((MONTH(工序记录明细表!$C$4:$C$10000)='合格率（不合格统计表）'!$G$2)*(工序记录明细表!$G$4:$G$10000='合格率（不合格统计表）'!$B15)*(工序记录明细表!$E$4:$E$10000='合格率（不合格统计表）'!F$4),工序记录明细表!$I$4:$I$10000),"")</f>
        <v/>
      </c>
      <c r="G15" s="44" t="str">
        <f>IFERROR(SUMPRODUCT((MONTH(不合格明细表!$B$3:$B$10000)='合格率（不合格统计表）'!$G$2)*(不合格明细表!$F$3:$F$10000='合格率（不合格统计表）'!$B15)*(不合格明细表!$D$3:$D$10000='合格率（不合格统计表）'!G$4),不合格明细表!$G$3:$G$10000)/SUMPRODUCT((MONTH(工序记录明细表!$C$4:$C$10000)='合格率（不合格统计表）'!$G$2)*(工序记录明细表!$G$4:$G$10000='合格率（不合格统计表）'!$B15)*(工序记录明细表!$E$4:$E$10000='合格率（不合格统计表）'!G$4),工序记录明细表!$I$4:$I$10000),"")</f>
        <v/>
      </c>
      <c r="H15" s="44" t="str">
        <f>IFERROR(SUMPRODUCT((MONTH(不合格明细表!$B$3:$B$10000)='合格率（不合格统计表）'!$G$2)*(不合格明细表!$F$3:$F$10000='合格率（不合格统计表）'!$B15)*(不合格明细表!$D$3:$D$10000='合格率（不合格统计表）'!H$4),不合格明细表!$G$3:$G$10000)/SUMPRODUCT((MONTH(工序记录明细表!$C$4:$C$10000)='合格率（不合格统计表）'!$G$2)*(工序记录明细表!$G$4:$G$10000='合格率（不合格统计表）'!$B15)*(工序记录明细表!$E$4:$E$10000='合格率（不合格统计表）'!H$4),工序记录明细表!$I$4:$I$10000),"")</f>
        <v/>
      </c>
      <c r="I15" s="44" t="str">
        <f>IFERROR(SUMPRODUCT((MONTH(不合格明细表!$B$3:$B$10000)='合格率（不合格统计表）'!$G$2)*(不合格明细表!$F$3:$F$10000='合格率（不合格统计表）'!$B15)*(不合格明细表!$D$3:$D$10000='合格率（不合格统计表）'!I$4),不合格明细表!$G$3:$G$10000)/SUMPRODUCT((MONTH(工序记录明细表!$C$4:$C$10000)='合格率（不合格统计表）'!$G$2)*(工序记录明细表!$G$4:$G$10000='合格率（不合格统计表）'!$B15)*(工序记录明细表!$E$4:$E$10000='合格率（不合格统计表）'!I$4),工序记录明细表!$I$4:$I$10000),"")</f>
        <v/>
      </c>
      <c r="J15" s="44" t="str">
        <f>IFERROR(SUMPRODUCT((MONTH(不合格明细表!$B$3:$B$10000)='合格率（不合格统计表）'!$G$2)*(不合格明细表!$F$3:$F$10000='合格率（不合格统计表）'!$B15)*(不合格明细表!$D$3:$D$10000='合格率（不合格统计表）'!J$4),不合格明细表!$G$3:$G$10000)/SUMPRODUCT((MONTH(工序记录明细表!$C$4:$C$10000)='合格率（不合格统计表）'!$G$2)*(工序记录明细表!$G$4:$G$10000='合格率（不合格统计表）'!$B15)*(工序记录明细表!$E$4:$E$10000='合格率（不合格统计表）'!J$4),工序记录明细表!$I$4:$I$10000),"")</f>
        <v/>
      </c>
      <c r="K15" s="48" t="str">
        <f>IFERROR(SUMPRODUCT((MONTH(不合格明细表!$B$3:$B$10000)='合格率（不合格统计表）'!$G$2)*(不合格明细表!$F$3:$F$10000='合格率（不合格统计表）'!$B15)*(不合格明细表!$D$3:$D$10000='合格率（不合格统计表）'!K$4),不合格明细表!$G$3:$G$10000)/SUMPRODUCT((MONTH(工序记录明细表!$C$4:$C$10000)='合格率（不合格统计表）'!$G$2)*(工序记录明细表!$G$4:$G$10000='合格率（不合格统计表）'!$B15)*(工序记录明细表!$E$4:$E$10000='合格率（不合格统计表）'!K$4),工序记录明细表!$I$4:$I$10000),"")</f>
        <v/>
      </c>
      <c r="L15" s="48" t="str">
        <f>IFERROR(SUMPRODUCT((MONTH(不合格明细表!$B$3:$B$10000)='合格率（不合格统计表）'!$G$2)*(不合格明细表!$F$3:$F$10000='合格率（不合格统计表）'!$B15)*(不合格明细表!$D$3:$D$10000='合格率（不合格统计表）'!L$4),不合格明细表!$G$3:$G$10000)/SUMPRODUCT((MONTH(工序记录明细表!$C$4:$C$10000)='合格率（不合格统计表）'!$G$2)*(工序记录明细表!$G$4:$G$10000='合格率（不合格统计表）'!$B15)*(工序记录明细表!$E$4:$E$10000='合格率（不合格统计表）'!L$4),工序记录明细表!$I$4:$I$10000),"")</f>
        <v/>
      </c>
      <c r="M15" s="48" t="str">
        <f>IFERROR(SUMPRODUCT((MONTH(不合格明细表!$B$3:$B$10000)='合格率（不合格统计表）'!$G$2)*(不合格明细表!$F$3:$F$10000='合格率（不合格统计表）'!$B15)*(不合格明细表!$D$3:$D$10000='合格率（不合格统计表）'!M$4),不合格明细表!$G$3:$G$10000)/SUMPRODUCT((MONTH(工序记录明细表!$C$4:$C$10000)='合格率（不合格统计表）'!$G$2)*(工序记录明细表!$G$4:$G$10000='合格率（不合格统计表）'!$B15)*(工序记录明细表!$E$4:$E$10000='合格率（不合格统计表）'!M$4),工序记录明细表!$I$4:$I$10000),"")</f>
        <v/>
      </c>
      <c r="P15" s="49"/>
      <c r="Q15" s="52">
        <f t="shared" si="0"/>
        <v>0</v>
      </c>
      <c r="R15" s="14">
        <f>SUMPRODUCT((MONTH(不合格明细表!$B$3:$B$10000)='合格率（不合格统计表）'!$T$2)*(不合格明细表!$F$3:$F$10000='合格率（不合格统计表）'!$P15)*(不合格明细表!$D$3:$D$10000='合格率（不合格统计表）'!R$4),不合格明细表!$G$3:$G$10000)</f>
        <v>0</v>
      </c>
      <c r="S15" s="14">
        <f>SUMPRODUCT((MONTH(不合格明细表!$B$3:$B$10000)='合格率（不合格统计表）'!$T$2)*(不合格明细表!$F$3:$F$10000='合格率（不合格统计表）'!$P15)*(不合格明细表!$D$3:$D$10000='合格率（不合格统计表）'!S$4),不合格明细表!$G$3:$G$10000)</f>
        <v>0</v>
      </c>
      <c r="T15" s="14">
        <f>SUMPRODUCT((MONTH(不合格明细表!$B$3:$B$10000)='合格率（不合格统计表）'!$T$2)*(不合格明细表!$F$3:$F$10000='合格率（不合格统计表）'!$P15)*(不合格明细表!$D$3:$D$10000='合格率（不合格统计表）'!T$4),不合格明细表!$G$3:$G$10000)</f>
        <v>0</v>
      </c>
      <c r="U15" s="14">
        <f>SUMPRODUCT((MONTH(不合格明细表!$B$3:$B$10000)='合格率（不合格统计表）'!$T$2)*(不合格明细表!$F$3:$F$10000='合格率（不合格统计表）'!$P15)*(不合格明细表!$D$3:$D$10000='合格率（不合格统计表）'!U$4),不合格明细表!$G$3:$G$10000)</f>
        <v>0</v>
      </c>
      <c r="V15" s="14">
        <f>SUMPRODUCT((MONTH(不合格明细表!$B$3:$B$10000)='合格率（不合格统计表）'!$T$2)*(不合格明细表!$F$3:$F$10000='合格率（不合格统计表）'!$P15)*(不合格明细表!$D$3:$D$10000='合格率（不合格统计表）'!V$4),不合格明细表!$G$3:$G$10000)</f>
        <v>0</v>
      </c>
      <c r="W15" s="14">
        <f>SUMPRODUCT((MONTH(不合格明细表!$B$3:$B$10000)='合格率（不合格统计表）'!$T$2)*(不合格明细表!$F$3:$F$10000='合格率（不合格统计表）'!$P15)*(不合格明细表!$D$3:$D$10000='合格率（不合格统计表）'!W$4),不合格明细表!$G$3:$G$10000)</f>
        <v>0</v>
      </c>
      <c r="X15" s="14">
        <f>SUMPRODUCT((MONTH(不合格明细表!$B$3:$B$10000)='合格率（不合格统计表）'!$T$2)*(不合格明细表!$F$3:$F$10000='合格率（不合格统计表）'!$P15)*(不合格明细表!$D$3:$D$10000='合格率（不合格统计表）'!X$4),不合格明细表!$G$3:$G$10000)</f>
        <v>0</v>
      </c>
      <c r="Y15" s="14">
        <f>SUMPRODUCT((MONTH(不合格明细表!$B$3:$B$10000)='合格率（不合格统计表）'!$T$2)*(不合格明细表!$F$3:$F$10000='合格率（不合格统计表）'!$P15)*(不合格明细表!$D$3:$D$10000='合格率（不合格统计表）'!Y$4),不合格明细表!$G$3:$G$10000)</f>
        <v>0</v>
      </c>
      <c r="Z15" s="14">
        <f>SUMPRODUCT((MONTH(不合格明细表!$B$3:$B$10000)='合格率（不合格统计表）'!$T$2)*(不合格明细表!$F$3:$F$10000='合格率（不合格统计表）'!$P15)*(不合格明细表!$D$3:$D$10000='合格率（不合格统计表）'!Z$4),不合格明细表!$G$3:$G$10000)</f>
        <v>0</v>
      </c>
      <c r="AA15" s="14">
        <f>SUMPRODUCT((MONTH(不合格明细表!$B$3:$B$10000)='合格率（不合格统计表）'!$T$2)*(不合格明细表!$F$3:$F$10000='合格率（不合格统计表）'!$P15)*(不合格明细表!$D$3:$D$10000='合格率（不合格统计表）'!AA$4),不合格明细表!$G$3:$G$10000)</f>
        <v>0</v>
      </c>
    </row>
    <row r="16" ht="20.1" customHeight="1" spans="2:27">
      <c r="B16" s="45"/>
      <c r="C16" s="46" t="str">
        <f>IFERROR(SUMPRODUCT((MONTH(不合格明细表!$B$3:$B$10000)='合格率（不合格统计表）'!$G$2)*(不合格明细表!$F$3:$F$10000='合格率（不合格统计表）'!$B16)*不合格明细表!$G$3:$G$10000)/SUMPRODUCT((MONTH(工序记录明细表!$C$4:$C$10000)='合格率（不合格统计表）'!$G$2)*(工序记录明细表!$G$4:$G$10000='合格率（不合格统计表）'!$B16),工序记录明细表!$I$4:$I$10000),"")</f>
        <v/>
      </c>
      <c r="D16" s="46" t="str">
        <f>IFERROR(SUMPRODUCT((MONTH(不合格明细表!$B$3:$B$10000)='合格率（不合格统计表）'!$G$2)*(不合格明细表!$F$3:$F$10000='合格率（不合格统计表）'!$B16)*(不合格明细表!$D$3:$D$10000='合格率（不合格统计表）'!D$4),不合格明细表!$G$3:$G$10000)/SUMPRODUCT((MONTH(工序记录明细表!$C$4:$C$10000)='合格率（不合格统计表）'!$G$2)*(工序记录明细表!$G$4:$G$10000='合格率（不合格统计表）'!$B16)*(工序记录明细表!$E$4:$E$10000='合格率（不合格统计表）'!D$4),工序记录明细表!$I$4:$I$10000),"")</f>
        <v/>
      </c>
      <c r="E16" s="46" t="str">
        <f>IFERROR(SUMPRODUCT((MONTH(不合格明细表!$B$3:$B$10000)='合格率（不合格统计表）'!$G$2)*(不合格明细表!$F$3:$F$10000='合格率（不合格统计表）'!$B16)*(不合格明细表!$D$3:$D$10000='合格率（不合格统计表）'!E$4),不合格明细表!$G$3:$G$10000)/SUMPRODUCT((MONTH(工序记录明细表!$C$4:$C$10000)='合格率（不合格统计表）'!$G$2)*(工序记录明细表!$G$4:$G$10000='合格率（不合格统计表）'!$B16)*(工序记录明细表!$E$4:$E$10000='合格率（不合格统计表）'!E$4),工序记录明细表!$I$4:$I$10000),"")</f>
        <v/>
      </c>
      <c r="F16" s="46" t="str">
        <f>IFERROR(SUMPRODUCT((MONTH(不合格明细表!$B$3:$B$10000)='合格率（不合格统计表）'!$G$2)*(不合格明细表!$F$3:$F$10000='合格率（不合格统计表）'!$B16)*(不合格明细表!$D$3:$D$10000='合格率（不合格统计表）'!F$4),不合格明细表!$G$3:$G$10000)/SUMPRODUCT((MONTH(工序记录明细表!$C$4:$C$10000)='合格率（不合格统计表）'!$G$2)*(工序记录明细表!$G$4:$G$10000='合格率（不合格统计表）'!$B16)*(工序记录明细表!$E$4:$E$10000='合格率（不合格统计表）'!F$4),工序记录明细表!$I$4:$I$10000),"")</f>
        <v/>
      </c>
      <c r="G16" s="46" t="str">
        <f>IFERROR(SUMPRODUCT((MONTH(不合格明细表!$B$3:$B$10000)='合格率（不合格统计表）'!$G$2)*(不合格明细表!$F$3:$F$10000='合格率（不合格统计表）'!$B16)*(不合格明细表!$D$3:$D$10000='合格率（不合格统计表）'!G$4),不合格明细表!$G$3:$G$10000)/SUMPRODUCT((MONTH(工序记录明细表!$C$4:$C$10000)='合格率（不合格统计表）'!$G$2)*(工序记录明细表!$G$4:$G$10000='合格率（不合格统计表）'!$B16)*(工序记录明细表!$E$4:$E$10000='合格率（不合格统计表）'!G$4),工序记录明细表!$I$4:$I$10000),"")</f>
        <v/>
      </c>
      <c r="H16" s="46" t="str">
        <f>IFERROR(SUMPRODUCT((MONTH(不合格明细表!$B$3:$B$10000)='合格率（不合格统计表）'!$G$2)*(不合格明细表!$F$3:$F$10000='合格率（不合格统计表）'!$B16)*(不合格明细表!$D$3:$D$10000='合格率（不合格统计表）'!H$4),不合格明细表!$G$3:$G$10000)/SUMPRODUCT((MONTH(工序记录明细表!$C$4:$C$10000)='合格率（不合格统计表）'!$G$2)*(工序记录明细表!$G$4:$G$10000='合格率（不合格统计表）'!$B16)*(工序记录明细表!$E$4:$E$10000='合格率（不合格统计表）'!H$4),工序记录明细表!$I$4:$I$10000),"")</f>
        <v/>
      </c>
      <c r="I16" s="46" t="str">
        <f>IFERROR(SUMPRODUCT((MONTH(不合格明细表!$B$3:$B$10000)='合格率（不合格统计表）'!$G$2)*(不合格明细表!$F$3:$F$10000='合格率（不合格统计表）'!$B16)*(不合格明细表!$D$3:$D$10000='合格率（不合格统计表）'!I$4),不合格明细表!$G$3:$G$10000)/SUMPRODUCT((MONTH(工序记录明细表!$C$4:$C$10000)='合格率（不合格统计表）'!$G$2)*(工序记录明细表!$G$4:$G$10000='合格率（不合格统计表）'!$B16)*(工序记录明细表!$E$4:$E$10000='合格率（不合格统计表）'!I$4),工序记录明细表!$I$4:$I$10000),"")</f>
        <v/>
      </c>
      <c r="J16" s="46" t="str">
        <f>IFERROR(SUMPRODUCT((MONTH(不合格明细表!$B$3:$B$10000)='合格率（不合格统计表）'!$G$2)*(不合格明细表!$F$3:$F$10000='合格率（不合格统计表）'!$B16)*(不合格明细表!$D$3:$D$10000='合格率（不合格统计表）'!J$4),不合格明细表!$G$3:$G$10000)/SUMPRODUCT((MONTH(工序记录明细表!$C$4:$C$10000)='合格率（不合格统计表）'!$G$2)*(工序记录明细表!$G$4:$G$10000='合格率（不合格统计表）'!$B16)*(工序记录明细表!$E$4:$E$10000='合格率（不合格统计表）'!J$4),工序记录明细表!$I$4:$I$10000),"")</f>
        <v/>
      </c>
      <c r="K16" s="46" t="str">
        <f>IFERROR(SUMPRODUCT((MONTH(不合格明细表!$B$3:$B$10000)='合格率（不合格统计表）'!$G$2)*(不合格明细表!$F$3:$F$10000='合格率（不合格统计表）'!$B16)*(不合格明细表!$D$3:$D$10000='合格率（不合格统计表）'!K$4),不合格明细表!$G$3:$G$10000)/SUMPRODUCT((MONTH(工序记录明细表!$C$4:$C$10000)='合格率（不合格统计表）'!$G$2)*(工序记录明细表!$G$4:$G$10000='合格率（不合格统计表）'!$B16)*(工序记录明细表!$E$4:$E$10000='合格率（不合格统计表）'!K$4),工序记录明细表!$I$4:$I$10000),"")</f>
        <v/>
      </c>
      <c r="L16" s="46" t="str">
        <f>IFERROR(SUMPRODUCT((MONTH(不合格明细表!$B$3:$B$10000)='合格率（不合格统计表）'!$G$2)*(不合格明细表!$F$3:$F$10000='合格率（不合格统计表）'!$B16)*(不合格明细表!$D$3:$D$10000='合格率（不合格统计表）'!L$4),不合格明细表!$G$3:$G$10000)/SUMPRODUCT((MONTH(工序记录明细表!$C$4:$C$10000)='合格率（不合格统计表）'!$G$2)*(工序记录明细表!$G$4:$G$10000='合格率（不合格统计表）'!$B16)*(工序记录明细表!$E$4:$E$10000='合格率（不合格统计表）'!L$4),工序记录明细表!$I$4:$I$10000),"")</f>
        <v/>
      </c>
      <c r="M16" s="46" t="str">
        <f>IFERROR(SUMPRODUCT((MONTH(不合格明细表!$B$3:$B$10000)='合格率（不合格统计表）'!$G$2)*(不合格明细表!$F$3:$F$10000='合格率（不合格统计表）'!$B16)*(不合格明细表!$D$3:$D$10000='合格率（不合格统计表）'!M$4),不合格明细表!$G$3:$G$10000)/SUMPRODUCT((MONTH(工序记录明细表!$C$4:$C$10000)='合格率（不合格统计表）'!$G$2)*(工序记录明细表!$G$4:$G$10000='合格率（不合格统计表）'!$B16)*(工序记录明细表!$E$4:$E$10000='合格率（不合格统计表）'!M$4),工序记录明细表!$I$4:$I$10000),"")</f>
        <v/>
      </c>
      <c r="P16" s="50"/>
      <c r="Q16" s="53">
        <f t="shared" si="0"/>
        <v>0</v>
      </c>
      <c r="R16" s="54">
        <f>SUMPRODUCT((MONTH(不合格明细表!$B$3:$B$10000)='合格率（不合格统计表）'!$T$2)*(不合格明细表!$F$3:$F$10000='合格率（不合格统计表）'!$P16)*(不合格明细表!$D$3:$D$10000='合格率（不合格统计表）'!R$4),不合格明细表!$G$3:$G$10000)</f>
        <v>0</v>
      </c>
      <c r="S16" s="54">
        <f>SUMPRODUCT((MONTH(不合格明细表!$B$3:$B$10000)='合格率（不合格统计表）'!$T$2)*(不合格明细表!$F$3:$F$10000='合格率（不合格统计表）'!$P16)*(不合格明细表!$D$3:$D$10000='合格率（不合格统计表）'!S$4),不合格明细表!$G$3:$G$10000)</f>
        <v>0</v>
      </c>
      <c r="T16" s="54">
        <f>SUMPRODUCT((MONTH(不合格明细表!$B$3:$B$10000)='合格率（不合格统计表）'!$T$2)*(不合格明细表!$F$3:$F$10000='合格率（不合格统计表）'!$P16)*(不合格明细表!$D$3:$D$10000='合格率（不合格统计表）'!T$4),不合格明细表!$G$3:$G$10000)</f>
        <v>0</v>
      </c>
      <c r="U16" s="54">
        <f>SUMPRODUCT((MONTH(不合格明细表!$B$3:$B$10000)='合格率（不合格统计表）'!$T$2)*(不合格明细表!$F$3:$F$10000='合格率（不合格统计表）'!$P16)*(不合格明细表!$D$3:$D$10000='合格率（不合格统计表）'!U$4),不合格明细表!$G$3:$G$10000)</f>
        <v>0</v>
      </c>
      <c r="V16" s="54">
        <f>SUMPRODUCT((MONTH(不合格明细表!$B$3:$B$10000)='合格率（不合格统计表）'!$T$2)*(不合格明细表!$F$3:$F$10000='合格率（不合格统计表）'!$P16)*(不合格明细表!$D$3:$D$10000='合格率（不合格统计表）'!V$4),不合格明细表!$G$3:$G$10000)</f>
        <v>0</v>
      </c>
      <c r="W16" s="54">
        <f>SUMPRODUCT((MONTH(不合格明细表!$B$3:$B$10000)='合格率（不合格统计表）'!$T$2)*(不合格明细表!$F$3:$F$10000='合格率（不合格统计表）'!$P16)*(不合格明细表!$D$3:$D$10000='合格率（不合格统计表）'!W$4),不合格明细表!$G$3:$G$10000)</f>
        <v>0</v>
      </c>
      <c r="X16" s="54">
        <f>SUMPRODUCT((MONTH(不合格明细表!$B$3:$B$10000)='合格率（不合格统计表）'!$T$2)*(不合格明细表!$F$3:$F$10000='合格率（不合格统计表）'!$P16)*(不合格明细表!$D$3:$D$10000='合格率（不合格统计表）'!X$4),不合格明细表!$G$3:$G$10000)</f>
        <v>0</v>
      </c>
      <c r="Y16" s="54">
        <f>SUMPRODUCT((MONTH(不合格明细表!$B$3:$B$10000)='合格率（不合格统计表）'!$T$2)*(不合格明细表!$F$3:$F$10000='合格率（不合格统计表）'!$P16)*(不合格明细表!$D$3:$D$10000='合格率（不合格统计表）'!Y$4),不合格明细表!$G$3:$G$10000)</f>
        <v>0</v>
      </c>
      <c r="Z16" s="54">
        <f>SUMPRODUCT((MONTH(不合格明细表!$B$3:$B$10000)='合格率（不合格统计表）'!$T$2)*(不合格明细表!$F$3:$F$10000='合格率（不合格统计表）'!$P16)*(不合格明细表!$D$3:$D$10000='合格率（不合格统计表）'!Z$4),不合格明细表!$G$3:$G$10000)</f>
        <v>0</v>
      </c>
      <c r="AA16" s="54">
        <f>SUMPRODUCT((MONTH(不合格明细表!$B$3:$B$10000)='合格率（不合格统计表）'!$T$2)*(不合格明细表!$F$3:$F$10000='合格率（不合格统计表）'!$P16)*(不合格明细表!$D$3:$D$10000='合格率（不合格统计表）'!AA$4),不合格明细表!$G$3:$G$10000)</f>
        <v>0</v>
      </c>
    </row>
    <row r="17" ht="20.1" customHeight="1" spans="2:27">
      <c r="B17" s="43"/>
      <c r="C17" s="44" t="str">
        <f>IFERROR(SUMPRODUCT((MONTH(不合格明细表!$B$3:$B$10000)='合格率（不合格统计表）'!$G$2)*(不合格明细表!$F$3:$F$10000='合格率（不合格统计表）'!$B17)*不合格明细表!$G$3:$G$10000)/SUMPRODUCT((MONTH(工序记录明细表!$C$4:$C$10000)='合格率（不合格统计表）'!$G$2)*(工序记录明细表!$G$4:$G$10000='合格率（不合格统计表）'!$B17),工序记录明细表!$I$4:$I$10000),"")</f>
        <v/>
      </c>
      <c r="D17" s="44" t="str">
        <f>IFERROR(SUMPRODUCT((MONTH(不合格明细表!$B$3:$B$10000)='合格率（不合格统计表）'!$G$2)*(不合格明细表!$F$3:$F$10000='合格率（不合格统计表）'!$B17)*(不合格明细表!$D$3:$D$10000='合格率（不合格统计表）'!D$4),不合格明细表!$G$3:$G$10000)/SUMPRODUCT((MONTH(工序记录明细表!$C$4:$C$10000)='合格率（不合格统计表）'!$G$2)*(工序记录明细表!$G$4:$G$10000='合格率（不合格统计表）'!$B17)*(工序记录明细表!$E$4:$E$10000='合格率（不合格统计表）'!D$4),工序记录明细表!$I$4:$I$10000),"")</f>
        <v/>
      </c>
      <c r="E17" s="44" t="str">
        <f>IFERROR(SUMPRODUCT((MONTH(不合格明细表!$B$3:$B$10000)='合格率（不合格统计表）'!$G$2)*(不合格明细表!$F$3:$F$10000='合格率（不合格统计表）'!$B17)*(不合格明细表!$D$3:$D$10000='合格率（不合格统计表）'!E$4),不合格明细表!$G$3:$G$10000)/SUMPRODUCT((MONTH(工序记录明细表!$C$4:$C$10000)='合格率（不合格统计表）'!$G$2)*(工序记录明细表!$G$4:$G$10000='合格率（不合格统计表）'!$B17)*(工序记录明细表!$E$4:$E$10000='合格率（不合格统计表）'!E$4),工序记录明细表!$I$4:$I$10000),"")</f>
        <v/>
      </c>
      <c r="F17" s="44" t="str">
        <f>IFERROR(SUMPRODUCT((MONTH(不合格明细表!$B$3:$B$10000)='合格率（不合格统计表）'!$G$2)*(不合格明细表!$F$3:$F$10000='合格率（不合格统计表）'!$B17)*(不合格明细表!$D$3:$D$10000='合格率（不合格统计表）'!F$4),不合格明细表!$G$3:$G$10000)/SUMPRODUCT((MONTH(工序记录明细表!$C$4:$C$10000)='合格率（不合格统计表）'!$G$2)*(工序记录明细表!$G$4:$G$10000='合格率（不合格统计表）'!$B17)*(工序记录明细表!$E$4:$E$10000='合格率（不合格统计表）'!F$4),工序记录明细表!$I$4:$I$10000),"")</f>
        <v/>
      </c>
      <c r="G17" s="44" t="str">
        <f>IFERROR(SUMPRODUCT((MONTH(不合格明细表!$B$3:$B$10000)='合格率（不合格统计表）'!$G$2)*(不合格明细表!$F$3:$F$10000='合格率（不合格统计表）'!$B17)*(不合格明细表!$D$3:$D$10000='合格率（不合格统计表）'!G$4),不合格明细表!$G$3:$G$10000)/SUMPRODUCT((MONTH(工序记录明细表!$C$4:$C$10000)='合格率（不合格统计表）'!$G$2)*(工序记录明细表!$G$4:$G$10000='合格率（不合格统计表）'!$B17)*(工序记录明细表!$E$4:$E$10000='合格率（不合格统计表）'!G$4),工序记录明细表!$I$4:$I$10000),"")</f>
        <v/>
      </c>
      <c r="H17" s="44" t="str">
        <f>IFERROR(SUMPRODUCT((MONTH(不合格明细表!$B$3:$B$10000)='合格率（不合格统计表）'!$G$2)*(不合格明细表!$F$3:$F$10000='合格率（不合格统计表）'!$B17)*(不合格明细表!$D$3:$D$10000='合格率（不合格统计表）'!H$4),不合格明细表!$G$3:$G$10000)/SUMPRODUCT((MONTH(工序记录明细表!$C$4:$C$10000)='合格率（不合格统计表）'!$G$2)*(工序记录明细表!$G$4:$G$10000='合格率（不合格统计表）'!$B17)*(工序记录明细表!$E$4:$E$10000='合格率（不合格统计表）'!H$4),工序记录明细表!$I$4:$I$10000),"")</f>
        <v/>
      </c>
      <c r="I17" s="44" t="str">
        <f>IFERROR(SUMPRODUCT((MONTH(不合格明细表!$B$3:$B$10000)='合格率（不合格统计表）'!$G$2)*(不合格明细表!$F$3:$F$10000='合格率（不合格统计表）'!$B17)*(不合格明细表!$D$3:$D$10000='合格率（不合格统计表）'!I$4),不合格明细表!$G$3:$G$10000)/SUMPRODUCT((MONTH(工序记录明细表!$C$4:$C$10000)='合格率（不合格统计表）'!$G$2)*(工序记录明细表!$G$4:$G$10000='合格率（不合格统计表）'!$B17)*(工序记录明细表!$E$4:$E$10000='合格率（不合格统计表）'!I$4),工序记录明细表!$I$4:$I$10000),"")</f>
        <v/>
      </c>
      <c r="J17" s="44" t="str">
        <f>IFERROR(SUMPRODUCT((MONTH(不合格明细表!$B$3:$B$10000)='合格率（不合格统计表）'!$G$2)*(不合格明细表!$F$3:$F$10000='合格率（不合格统计表）'!$B17)*(不合格明细表!$D$3:$D$10000='合格率（不合格统计表）'!J$4),不合格明细表!$G$3:$G$10000)/SUMPRODUCT((MONTH(工序记录明细表!$C$4:$C$10000)='合格率（不合格统计表）'!$G$2)*(工序记录明细表!$G$4:$G$10000='合格率（不合格统计表）'!$B17)*(工序记录明细表!$E$4:$E$10000='合格率（不合格统计表）'!J$4),工序记录明细表!$I$4:$I$10000),"")</f>
        <v/>
      </c>
      <c r="K17" s="48" t="str">
        <f>IFERROR(SUMPRODUCT((MONTH(不合格明细表!$B$3:$B$10000)='合格率（不合格统计表）'!$G$2)*(不合格明细表!$F$3:$F$10000='合格率（不合格统计表）'!$B17)*(不合格明细表!$D$3:$D$10000='合格率（不合格统计表）'!K$4),不合格明细表!$G$3:$G$10000)/SUMPRODUCT((MONTH(工序记录明细表!$C$4:$C$10000)='合格率（不合格统计表）'!$G$2)*(工序记录明细表!$G$4:$G$10000='合格率（不合格统计表）'!$B17)*(工序记录明细表!$E$4:$E$10000='合格率（不合格统计表）'!K$4),工序记录明细表!$I$4:$I$10000),"")</f>
        <v/>
      </c>
      <c r="L17" s="48" t="str">
        <f>IFERROR(SUMPRODUCT((MONTH(不合格明细表!$B$3:$B$10000)='合格率（不合格统计表）'!$G$2)*(不合格明细表!$F$3:$F$10000='合格率（不合格统计表）'!$B17)*(不合格明细表!$D$3:$D$10000='合格率（不合格统计表）'!L$4),不合格明细表!$G$3:$G$10000)/SUMPRODUCT((MONTH(工序记录明细表!$C$4:$C$10000)='合格率（不合格统计表）'!$G$2)*(工序记录明细表!$G$4:$G$10000='合格率（不合格统计表）'!$B17)*(工序记录明细表!$E$4:$E$10000='合格率（不合格统计表）'!L$4),工序记录明细表!$I$4:$I$10000),"")</f>
        <v/>
      </c>
      <c r="M17" s="48" t="str">
        <f>IFERROR(SUMPRODUCT((MONTH(不合格明细表!$B$3:$B$10000)='合格率（不合格统计表）'!$G$2)*(不合格明细表!$F$3:$F$10000='合格率（不合格统计表）'!$B17)*(不合格明细表!$D$3:$D$10000='合格率（不合格统计表）'!M$4),不合格明细表!$G$3:$G$10000)/SUMPRODUCT((MONTH(工序记录明细表!$C$4:$C$10000)='合格率（不合格统计表）'!$G$2)*(工序记录明细表!$G$4:$G$10000='合格率（不合格统计表）'!$B17)*(工序记录明细表!$E$4:$E$10000='合格率（不合格统计表）'!M$4),工序记录明细表!$I$4:$I$10000),"")</f>
        <v/>
      </c>
      <c r="P17" s="49"/>
      <c r="Q17" s="52">
        <f t="shared" si="0"/>
        <v>0</v>
      </c>
      <c r="R17" s="14">
        <f>SUMPRODUCT((MONTH(不合格明细表!$B$3:$B$10000)='合格率（不合格统计表）'!$T$2)*(不合格明细表!$F$3:$F$10000='合格率（不合格统计表）'!$P17)*(不合格明细表!$D$3:$D$10000='合格率（不合格统计表）'!R$4),不合格明细表!$G$3:$G$10000)</f>
        <v>0</v>
      </c>
      <c r="S17" s="14">
        <f>SUMPRODUCT((MONTH(不合格明细表!$B$3:$B$10000)='合格率（不合格统计表）'!$T$2)*(不合格明细表!$F$3:$F$10000='合格率（不合格统计表）'!$P17)*(不合格明细表!$D$3:$D$10000='合格率（不合格统计表）'!S$4),不合格明细表!$G$3:$G$10000)</f>
        <v>0</v>
      </c>
      <c r="T17" s="14">
        <f>SUMPRODUCT((MONTH(不合格明细表!$B$3:$B$10000)='合格率（不合格统计表）'!$T$2)*(不合格明细表!$F$3:$F$10000='合格率（不合格统计表）'!$P17)*(不合格明细表!$D$3:$D$10000='合格率（不合格统计表）'!T$4),不合格明细表!$G$3:$G$10000)</f>
        <v>0</v>
      </c>
      <c r="U17" s="14">
        <f>SUMPRODUCT((MONTH(不合格明细表!$B$3:$B$10000)='合格率（不合格统计表）'!$T$2)*(不合格明细表!$F$3:$F$10000='合格率（不合格统计表）'!$P17)*(不合格明细表!$D$3:$D$10000='合格率（不合格统计表）'!U$4),不合格明细表!$G$3:$G$10000)</f>
        <v>0</v>
      </c>
      <c r="V17" s="14">
        <f>SUMPRODUCT((MONTH(不合格明细表!$B$3:$B$10000)='合格率（不合格统计表）'!$T$2)*(不合格明细表!$F$3:$F$10000='合格率（不合格统计表）'!$P17)*(不合格明细表!$D$3:$D$10000='合格率（不合格统计表）'!V$4),不合格明细表!$G$3:$G$10000)</f>
        <v>0</v>
      </c>
      <c r="W17" s="14">
        <f>SUMPRODUCT((MONTH(不合格明细表!$B$3:$B$10000)='合格率（不合格统计表）'!$T$2)*(不合格明细表!$F$3:$F$10000='合格率（不合格统计表）'!$P17)*(不合格明细表!$D$3:$D$10000='合格率（不合格统计表）'!W$4),不合格明细表!$G$3:$G$10000)</f>
        <v>0</v>
      </c>
      <c r="X17" s="14">
        <f>SUMPRODUCT((MONTH(不合格明细表!$B$3:$B$10000)='合格率（不合格统计表）'!$T$2)*(不合格明细表!$F$3:$F$10000='合格率（不合格统计表）'!$P17)*(不合格明细表!$D$3:$D$10000='合格率（不合格统计表）'!X$4),不合格明细表!$G$3:$G$10000)</f>
        <v>0</v>
      </c>
      <c r="Y17" s="14">
        <f>SUMPRODUCT((MONTH(不合格明细表!$B$3:$B$10000)='合格率（不合格统计表）'!$T$2)*(不合格明细表!$F$3:$F$10000='合格率（不合格统计表）'!$P17)*(不合格明细表!$D$3:$D$10000='合格率（不合格统计表）'!Y$4),不合格明细表!$G$3:$G$10000)</f>
        <v>0</v>
      </c>
      <c r="Z17" s="14">
        <f>SUMPRODUCT((MONTH(不合格明细表!$B$3:$B$10000)='合格率（不合格统计表）'!$T$2)*(不合格明细表!$F$3:$F$10000='合格率（不合格统计表）'!$P17)*(不合格明细表!$D$3:$D$10000='合格率（不合格统计表）'!Z$4),不合格明细表!$G$3:$G$10000)</f>
        <v>0</v>
      </c>
      <c r="AA17" s="14">
        <f>SUMPRODUCT((MONTH(不合格明细表!$B$3:$B$10000)='合格率（不合格统计表）'!$T$2)*(不合格明细表!$F$3:$F$10000='合格率（不合格统计表）'!$P17)*(不合格明细表!$D$3:$D$10000='合格率（不合格统计表）'!AA$4),不合格明细表!$G$3:$G$10000)</f>
        <v>0</v>
      </c>
    </row>
    <row r="18" ht="20.1" customHeight="1" spans="2:27">
      <c r="B18" s="45"/>
      <c r="C18" s="46" t="str">
        <f>IFERROR(SUMPRODUCT((MONTH(不合格明细表!$B$3:$B$10000)='合格率（不合格统计表）'!$G$2)*(不合格明细表!$F$3:$F$10000='合格率（不合格统计表）'!$B18)*不合格明细表!$G$3:$G$10000)/SUMPRODUCT((MONTH(工序记录明细表!$C$4:$C$10000)='合格率（不合格统计表）'!$G$2)*(工序记录明细表!$G$4:$G$10000='合格率（不合格统计表）'!$B18),工序记录明细表!$I$4:$I$10000),"")</f>
        <v/>
      </c>
      <c r="D18" s="46" t="str">
        <f>IFERROR(SUMPRODUCT((MONTH(不合格明细表!$B$3:$B$10000)='合格率（不合格统计表）'!$G$2)*(不合格明细表!$F$3:$F$10000='合格率（不合格统计表）'!$B18)*(不合格明细表!$D$3:$D$10000='合格率（不合格统计表）'!D$4),不合格明细表!$G$3:$G$10000)/SUMPRODUCT((MONTH(工序记录明细表!$C$4:$C$10000)='合格率（不合格统计表）'!$G$2)*(工序记录明细表!$G$4:$G$10000='合格率（不合格统计表）'!$B18)*(工序记录明细表!$E$4:$E$10000='合格率（不合格统计表）'!D$4),工序记录明细表!$I$4:$I$10000),"")</f>
        <v/>
      </c>
      <c r="E18" s="46" t="str">
        <f>IFERROR(SUMPRODUCT((MONTH(不合格明细表!$B$3:$B$10000)='合格率（不合格统计表）'!$G$2)*(不合格明细表!$F$3:$F$10000='合格率（不合格统计表）'!$B18)*(不合格明细表!$D$3:$D$10000='合格率（不合格统计表）'!E$4),不合格明细表!$G$3:$G$10000)/SUMPRODUCT((MONTH(工序记录明细表!$C$4:$C$10000)='合格率（不合格统计表）'!$G$2)*(工序记录明细表!$G$4:$G$10000='合格率（不合格统计表）'!$B18)*(工序记录明细表!$E$4:$E$10000='合格率（不合格统计表）'!E$4),工序记录明细表!$I$4:$I$10000),"")</f>
        <v/>
      </c>
      <c r="F18" s="46" t="str">
        <f>IFERROR(SUMPRODUCT((MONTH(不合格明细表!$B$3:$B$10000)='合格率（不合格统计表）'!$G$2)*(不合格明细表!$F$3:$F$10000='合格率（不合格统计表）'!$B18)*(不合格明细表!$D$3:$D$10000='合格率（不合格统计表）'!F$4),不合格明细表!$G$3:$G$10000)/SUMPRODUCT((MONTH(工序记录明细表!$C$4:$C$10000)='合格率（不合格统计表）'!$G$2)*(工序记录明细表!$G$4:$G$10000='合格率（不合格统计表）'!$B18)*(工序记录明细表!$E$4:$E$10000='合格率（不合格统计表）'!F$4),工序记录明细表!$I$4:$I$10000),"")</f>
        <v/>
      </c>
      <c r="G18" s="46" t="str">
        <f>IFERROR(SUMPRODUCT((MONTH(不合格明细表!$B$3:$B$10000)='合格率（不合格统计表）'!$G$2)*(不合格明细表!$F$3:$F$10000='合格率（不合格统计表）'!$B18)*(不合格明细表!$D$3:$D$10000='合格率（不合格统计表）'!G$4),不合格明细表!$G$3:$G$10000)/SUMPRODUCT((MONTH(工序记录明细表!$C$4:$C$10000)='合格率（不合格统计表）'!$G$2)*(工序记录明细表!$G$4:$G$10000='合格率（不合格统计表）'!$B18)*(工序记录明细表!$E$4:$E$10000='合格率（不合格统计表）'!G$4),工序记录明细表!$I$4:$I$10000),"")</f>
        <v/>
      </c>
      <c r="H18" s="46" t="str">
        <f>IFERROR(SUMPRODUCT((MONTH(不合格明细表!$B$3:$B$10000)='合格率（不合格统计表）'!$G$2)*(不合格明细表!$F$3:$F$10000='合格率（不合格统计表）'!$B18)*(不合格明细表!$D$3:$D$10000='合格率（不合格统计表）'!H$4),不合格明细表!$G$3:$G$10000)/SUMPRODUCT((MONTH(工序记录明细表!$C$4:$C$10000)='合格率（不合格统计表）'!$G$2)*(工序记录明细表!$G$4:$G$10000='合格率（不合格统计表）'!$B18)*(工序记录明细表!$E$4:$E$10000='合格率（不合格统计表）'!H$4),工序记录明细表!$I$4:$I$10000),"")</f>
        <v/>
      </c>
      <c r="I18" s="46" t="str">
        <f>IFERROR(SUMPRODUCT((MONTH(不合格明细表!$B$3:$B$10000)='合格率（不合格统计表）'!$G$2)*(不合格明细表!$F$3:$F$10000='合格率（不合格统计表）'!$B18)*(不合格明细表!$D$3:$D$10000='合格率（不合格统计表）'!I$4),不合格明细表!$G$3:$G$10000)/SUMPRODUCT((MONTH(工序记录明细表!$C$4:$C$10000)='合格率（不合格统计表）'!$G$2)*(工序记录明细表!$G$4:$G$10000='合格率（不合格统计表）'!$B18)*(工序记录明细表!$E$4:$E$10000='合格率（不合格统计表）'!I$4),工序记录明细表!$I$4:$I$10000),"")</f>
        <v/>
      </c>
      <c r="J18" s="46" t="str">
        <f>IFERROR(SUMPRODUCT((MONTH(不合格明细表!$B$3:$B$10000)='合格率（不合格统计表）'!$G$2)*(不合格明细表!$F$3:$F$10000='合格率（不合格统计表）'!$B18)*(不合格明细表!$D$3:$D$10000='合格率（不合格统计表）'!J$4),不合格明细表!$G$3:$G$10000)/SUMPRODUCT((MONTH(工序记录明细表!$C$4:$C$10000)='合格率（不合格统计表）'!$G$2)*(工序记录明细表!$G$4:$G$10000='合格率（不合格统计表）'!$B18)*(工序记录明细表!$E$4:$E$10000='合格率（不合格统计表）'!J$4),工序记录明细表!$I$4:$I$10000),"")</f>
        <v/>
      </c>
      <c r="K18" s="46" t="str">
        <f>IFERROR(SUMPRODUCT((MONTH(不合格明细表!$B$3:$B$10000)='合格率（不合格统计表）'!$G$2)*(不合格明细表!$F$3:$F$10000='合格率（不合格统计表）'!$B18)*(不合格明细表!$D$3:$D$10000='合格率（不合格统计表）'!K$4),不合格明细表!$G$3:$G$10000)/SUMPRODUCT((MONTH(工序记录明细表!$C$4:$C$10000)='合格率（不合格统计表）'!$G$2)*(工序记录明细表!$G$4:$G$10000='合格率（不合格统计表）'!$B18)*(工序记录明细表!$E$4:$E$10000='合格率（不合格统计表）'!K$4),工序记录明细表!$I$4:$I$10000),"")</f>
        <v/>
      </c>
      <c r="L18" s="46" t="str">
        <f>IFERROR(SUMPRODUCT((MONTH(不合格明细表!$B$3:$B$10000)='合格率（不合格统计表）'!$G$2)*(不合格明细表!$F$3:$F$10000='合格率（不合格统计表）'!$B18)*(不合格明细表!$D$3:$D$10000='合格率（不合格统计表）'!L$4),不合格明细表!$G$3:$G$10000)/SUMPRODUCT((MONTH(工序记录明细表!$C$4:$C$10000)='合格率（不合格统计表）'!$G$2)*(工序记录明细表!$G$4:$G$10000='合格率（不合格统计表）'!$B18)*(工序记录明细表!$E$4:$E$10000='合格率（不合格统计表）'!L$4),工序记录明细表!$I$4:$I$10000),"")</f>
        <v/>
      </c>
      <c r="M18" s="46" t="str">
        <f>IFERROR(SUMPRODUCT((MONTH(不合格明细表!$B$3:$B$10000)='合格率（不合格统计表）'!$G$2)*(不合格明细表!$F$3:$F$10000='合格率（不合格统计表）'!$B18)*(不合格明细表!$D$3:$D$10000='合格率（不合格统计表）'!M$4),不合格明细表!$G$3:$G$10000)/SUMPRODUCT((MONTH(工序记录明细表!$C$4:$C$10000)='合格率（不合格统计表）'!$G$2)*(工序记录明细表!$G$4:$G$10000='合格率（不合格统计表）'!$B18)*(工序记录明细表!$E$4:$E$10000='合格率（不合格统计表）'!M$4),工序记录明细表!$I$4:$I$10000),"")</f>
        <v/>
      </c>
      <c r="P18" s="50"/>
      <c r="Q18" s="53">
        <f t="shared" si="0"/>
        <v>0</v>
      </c>
      <c r="R18" s="54">
        <f>SUMPRODUCT((MONTH(不合格明细表!$B$3:$B$10000)='合格率（不合格统计表）'!$T$2)*(不合格明细表!$F$3:$F$10000='合格率（不合格统计表）'!$P18)*(不合格明细表!$D$3:$D$10000='合格率（不合格统计表）'!R$4),不合格明细表!$G$3:$G$10000)</f>
        <v>0</v>
      </c>
      <c r="S18" s="54">
        <f>SUMPRODUCT((MONTH(不合格明细表!$B$3:$B$10000)='合格率（不合格统计表）'!$T$2)*(不合格明细表!$F$3:$F$10000='合格率（不合格统计表）'!$P18)*(不合格明细表!$D$3:$D$10000='合格率（不合格统计表）'!S$4),不合格明细表!$G$3:$G$10000)</f>
        <v>0</v>
      </c>
      <c r="T18" s="54">
        <f>SUMPRODUCT((MONTH(不合格明细表!$B$3:$B$10000)='合格率（不合格统计表）'!$T$2)*(不合格明细表!$F$3:$F$10000='合格率（不合格统计表）'!$P18)*(不合格明细表!$D$3:$D$10000='合格率（不合格统计表）'!T$4),不合格明细表!$G$3:$G$10000)</f>
        <v>0</v>
      </c>
      <c r="U18" s="54">
        <f>SUMPRODUCT((MONTH(不合格明细表!$B$3:$B$10000)='合格率（不合格统计表）'!$T$2)*(不合格明细表!$F$3:$F$10000='合格率（不合格统计表）'!$P18)*(不合格明细表!$D$3:$D$10000='合格率（不合格统计表）'!U$4),不合格明细表!$G$3:$G$10000)</f>
        <v>0</v>
      </c>
      <c r="V18" s="54">
        <f>SUMPRODUCT((MONTH(不合格明细表!$B$3:$B$10000)='合格率（不合格统计表）'!$T$2)*(不合格明细表!$F$3:$F$10000='合格率（不合格统计表）'!$P18)*(不合格明细表!$D$3:$D$10000='合格率（不合格统计表）'!V$4),不合格明细表!$G$3:$G$10000)</f>
        <v>0</v>
      </c>
      <c r="W18" s="54">
        <f>SUMPRODUCT((MONTH(不合格明细表!$B$3:$B$10000)='合格率（不合格统计表）'!$T$2)*(不合格明细表!$F$3:$F$10000='合格率（不合格统计表）'!$P18)*(不合格明细表!$D$3:$D$10000='合格率（不合格统计表）'!W$4),不合格明细表!$G$3:$G$10000)</f>
        <v>0</v>
      </c>
      <c r="X18" s="54">
        <f>SUMPRODUCT((MONTH(不合格明细表!$B$3:$B$10000)='合格率（不合格统计表）'!$T$2)*(不合格明细表!$F$3:$F$10000='合格率（不合格统计表）'!$P18)*(不合格明细表!$D$3:$D$10000='合格率（不合格统计表）'!X$4),不合格明细表!$G$3:$G$10000)</f>
        <v>0</v>
      </c>
      <c r="Y18" s="54">
        <f>SUMPRODUCT((MONTH(不合格明细表!$B$3:$B$10000)='合格率（不合格统计表）'!$T$2)*(不合格明细表!$F$3:$F$10000='合格率（不合格统计表）'!$P18)*(不合格明细表!$D$3:$D$10000='合格率（不合格统计表）'!Y$4),不合格明细表!$G$3:$G$10000)</f>
        <v>0</v>
      </c>
      <c r="Z18" s="54">
        <f>SUMPRODUCT((MONTH(不合格明细表!$B$3:$B$10000)='合格率（不合格统计表）'!$T$2)*(不合格明细表!$F$3:$F$10000='合格率（不合格统计表）'!$P18)*(不合格明细表!$D$3:$D$10000='合格率（不合格统计表）'!Z$4),不合格明细表!$G$3:$G$10000)</f>
        <v>0</v>
      </c>
      <c r="AA18" s="54">
        <f>SUMPRODUCT((MONTH(不合格明细表!$B$3:$B$10000)='合格率（不合格统计表）'!$T$2)*(不合格明细表!$F$3:$F$10000='合格率（不合格统计表）'!$P18)*(不合格明细表!$D$3:$D$10000='合格率（不合格统计表）'!AA$4),不合格明细表!$G$3:$G$10000)</f>
        <v>0</v>
      </c>
    </row>
    <row r="19" ht="20.1" customHeight="1" spans="2:27">
      <c r="B19" s="43"/>
      <c r="C19" s="44" t="str">
        <f>IFERROR(SUMPRODUCT((MONTH(不合格明细表!$B$3:$B$10000)='合格率（不合格统计表）'!$G$2)*(不合格明细表!$F$3:$F$10000='合格率（不合格统计表）'!$B19)*不合格明细表!$G$3:$G$10000)/SUMPRODUCT((MONTH(工序记录明细表!$C$4:$C$10000)='合格率（不合格统计表）'!$G$2)*(工序记录明细表!$G$4:$G$10000='合格率（不合格统计表）'!$B19),工序记录明细表!$I$4:$I$10000),"")</f>
        <v/>
      </c>
      <c r="D19" s="44" t="str">
        <f>IFERROR(SUMPRODUCT((MONTH(不合格明细表!$B$3:$B$10000)='合格率（不合格统计表）'!$G$2)*(不合格明细表!$F$3:$F$10000='合格率（不合格统计表）'!$B19)*(不合格明细表!$D$3:$D$10000='合格率（不合格统计表）'!D$4),不合格明细表!$G$3:$G$10000)/SUMPRODUCT((MONTH(工序记录明细表!$C$4:$C$10000)='合格率（不合格统计表）'!$G$2)*(工序记录明细表!$G$4:$G$10000='合格率（不合格统计表）'!$B19)*(工序记录明细表!$E$4:$E$10000='合格率（不合格统计表）'!D$4),工序记录明细表!$I$4:$I$10000),"")</f>
        <v/>
      </c>
      <c r="E19" s="44" t="str">
        <f>IFERROR(SUMPRODUCT((MONTH(不合格明细表!$B$3:$B$10000)='合格率（不合格统计表）'!$G$2)*(不合格明细表!$F$3:$F$10000='合格率（不合格统计表）'!$B19)*(不合格明细表!$D$3:$D$10000='合格率（不合格统计表）'!E$4),不合格明细表!$G$3:$G$10000)/SUMPRODUCT((MONTH(工序记录明细表!$C$4:$C$10000)='合格率（不合格统计表）'!$G$2)*(工序记录明细表!$G$4:$G$10000='合格率（不合格统计表）'!$B19)*(工序记录明细表!$E$4:$E$10000='合格率（不合格统计表）'!E$4),工序记录明细表!$I$4:$I$10000),"")</f>
        <v/>
      </c>
      <c r="F19" s="44" t="str">
        <f>IFERROR(SUMPRODUCT((MONTH(不合格明细表!$B$3:$B$10000)='合格率（不合格统计表）'!$G$2)*(不合格明细表!$F$3:$F$10000='合格率（不合格统计表）'!$B19)*(不合格明细表!$D$3:$D$10000='合格率（不合格统计表）'!F$4),不合格明细表!$G$3:$G$10000)/SUMPRODUCT((MONTH(工序记录明细表!$C$4:$C$10000)='合格率（不合格统计表）'!$G$2)*(工序记录明细表!$G$4:$G$10000='合格率（不合格统计表）'!$B19)*(工序记录明细表!$E$4:$E$10000='合格率（不合格统计表）'!F$4),工序记录明细表!$I$4:$I$10000),"")</f>
        <v/>
      </c>
      <c r="G19" s="44" t="str">
        <f>IFERROR(SUMPRODUCT((MONTH(不合格明细表!$B$3:$B$10000)='合格率（不合格统计表）'!$G$2)*(不合格明细表!$F$3:$F$10000='合格率（不合格统计表）'!$B19)*(不合格明细表!$D$3:$D$10000='合格率（不合格统计表）'!G$4),不合格明细表!$G$3:$G$10000)/SUMPRODUCT((MONTH(工序记录明细表!$C$4:$C$10000)='合格率（不合格统计表）'!$G$2)*(工序记录明细表!$G$4:$G$10000='合格率（不合格统计表）'!$B19)*(工序记录明细表!$E$4:$E$10000='合格率（不合格统计表）'!G$4),工序记录明细表!$I$4:$I$10000),"")</f>
        <v/>
      </c>
      <c r="H19" s="44" t="str">
        <f>IFERROR(SUMPRODUCT((MONTH(不合格明细表!$B$3:$B$10000)='合格率（不合格统计表）'!$G$2)*(不合格明细表!$F$3:$F$10000='合格率（不合格统计表）'!$B19)*(不合格明细表!$D$3:$D$10000='合格率（不合格统计表）'!H$4),不合格明细表!$G$3:$G$10000)/SUMPRODUCT((MONTH(工序记录明细表!$C$4:$C$10000)='合格率（不合格统计表）'!$G$2)*(工序记录明细表!$G$4:$G$10000='合格率（不合格统计表）'!$B19)*(工序记录明细表!$E$4:$E$10000='合格率（不合格统计表）'!H$4),工序记录明细表!$I$4:$I$10000),"")</f>
        <v/>
      </c>
      <c r="I19" s="44" t="str">
        <f>IFERROR(SUMPRODUCT((MONTH(不合格明细表!$B$3:$B$10000)='合格率（不合格统计表）'!$G$2)*(不合格明细表!$F$3:$F$10000='合格率（不合格统计表）'!$B19)*(不合格明细表!$D$3:$D$10000='合格率（不合格统计表）'!I$4),不合格明细表!$G$3:$G$10000)/SUMPRODUCT((MONTH(工序记录明细表!$C$4:$C$10000)='合格率（不合格统计表）'!$G$2)*(工序记录明细表!$G$4:$G$10000='合格率（不合格统计表）'!$B19)*(工序记录明细表!$E$4:$E$10000='合格率（不合格统计表）'!I$4),工序记录明细表!$I$4:$I$10000),"")</f>
        <v/>
      </c>
      <c r="J19" s="44" t="str">
        <f>IFERROR(SUMPRODUCT((MONTH(不合格明细表!$B$3:$B$10000)='合格率（不合格统计表）'!$G$2)*(不合格明细表!$F$3:$F$10000='合格率（不合格统计表）'!$B19)*(不合格明细表!$D$3:$D$10000='合格率（不合格统计表）'!J$4),不合格明细表!$G$3:$G$10000)/SUMPRODUCT((MONTH(工序记录明细表!$C$4:$C$10000)='合格率（不合格统计表）'!$G$2)*(工序记录明细表!$G$4:$G$10000='合格率（不合格统计表）'!$B19)*(工序记录明细表!$E$4:$E$10000='合格率（不合格统计表）'!J$4),工序记录明细表!$I$4:$I$10000),"")</f>
        <v/>
      </c>
      <c r="K19" s="48" t="str">
        <f>IFERROR(SUMPRODUCT((MONTH(不合格明细表!$B$3:$B$10000)='合格率（不合格统计表）'!$G$2)*(不合格明细表!$F$3:$F$10000='合格率（不合格统计表）'!$B19)*(不合格明细表!$D$3:$D$10000='合格率（不合格统计表）'!K$4),不合格明细表!$G$3:$G$10000)/SUMPRODUCT((MONTH(工序记录明细表!$C$4:$C$10000)='合格率（不合格统计表）'!$G$2)*(工序记录明细表!$G$4:$G$10000='合格率（不合格统计表）'!$B19)*(工序记录明细表!$E$4:$E$10000='合格率（不合格统计表）'!K$4),工序记录明细表!$I$4:$I$10000),"")</f>
        <v/>
      </c>
      <c r="L19" s="48" t="str">
        <f>IFERROR(SUMPRODUCT((MONTH(不合格明细表!$B$3:$B$10000)='合格率（不合格统计表）'!$G$2)*(不合格明细表!$F$3:$F$10000='合格率（不合格统计表）'!$B19)*(不合格明细表!$D$3:$D$10000='合格率（不合格统计表）'!L$4),不合格明细表!$G$3:$G$10000)/SUMPRODUCT((MONTH(工序记录明细表!$C$4:$C$10000)='合格率（不合格统计表）'!$G$2)*(工序记录明细表!$G$4:$G$10000='合格率（不合格统计表）'!$B19)*(工序记录明细表!$E$4:$E$10000='合格率（不合格统计表）'!L$4),工序记录明细表!$I$4:$I$10000),"")</f>
        <v/>
      </c>
      <c r="M19" s="48" t="str">
        <f>IFERROR(SUMPRODUCT((MONTH(不合格明细表!$B$3:$B$10000)='合格率（不合格统计表）'!$G$2)*(不合格明细表!$F$3:$F$10000='合格率（不合格统计表）'!$B19)*(不合格明细表!$D$3:$D$10000='合格率（不合格统计表）'!M$4),不合格明细表!$G$3:$G$10000)/SUMPRODUCT((MONTH(工序记录明细表!$C$4:$C$10000)='合格率（不合格统计表）'!$G$2)*(工序记录明细表!$G$4:$G$10000='合格率（不合格统计表）'!$B19)*(工序记录明细表!$E$4:$E$10000='合格率（不合格统计表）'!M$4),工序记录明细表!$I$4:$I$10000),"")</f>
        <v/>
      </c>
      <c r="P19" s="49"/>
      <c r="Q19" s="52">
        <f t="shared" si="0"/>
        <v>0</v>
      </c>
      <c r="R19" s="14">
        <f>SUMPRODUCT((MONTH(不合格明细表!$B$3:$B$10000)='合格率（不合格统计表）'!$T$2)*(不合格明细表!$F$3:$F$10000='合格率（不合格统计表）'!$P19)*(不合格明细表!$D$3:$D$10000='合格率（不合格统计表）'!R$4),不合格明细表!$G$3:$G$10000)</f>
        <v>0</v>
      </c>
      <c r="S19" s="14">
        <f>SUMPRODUCT((MONTH(不合格明细表!$B$3:$B$10000)='合格率（不合格统计表）'!$T$2)*(不合格明细表!$F$3:$F$10000='合格率（不合格统计表）'!$P19)*(不合格明细表!$D$3:$D$10000='合格率（不合格统计表）'!S$4),不合格明细表!$G$3:$G$10000)</f>
        <v>0</v>
      </c>
      <c r="T19" s="14">
        <f>SUMPRODUCT((MONTH(不合格明细表!$B$3:$B$10000)='合格率（不合格统计表）'!$T$2)*(不合格明细表!$F$3:$F$10000='合格率（不合格统计表）'!$P19)*(不合格明细表!$D$3:$D$10000='合格率（不合格统计表）'!T$4),不合格明细表!$G$3:$G$10000)</f>
        <v>0</v>
      </c>
      <c r="U19" s="14">
        <f>SUMPRODUCT((MONTH(不合格明细表!$B$3:$B$10000)='合格率（不合格统计表）'!$T$2)*(不合格明细表!$F$3:$F$10000='合格率（不合格统计表）'!$P19)*(不合格明细表!$D$3:$D$10000='合格率（不合格统计表）'!U$4),不合格明细表!$G$3:$G$10000)</f>
        <v>0</v>
      </c>
      <c r="V19" s="14">
        <f>SUMPRODUCT((MONTH(不合格明细表!$B$3:$B$10000)='合格率（不合格统计表）'!$T$2)*(不合格明细表!$F$3:$F$10000='合格率（不合格统计表）'!$P19)*(不合格明细表!$D$3:$D$10000='合格率（不合格统计表）'!V$4),不合格明细表!$G$3:$G$10000)</f>
        <v>0</v>
      </c>
      <c r="W19" s="14">
        <f>SUMPRODUCT((MONTH(不合格明细表!$B$3:$B$10000)='合格率（不合格统计表）'!$T$2)*(不合格明细表!$F$3:$F$10000='合格率（不合格统计表）'!$P19)*(不合格明细表!$D$3:$D$10000='合格率（不合格统计表）'!W$4),不合格明细表!$G$3:$G$10000)</f>
        <v>0</v>
      </c>
      <c r="X19" s="14">
        <f>SUMPRODUCT((MONTH(不合格明细表!$B$3:$B$10000)='合格率（不合格统计表）'!$T$2)*(不合格明细表!$F$3:$F$10000='合格率（不合格统计表）'!$P19)*(不合格明细表!$D$3:$D$10000='合格率（不合格统计表）'!X$4),不合格明细表!$G$3:$G$10000)</f>
        <v>0</v>
      </c>
      <c r="Y19" s="14">
        <f>SUMPRODUCT((MONTH(不合格明细表!$B$3:$B$10000)='合格率（不合格统计表）'!$T$2)*(不合格明细表!$F$3:$F$10000='合格率（不合格统计表）'!$P19)*(不合格明细表!$D$3:$D$10000='合格率（不合格统计表）'!Y$4),不合格明细表!$G$3:$G$10000)</f>
        <v>0</v>
      </c>
      <c r="Z19" s="14">
        <f>SUMPRODUCT((MONTH(不合格明细表!$B$3:$B$10000)='合格率（不合格统计表）'!$T$2)*(不合格明细表!$F$3:$F$10000='合格率（不合格统计表）'!$P19)*(不合格明细表!$D$3:$D$10000='合格率（不合格统计表）'!Z$4),不合格明细表!$G$3:$G$10000)</f>
        <v>0</v>
      </c>
      <c r="AA19" s="14">
        <f>SUMPRODUCT((MONTH(不合格明细表!$B$3:$B$10000)='合格率（不合格统计表）'!$T$2)*(不合格明细表!$F$3:$F$10000='合格率（不合格统计表）'!$P19)*(不合格明细表!$D$3:$D$10000='合格率（不合格统计表）'!AA$4),不合格明细表!$G$3:$G$10000)</f>
        <v>0</v>
      </c>
    </row>
    <row r="20" ht="20.1" customHeight="1" spans="2:27">
      <c r="B20" s="45"/>
      <c r="C20" s="46" t="str">
        <f>IFERROR(SUMPRODUCT((MONTH(不合格明细表!$B$3:$B$10000)='合格率（不合格统计表）'!$G$2)*(不合格明细表!$F$3:$F$10000='合格率（不合格统计表）'!$B20)*不合格明细表!$G$3:$G$10000)/SUMPRODUCT((MONTH(工序记录明细表!$C$4:$C$10000)='合格率（不合格统计表）'!$G$2)*(工序记录明细表!$G$4:$G$10000='合格率（不合格统计表）'!$B20),工序记录明细表!$I$4:$I$10000),"")</f>
        <v/>
      </c>
      <c r="D20" s="46" t="str">
        <f>IFERROR(SUMPRODUCT((MONTH(不合格明细表!$B$3:$B$10000)='合格率（不合格统计表）'!$G$2)*(不合格明细表!$F$3:$F$10000='合格率（不合格统计表）'!$B20)*(不合格明细表!$D$3:$D$10000='合格率（不合格统计表）'!D$4),不合格明细表!$G$3:$G$10000)/SUMPRODUCT((MONTH(工序记录明细表!$C$4:$C$10000)='合格率（不合格统计表）'!$G$2)*(工序记录明细表!$G$4:$G$10000='合格率（不合格统计表）'!$B20)*(工序记录明细表!$E$4:$E$10000='合格率（不合格统计表）'!D$4),工序记录明细表!$I$4:$I$10000),"")</f>
        <v/>
      </c>
      <c r="E20" s="46" t="str">
        <f>IFERROR(SUMPRODUCT((MONTH(不合格明细表!$B$3:$B$10000)='合格率（不合格统计表）'!$G$2)*(不合格明细表!$F$3:$F$10000='合格率（不合格统计表）'!$B20)*(不合格明细表!$D$3:$D$10000='合格率（不合格统计表）'!E$4),不合格明细表!$G$3:$G$10000)/SUMPRODUCT((MONTH(工序记录明细表!$C$4:$C$10000)='合格率（不合格统计表）'!$G$2)*(工序记录明细表!$G$4:$G$10000='合格率（不合格统计表）'!$B20)*(工序记录明细表!$E$4:$E$10000='合格率（不合格统计表）'!E$4),工序记录明细表!$I$4:$I$10000),"")</f>
        <v/>
      </c>
      <c r="F20" s="46" t="str">
        <f>IFERROR(SUMPRODUCT((MONTH(不合格明细表!$B$3:$B$10000)='合格率（不合格统计表）'!$G$2)*(不合格明细表!$F$3:$F$10000='合格率（不合格统计表）'!$B20)*(不合格明细表!$D$3:$D$10000='合格率（不合格统计表）'!F$4),不合格明细表!$G$3:$G$10000)/SUMPRODUCT((MONTH(工序记录明细表!$C$4:$C$10000)='合格率（不合格统计表）'!$G$2)*(工序记录明细表!$G$4:$G$10000='合格率（不合格统计表）'!$B20)*(工序记录明细表!$E$4:$E$10000='合格率（不合格统计表）'!F$4),工序记录明细表!$I$4:$I$10000),"")</f>
        <v/>
      </c>
      <c r="G20" s="46" t="str">
        <f>IFERROR(SUMPRODUCT((MONTH(不合格明细表!$B$3:$B$10000)='合格率（不合格统计表）'!$G$2)*(不合格明细表!$F$3:$F$10000='合格率（不合格统计表）'!$B20)*(不合格明细表!$D$3:$D$10000='合格率（不合格统计表）'!G$4),不合格明细表!$G$3:$G$10000)/SUMPRODUCT((MONTH(工序记录明细表!$C$4:$C$10000)='合格率（不合格统计表）'!$G$2)*(工序记录明细表!$G$4:$G$10000='合格率（不合格统计表）'!$B20)*(工序记录明细表!$E$4:$E$10000='合格率（不合格统计表）'!G$4),工序记录明细表!$I$4:$I$10000),"")</f>
        <v/>
      </c>
      <c r="H20" s="46" t="str">
        <f>IFERROR(SUMPRODUCT((MONTH(不合格明细表!$B$3:$B$10000)='合格率（不合格统计表）'!$G$2)*(不合格明细表!$F$3:$F$10000='合格率（不合格统计表）'!$B20)*(不合格明细表!$D$3:$D$10000='合格率（不合格统计表）'!H$4),不合格明细表!$G$3:$G$10000)/SUMPRODUCT((MONTH(工序记录明细表!$C$4:$C$10000)='合格率（不合格统计表）'!$G$2)*(工序记录明细表!$G$4:$G$10000='合格率（不合格统计表）'!$B20)*(工序记录明细表!$E$4:$E$10000='合格率（不合格统计表）'!H$4),工序记录明细表!$I$4:$I$10000),"")</f>
        <v/>
      </c>
      <c r="I20" s="46" t="str">
        <f>IFERROR(SUMPRODUCT((MONTH(不合格明细表!$B$3:$B$10000)='合格率（不合格统计表）'!$G$2)*(不合格明细表!$F$3:$F$10000='合格率（不合格统计表）'!$B20)*(不合格明细表!$D$3:$D$10000='合格率（不合格统计表）'!I$4),不合格明细表!$G$3:$G$10000)/SUMPRODUCT((MONTH(工序记录明细表!$C$4:$C$10000)='合格率（不合格统计表）'!$G$2)*(工序记录明细表!$G$4:$G$10000='合格率（不合格统计表）'!$B20)*(工序记录明细表!$E$4:$E$10000='合格率（不合格统计表）'!I$4),工序记录明细表!$I$4:$I$10000),"")</f>
        <v/>
      </c>
      <c r="J20" s="46" t="str">
        <f>IFERROR(SUMPRODUCT((MONTH(不合格明细表!$B$3:$B$10000)='合格率（不合格统计表）'!$G$2)*(不合格明细表!$F$3:$F$10000='合格率（不合格统计表）'!$B20)*(不合格明细表!$D$3:$D$10000='合格率（不合格统计表）'!J$4),不合格明细表!$G$3:$G$10000)/SUMPRODUCT((MONTH(工序记录明细表!$C$4:$C$10000)='合格率（不合格统计表）'!$G$2)*(工序记录明细表!$G$4:$G$10000='合格率（不合格统计表）'!$B20)*(工序记录明细表!$E$4:$E$10000='合格率（不合格统计表）'!J$4),工序记录明细表!$I$4:$I$10000),"")</f>
        <v/>
      </c>
      <c r="K20" s="46" t="str">
        <f>IFERROR(SUMPRODUCT((MONTH(不合格明细表!$B$3:$B$10000)='合格率（不合格统计表）'!$G$2)*(不合格明细表!$F$3:$F$10000='合格率（不合格统计表）'!$B20)*(不合格明细表!$D$3:$D$10000='合格率（不合格统计表）'!K$4),不合格明细表!$G$3:$G$10000)/SUMPRODUCT((MONTH(工序记录明细表!$C$4:$C$10000)='合格率（不合格统计表）'!$G$2)*(工序记录明细表!$G$4:$G$10000='合格率（不合格统计表）'!$B20)*(工序记录明细表!$E$4:$E$10000='合格率（不合格统计表）'!K$4),工序记录明细表!$I$4:$I$10000),"")</f>
        <v/>
      </c>
      <c r="L20" s="46" t="str">
        <f>IFERROR(SUMPRODUCT((MONTH(不合格明细表!$B$3:$B$10000)='合格率（不合格统计表）'!$G$2)*(不合格明细表!$F$3:$F$10000='合格率（不合格统计表）'!$B20)*(不合格明细表!$D$3:$D$10000='合格率（不合格统计表）'!L$4),不合格明细表!$G$3:$G$10000)/SUMPRODUCT((MONTH(工序记录明细表!$C$4:$C$10000)='合格率（不合格统计表）'!$G$2)*(工序记录明细表!$G$4:$G$10000='合格率（不合格统计表）'!$B20)*(工序记录明细表!$E$4:$E$10000='合格率（不合格统计表）'!L$4),工序记录明细表!$I$4:$I$10000),"")</f>
        <v/>
      </c>
      <c r="M20" s="46" t="str">
        <f>IFERROR(SUMPRODUCT((MONTH(不合格明细表!$B$3:$B$10000)='合格率（不合格统计表）'!$G$2)*(不合格明细表!$F$3:$F$10000='合格率（不合格统计表）'!$B20)*(不合格明细表!$D$3:$D$10000='合格率（不合格统计表）'!M$4),不合格明细表!$G$3:$G$10000)/SUMPRODUCT((MONTH(工序记录明细表!$C$4:$C$10000)='合格率（不合格统计表）'!$G$2)*(工序记录明细表!$G$4:$G$10000='合格率（不合格统计表）'!$B20)*(工序记录明细表!$E$4:$E$10000='合格率（不合格统计表）'!M$4),工序记录明细表!$I$4:$I$10000),"")</f>
        <v/>
      </c>
      <c r="P20" s="50"/>
      <c r="Q20" s="53">
        <f t="shared" si="0"/>
        <v>0</v>
      </c>
      <c r="R20" s="54">
        <f>SUMPRODUCT((MONTH(不合格明细表!$B$3:$B$10000)='合格率（不合格统计表）'!$T$2)*(不合格明细表!$F$3:$F$10000='合格率（不合格统计表）'!$P20)*(不合格明细表!$D$3:$D$10000='合格率（不合格统计表）'!R$4),不合格明细表!$G$3:$G$10000)</f>
        <v>0</v>
      </c>
      <c r="S20" s="54">
        <f>SUMPRODUCT((MONTH(不合格明细表!$B$3:$B$10000)='合格率（不合格统计表）'!$T$2)*(不合格明细表!$F$3:$F$10000='合格率（不合格统计表）'!$P20)*(不合格明细表!$D$3:$D$10000='合格率（不合格统计表）'!S$4),不合格明细表!$G$3:$G$10000)</f>
        <v>0</v>
      </c>
      <c r="T20" s="54">
        <f>SUMPRODUCT((MONTH(不合格明细表!$B$3:$B$10000)='合格率（不合格统计表）'!$T$2)*(不合格明细表!$F$3:$F$10000='合格率（不合格统计表）'!$P20)*(不合格明细表!$D$3:$D$10000='合格率（不合格统计表）'!T$4),不合格明细表!$G$3:$G$10000)</f>
        <v>0</v>
      </c>
      <c r="U20" s="54">
        <f>SUMPRODUCT((MONTH(不合格明细表!$B$3:$B$10000)='合格率（不合格统计表）'!$T$2)*(不合格明细表!$F$3:$F$10000='合格率（不合格统计表）'!$P20)*(不合格明细表!$D$3:$D$10000='合格率（不合格统计表）'!U$4),不合格明细表!$G$3:$G$10000)</f>
        <v>0</v>
      </c>
      <c r="V20" s="54">
        <f>SUMPRODUCT((MONTH(不合格明细表!$B$3:$B$10000)='合格率（不合格统计表）'!$T$2)*(不合格明细表!$F$3:$F$10000='合格率（不合格统计表）'!$P20)*(不合格明细表!$D$3:$D$10000='合格率（不合格统计表）'!V$4),不合格明细表!$G$3:$G$10000)</f>
        <v>0</v>
      </c>
      <c r="W20" s="54">
        <f>SUMPRODUCT((MONTH(不合格明细表!$B$3:$B$10000)='合格率（不合格统计表）'!$T$2)*(不合格明细表!$F$3:$F$10000='合格率（不合格统计表）'!$P20)*(不合格明细表!$D$3:$D$10000='合格率（不合格统计表）'!W$4),不合格明细表!$G$3:$G$10000)</f>
        <v>0</v>
      </c>
      <c r="X20" s="54">
        <f>SUMPRODUCT((MONTH(不合格明细表!$B$3:$B$10000)='合格率（不合格统计表）'!$T$2)*(不合格明细表!$F$3:$F$10000='合格率（不合格统计表）'!$P20)*(不合格明细表!$D$3:$D$10000='合格率（不合格统计表）'!X$4),不合格明细表!$G$3:$G$10000)</f>
        <v>0</v>
      </c>
      <c r="Y20" s="54">
        <f>SUMPRODUCT((MONTH(不合格明细表!$B$3:$B$10000)='合格率（不合格统计表）'!$T$2)*(不合格明细表!$F$3:$F$10000='合格率（不合格统计表）'!$P20)*(不合格明细表!$D$3:$D$10000='合格率（不合格统计表）'!Y$4),不合格明细表!$G$3:$G$10000)</f>
        <v>0</v>
      </c>
      <c r="Z20" s="54">
        <f>SUMPRODUCT((MONTH(不合格明细表!$B$3:$B$10000)='合格率（不合格统计表）'!$T$2)*(不合格明细表!$F$3:$F$10000='合格率（不合格统计表）'!$P20)*(不合格明细表!$D$3:$D$10000='合格率（不合格统计表）'!Z$4),不合格明细表!$G$3:$G$10000)</f>
        <v>0</v>
      </c>
      <c r="AA20" s="54">
        <f>SUMPRODUCT((MONTH(不合格明细表!$B$3:$B$10000)='合格率（不合格统计表）'!$T$2)*(不合格明细表!$F$3:$F$10000='合格率（不合格统计表）'!$P20)*(不合格明细表!$D$3:$D$10000='合格率（不合格统计表）'!AA$4),不合格明细表!$G$3:$G$10000)</f>
        <v>0</v>
      </c>
    </row>
    <row r="21" ht="20.1" customHeight="1" spans="2:27">
      <c r="B21" s="43"/>
      <c r="C21" s="44" t="str">
        <f>IFERROR(SUMPRODUCT((MONTH(不合格明细表!$B$3:$B$10000)='合格率（不合格统计表）'!$G$2)*(不合格明细表!$F$3:$F$10000='合格率（不合格统计表）'!$B21)*不合格明细表!$G$3:$G$10000)/SUMPRODUCT((MONTH(工序记录明细表!$C$4:$C$10000)='合格率（不合格统计表）'!$G$2)*(工序记录明细表!$G$4:$G$10000='合格率（不合格统计表）'!$B21),工序记录明细表!$I$4:$I$10000),"")</f>
        <v/>
      </c>
      <c r="D21" s="44" t="str">
        <f>IFERROR(SUMPRODUCT((MONTH(不合格明细表!$B$3:$B$10000)='合格率（不合格统计表）'!$G$2)*(不合格明细表!$F$3:$F$10000='合格率（不合格统计表）'!$B21)*(不合格明细表!$D$3:$D$10000='合格率（不合格统计表）'!D$4),不合格明细表!$G$3:$G$10000)/SUMPRODUCT((MONTH(工序记录明细表!$C$4:$C$10000)='合格率（不合格统计表）'!$G$2)*(工序记录明细表!$G$4:$G$10000='合格率（不合格统计表）'!$B21)*(工序记录明细表!$E$4:$E$10000='合格率（不合格统计表）'!D$4),工序记录明细表!$I$4:$I$10000),"")</f>
        <v/>
      </c>
      <c r="E21" s="44" t="str">
        <f>IFERROR(SUMPRODUCT((MONTH(不合格明细表!$B$3:$B$10000)='合格率（不合格统计表）'!$G$2)*(不合格明细表!$F$3:$F$10000='合格率（不合格统计表）'!$B21)*(不合格明细表!$D$3:$D$10000='合格率（不合格统计表）'!E$4),不合格明细表!$G$3:$G$10000)/SUMPRODUCT((MONTH(工序记录明细表!$C$4:$C$10000)='合格率（不合格统计表）'!$G$2)*(工序记录明细表!$G$4:$G$10000='合格率（不合格统计表）'!$B21)*(工序记录明细表!$E$4:$E$10000='合格率（不合格统计表）'!E$4),工序记录明细表!$I$4:$I$10000),"")</f>
        <v/>
      </c>
      <c r="F21" s="44" t="str">
        <f>IFERROR(SUMPRODUCT((MONTH(不合格明细表!$B$3:$B$10000)='合格率（不合格统计表）'!$G$2)*(不合格明细表!$F$3:$F$10000='合格率（不合格统计表）'!$B21)*(不合格明细表!$D$3:$D$10000='合格率（不合格统计表）'!F$4),不合格明细表!$G$3:$G$10000)/SUMPRODUCT((MONTH(工序记录明细表!$C$4:$C$10000)='合格率（不合格统计表）'!$G$2)*(工序记录明细表!$G$4:$G$10000='合格率（不合格统计表）'!$B21)*(工序记录明细表!$E$4:$E$10000='合格率（不合格统计表）'!F$4),工序记录明细表!$I$4:$I$10000),"")</f>
        <v/>
      </c>
      <c r="G21" s="44" t="str">
        <f>IFERROR(SUMPRODUCT((MONTH(不合格明细表!$B$3:$B$10000)='合格率（不合格统计表）'!$G$2)*(不合格明细表!$F$3:$F$10000='合格率（不合格统计表）'!$B21)*(不合格明细表!$D$3:$D$10000='合格率（不合格统计表）'!G$4),不合格明细表!$G$3:$G$10000)/SUMPRODUCT((MONTH(工序记录明细表!$C$4:$C$10000)='合格率（不合格统计表）'!$G$2)*(工序记录明细表!$G$4:$G$10000='合格率（不合格统计表）'!$B21)*(工序记录明细表!$E$4:$E$10000='合格率（不合格统计表）'!G$4),工序记录明细表!$I$4:$I$10000),"")</f>
        <v/>
      </c>
      <c r="H21" s="44" t="str">
        <f>IFERROR(SUMPRODUCT((MONTH(不合格明细表!$B$3:$B$10000)='合格率（不合格统计表）'!$G$2)*(不合格明细表!$F$3:$F$10000='合格率（不合格统计表）'!$B21)*(不合格明细表!$D$3:$D$10000='合格率（不合格统计表）'!H$4),不合格明细表!$G$3:$G$10000)/SUMPRODUCT((MONTH(工序记录明细表!$C$4:$C$10000)='合格率（不合格统计表）'!$G$2)*(工序记录明细表!$G$4:$G$10000='合格率（不合格统计表）'!$B21)*(工序记录明细表!$E$4:$E$10000='合格率（不合格统计表）'!H$4),工序记录明细表!$I$4:$I$10000),"")</f>
        <v/>
      </c>
      <c r="I21" s="44" t="str">
        <f>IFERROR(SUMPRODUCT((MONTH(不合格明细表!$B$3:$B$10000)='合格率（不合格统计表）'!$G$2)*(不合格明细表!$F$3:$F$10000='合格率（不合格统计表）'!$B21)*(不合格明细表!$D$3:$D$10000='合格率（不合格统计表）'!I$4),不合格明细表!$G$3:$G$10000)/SUMPRODUCT((MONTH(工序记录明细表!$C$4:$C$10000)='合格率（不合格统计表）'!$G$2)*(工序记录明细表!$G$4:$G$10000='合格率（不合格统计表）'!$B21)*(工序记录明细表!$E$4:$E$10000='合格率（不合格统计表）'!I$4),工序记录明细表!$I$4:$I$10000),"")</f>
        <v/>
      </c>
      <c r="J21" s="44" t="str">
        <f>IFERROR(SUMPRODUCT((MONTH(不合格明细表!$B$3:$B$10000)='合格率（不合格统计表）'!$G$2)*(不合格明细表!$F$3:$F$10000='合格率（不合格统计表）'!$B21)*(不合格明细表!$D$3:$D$10000='合格率（不合格统计表）'!J$4),不合格明细表!$G$3:$G$10000)/SUMPRODUCT((MONTH(工序记录明细表!$C$4:$C$10000)='合格率（不合格统计表）'!$G$2)*(工序记录明细表!$G$4:$G$10000='合格率（不合格统计表）'!$B21)*(工序记录明细表!$E$4:$E$10000='合格率（不合格统计表）'!J$4),工序记录明细表!$I$4:$I$10000),"")</f>
        <v/>
      </c>
      <c r="K21" s="48" t="str">
        <f>IFERROR(SUMPRODUCT((MONTH(不合格明细表!$B$3:$B$10000)='合格率（不合格统计表）'!$G$2)*(不合格明细表!$F$3:$F$10000='合格率（不合格统计表）'!$B21)*(不合格明细表!$D$3:$D$10000='合格率（不合格统计表）'!K$4),不合格明细表!$G$3:$G$10000)/SUMPRODUCT((MONTH(工序记录明细表!$C$4:$C$10000)='合格率（不合格统计表）'!$G$2)*(工序记录明细表!$G$4:$G$10000='合格率（不合格统计表）'!$B21)*(工序记录明细表!$E$4:$E$10000='合格率（不合格统计表）'!K$4),工序记录明细表!$I$4:$I$10000),"")</f>
        <v/>
      </c>
      <c r="L21" s="48" t="str">
        <f>IFERROR(SUMPRODUCT((MONTH(不合格明细表!$B$3:$B$10000)='合格率（不合格统计表）'!$G$2)*(不合格明细表!$F$3:$F$10000='合格率（不合格统计表）'!$B21)*(不合格明细表!$D$3:$D$10000='合格率（不合格统计表）'!L$4),不合格明细表!$G$3:$G$10000)/SUMPRODUCT((MONTH(工序记录明细表!$C$4:$C$10000)='合格率（不合格统计表）'!$G$2)*(工序记录明细表!$G$4:$G$10000='合格率（不合格统计表）'!$B21)*(工序记录明细表!$E$4:$E$10000='合格率（不合格统计表）'!L$4),工序记录明细表!$I$4:$I$10000),"")</f>
        <v/>
      </c>
      <c r="M21" s="48" t="str">
        <f>IFERROR(SUMPRODUCT((MONTH(不合格明细表!$B$3:$B$10000)='合格率（不合格统计表）'!$G$2)*(不合格明细表!$F$3:$F$10000='合格率（不合格统计表）'!$B21)*(不合格明细表!$D$3:$D$10000='合格率（不合格统计表）'!M$4),不合格明细表!$G$3:$G$10000)/SUMPRODUCT((MONTH(工序记录明细表!$C$4:$C$10000)='合格率（不合格统计表）'!$G$2)*(工序记录明细表!$G$4:$G$10000='合格率（不合格统计表）'!$B21)*(工序记录明细表!$E$4:$E$10000='合格率（不合格统计表）'!M$4),工序记录明细表!$I$4:$I$10000),"")</f>
        <v/>
      </c>
      <c r="P21" s="49"/>
      <c r="Q21" s="52">
        <f t="shared" si="0"/>
        <v>0</v>
      </c>
      <c r="R21" s="14">
        <f>SUMPRODUCT((MONTH(不合格明细表!$B$3:$B$10000)='合格率（不合格统计表）'!$T$2)*(不合格明细表!$F$3:$F$10000='合格率（不合格统计表）'!$P21)*(不合格明细表!$D$3:$D$10000='合格率（不合格统计表）'!R$4),不合格明细表!$G$3:$G$10000)</f>
        <v>0</v>
      </c>
      <c r="S21" s="14">
        <f>SUMPRODUCT((MONTH(不合格明细表!$B$3:$B$10000)='合格率（不合格统计表）'!$T$2)*(不合格明细表!$F$3:$F$10000='合格率（不合格统计表）'!$P21)*(不合格明细表!$D$3:$D$10000='合格率（不合格统计表）'!S$4),不合格明细表!$G$3:$G$10000)</f>
        <v>0</v>
      </c>
      <c r="T21" s="14">
        <f>SUMPRODUCT((MONTH(不合格明细表!$B$3:$B$10000)='合格率（不合格统计表）'!$T$2)*(不合格明细表!$F$3:$F$10000='合格率（不合格统计表）'!$P21)*(不合格明细表!$D$3:$D$10000='合格率（不合格统计表）'!T$4),不合格明细表!$G$3:$G$10000)</f>
        <v>0</v>
      </c>
      <c r="U21" s="14">
        <f>SUMPRODUCT((MONTH(不合格明细表!$B$3:$B$10000)='合格率（不合格统计表）'!$T$2)*(不合格明细表!$F$3:$F$10000='合格率（不合格统计表）'!$P21)*(不合格明细表!$D$3:$D$10000='合格率（不合格统计表）'!U$4),不合格明细表!$G$3:$G$10000)</f>
        <v>0</v>
      </c>
      <c r="V21" s="14">
        <f>SUMPRODUCT((MONTH(不合格明细表!$B$3:$B$10000)='合格率（不合格统计表）'!$T$2)*(不合格明细表!$F$3:$F$10000='合格率（不合格统计表）'!$P21)*(不合格明细表!$D$3:$D$10000='合格率（不合格统计表）'!V$4),不合格明细表!$G$3:$G$10000)</f>
        <v>0</v>
      </c>
      <c r="W21" s="14">
        <f>SUMPRODUCT((MONTH(不合格明细表!$B$3:$B$10000)='合格率（不合格统计表）'!$T$2)*(不合格明细表!$F$3:$F$10000='合格率（不合格统计表）'!$P21)*(不合格明细表!$D$3:$D$10000='合格率（不合格统计表）'!W$4),不合格明细表!$G$3:$G$10000)</f>
        <v>0</v>
      </c>
      <c r="X21" s="14">
        <f>SUMPRODUCT((MONTH(不合格明细表!$B$3:$B$10000)='合格率（不合格统计表）'!$T$2)*(不合格明细表!$F$3:$F$10000='合格率（不合格统计表）'!$P21)*(不合格明细表!$D$3:$D$10000='合格率（不合格统计表）'!X$4),不合格明细表!$G$3:$G$10000)</f>
        <v>0</v>
      </c>
      <c r="Y21" s="14">
        <f>SUMPRODUCT((MONTH(不合格明细表!$B$3:$B$10000)='合格率（不合格统计表）'!$T$2)*(不合格明细表!$F$3:$F$10000='合格率（不合格统计表）'!$P21)*(不合格明细表!$D$3:$D$10000='合格率（不合格统计表）'!Y$4),不合格明细表!$G$3:$G$10000)</f>
        <v>0</v>
      </c>
      <c r="Z21" s="14">
        <f>SUMPRODUCT((MONTH(不合格明细表!$B$3:$B$10000)='合格率（不合格统计表）'!$T$2)*(不合格明细表!$F$3:$F$10000='合格率（不合格统计表）'!$P21)*(不合格明细表!$D$3:$D$10000='合格率（不合格统计表）'!Z$4),不合格明细表!$G$3:$G$10000)</f>
        <v>0</v>
      </c>
      <c r="AA21" s="14">
        <f>SUMPRODUCT((MONTH(不合格明细表!$B$3:$B$10000)='合格率（不合格统计表）'!$T$2)*(不合格明细表!$F$3:$F$10000='合格率（不合格统计表）'!$P21)*(不合格明细表!$D$3:$D$10000='合格率（不合格统计表）'!AA$4),不合格明细表!$G$3:$G$10000)</f>
        <v>0</v>
      </c>
    </row>
    <row r="22" ht="20.1" customHeight="1" spans="2:27">
      <c r="B22" s="45"/>
      <c r="C22" s="46" t="str">
        <f>IFERROR(SUMPRODUCT((MONTH(不合格明细表!$B$3:$B$10000)='合格率（不合格统计表）'!$G$2)*(不合格明细表!$F$3:$F$10000='合格率（不合格统计表）'!$B22)*不合格明细表!$G$3:$G$10000)/SUMPRODUCT((MONTH(工序记录明细表!$C$4:$C$10000)='合格率（不合格统计表）'!$G$2)*(工序记录明细表!$G$4:$G$10000='合格率（不合格统计表）'!$B22),工序记录明细表!$I$4:$I$10000),"")</f>
        <v/>
      </c>
      <c r="D22" s="46" t="str">
        <f>IFERROR(SUMPRODUCT((MONTH(不合格明细表!$B$3:$B$10000)='合格率（不合格统计表）'!$G$2)*(不合格明细表!$F$3:$F$10000='合格率（不合格统计表）'!$B22)*(不合格明细表!$D$3:$D$10000='合格率（不合格统计表）'!D$4),不合格明细表!$G$3:$G$10000)/SUMPRODUCT((MONTH(工序记录明细表!$C$4:$C$10000)='合格率（不合格统计表）'!$G$2)*(工序记录明细表!$G$4:$G$10000='合格率（不合格统计表）'!$B22)*(工序记录明细表!$E$4:$E$10000='合格率（不合格统计表）'!D$4),工序记录明细表!$I$4:$I$10000),"")</f>
        <v/>
      </c>
      <c r="E22" s="46" t="str">
        <f>IFERROR(SUMPRODUCT((MONTH(不合格明细表!$B$3:$B$10000)='合格率（不合格统计表）'!$G$2)*(不合格明细表!$F$3:$F$10000='合格率（不合格统计表）'!$B22)*(不合格明细表!$D$3:$D$10000='合格率（不合格统计表）'!E$4),不合格明细表!$G$3:$G$10000)/SUMPRODUCT((MONTH(工序记录明细表!$C$4:$C$10000)='合格率（不合格统计表）'!$G$2)*(工序记录明细表!$G$4:$G$10000='合格率（不合格统计表）'!$B22)*(工序记录明细表!$E$4:$E$10000='合格率（不合格统计表）'!E$4),工序记录明细表!$I$4:$I$10000),"")</f>
        <v/>
      </c>
      <c r="F22" s="46" t="str">
        <f>IFERROR(SUMPRODUCT((MONTH(不合格明细表!$B$3:$B$10000)='合格率（不合格统计表）'!$G$2)*(不合格明细表!$F$3:$F$10000='合格率（不合格统计表）'!$B22)*(不合格明细表!$D$3:$D$10000='合格率（不合格统计表）'!F$4),不合格明细表!$G$3:$G$10000)/SUMPRODUCT((MONTH(工序记录明细表!$C$4:$C$10000)='合格率（不合格统计表）'!$G$2)*(工序记录明细表!$G$4:$G$10000='合格率（不合格统计表）'!$B22)*(工序记录明细表!$E$4:$E$10000='合格率（不合格统计表）'!F$4),工序记录明细表!$I$4:$I$10000),"")</f>
        <v/>
      </c>
      <c r="G22" s="46" t="str">
        <f>IFERROR(SUMPRODUCT((MONTH(不合格明细表!$B$3:$B$10000)='合格率（不合格统计表）'!$G$2)*(不合格明细表!$F$3:$F$10000='合格率（不合格统计表）'!$B22)*(不合格明细表!$D$3:$D$10000='合格率（不合格统计表）'!G$4),不合格明细表!$G$3:$G$10000)/SUMPRODUCT((MONTH(工序记录明细表!$C$4:$C$10000)='合格率（不合格统计表）'!$G$2)*(工序记录明细表!$G$4:$G$10000='合格率（不合格统计表）'!$B22)*(工序记录明细表!$E$4:$E$10000='合格率（不合格统计表）'!G$4),工序记录明细表!$I$4:$I$10000),"")</f>
        <v/>
      </c>
      <c r="H22" s="46" t="str">
        <f>IFERROR(SUMPRODUCT((MONTH(不合格明细表!$B$3:$B$10000)='合格率（不合格统计表）'!$G$2)*(不合格明细表!$F$3:$F$10000='合格率（不合格统计表）'!$B22)*(不合格明细表!$D$3:$D$10000='合格率（不合格统计表）'!H$4),不合格明细表!$G$3:$G$10000)/SUMPRODUCT((MONTH(工序记录明细表!$C$4:$C$10000)='合格率（不合格统计表）'!$G$2)*(工序记录明细表!$G$4:$G$10000='合格率（不合格统计表）'!$B22)*(工序记录明细表!$E$4:$E$10000='合格率（不合格统计表）'!H$4),工序记录明细表!$I$4:$I$10000),"")</f>
        <v/>
      </c>
      <c r="I22" s="46" t="str">
        <f>IFERROR(SUMPRODUCT((MONTH(不合格明细表!$B$3:$B$10000)='合格率（不合格统计表）'!$G$2)*(不合格明细表!$F$3:$F$10000='合格率（不合格统计表）'!$B22)*(不合格明细表!$D$3:$D$10000='合格率（不合格统计表）'!I$4),不合格明细表!$G$3:$G$10000)/SUMPRODUCT((MONTH(工序记录明细表!$C$4:$C$10000)='合格率（不合格统计表）'!$G$2)*(工序记录明细表!$G$4:$G$10000='合格率（不合格统计表）'!$B22)*(工序记录明细表!$E$4:$E$10000='合格率（不合格统计表）'!I$4),工序记录明细表!$I$4:$I$10000),"")</f>
        <v/>
      </c>
      <c r="J22" s="46" t="str">
        <f>IFERROR(SUMPRODUCT((MONTH(不合格明细表!$B$3:$B$10000)='合格率（不合格统计表）'!$G$2)*(不合格明细表!$F$3:$F$10000='合格率（不合格统计表）'!$B22)*(不合格明细表!$D$3:$D$10000='合格率（不合格统计表）'!J$4),不合格明细表!$G$3:$G$10000)/SUMPRODUCT((MONTH(工序记录明细表!$C$4:$C$10000)='合格率（不合格统计表）'!$G$2)*(工序记录明细表!$G$4:$G$10000='合格率（不合格统计表）'!$B22)*(工序记录明细表!$E$4:$E$10000='合格率（不合格统计表）'!J$4),工序记录明细表!$I$4:$I$10000),"")</f>
        <v/>
      </c>
      <c r="K22" s="46" t="str">
        <f>IFERROR(SUMPRODUCT((MONTH(不合格明细表!$B$3:$B$10000)='合格率（不合格统计表）'!$G$2)*(不合格明细表!$F$3:$F$10000='合格率（不合格统计表）'!$B22)*(不合格明细表!$D$3:$D$10000='合格率（不合格统计表）'!K$4),不合格明细表!$G$3:$G$10000)/SUMPRODUCT((MONTH(工序记录明细表!$C$4:$C$10000)='合格率（不合格统计表）'!$G$2)*(工序记录明细表!$G$4:$G$10000='合格率（不合格统计表）'!$B22)*(工序记录明细表!$E$4:$E$10000='合格率（不合格统计表）'!K$4),工序记录明细表!$I$4:$I$10000),"")</f>
        <v/>
      </c>
      <c r="L22" s="46" t="str">
        <f>IFERROR(SUMPRODUCT((MONTH(不合格明细表!$B$3:$B$10000)='合格率（不合格统计表）'!$G$2)*(不合格明细表!$F$3:$F$10000='合格率（不合格统计表）'!$B22)*(不合格明细表!$D$3:$D$10000='合格率（不合格统计表）'!L$4),不合格明细表!$G$3:$G$10000)/SUMPRODUCT((MONTH(工序记录明细表!$C$4:$C$10000)='合格率（不合格统计表）'!$G$2)*(工序记录明细表!$G$4:$G$10000='合格率（不合格统计表）'!$B22)*(工序记录明细表!$E$4:$E$10000='合格率（不合格统计表）'!L$4),工序记录明细表!$I$4:$I$10000),"")</f>
        <v/>
      </c>
      <c r="M22" s="46" t="str">
        <f>IFERROR(SUMPRODUCT((MONTH(不合格明细表!$B$3:$B$10000)='合格率（不合格统计表）'!$G$2)*(不合格明细表!$F$3:$F$10000='合格率（不合格统计表）'!$B22)*(不合格明细表!$D$3:$D$10000='合格率（不合格统计表）'!M$4),不合格明细表!$G$3:$G$10000)/SUMPRODUCT((MONTH(工序记录明细表!$C$4:$C$10000)='合格率（不合格统计表）'!$G$2)*(工序记录明细表!$G$4:$G$10000='合格率（不合格统计表）'!$B22)*(工序记录明细表!$E$4:$E$10000='合格率（不合格统计表）'!M$4),工序记录明细表!$I$4:$I$10000),"")</f>
        <v/>
      </c>
      <c r="P22" s="50"/>
      <c r="Q22" s="53">
        <f t="shared" si="0"/>
        <v>0</v>
      </c>
      <c r="R22" s="54">
        <f>SUMPRODUCT((MONTH(不合格明细表!$B$3:$B$10000)='合格率（不合格统计表）'!$T$2)*(不合格明细表!$F$3:$F$10000='合格率（不合格统计表）'!$P22)*(不合格明细表!$D$3:$D$10000='合格率（不合格统计表）'!R$4),不合格明细表!$G$3:$G$10000)</f>
        <v>0</v>
      </c>
      <c r="S22" s="54">
        <f>SUMPRODUCT((MONTH(不合格明细表!$B$3:$B$10000)='合格率（不合格统计表）'!$T$2)*(不合格明细表!$F$3:$F$10000='合格率（不合格统计表）'!$P22)*(不合格明细表!$D$3:$D$10000='合格率（不合格统计表）'!S$4),不合格明细表!$G$3:$G$10000)</f>
        <v>0</v>
      </c>
      <c r="T22" s="54">
        <f>SUMPRODUCT((MONTH(不合格明细表!$B$3:$B$10000)='合格率（不合格统计表）'!$T$2)*(不合格明细表!$F$3:$F$10000='合格率（不合格统计表）'!$P22)*(不合格明细表!$D$3:$D$10000='合格率（不合格统计表）'!T$4),不合格明细表!$G$3:$G$10000)</f>
        <v>0</v>
      </c>
      <c r="U22" s="54">
        <f>SUMPRODUCT((MONTH(不合格明细表!$B$3:$B$10000)='合格率（不合格统计表）'!$T$2)*(不合格明细表!$F$3:$F$10000='合格率（不合格统计表）'!$P22)*(不合格明细表!$D$3:$D$10000='合格率（不合格统计表）'!U$4),不合格明细表!$G$3:$G$10000)</f>
        <v>0</v>
      </c>
      <c r="V22" s="54">
        <f>SUMPRODUCT((MONTH(不合格明细表!$B$3:$B$10000)='合格率（不合格统计表）'!$T$2)*(不合格明细表!$F$3:$F$10000='合格率（不合格统计表）'!$P22)*(不合格明细表!$D$3:$D$10000='合格率（不合格统计表）'!V$4),不合格明细表!$G$3:$G$10000)</f>
        <v>0</v>
      </c>
      <c r="W22" s="54">
        <f>SUMPRODUCT((MONTH(不合格明细表!$B$3:$B$10000)='合格率（不合格统计表）'!$T$2)*(不合格明细表!$F$3:$F$10000='合格率（不合格统计表）'!$P22)*(不合格明细表!$D$3:$D$10000='合格率（不合格统计表）'!W$4),不合格明细表!$G$3:$G$10000)</f>
        <v>0</v>
      </c>
      <c r="X22" s="54">
        <f>SUMPRODUCT((MONTH(不合格明细表!$B$3:$B$10000)='合格率（不合格统计表）'!$T$2)*(不合格明细表!$F$3:$F$10000='合格率（不合格统计表）'!$P22)*(不合格明细表!$D$3:$D$10000='合格率（不合格统计表）'!X$4),不合格明细表!$G$3:$G$10000)</f>
        <v>0</v>
      </c>
      <c r="Y22" s="54">
        <f>SUMPRODUCT((MONTH(不合格明细表!$B$3:$B$10000)='合格率（不合格统计表）'!$T$2)*(不合格明细表!$F$3:$F$10000='合格率（不合格统计表）'!$P22)*(不合格明细表!$D$3:$D$10000='合格率（不合格统计表）'!Y$4),不合格明细表!$G$3:$G$10000)</f>
        <v>0</v>
      </c>
      <c r="Z22" s="54">
        <f>SUMPRODUCT((MONTH(不合格明细表!$B$3:$B$10000)='合格率（不合格统计表）'!$T$2)*(不合格明细表!$F$3:$F$10000='合格率（不合格统计表）'!$P22)*(不合格明细表!$D$3:$D$10000='合格率（不合格统计表）'!Z$4),不合格明细表!$G$3:$G$10000)</f>
        <v>0</v>
      </c>
      <c r="AA22" s="54">
        <f>SUMPRODUCT((MONTH(不合格明细表!$B$3:$B$10000)='合格率（不合格统计表）'!$T$2)*(不合格明细表!$F$3:$F$10000='合格率（不合格统计表）'!$P22)*(不合格明细表!$D$3:$D$10000='合格率（不合格统计表）'!AA$4),不合格明细表!$G$3:$G$10000)</f>
        <v>0</v>
      </c>
    </row>
    <row r="23" ht="20.1" customHeight="1" spans="2:27">
      <c r="B23" s="43"/>
      <c r="C23" s="44" t="str">
        <f>IFERROR(SUMPRODUCT((MONTH(不合格明细表!$B$3:$B$10000)='合格率（不合格统计表）'!$G$2)*(不合格明细表!$F$3:$F$10000='合格率（不合格统计表）'!$B23)*不合格明细表!$G$3:$G$10000)/SUMPRODUCT((MONTH(工序记录明细表!$C$4:$C$10000)='合格率（不合格统计表）'!$G$2)*(工序记录明细表!$G$4:$G$10000='合格率（不合格统计表）'!$B23),工序记录明细表!$I$4:$I$10000),"")</f>
        <v/>
      </c>
      <c r="D23" s="44" t="str">
        <f>IFERROR(SUMPRODUCT((MONTH(不合格明细表!$B$3:$B$10000)='合格率（不合格统计表）'!$G$2)*(不合格明细表!$F$3:$F$10000='合格率（不合格统计表）'!$B23)*(不合格明细表!$D$3:$D$10000='合格率（不合格统计表）'!D$4),不合格明细表!$G$3:$G$10000)/SUMPRODUCT((MONTH(工序记录明细表!$C$4:$C$10000)='合格率（不合格统计表）'!$G$2)*(工序记录明细表!$G$4:$G$10000='合格率（不合格统计表）'!$B23)*(工序记录明细表!$E$4:$E$10000='合格率（不合格统计表）'!D$4),工序记录明细表!$I$4:$I$10000),"")</f>
        <v/>
      </c>
      <c r="E23" s="44" t="str">
        <f>IFERROR(SUMPRODUCT((MONTH(不合格明细表!$B$3:$B$10000)='合格率（不合格统计表）'!$G$2)*(不合格明细表!$F$3:$F$10000='合格率（不合格统计表）'!$B23)*(不合格明细表!$D$3:$D$10000='合格率（不合格统计表）'!E$4),不合格明细表!$G$3:$G$10000)/SUMPRODUCT((MONTH(工序记录明细表!$C$4:$C$10000)='合格率（不合格统计表）'!$G$2)*(工序记录明细表!$G$4:$G$10000='合格率（不合格统计表）'!$B23)*(工序记录明细表!$E$4:$E$10000='合格率（不合格统计表）'!E$4),工序记录明细表!$I$4:$I$10000),"")</f>
        <v/>
      </c>
      <c r="F23" s="44" t="str">
        <f>IFERROR(SUMPRODUCT((MONTH(不合格明细表!$B$3:$B$10000)='合格率（不合格统计表）'!$G$2)*(不合格明细表!$F$3:$F$10000='合格率（不合格统计表）'!$B23)*(不合格明细表!$D$3:$D$10000='合格率（不合格统计表）'!F$4),不合格明细表!$G$3:$G$10000)/SUMPRODUCT((MONTH(工序记录明细表!$C$4:$C$10000)='合格率（不合格统计表）'!$G$2)*(工序记录明细表!$G$4:$G$10000='合格率（不合格统计表）'!$B23)*(工序记录明细表!$E$4:$E$10000='合格率（不合格统计表）'!F$4),工序记录明细表!$I$4:$I$10000),"")</f>
        <v/>
      </c>
      <c r="G23" s="44" t="str">
        <f>IFERROR(SUMPRODUCT((MONTH(不合格明细表!$B$3:$B$10000)='合格率（不合格统计表）'!$G$2)*(不合格明细表!$F$3:$F$10000='合格率（不合格统计表）'!$B23)*(不合格明细表!$D$3:$D$10000='合格率（不合格统计表）'!G$4),不合格明细表!$G$3:$G$10000)/SUMPRODUCT((MONTH(工序记录明细表!$C$4:$C$10000)='合格率（不合格统计表）'!$G$2)*(工序记录明细表!$G$4:$G$10000='合格率（不合格统计表）'!$B23)*(工序记录明细表!$E$4:$E$10000='合格率（不合格统计表）'!G$4),工序记录明细表!$I$4:$I$10000),"")</f>
        <v/>
      </c>
      <c r="H23" s="44" t="str">
        <f>IFERROR(SUMPRODUCT((MONTH(不合格明细表!$B$3:$B$10000)='合格率（不合格统计表）'!$G$2)*(不合格明细表!$F$3:$F$10000='合格率（不合格统计表）'!$B23)*(不合格明细表!$D$3:$D$10000='合格率（不合格统计表）'!H$4),不合格明细表!$G$3:$G$10000)/SUMPRODUCT((MONTH(工序记录明细表!$C$4:$C$10000)='合格率（不合格统计表）'!$G$2)*(工序记录明细表!$G$4:$G$10000='合格率（不合格统计表）'!$B23)*(工序记录明细表!$E$4:$E$10000='合格率（不合格统计表）'!H$4),工序记录明细表!$I$4:$I$10000),"")</f>
        <v/>
      </c>
      <c r="I23" s="44" t="str">
        <f>IFERROR(SUMPRODUCT((MONTH(不合格明细表!$B$3:$B$10000)='合格率（不合格统计表）'!$G$2)*(不合格明细表!$F$3:$F$10000='合格率（不合格统计表）'!$B23)*(不合格明细表!$D$3:$D$10000='合格率（不合格统计表）'!I$4),不合格明细表!$G$3:$G$10000)/SUMPRODUCT((MONTH(工序记录明细表!$C$4:$C$10000)='合格率（不合格统计表）'!$G$2)*(工序记录明细表!$G$4:$G$10000='合格率（不合格统计表）'!$B23)*(工序记录明细表!$E$4:$E$10000='合格率（不合格统计表）'!I$4),工序记录明细表!$I$4:$I$10000),"")</f>
        <v/>
      </c>
      <c r="J23" s="44" t="str">
        <f>IFERROR(SUMPRODUCT((MONTH(不合格明细表!$B$3:$B$10000)='合格率（不合格统计表）'!$G$2)*(不合格明细表!$F$3:$F$10000='合格率（不合格统计表）'!$B23)*(不合格明细表!$D$3:$D$10000='合格率（不合格统计表）'!J$4),不合格明细表!$G$3:$G$10000)/SUMPRODUCT((MONTH(工序记录明细表!$C$4:$C$10000)='合格率（不合格统计表）'!$G$2)*(工序记录明细表!$G$4:$G$10000='合格率（不合格统计表）'!$B23)*(工序记录明细表!$E$4:$E$10000='合格率（不合格统计表）'!J$4),工序记录明细表!$I$4:$I$10000),"")</f>
        <v/>
      </c>
      <c r="K23" s="48" t="str">
        <f>IFERROR(SUMPRODUCT((MONTH(不合格明细表!$B$3:$B$10000)='合格率（不合格统计表）'!$G$2)*(不合格明细表!$F$3:$F$10000='合格率（不合格统计表）'!$B23)*(不合格明细表!$D$3:$D$10000='合格率（不合格统计表）'!K$4),不合格明细表!$G$3:$G$10000)/SUMPRODUCT((MONTH(工序记录明细表!$C$4:$C$10000)='合格率（不合格统计表）'!$G$2)*(工序记录明细表!$G$4:$G$10000='合格率（不合格统计表）'!$B23)*(工序记录明细表!$E$4:$E$10000='合格率（不合格统计表）'!K$4),工序记录明细表!$I$4:$I$10000),"")</f>
        <v/>
      </c>
      <c r="L23" s="48" t="str">
        <f>IFERROR(SUMPRODUCT((MONTH(不合格明细表!$B$3:$B$10000)='合格率（不合格统计表）'!$G$2)*(不合格明细表!$F$3:$F$10000='合格率（不合格统计表）'!$B23)*(不合格明细表!$D$3:$D$10000='合格率（不合格统计表）'!L$4),不合格明细表!$G$3:$G$10000)/SUMPRODUCT((MONTH(工序记录明细表!$C$4:$C$10000)='合格率（不合格统计表）'!$G$2)*(工序记录明细表!$G$4:$G$10000='合格率（不合格统计表）'!$B23)*(工序记录明细表!$E$4:$E$10000='合格率（不合格统计表）'!L$4),工序记录明细表!$I$4:$I$10000),"")</f>
        <v/>
      </c>
      <c r="M23" s="48" t="str">
        <f>IFERROR(SUMPRODUCT((MONTH(不合格明细表!$B$3:$B$10000)='合格率（不合格统计表）'!$G$2)*(不合格明细表!$F$3:$F$10000='合格率（不合格统计表）'!$B23)*(不合格明细表!$D$3:$D$10000='合格率（不合格统计表）'!M$4),不合格明细表!$G$3:$G$10000)/SUMPRODUCT((MONTH(工序记录明细表!$C$4:$C$10000)='合格率（不合格统计表）'!$G$2)*(工序记录明细表!$G$4:$G$10000='合格率（不合格统计表）'!$B23)*(工序记录明细表!$E$4:$E$10000='合格率（不合格统计表）'!M$4),工序记录明细表!$I$4:$I$10000),"")</f>
        <v/>
      </c>
      <c r="P23" s="49"/>
      <c r="Q23" s="52">
        <f t="shared" si="0"/>
        <v>0</v>
      </c>
      <c r="R23" s="14">
        <f>SUMPRODUCT((MONTH(不合格明细表!$B$3:$B$10000)='合格率（不合格统计表）'!$T$2)*(不合格明细表!$F$3:$F$10000='合格率（不合格统计表）'!$P23)*(不合格明细表!$D$3:$D$10000='合格率（不合格统计表）'!R$4),不合格明细表!$G$3:$G$10000)</f>
        <v>0</v>
      </c>
      <c r="S23" s="14">
        <f>SUMPRODUCT((MONTH(不合格明细表!$B$3:$B$10000)='合格率（不合格统计表）'!$T$2)*(不合格明细表!$F$3:$F$10000='合格率（不合格统计表）'!$P23)*(不合格明细表!$D$3:$D$10000='合格率（不合格统计表）'!S$4),不合格明细表!$G$3:$G$10000)</f>
        <v>0</v>
      </c>
      <c r="T23" s="14">
        <f>SUMPRODUCT((MONTH(不合格明细表!$B$3:$B$10000)='合格率（不合格统计表）'!$T$2)*(不合格明细表!$F$3:$F$10000='合格率（不合格统计表）'!$P23)*(不合格明细表!$D$3:$D$10000='合格率（不合格统计表）'!T$4),不合格明细表!$G$3:$G$10000)</f>
        <v>0</v>
      </c>
      <c r="U23" s="14">
        <f>SUMPRODUCT((MONTH(不合格明细表!$B$3:$B$10000)='合格率（不合格统计表）'!$T$2)*(不合格明细表!$F$3:$F$10000='合格率（不合格统计表）'!$P23)*(不合格明细表!$D$3:$D$10000='合格率（不合格统计表）'!U$4),不合格明细表!$G$3:$G$10000)</f>
        <v>0</v>
      </c>
      <c r="V23" s="14">
        <f>SUMPRODUCT((MONTH(不合格明细表!$B$3:$B$10000)='合格率（不合格统计表）'!$T$2)*(不合格明细表!$F$3:$F$10000='合格率（不合格统计表）'!$P23)*(不合格明细表!$D$3:$D$10000='合格率（不合格统计表）'!V$4),不合格明细表!$G$3:$G$10000)</f>
        <v>0</v>
      </c>
      <c r="W23" s="14">
        <f>SUMPRODUCT((MONTH(不合格明细表!$B$3:$B$10000)='合格率（不合格统计表）'!$T$2)*(不合格明细表!$F$3:$F$10000='合格率（不合格统计表）'!$P23)*(不合格明细表!$D$3:$D$10000='合格率（不合格统计表）'!W$4),不合格明细表!$G$3:$G$10000)</f>
        <v>0</v>
      </c>
      <c r="X23" s="14">
        <f>SUMPRODUCT((MONTH(不合格明细表!$B$3:$B$10000)='合格率（不合格统计表）'!$T$2)*(不合格明细表!$F$3:$F$10000='合格率（不合格统计表）'!$P23)*(不合格明细表!$D$3:$D$10000='合格率（不合格统计表）'!X$4),不合格明细表!$G$3:$G$10000)</f>
        <v>0</v>
      </c>
      <c r="Y23" s="14">
        <f>SUMPRODUCT((MONTH(不合格明细表!$B$3:$B$10000)='合格率（不合格统计表）'!$T$2)*(不合格明细表!$F$3:$F$10000='合格率（不合格统计表）'!$P23)*(不合格明细表!$D$3:$D$10000='合格率（不合格统计表）'!Y$4),不合格明细表!$G$3:$G$10000)</f>
        <v>0</v>
      </c>
      <c r="Z23" s="14">
        <f>SUMPRODUCT((MONTH(不合格明细表!$B$3:$B$10000)='合格率（不合格统计表）'!$T$2)*(不合格明细表!$F$3:$F$10000='合格率（不合格统计表）'!$P23)*(不合格明细表!$D$3:$D$10000='合格率（不合格统计表）'!Z$4),不合格明细表!$G$3:$G$10000)</f>
        <v>0</v>
      </c>
      <c r="AA23" s="14">
        <f>SUMPRODUCT((MONTH(不合格明细表!$B$3:$B$10000)='合格率（不合格统计表）'!$T$2)*(不合格明细表!$F$3:$F$10000='合格率（不合格统计表）'!$P23)*(不合格明细表!$D$3:$D$10000='合格率（不合格统计表）'!AA$4),不合格明细表!$G$3:$G$10000)</f>
        <v>0</v>
      </c>
    </row>
    <row r="24" ht="20.1" customHeight="1" spans="2:27">
      <c r="B24" s="45"/>
      <c r="C24" s="46" t="str">
        <f>IFERROR(SUMPRODUCT((MONTH(不合格明细表!$B$3:$B$10000)='合格率（不合格统计表）'!$G$2)*(不合格明细表!$F$3:$F$10000='合格率（不合格统计表）'!$B24)*不合格明细表!$G$3:$G$10000)/SUMPRODUCT((MONTH(工序记录明细表!$C$4:$C$10000)='合格率（不合格统计表）'!$G$2)*(工序记录明细表!$G$4:$G$10000='合格率（不合格统计表）'!$B24),工序记录明细表!$I$4:$I$10000),"")</f>
        <v/>
      </c>
      <c r="D24" s="46" t="str">
        <f>IFERROR(SUMPRODUCT((MONTH(不合格明细表!$B$3:$B$10000)='合格率（不合格统计表）'!$G$2)*(不合格明细表!$F$3:$F$10000='合格率（不合格统计表）'!$B24)*(不合格明细表!$D$3:$D$10000='合格率（不合格统计表）'!D$4),不合格明细表!$G$3:$G$10000)/SUMPRODUCT((MONTH(工序记录明细表!$C$4:$C$10000)='合格率（不合格统计表）'!$G$2)*(工序记录明细表!$G$4:$G$10000='合格率（不合格统计表）'!$B24)*(工序记录明细表!$E$4:$E$10000='合格率（不合格统计表）'!D$4),工序记录明细表!$I$4:$I$10000),"")</f>
        <v/>
      </c>
      <c r="E24" s="46" t="str">
        <f>IFERROR(SUMPRODUCT((MONTH(不合格明细表!$B$3:$B$10000)='合格率（不合格统计表）'!$G$2)*(不合格明细表!$F$3:$F$10000='合格率（不合格统计表）'!$B24)*(不合格明细表!$D$3:$D$10000='合格率（不合格统计表）'!E$4),不合格明细表!$G$3:$G$10000)/SUMPRODUCT((MONTH(工序记录明细表!$C$4:$C$10000)='合格率（不合格统计表）'!$G$2)*(工序记录明细表!$G$4:$G$10000='合格率（不合格统计表）'!$B24)*(工序记录明细表!$E$4:$E$10000='合格率（不合格统计表）'!E$4),工序记录明细表!$I$4:$I$10000),"")</f>
        <v/>
      </c>
      <c r="F24" s="46" t="str">
        <f>IFERROR(SUMPRODUCT((MONTH(不合格明细表!$B$3:$B$10000)='合格率（不合格统计表）'!$G$2)*(不合格明细表!$F$3:$F$10000='合格率（不合格统计表）'!$B24)*(不合格明细表!$D$3:$D$10000='合格率（不合格统计表）'!F$4),不合格明细表!$G$3:$G$10000)/SUMPRODUCT((MONTH(工序记录明细表!$C$4:$C$10000)='合格率（不合格统计表）'!$G$2)*(工序记录明细表!$G$4:$G$10000='合格率（不合格统计表）'!$B24)*(工序记录明细表!$E$4:$E$10000='合格率（不合格统计表）'!F$4),工序记录明细表!$I$4:$I$10000),"")</f>
        <v/>
      </c>
      <c r="G24" s="46" t="str">
        <f>IFERROR(SUMPRODUCT((MONTH(不合格明细表!$B$3:$B$10000)='合格率（不合格统计表）'!$G$2)*(不合格明细表!$F$3:$F$10000='合格率（不合格统计表）'!$B24)*(不合格明细表!$D$3:$D$10000='合格率（不合格统计表）'!G$4),不合格明细表!$G$3:$G$10000)/SUMPRODUCT((MONTH(工序记录明细表!$C$4:$C$10000)='合格率（不合格统计表）'!$G$2)*(工序记录明细表!$G$4:$G$10000='合格率（不合格统计表）'!$B24)*(工序记录明细表!$E$4:$E$10000='合格率（不合格统计表）'!G$4),工序记录明细表!$I$4:$I$10000),"")</f>
        <v/>
      </c>
      <c r="H24" s="46" t="str">
        <f>IFERROR(SUMPRODUCT((MONTH(不合格明细表!$B$3:$B$10000)='合格率（不合格统计表）'!$G$2)*(不合格明细表!$F$3:$F$10000='合格率（不合格统计表）'!$B24)*(不合格明细表!$D$3:$D$10000='合格率（不合格统计表）'!H$4),不合格明细表!$G$3:$G$10000)/SUMPRODUCT((MONTH(工序记录明细表!$C$4:$C$10000)='合格率（不合格统计表）'!$G$2)*(工序记录明细表!$G$4:$G$10000='合格率（不合格统计表）'!$B24)*(工序记录明细表!$E$4:$E$10000='合格率（不合格统计表）'!H$4),工序记录明细表!$I$4:$I$10000),"")</f>
        <v/>
      </c>
      <c r="I24" s="46" t="str">
        <f>IFERROR(SUMPRODUCT((MONTH(不合格明细表!$B$3:$B$10000)='合格率（不合格统计表）'!$G$2)*(不合格明细表!$F$3:$F$10000='合格率（不合格统计表）'!$B24)*(不合格明细表!$D$3:$D$10000='合格率（不合格统计表）'!I$4),不合格明细表!$G$3:$G$10000)/SUMPRODUCT((MONTH(工序记录明细表!$C$4:$C$10000)='合格率（不合格统计表）'!$G$2)*(工序记录明细表!$G$4:$G$10000='合格率（不合格统计表）'!$B24)*(工序记录明细表!$E$4:$E$10000='合格率（不合格统计表）'!I$4),工序记录明细表!$I$4:$I$10000),"")</f>
        <v/>
      </c>
      <c r="J24" s="46" t="str">
        <f>IFERROR(SUMPRODUCT((MONTH(不合格明细表!$B$3:$B$10000)='合格率（不合格统计表）'!$G$2)*(不合格明细表!$F$3:$F$10000='合格率（不合格统计表）'!$B24)*(不合格明细表!$D$3:$D$10000='合格率（不合格统计表）'!J$4),不合格明细表!$G$3:$G$10000)/SUMPRODUCT((MONTH(工序记录明细表!$C$4:$C$10000)='合格率（不合格统计表）'!$G$2)*(工序记录明细表!$G$4:$G$10000='合格率（不合格统计表）'!$B24)*(工序记录明细表!$E$4:$E$10000='合格率（不合格统计表）'!J$4),工序记录明细表!$I$4:$I$10000),"")</f>
        <v/>
      </c>
      <c r="K24" s="46" t="str">
        <f>IFERROR(SUMPRODUCT((MONTH(不合格明细表!$B$3:$B$10000)='合格率（不合格统计表）'!$G$2)*(不合格明细表!$F$3:$F$10000='合格率（不合格统计表）'!$B24)*(不合格明细表!$D$3:$D$10000='合格率（不合格统计表）'!K$4),不合格明细表!$G$3:$G$10000)/SUMPRODUCT((MONTH(工序记录明细表!$C$4:$C$10000)='合格率（不合格统计表）'!$G$2)*(工序记录明细表!$G$4:$G$10000='合格率（不合格统计表）'!$B24)*(工序记录明细表!$E$4:$E$10000='合格率（不合格统计表）'!K$4),工序记录明细表!$I$4:$I$10000),"")</f>
        <v/>
      </c>
      <c r="L24" s="46" t="str">
        <f>IFERROR(SUMPRODUCT((MONTH(不合格明细表!$B$3:$B$10000)='合格率（不合格统计表）'!$G$2)*(不合格明细表!$F$3:$F$10000='合格率（不合格统计表）'!$B24)*(不合格明细表!$D$3:$D$10000='合格率（不合格统计表）'!L$4),不合格明细表!$G$3:$G$10000)/SUMPRODUCT((MONTH(工序记录明细表!$C$4:$C$10000)='合格率（不合格统计表）'!$G$2)*(工序记录明细表!$G$4:$G$10000='合格率（不合格统计表）'!$B24)*(工序记录明细表!$E$4:$E$10000='合格率（不合格统计表）'!L$4),工序记录明细表!$I$4:$I$10000),"")</f>
        <v/>
      </c>
      <c r="M24" s="46" t="str">
        <f>IFERROR(SUMPRODUCT((MONTH(不合格明细表!$B$3:$B$10000)='合格率（不合格统计表）'!$G$2)*(不合格明细表!$F$3:$F$10000='合格率（不合格统计表）'!$B24)*(不合格明细表!$D$3:$D$10000='合格率（不合格统计表）'!M$4),不合格明细表!$G$3:$G$10000)/SUMPRODUCT((MONTH(工序记录明细表!$C$4:$C$10000)='合格率（不合格统计表）'!$G$2)*(工序记录明细表!$G$4:$G$10000='合格率（不合格统计表）'!$B24)*(工序记录明细表!$E$4:$E$10000='合格率（不合格统计表）'!M$4),工序记录明细表!$I$4:$I$10000),"")</f>
        <v/>
      </c>
      <c r="P24" s="50"/>
      <c r="Q24" s="53">
        <f t="shared" si="0"/>
        <v>0</v>
      </c>
      <c r="R24" s="54">
        <f>SUMPRODUCT((MONTH(不合格明细表!$B$3:$B$10000)='合格率（不合格统计表）'!$T$2)*(不合格明细表!$F$3:$F$10000='合格率（不合格统计表）'!$P24)*(不合格明细表!$D$3:$D$10000='合格率（不合格统计表）'!R$4),不合格明细表!$G$3:$G$10000)</f>
        <v>0</v>
      </c>
      <c r="S24" s="54">
        <f>SUMPRODUCT((MONTH(不合格明细表!$B$3:$B$10000)='合格率（不合格统计表）'!$T$2)*(不合格明细表!$F$3:$F$10000='合格率（不合格统计表）'!$P24)*(不合格明细表!$D$3:$D$10000='合格率（不合格统计表）'!S$4),不合格明细表!$G$3:$G$10000)</f>
        <v>0</v>
      </c>
      <c r="T24" s="54">
        <f>SUMPRODUCT((MONTH(不合格明细表!$B$3:$B$10000)='合格率（不合格统计表）'!$T$2)*(不合格明细表!$F$3:$F$10000='合格率（不合格统计表）'!$P24)*(不合格明细表!$D$3:$D$10000='合格率（不合格统计表）'!T$4),不合格明细表!$G$3:$G$10000)</f>
        <v>0</v>
      </c>
      <c r="U24" s="54">
        <f>SUMPRODUCT((MONTH(不合格明细表!$B$3:$B$10000)='合格率（不合格统计表）'!$T$2)*(不合格明细表!$F$3:$F$10000='合格率（不合格统计表）'!$P24)*(不合格明细表!$D$3:$D$10000='合格率（不合格统计表）'!U$4),不合格明细表!$G$3:$G$10000)</f>
        <v>0</v>
      </c>
      <c r="V24" s="54">
        <f>SUMPRODUCT((MONTH(不合格明细表!$B$3:$B$10000)='合格率（不合格统计表）'!$T$2)*(不合格明细表!$F$3:$F$10000='合格率（不合格统计表）'!$P24)*(不合格明细表!$D$3:$D$10000='合格率（不合格统计表）'!V$4),不合格明细表!$G$3:$G$10000)</f>
        <v>0</v>
      </c>
      <c r="W24" s="54">
        <f>SUMPRODUCT((MONTH(不合格明细表!$B$3:$B$10000)='合格率（不合格统计表）'!$T$2)*(不合格明细表!$F$3:$F$10000='合格率（不合格统计表）'!$P24)*(不合格明细表!$D$3:$D$10000='合格率（不合格统计表）'!W$4),不合格明细表!$G$3:$G$10000)</f>
        <v>0</v>
      </c>
      <c r="X24" s="54">
        <f>SUMPRODUCT((MONTH(不合格明细表!$B$3:$B$10000)='合格率（不合格统计表）'!$T$2)*(不合格明细表!$F$3:$F$10000='合格率（不合格统计表）'!$P24)*(不合格明细表!$D$3:$D$10000='合格率（不合格统计表）'!X$4),不合格明细表!$G$3:$G$10000)</f>
        <v>0</v>
      </c>
      <c r="Y24" s="54">
        <f>SUMPRODUCT((MONTH(不合格明细表!$B$3:$B$10000)='合格率（不合格统计表）'!$T$2)*(不合格明细表!$F$3:$F$10000='合格率（不合格统计表）'!$P24)*(不合格明细表!$D$3:$D$10000='合格率（不合格统计表）'!Y$4),不合格明细表!$G$3:$G$10000)</f>
        <v>0</v>
      </c>
      <c r="Z24" s="54">
        <f>SUMPRODUCT((MONTH(不合格明细表!$B$3:$B$10000)='合格率（不合格统计表）'!$T$2)*(不合格明细表!$F$3:$F$10000='合格率（不合格统计表）'!$P24)*(不合格明细表!$D$3:$D$10000='合格率（不合格统计表）'!Z$4),不合格明细表!$G$3:$G$10000)</f>
        <v>0</v>
      </c>
      <c r="AA24" s="54">
        <f>SUMPRODUCT((MONTH(不合格明细表!$B$3:$B$10000)='合格率（不合格统计表）'!$T$2)*(不合格明细表!$F$3:$F$10000='合格率（不合格统计表）'!$P24)*(不合格明细表!$D$3:$D$10000='合格率（不合格统计表）'!AA$4),不合格明细表!$G$3:$G$10000)</f>
        <v>0</v>
      </c>
    </row>
  </sheetData>
  <mergeCells count="2">
    <mergeCell ref="H2:M2"/>
    <mergeCell ref="U2:AA2"/>
  </mergeCells>
  <pageMargins left="0.699305555555556" right="0.699305555555556" top="0.75" bottom="0.75" header="0.3" footer="0.3"/>
  <pageSetup paperSize="9" orientation="portrait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G200"/>
  <sheetViews>
    <sheetView showGridLines="0" workbookViewId="0">
      <selection activeCell="M19" sqref="M19"/>
    </sheetView>
  </sheetViews>
  <sheetFormatPr defaultColWidth="9" defaultRowHeight="16.5" outlineLevelCol="6"/>
  <cols>
    <col min="1" max="1" width="9" style="2"/>
    <col min="2" max="2" width="14.75" style="12" customWidth="1"/>
    <col min="3" max="3" width="13.875" style="12" customWidth="1"/>
    <col min="4" max="4" width="13.625" style="12" customWidth="1"/>
    <col min="5" max="5" width="14.625" style="12" customWidth="1"/>
    <col min="6" max="6" width="12.875" style="12" customWidth="1"/>
    <col min="7" max="7" width="13.25" style="12" customWidth="1"/>
    <col min="8" max="16384" width="9" style="2"/>
  </cols>
  <sheetData>
    <row r="2" s="32" customFormat="1" ht="22.5" spans="2:7">
      <c r="B2" s="33"/>
      <c r="C2" s="34">
        <v>11</v>
      </c>
      <c r="D2" s="26" t="s">
        <v>33</v>
      </c>
      <c r="E2" s="26"/>
      <c r="F2" s="26"/>
      <c r="G2" s="33"/>
    </row>
    <row r="3" ht="8.25" customHeight="1"/>
    <row r="4" ht="21" customHeight="1" spans="2:7">
      <c r="B4" s="35" t="s">
        <v>3</v>
      </c>
      <c r="C4" s="36" t="s">
        <v>4</v>
      </c>
      <c r="D4" s="36" t="s">
        <v>34</v>
      </c>
      <c r="E4" s="36" t="s">
        <v>35</v>
      </c>
      <c r="F4" s="36" t="s">
        <v>36</v>
      </c>
      <c r="G4" s="36" t="s">
        <v>37</v>
      </c>
    </row>
    <row r="5" spans="2:7">
      <c r="B5" s="37" t="s">
        <v>10</v>
      </c>
      <c r="C5" s="37" t="str">
        <f>IFERROR(VLOOKUP(B5,员工信息表!B:D,2,FALSE),"")</f>
        <v>张1</v>
      </c>
      <c r="D5" s="37">
        <f>SUMPRODUCT((MONTH(工序记录明细表!$C$4:$C$10000)=员工提成汇总表!$C$2)*(工序记录明细表!$D$4:$D$10000=员工提成汇总表!$B5),工序记录明细表!$J$4:$J$10000)</f>
        <v>1105.5</v>
      </c>
      <c r="E5" s="37">
        <v>1500</v>
      </c>
      <c r="F5" s="37">
        <v>200</v>
      </c>
      <c r="G5" s="37">
        <f>D5+E5+F5</f>
        <v>2805.5</v>
      </c>
    </row>
    <row r="6" spans="2:7">
      <c r="B6" s="37" t="s">
        <v>12</v>
      </c>
      <c r="C6" s="37" t="str">
        <f>IFERROR(VLOOKUP(B6,员工信息表!B:D,2,FALSE),"")</f>
        <v>张2</v>
      </c>
      <c r="D6" s="37">
        <f>SUMPRODUCT((MONTH(工序记录明细表!$C$4:$C$10000)=员工提成汇总表!$C$2)*(工序记录明细表!$D$4:$D$10000=员工提成汇总表!$B6),工序记录明细表!$J$4:$J$10000)</f>
        <v>1014</v>
      </c>
      <c r="E6" s="37">
        <v>1500</v>
      </c>
      <c r="F6" s="37">
        <v>200</v>
      </c>
      <c r="G6" s="37">
        <f t="shared" ref="G6:G30" si="0">D6+E6+F6</f>
        <v>2714</v>
      </c>
    </row>
    <row r="7" spans="2:7">
      <c r="B7" s="37" t="s">
        <v>14</v>
      </c>
      <c r="C7" s="37" t="str">
        <f>IFERROR(VLOOKUP(B7,员工信息表!B:D,2,FALSE),"")</f>
        <v>张3</v>
      </c>
      <c r="D7" s="37">
        <f>SUMPRODUCT((MONTH(工序记录明细表!$C$4:$C$10000)=员工提成汇总表!$C$2)*(工序记录明细表!$D$4:$D$10000=员工提成汇总表!$B7),工序记录明细表!$J$4:$J$10000)</f>
        <v>1074.3</v>
      </c>
      <c r="E7" s="37">
        <v>1500</v>
      </c>
      <c r="F7" s="37">
        <v>200</v>
      </c>
      <c r="G7" s="37">
        <f t="shared" si="0"/>
        <v>2774.3</v>
      </c>
    </row>
    <row r="8" spans="2:7">
      <c r="B8" s="37" t="s">
        <v>16</v>
      </c>
      <c r="C8" s="37" t="str">
        <f>IFERROR(VLOOKUP(B8,员工信息表!B:D,2,FALSE),"")</f>
        <v>张4</v>
      </c>
      <c r="D8" s="37">
        <f>SUMPRODUCT((MONTH(工序记录明细表!$C$4:$C$10000)=员工提成汇总表!$C$2)*(工序记录明细表!$D$4:$D$10000=员工提成汇总表!$B8),工序记录明细表!$J$4:$J$10000)</f>
        <v>670.4</v>
      </c>
      <c r="E8" s="37">
        <v>1500</v>
      </c>
      <c r="F8" s="37">
        <v>200</v>
      </c>
      <c r="G8" s="37">
        <f t="shared" si="0"/>
        <v>2370.4</v>
      </c>
    </row>
    <row r="9" spans="2:7">
      <c r="B9" s="37" t="s">
        <v>18</v>
      </c>
      <c r="C9" s="37" t="str">
        <f>IFERROR(VLOOKUP(B9,员工信息表!B:D,2,FALSE),"")</f>
        <v>张5</v>
      </c>
      <c r="D9" s="37">
        <f>SUMPRODUCT((MONTH(工序记录明细表!$C$4:$C$10000)=员工提成汇总表!$C$2)*(工序记录明细表!$D$4:$D$10000=员工提成汇总表!$B9),工序记录明细表!$J$4:$J$10000)</f>
        <v>740.6</v>
      </c>
      <c r="E9" s="37">
        <v>1500</v>
      </c>
      <c r="F9" s="37">
        <v>200</v>
      </c>
      <c r="G9" s="37">
        <f t="shared" si="0"/>
        <v>2440.6</v>
      </c>
    </row>
    <row r="10" spans="2:7">
      <c r="B10" s="37" t="s">
        <v>20</v>
      </c>
      <c r="C10" s="37" t="str">
        <f>IFERROR(VLOOKUP(B10,员工信息表!B:D,2,FALSE),"")</f>
        <v>张6</v>
      </c>
      <c r="D10" s="37">
        <f>SUMPRODUCT((MONTH(工序记录明细表!$C$4:$C$10000)=员工提成汇总表!$C$2)*(工序记录明细表!$D$4:$D$10000=员工提成汇总表!$B10),工序记录明细表!$J$4:$J$10000)</f>
        <v>939.3</v>
      </c>
      <c r="E10" s="37">
        <v>1500</v>
      </c>
      <c r="F10" s="37">
        <v>200</v>
      </c>
      <c r="G10" s="37">
        <f t="shared" si="0"/>
        <v>2639.3</v>
      </c>
    </row>
    <row r="11" spans="2:7">
      <c r="B11" s="37" t="s">
        <v>38</v>
      </c>
      <c r="C11" s="37" t="str">
        <f>IFERROR(VLOOKUP(B11,员工信息表!B:D,2,FALSE),"")</f>
        <v/>
      </c>
      <c r="D11" s="37">
        <f>SUMPRODUCT((MONTH(工序记录明细表!$C$4:$C$10000)=员工提成汇总表!$C$2)*(工序记录明细表!$D$4:$D$10000=员工提成汇总表!$B11),工序记录明细表!$J$4:$J$10000)</f>
        <v>0</v>
      </c>
      <c r="E11" s="37">
        <v>1500</v>
      </c>
      <c r="F11" s="37">
        <v>200</v>
      </c>
      <c r="G11" s="37">
        <f t="shared" si="0"/>
        <v>1700</v>
      </c>
    </row>
    <row r="12" spans="2:7">
      <c r="B12" s="37" t="s">
        <v>39</v>
      </c>
      <c r="C12" s="37" t="str">
        <f>IFERROR(VLOOKUP(B12,员工信息表!B:D,2,FALSE),"")</f>
        <v/>
      </c>
      <c r="D12" s="37">
        <f>SUMPRODUCT((MONTH(工序记录明细表!$C$4:$C$10000)=员工提成汇总表!$C$2)*(工序记录明细表!$D$4:$D$10000=员工提成汇总表!$B12),工序记录明细表!$J$4:$J$10000)</f>
        <v>0</v>
      </c>
      <c r="E12" s="37">
        <v>1500</v>
      </c>
      <c r="F12" s="37">
        <v>200</v>
      </c>
      <c r="G12" s="37">
        <f t="shared" si="0"/>
        <v>1700</v>
      </c>
    </row>
    <row r="13" spans="2:7">
      <c r="B13" s="37" t="s">
        <v>40</v>
      </c>
      <c r="C13" s="37" t="str">
        <f>IFERROR(VLOOKUP(B13,员工信息表!B:D,2,FALSE),"")</f>
        <v/>
      </c>
      <c r="D13" s="37">
        <f>SUMPRODUCT((MONTH(工序记录明细表!$C$4:$C$10000)=员工提成汇总表!$C$2)*(工序记录明细表!$D$4:$D$10000=员工提成汇总表!$B13),工序记录明细表!$J$4:$J$10000)</f>
        <v>0</v>
      </c>
      <c r="E13" s="37">
        <v>1500</v>
      </c>
      <c r="F13" s="37">
        <v>200</v>
      </c>
      <c r="G13" s="37">
        <f t="shared" si="0"/>
        <v>1700</v>
      </c>
    </row>
    <row r="14" spans="2:7">
      <c r="B14" s="37" t="s">
        <v>41</v>
      </c>
      <c r="C14" s="37" t="str">
        <f>IFERROR(VLOOKUP(B14,员工信息表!B:D,2,FALSE),"")</f>
        <v/>
      </c>
      <c r="D14" s="37">
        <f>SUMPRODUCT((MONTH(工序记录明细表!$C$4:$C$10000)=员工提成汇总表!$C$2)*(工序记录明细表!$D$4:$D$10000=员工提成汇总表!$B14),工序记录明细表!$J$4:$J$10000)</f>
        <v>0</v>
      </c>
      <c r="E14" s="37">
        <v>1500</v>
      </c>
      <c r="F14" s="37">
        <v>200</v>
      </c>
      <c r="G14" s="37">
        <f t="shared" si="0"/>
        <v>1700</v>
      </c>
    </row>
    <row r="15" spans="2:7">
      <c r="B15" s="37" t="s">
        <v>42</v>
      </c>
      <c r="C15" s="37" t="str">
        <f>IFERROR(VLOOKUP(B15,员工信息表!B:D,2,FALSE),"")</f>
        <v/>
      </c>
      <c r="D15" s="37">
        <f>SUMPRODUCT((MONTH(工序记录明细表!$C$4:$C$10000)=员工提成汇总表!$C$2)*(工序记录明细表!$D$4:$D$10000=员工提成汇总表!$B15),工序记录明细表!$J$4:$J$10000)</f>
        <v>0</v>
      </c>
      <c r="E15" s="37">
        <v>1500</v>
      </c>
      <c r="F15" s="37">
        <v>200</v>
      </c>
      <c r="G15" s="37">
        <f t="shared" si="0"/>
        <v>1700</v>
      </c>
    </row>
    <row r="16" spans="2:7">
      <c r="B16" s="37" t="s">
        <v>43</v>
      </c>
      <c r="C16" s="37" t="str">
        <f>IFERROR(VLOOKUP(B16,员工信息表!B:D,2,FALSE),"")</f>
        <v/>
      </c>
      <c r="D16" s="37">
        <f>SUMPRODUCT((MONTH(工序记录明细表!$C$4:$C$10000)=员工提成汇总表!$C$2)*(工序记录明细表!$D$4:$D$10000=员工提成汇总表!$B16),工序记录明细表!$J$4:$J$10000)</f>
        <v>0</v>
      </c>
      <c r="E16" s="37">
        <v>1500</v>
      </c>
      <c r="F16" s="37">
        <v>200</v>
      </c>
      <c r="G16" s="37">
        <f t="shared" si="0"/>
        <v>1700</v>
      </c>
    </row>
    <row r="17" spans="2:7">
      <c r="B17" s="37"/>
      <c r="C17" s="37" t="str">
        <f>IFERROR(VLOOKUP(B17,员工信息表!B:D,2,FALSE),"")</f>
        <v/>
      </c>
      <c r="D17" s="37">
        <f>SUMPRODUCT((MONTH(工序记录明细表!$C$4:$C$10000)=员工提成汇总表!$C$2)*(工序记录明细表!$D$4:$D$10000=员工提成汇总表!$B17),工序记录明细表!$J$4:$J$10000)</f>
        <v>0</v>
      </c>
      <c r="E17" s="37"/>
      <c r="F17" s="37"/>
      <c r="G17" s="37">
        <f t="shared" si="0"/>
        <v>0</v>
      </c>
    </row>
    <row r="18" spans="2:7">
      <c r="B18" s="37"/>
      <c r="C18" s="37" t="str">
        <f>IFERROR(VLOOKUP(B18,员工信息表!B:D,2,FALSE),"")</f>
        <v/>
      </c>
      <c r="D18" s="37">
        <f>SUMPRODUCT((MONTH(工序记录明细表!$C$4:$C$10000)=员工提成汇总表!$C$2)*(工序记录明细表!$D$4:$D$10000=员工提成汇总表!$B18),工序记录明细表!$J$4:$J$10000)</f>
        <v>0</v>
      </c>
      <c r="E18" s="37"/>
      <c r="F18" s="37"/>
      <c r="G18" s="37">
        <f t="shared" si="0"/>
        <v>0</v>
      </c>
    </row>
    <row r="19" spans="2:7">
      <c r="B19" s="37"/>
      <c r="C19" s="37" t="str">
        <f>IFERROR(VLOOKUP(B19,员工信息表!B:D,2,FALSE),"")</f>
        <v/>
      </c>
      <c r="D19" s="37">
        <f>SUMPRODUCT((MONTH(工序记录明细表!$C$4:$C$10000)=员工提成汇总表!$C$2)*(工序记录明细表!$D$4:$D$10000=员工提成汇总表!$B19),工序记录明细表!$J$4:$J$10000)</f>
        <v>0</v>
      </c>
      <c r="E19" s="37"/>
      <c r="F19" s="37"/>
      <c r="G19" s="37">
        <f t="shared" si="0"/>
        <v>0</v>
      </c>
    </row>
    <row r="20" spans="2:7">
      <c r="B20" s="37"/>
      <c r="C20" s="37" t="str">
        <f>IFERROR(VLOOKUP(B20,员工信息表!B:D,2,FALSE),"")</f>
        <v/>
      </c>
      <c r="D20" s="37">
        <f>SUMPRODUCT((MONTH(工序记录明细表!$C$4:$C$10000)=员工提成汇总表!$C$2)*(工序记录明细表!$D$4:$D$10000=员工提成汇总表!$B20),工序记录明细表!$J$4:$J$10000)</f>
        <v>0</v>
      </c>
      <c r="E20" s="37"/>
      <c r="F20" s="37"/>
      <c r="G20" s="37">
        <f t="shared" si="0"/>
        <v>0</v>
      </c>
    </row>
    <row r="21" spans="2:7">
      <c r="B21" s="37"/>
      <c r="C21" s="37" t="str">
        <f>IFERROR(VLOOKUP(B21,员工信息表!B:D,2,FALSE),"")</f>
        <v/>
      </c>
      <c r="D21" s="37">
        <f>SUMPRODUCT((MONTH(工序记录明细表!$C$4:$C$10000)=员工提成汇总表!$C$2)*(工序记录明细表!$D$4:$D$10000=员工提成汇总表!$B21),工序记录明细表!$J$4:$J$10000)</f>
        <v>0</v>
      </c>
      <c r="E21" s="37"/>
      <c r="F21" s="37"/>
      <c r="G21" s="37">
        <f t="shared" si="0"/>
        <v>0</v>
      </c>
    </row>
    <row r="22" spans="2:7">
      <c r="B22" s="37"/>
      <c r="C22" s="37"/>
      <c r="D22" s="37">
        <f>SUMPRODUCT((MONTH(工序记录明细表!$C$4:$C$10000)=员工提成汇总表!$C$2)*(工序记录明细表!$D$4:$D$10000=员工提成汇总表!$B22),工序记录明细表!$J$4:$J$10000)</f>
        <v>0</v>
      </c>
      <c r="E22" s="37"/>
      <c r="F22" s="37"/>
      <c r="G22" s="37">
        <f t="shared" si="0"/>
        <v>0</v>
      </c>
    </row>
    <row r="23" spans="2:7">
      <c r="B23" s="37"/>
      <c r="C23" s="37"/>
      <c r="D23" s="37">
        <f>SUMPRODUCT((MONTH(工序记录明细表!$C$4:$C$10000)=员工提成汇总表!$C$2)*(工序记录明细表!$D$4:$D$10000=员工提成汇总表!$B23),工序记录明细表!$J$4:$J$10000)</f>
        <v>0</v>
      </c>
      <c r="E23" s="37"/>
      <c r="F23" s="37"/>
      <c r="G23" s="37">
        <f t="shared" si="0"/>
        <v>0</v>
      </c>
    </row>
    <row r="24" spans="2:7">
      <c r="B24" s="37"/>
      <c r="C24" s="37"/>
      <c r="D24" s="37">
        <f>SUMPRODUCT((MONTH(工序记录明细表!$C$4:$C$10000)=员工提成汇总表!$C$2)*(工序记录明细表!$D$4:$D$10000=员工提成汇总表!$B24),工序记录明细表!$J$4:$J$10000)</f>
        <v>0</v>
      </c>
      <c r="E24" s="37"/>
      <c r="F24" s="37"/>
      <c r="G24" s="37">
        <f t="shared" ref="G24:G87" si="1">D24+E24+F24</f>
        <v>0</v>
      </c>
    </row>
    <row r="25" spans="2:7">
      <c r="B25" s="37"/>
      <c r="C25" s="37"/>
      <c r="D25" s="37">
        <f>SUMPRODUCT((MONTH(工序记录明细表!$C$4:$C$10000)=员工提成汇总表!$C$2)*(工序记录明细表!$D$4:$D$10000=员工提成汇总表!$B25),工序记录明细表!$J$4:$J$10000)</f>
        <v>0</v>
      </c>
      <c r="E25" s="37"/>
      <c r="F25" s="37"/>
      <c r="G25" s="37">
        <f t="shared" si="1"/>
        <v>0</v>
      </c>
    </row>
    <row r="26" spans="2:7">
      <c r="B26" s="37"/>
      <c r="C26" s="37"/>
      <c r="D26" s="37">
        <f>SUMPRODUCT((MONTH(工序记录明细表!$C$4:$C$10000)=员工提成汇总表!$C$2)*(工序记录明细表!$D$4:$D$10000=员工提成汇总表!$B26),工序记录明细表!$J$4:$J$10000)</f>
        <v>0</v>
      </c>
      <c r="E26" s="37"/>
      <c r="F26" s="37"/>
      <c r="G26" s="37">
        <f t="shared" si="1"/>
        <v>0</v>
      </c>
    </row>
    <row r="27" spans="2:7">
      <c r="B27" s="37"/>
      <c r="C27" s="37"/>
      <c r="D27" s="37">
        <f>SUMPRODUCT((MONTH(工序记录明细表!$C$4:$C$10000)=员工提成汇总表!$C$2)*(工序记录明细表!$D$4:$D$10000=员工提成汇总表!$B27),工序记录明细表!$J$4:$J$10000)</f>
        <v>0</v>
      </c>
      <c r="E27" s="37"/>
      <c r="F27" s="37"/>
      <c r="G27" s="37">
        <f t="shared" si="1"/>
        <v>0</v>
      </c>
    </row>
    <row r="28" spans="2:7">
      <c r="B28" s="37"/>
      <c r="C28" s="37"/>
      <c r="D28" s="37">
        <f>SUMPRODUCT((MONTH(工序记录明细表!$C$4:$C$10000)=员工提成汇总表!$C$2)*(工序记录明细表!$D$4:$D$10000=员工提成汇总表!$B28),工序记录明细表!$J$4:$J$10000)</f>
        <v>0</v>
      </c>
      <c r="E28" s="37"/>
      <c r="F28" s="37"/>
      <c r="G28" s="37">
        <f t="shared" si="1"/>
        <v>0</v>
      </c>
    </row>
    <row r="29" spans="2:7">
      <c r="B29" s="37"/>
      <c r="C29" s="37"/>
      <c r="D29" s="37">
        <f>SUMPRODUCT((MONTH(工序记录明细表!$C$4:$C$10000)=员工提成汇总表!$C$2)*(工序记录明细表!$D$4:$D$10000=员工提成汇总表!$B29),工序记录明细表!$J$4:$J$10000)</f>
        <v>0</v>
      </c>
      <c r="E29" s="37"/>
      <c r="F29" s="37"/>
      <c r="G29" s="37">
        <f t="shared" si="1"/>
        <v>0</v>
      </c>
    </row>
    <row r="30" spans="2:7">
      <c r="B30" s="37"/>
      <c r="C30" s="37"/>
      <c r="D30" s="37">
        <f>SUMPRODUCT((MONTH(工序记录明细表!$C$4:$C$10000)=员工提成汇总表!$C$2)*(工序记录明细表!$D$4:$D$10000=员工提成汇总表!$B30),工序记录明细表!$J$4:$J$10000)</f>
        <v>0</v>
      </c>
      <c r="E30" s="37"/>
      <c r="F30" s="37"/>
      <c r="G30" s="37">
        <f t="shared" si="1"/>
        <v>0</v>
      </c>
    </row>
    <row r="31" spans="2:7">
      <c r="B31" s="37"/>
      <c r="C31" s="37"/>
      <c r="D31" s="37">
        <f>SUMPRODUCT((MONTH(工序记录明细表!$C$4:$C$10000)=员工提成汇总表!$C$2)*(工序记录明细表!$D$4:$D$10000=员工提成汇总表!$B31),工序记录明细表!$J$4:$J$10000)</f>
        <v>0</v>
      </c>
      <c r="E31" s="37"/>
      <c r="F31" s="37"/>
      <c r="G31" s="37">
        <f t="shared" si="1"/>
        <v>0</v>
      </c>
    </row>
    <row r="32" spans="2:7">
      <c r="B32" s="37"/>
      <c r="C32" s="37"/>
      <c r="D32" s="37">
        <f>SUMPRODUCT((MONTH(工序记录明细表!$C$4:$C$10000)=员工提成汇总表!$C$2)*(工序记录明细表!$D$4:$D$10000=员工提成汇总表!$B32),工序记录明细表!$J$4:$J$10000)</f>
        <v>0</v>
      </c>
      <c r="E32" s="37"/>
      <c r="F32" s="37"/>
      <c r="G32" s="37">
        <f t="shared" si="1"/>
        <v>0</v>
      </c>
    </row>
    <row r="33" spans="2:7">
      <c r="B33" s="37"/>
      <c r="C33" s="37"/>
      <c r="D33" s="37">
        <f>SUMPRODUCT((MONTH(工序记录明细表!$C$4:$C$10000)=员工提成汇总表!$C$2)*(工序记录明细表!$D$4:$D$10000=员工提成汇总表!$B33),工序记录明细表!$J$4:$J$10000)</f>
        <v>0</v>
      </c>
      <c r="E33" s="37"/>
      <c r="F33" s="37"/>
      <c r="G33" s="37">
        <f t="shared" si="1"/>
        <v>0</v>
      </c>
    </row>
    <row r="34" spans="2:7">
      <c r="B34" s="37"/>
      <c r="C34" s="37"/>
      <c r="D34" s="37">
        <f>SUMPRODUCT((MONTH(工序记录明细表!$C$4:$C$10000)=员工提成汇总表!$C$2)*(工序记录明细表!$D$4:$D$10000=员工提成汇总表!$B34),工序记录明细表!$J$4:$J$10000)</f>
        <v>0</v>
      </c>
      <c r="E34" s="37"/>
      <c r="F34" s="37"/>
      <c r="G34" s="37">
        <f t="shared" si="1"/>
        <v>0</v>
      </c>
    </row>
    <row r="35" spans="2:7">
      <c r="B35" s="37"/>
      <c r="C35" s="37"/>
      <c r="D35" s="37">
        <f>SUMPRODUCT((MONTH(工序记录明细表!$C$4:$C$10000)=员工提成汇总表!$C$2)*(工序记录明细表!$D$4:$D$10000=员工提成汇总表!$B35),工序记录明细表!$J$4:$J$10000)</f>
        <v>0</v>
      </c>
      <c r="E35" s="37"/>
      <c r="F35" s="37"/>
      <c r="G35" s="37">
        <f t="shared" si="1"/>
        <v>0</v>
      </c>
    </row>
    <row r="36" spans="2:7">
      <c r="B36" s="37"/>
      <c r="C36" s="37"/>
      <c r="D36" s="37">
        <f>SUMPRODUCT((MONTH(工序记录明细表!$C$4:$C$10000)=员工提成汇总表!$C$2)*(工序记录明细表!$D$4:$D$10000=员工提成汇总表!$B36),工序记录明细表!$J$4:$J$10000)</f>
        <v>0</v>
      </c>
      <c r="E36" s="37"/>
      <c r="F36" s="37"/>
      <c r="G36" s="37">
        <f t="shared" si="1"/>
        <v>0</v>
      </c>
    </row>
    <row r="37" spans="2:7">
      <c r="B37" s="37"/>
      <c r="C37" s="37"/>
      <c r="D37" s="37">
        <f>SUMPRODUCT((MONTH(工序记录明细表!$C$4:$C$10000)=员工提成汇总表!$C$2)*(工序记录明细表!$D$4:$D$10000=员工提成汇总表!$B37),工序记录明细表!$J$4:$J$10000)</f>
        <v>0</v>
      </c>
      <c r="E37" s="37"/>
      <c r="F37" s="37"/>
      <c r="G37" s="37">
        <f t="shared" si="1"/>
        <v>0</v>
      </c>
    </row>
    <row r="38" spans="2:7">
      <c r="B38" s="37"/>
      <c r="C38" s="37"/>
      <c r="D38" s="37">
        <f>SUMPRODUCT((MONTH(工序记录明细表!$C$4:$C$10000)=员工提成汇总表!$C$2)*(工序记录明细表!$D$4:$D$10000=员工提成汇总表!$B38),工序记录明细表!$J$4:$J$10000)</f>
        <v>0</v>
      </c>
      <c r="E38" s="37"/>
      <c r="F38" s="37"/>
      <c r="G38" s="37">
        <f t="shared" si="1"/>
        <v>0</v>
      </c>
    </row>
    <row r="39" spans="2:7">
      <c r="B39" s="37"/>
      <c r="C39" s="37"/>
      <c r="D39" s="37">
        <f>SUMPRODUCT((MONTH(工序记录明细表!$C$4:$C$10000)=员工提成汇总表!$C$2)*(工序记录明细表!$D$4:$D$10000=员工提成汇总表!$B39),工序记录明细表!$J$4:$J$10000)</f>
        <v>0</v>
      </c>
      <c r="E39" s="37"/>
      <c r="F39" s="37"/>
      <c r="G39" s="37">
        <f t="shared" si="1"/>
        <v>0</v>
      </c>
    </row>
    <row r="40" spans="2:7">
      <c r="B40" s="37"/>
      <c r="C40" s="37"/>
      <c r="D40" s="37">
        <f>SUMPRODUCT((MONTH(工序记录明细表!$C$4:$C$10000)=员工提成汇总表!$C$2)*(工序记录明细表!$D$4:$D$10000=员工提成汇总表!$B40),工序记录明细表!$J$4:$J$10000)</f>
        <v>0</v>
      </c>
      <c r="E40" s="37"/>
      <c r="F40" s="37"/>
      <c r="G40" s="37">
        <f t="shared" si="1"/>
        <v>0</v>
      </c>
    </row>
    <row r="41" spans="2:7">
      <c r="B41" s="37"/>
      <c r="C41" s="37"/>
      <c r="D41" s="37">
        <f>SUMPRODUCT((MONTH(工序记录明细表!$C$4:$C$10000)=员工提成汇总表!$C$2)*(工序记录明细表!$D$4:$D$10000=员工提成汇总表!$B41),工序记录明细表!$J$4:$J$10000)</f>
        <v>0</v>
      </c>
      <c r="E41" s="37"/>
      <c r="F41" s="37"/>
      <c r="G41" s="37">
        <f t="shared" si="1"/>
        <v>0</v>
      </c>
    </row>
    <row r="42" spans="2:7">
      <c r="B42" s="37"/>
      <c r="C42" s="37"/>
      <c r="D42" s="37">
        <f>SUMPRODUCT((MONTH(工序记录明细表!$C$4:$C$10000)=员工提成汇总表!$C$2)*(工序记录明细表!$D$4:$D$10000=员工提成汇总表!$B42),工序记录明细表!$J$4:$J$10000)</f>
        <v>0</v>
      </c>
      <c r="E42" s="37"/>
      <c r="F42" s="37"/>
      <c r="G42" s="37">
        <f t="shared" si="1"/>
        <v>0</v>
      </c>
    </row>
    <row r="43" spans="2:7">
      <c r="B43" s="37"/>
      <c r="C43" s="37"/>
      <c r="D43" s="37">
        <f>SUMPRODUCT((MONTH(工序记录明细表!$C$4:$C$10000)=员工提成汇总表!$C$2)*(工序记录明细表!$D$4:$D$10000=员工提成汇总表!$B43),工序记录明细表!$J$4:$J$10000)</f>
        <v>0</v>
      </c>
      <c r="E43" s="37"/>
      <c r="F43" s="37"/>
      <c r="G43" s="37">
        <f t="shared" si="1"/>
        <v>0</v>
      </c>
    </row>
    <row r="44" spans="2:7">
      <c r="B44" s="37"/>
      <c r="C44" s="37"/>
      <c r="D44" s="37">
        <f>SUMPRODUCT((MONTH(工序记录明细表!$C$4:$C$10000)=员工提成汇总表!$C$2)*(工序记录明细表!$D$4:$D$10000=员工提成汇总表!$B44),工序记录明细表!$J$4:$J$10000)</f>
        <v>0</v>
      </c>
      <c r="E44" s="37"/>
      <c r="F44" s="37"/>
      <c r="G44" s="37">
        <f t="shared" si="1"/>
        <v>0</v>
      </c>
    </row>
    <row r="45" spans="2:7">
      <c r="B45" s="37"/>
      <c r="C45" s="37"/>
      <c r="D45" s="37">
        <f>SUMPRODUCT((MONTH(工序记录明细表!$C$4:$C$10000)=员工提成汇总表!$C$2)*(工序记录明细表!$D$4:$D$10000=员工提成汇总表!$B45),工序记录明细表!$J$4:$J$10000)</f>
        <v>0</v>
      </c>
      <c r="E45" s="37"/>
      <c r="F45" s="37"/>
      <c r="G45" s="37">
        <f t="shared" si="1"/>
        <v>0</v>
      </c>
    </row>
    <row r="46" spans="2:7">
      <c r="B46" s="37"/>
      <c r="C46" s="37"/>
      <c r="D46" s="37">
        <f>SUMPRODUCT((MONTH(工序记录明细表!$C$4:$C$10000)=员工提成汇总表!$C$2)*(工序记录明细表!$D$4:$D$10000=员工提成汇总表!$B46),工序记录明细表!$J$4:$J$10000)</f>
        <v>0</v>
      </c>
      <c r="E46" s="37"/>
      <c r="F46" s="37"/>
      <c r="G46" s="37">
        <f t="shared" si="1"/>
        <v>0</v>
      </c>
    </row>
    <row r="47" spans="2:7">
      <c r="B47" s="37"/>
      <c r="C47" s="37"/>
      <c r="D47" s="37">
        <f>SUMPRODUCT((MONTH(工序记录明细表!$C$4:$C$10000)=员工提成汇总表!$C$2)*(工序记录明细表!$D$4:$D$10000=员工提成汇总表!$B47),工序记录明细表!$J$4:$J$10000)</f>
        <v>0</v>
      </c>
      <c r="E47" s="37"/>
      <c r="F47" s="37"/>
      <c r="G47" s="37">
        <f t="shared" si="1"/>
        <v>0</v>
      </c>
    </row>
    <row r="48" spans="2:7">
      <c r="B48" s="37"/>
      <c r="C48" s="37"/>
      <c r="D48" s="37">
        <f>SUMPRODUCT((MONTH(工序记录明细表!$C$4:$C$10000)=员工提成汇总表!$C$2)*(工序记录明细表!$D$4:$D$10000=员工提成汇总表!$B48),工序记录明细表!$J$4:$J$10000)</f>
        <v>0</v>
      </c>
      <c r="E48" s="37"/>
      <c r="F48" s="37"/>
      <c r="G48" s="37">
        <f t="shared" si="1"/>
        <v>0</v>
      </c>
    </row>
    <row r="49" spans="2:7">
      <c r="B49" s="37"/>
      <c r="C49" s="37"/>
      <c r="D49" s="37">
        <f>SUMPRODUCT((MONTH(工序记录明细表!$C$4:$C$10000)=员工提成汇总表!$C$2)*(工序记录明细表!$D$4:$D$10000=员工提成汇总表!$B49),工序记录明细表!$J$4:$J$10000)</f>
        <v>0</v>
      </c>
      <c r="E49" s="37"/>
      <c r="F49" s="37"/>
      <c r="G49" s="37">
        <f t="shared" si="1"/>
        <v>0</v>
      </c>
    </row>
    <row r="50" spans="2:7">
      <c r="B50" s="37"/>
      <c r="C50" s="37"/>
      <c r="D50" s="37">
        <f>SUMPRODUCT((MONTH(工序记录明细表!$C$4:$C$10000)=员工提成汇总表!$C$2)*(工序记录明细表!$D$4:$D$10000=员工提成汇总表!$B50),工序记录明细表!$J$4:$J$10000)</f>
        <v>0</v>
      </c>
      <c r="E50" s="37"/>
      <c r="F50" s="37"/>
      <c r="G50" s="37">
        <f t="shared" si="1"/>
        <v>0</v>
      </c>
    </row>
    <row r="51" spans="2:7">
      <c r="B51" s="37"/>
      <c r="C51" s="37"/>
      <c r="D51" s="37">
        <f>SUMPRODUCT((MONTH(工序记录明细表!$C$4:$C$10000)=员工提成汇总表!$C$2)*(工序记录明细表!$D$4:$D$10000=员工提成汇总表!$B51),工序记录明细表!$J$4:$J$10000)</f>
        <v>0</v>
      </c>
      <c r="E51" s="37"/>
      <c r="F51" s="37"/>
      <c r="G51" s="37">
        <f t="shared" si="1"/>
        <v>0</v>
      </c>
    </row>
    <row r="52" spans="2:7">
      <c r="B52" s="37"/>
      <c r="C52" s="37"/>
      <c r="D52" s="37">
        <f>SUMPRODUCT((MONTH(工序记录明细表!$C$4:$C$10000)=员工提成汇总表!$C$2)*(工序记录明细表!$D$4:$D$10000=员工提成汇总表!$B52),工序记录明细表!$J$4:$J$10000)</f>
        <v>0</v>
      </c>
      <c r="E52" s="37"/>
      <c r="F52" s="37"/>
      <c r="G52" s="37">
        <f t="shared" si="1"/>
        <v>0</v>
      </c>
    </row>
    <row r="53" spans="2:7">
      <c r="B53" s="37"/>
      <c r="C53" s="37"/>
      <c r="D53" s="37">
        <f>SUMPRODUCT((MONTH(工序记录明细表!$C$4:$C$10000)=员工提成汇总表!$C$2)*(工序记录明细表!$D$4:$D$10000=员工提成汇总表!$B53),工序记录明细表!$J$4:$J$10000)</f>
        <v>0</v>
      </c>
      <c r="E53" s="37"/>
      <c r="F53" s="37"/>
      <c r="G53" s="37">
        <f t="shared" si="1"/>
        <v>0</v>
      </c>
    </row>
    <row r="54" spans="2:7">
      <c r="B54" s="37"/>
      <c r="C54" s="37"/>
      <c r="D54" s="37">
        <f>SUMPRODUCT((MONTH(工序记录明细表!$C$4:$C$10000)=员工提成汇总表!$C$2)*(工序记录明细表!$D$4:$D$10000=员工提成汇总表!$B54),工序记录明细表!$J$4:$J$10000)</f>
        <v>0</v>
      </c>
      <c r="E54" s="37"/>
      <c r="F54" s="37"/>
      <c r="G54" s="37">
        <f t="shared" si="1"/>
        <v>0</v>
      </c>
    </row>
    <row r="55" spans="2:7">
      <c r="B55" s="37"/>
      <c r="C55" s="37"/>
      <c r="D55" s="37">
        <f>SUMPRODUCT((MONTH(工序记录明细表!$C$4:$C$10000)=员工提成汇总表!$C$2)*(工序记录明细表!$D$4:$D$10000=员工提成汇总表!$B55),工序记录明细表!$J$4:$J$10000)</f>
        <v>0</v>
      </c>
      <c r="E55" s="37"/>
      <c r="F55" s="37"/>
      <c r="G55" s="37">
        <f t="shared" si="1"/>
        <v>0</v>
      </c>
    </row>
    <row r="56" spans="2:7">
      <c r="B56" s="37"/>
      <c r="C56" s="37"/>
      <c r="D56" s="37">
        <f>SUMPRODUCT((MONTH(工序记录明细表!$C$4:$C$10000)=员工提成汇总表!$C$2)*(工序记录明细表!$D$4:$D$10000=员工提成汇总表!$B56),工序记录明细表!$J$4:$J$10000)</f>
        <v>0</v>
      </c>
      <c r="E56" s="37"/>
      <c r="F56" s="37"/>
      <c r="G56" s="37">
        <f t="shared" si="1"/>
        <v>0</v>
      </c>
    </row>
    <row r="57" spans="2:7">
      <c r="B57" s="37"/>
      <c r="C57" s="37"/>
      <c r="D57" s="37">
        <f>SUMPRODUCT((MONTH(工序记录明细表!$C$4:$C$10000)=员工提成汇总表!$C$2)*(工序记录明细表!$D$4:$D$10000=员工提成汇总表!$B57),工序记录明细表!$J$4:$J$10000)</f>
        <v>0</v>
      </c>
      <c r="E57" s="37"/>
      <c r="F57" s="37"/>
      <c r="G57" s="37">
        <f t="shared" si="1"/>
        <v>0</v>
      </c>
    </row>
    <row r="58" spans="2:7">
      <c r="B58" s="37"/>
      <c r="C58" s="37"/>
      <c r="D58" s="37">
        <f>SUMPRODUCT((MONTH(工序记录明细表!$C$4:$C$10000)=员工提成汇总表!$C$2)*(工序记录明细表!$D$4:$D$10000=员工提成汇总表!$B58),工序记录明细表!$J$4:$J$10000)</f>
        <v>0</v>
      </c>
      <c r="E58" s="37"/>
      <c r="F58" s="37"/>
      <c r="G58" s="37">
        <f t="shared" si="1"/>
        <v>0</v>
      </c>
    </row>
    <row r="59" spans="2:7">
      <c r="B59" s="37"/>
      <c r="C59" s="37"/>
      <c r="D59" s="37">
        <f>SUMPRODUCT((MONTH(工序记录明细表!$C$4:$C$10000)=员工提成汇总表!$C$2)*(工序记录明细表!$D$4:$D$10000=员工提成汇总表!$B59),工序记录明细表!$J$4:$J$10000)</f>
        <v>0</v>
      </c>
      <c r="E59" s="37"/>
      <c r="F59" s="37"/>
      <c r="G59" s="37">
        <f t="shared" si="1"/>
        <v>0</v>
      </c>
    </row>
    <row r="60" spans="2:7">
      <c r="B60" s="37"/>
      <c r="C60" s="37"/>
      <c r="D60" s="37">
        <f>SUMPRODUCT((MONTH(工序记录明细表!$C$4:$C$10000)=员工提成汇总表!$C$2)*(工序记录明细表!$D$4:$D$10000=员工提成汇总表!$B60),工序记录明细表!$J$4:$J$10000)</f>
        <v>0</v>
      </c>
      <c r="E60" s="37"/>
      <c r="F60" s="37"/>
      <c r="G60" s="37">
        <f t="shared" si="1"/>
        <v>0</v>
      </c>
    </row>
    <row r="61" spans="2:7">
      <c r="B61" s="37"/>
      <c r="C61" s="37"/>
      <c r="D61" s="37">
        <f>SUMPRODUCT((MONTH(工序记录明细表!$C$4:$C$10000)=员工提成汇总表!$C$2)*(工序记录明细表!$D$4:$D$10000=员工提成汇总表!$B61),工序记录明细表!$J$4:$J$10000)</f>
        <v>0</v>
      </c>
      <c r="E61" s="37"/>
      <c r="F61" s="37"/>
      <c r="G61" s="37">
        <f t="shared" si="1"/>
        <v>0</v>
      </c>
    </row>
    <row r="62" spans="2:7">
      <c r="B62" s="37"/>
      <c r="C62" s="37"/>
      <c r="D62" s="37">
        <f>SUMPRODUCT((MONTH(工序记录明细表!$C$4:$C$10000)=员工提成汇总表!$C$2)*(工序记录明细表!$D$4:$D$10000=员工提成汇总表!$B62),工序记录明细表!$J$4:$J$10000)</f>
        <v>0</v>
      </c>
      <c r="E62" s="37"/>
      <c r="F62" s="37"/>
      <c r="G62" s="37">
        <f t="shared" si="1"/>
        <v>0</v>
      </c>
    </row>
    <row r="63" spans="2:7">
      <c r="B63" s="37"/>
      <c r="C63" s="37"/>
      <c r="D63" s="37">
        <f>SUMPRODUCT((MONTH(工序记录明细表!$C$4:$C$10000)=员工提成汇总表!$C$2)*(工序记录明细表!$D$4:$D$10000=员工提成汇总表!$B63),工序记录明细表!$J$4:$J$10000)</f>
        <v>0</v>
      </c>
      <c r="E63" s="37"/>
      <c r="F63" s="37"/>
      <c r="G63" s="37">
        <f t="shared" si="1"/>
        <v>0</v>
      </c>
    </row>
    <row r="64" spans="2:7">
      <c r="B64" s="37"/>
      <c r="C64" s="37"/>
      <c r="D64" s="37">
        <f>SUMPRODUCT((MONTH(工序记录明细表!$C$4:$C$10000)=员工提成汇总表!$C$2)*(工序记录明细表!$D$4:$D$10000=员工提成汇总表!$B64),工序记录明细表!$J$4:$J$10000)</f>
        <v>0</v>
      </c>
      <c r="E64" s="37"/>
      <c r="F64" s="37"/>
      <c r="G64" s="37">
        <f t="shared" si="1"/>
        <v>0</v>
      </c>
    </row>
    <row r="65" spans="2:7">
      <c r="B65" s="37"/>
      <c r="C65" s="37"/>
      <c r="D65" s="37">
        <f>SUMPRODUCT((MONTH(工序记录明细表!$C$4:$C$10000)=员工提成汇总表!$C$2)*(工序记录明细表!$D$4:$D$10000=员工提成汇总表!$B65),工序记录明细表!$J$4:$J$10000)</f>
        <v>0</v>
      </c>
      <c r="E65" s="37"/>
      <c r="F65" s="37"/>
      <c r="G65" s="37">
        <f t="shared" si="1"/>
        <v>0</v>
      </c>
    </row>
    <row r="66" spans="2:7">
      <c r="B66" s="37"/>
      <c r="C66" s="37"/>
      <c r="D66" s="37">
        <f>SUMPRODUCT((MONTH(工序记录明细表!$C$4:$C$10000)=员工提成汇总表!$C$2)*(工序记录明细表!$D$4:$D$10000=员工提成汇总表!$B66),工序记录明细表!$J$4:$J$10000)</f>
        <v>0</v>
      </c>
      <c r="E66" s="37"/>
      <c r="F66" s="37"/>
      <c r="G66" s="37">
        <f t="shared" si="1"/>
        <v>0</v>
      </c>
    </row>
    <row r="67" spans="2:7">
      <c r="B67" s="37"/>
      <c r="C67" s="37"/>
      <c r="D67" s="37">
        <f>SUMPRODUCT((MONTH(工序记录明细表!$C$4:$C$10000)=员工提成汇总表!$C$2)*(工序记录明细表!$D$4:$D$10000=员工提成汇总表!$B67),工序记录明细表!$J$4:$J$10000)</f>
        <v>0</v>
      </c>
      <c r="E67" s="37"/>
      <c r="F67" s="37"/>
      <c r="G67" s="37">
        <f t="shared" si="1"/>
        <v>0</v>
      </c>
    </row>
    <row r="68" spans="2:7">
      <c r="B68" s="37"/>
      <c r="C68" s="37"/>
      <c r="D68" s="37">
        <f>SUMPRODUCT((MONTH(工序记录明细表!$C$4:$C$10000)=员工提成汇总表!$C$2)*(工序记录明细表!$D$4:$D$10000=员工提成汇总表!$B68),工序记录明细表!$J$4:$J$10000)</f>
        <v>0</v>
      </c>
      <c r="E68" s="37"/>
      <c r="F68" s="37"/>
      <c r="G68" s="37">
        <f t="shared" si="1"/>
        <v>0</v>
      </c>
    </row>
    <row r="69" spans="2:7">
      <c r="B69" s="37"/>
      <c r="C69" s="37"/>
      <c r="D69" s="37">
        <f>SUMPRODUCT((MONTH(工序记录明细表!$C$4:$C$10000)=员工提成汇总表!$C$2)*(工序记录明细表!$D$4:$D$10000=员工提成汇总表!$B69),工序记录明细表!$J$4:$J$10000)</f>
        <v>0</v>
      </c>
      <c r="E69" s="37"/>
      <c r="F69" s="37"/>
      <c r="G69" s="37">
        <f t="shared" si="1"/>
        <v>0</v>
      </c>
    </row>
    <row r="70" spans="2:7">
      <c r="B70" s="37"/>
      <c r="C70" s="37"/>
      <c r="D70" s="37">
        <f>SUMPRODUCT((MONTH(工序记录明细表!$C$4:$C$10000)=员工提成汇总表!$C$2)*(工序记录明细表!$D$4:$D$10000=员工提成汇总表!$B70),工序记录明细表!$J$4:$J$10000)</f>
        <v>0</v>
      </c>
      <c r="E70" s="37"/>
      <c r="F70" s="37"/>
      <c r="G70" s="37">
        <f t="shared" si="1"/>
        <v>0</v>
      </c>
    </row>
    <row r="71" spans="2:7">
      <c r="B71" s="37"/>
      <c r="C71" s="37"/>
      <c r="D71" s="37">
        <f>SUMPRODUCT((MONTH(工序记录明细表!$C$4:$C$10000)=员工提成汇总表!$C$2)*(工序记录明细表!$D$4:$D$10000=员工提成汇总表!$B71),工序记录明细表!$J$4:$J$10000)</f>
        <v>0</v>
      </c>
      <c r="E71" s="37"/>
      <c r="F71" s="37"/>
      <c r="G71" s="37">
        <f t="shared" si="1"/>
        <v>0</v>
      </c>
    </row>
    <row r="72" spans="2:7">
      <c r="B72" s="37"/>
      <c r="C72" s="37"/>
      <c r="D72" s="37">
        <f>SUMPRODUCT((MONTH(工序记录明细表!$C$4:$C$10000)=员工提成汇总表!$C$2)*(工序记录明细表!$D$4:$D$10000=员工提成汇总表!$B72),工序记录明细表!$J$4:$J$10000)</f>
        <v>0</v>
      </c>
      <c r="E72" s="37"/>
      <c r="F72" s="37"/>
      <c r="G72" s="37">
        <f t="shared" si="1"/>
        <v>0</v>
      </c>
    </row>
    <row r="73" spans="2:7">
      <c r="B73" s="37"/>
      <c r="C73" s="37"/>
      <c r="D73" s="37">
        <f>SUMPRODUCT((MONTH(工序记录明细表!$C$4:$C$10000)=员工提成汇总表!$C$2)*(工序记录明细表!$D$4:$D$10000=员工提成汇总表!$B73),工序记录明细表!$J$4:$J$10000)</f>
        <v>0</v>
      </c>
      <c r="E73" s="37"/>
      <c r="F73" s="37"/>
      <c r="G73" s="37">
        <f t="shared" si="1"/>
        <v>0</v>
      </c>
    </row>
    <row r="74" spans="2:7">
      <c r="B74" s="37"/>
      <c r="C74" s="37"/>
      <c r="D74" s="37">
        <f>SUMPRODUCT((MONTH(工序记录明细表!$C$4:$C$10000)=员工提成汇总表!$C$2)*(工序记录明细表!$D$4:$D$10000=员工提成汇总表!$B74),工序记录明细表!$J$4:$J$10000)</f>
        <v>0</v>
      </c>
      <c r="E74" s="37"/>
      <c r="F74" s="37"/>
      <c r="G74" s="37">
        <f t="shared" si="1"/>
        <v>0</v>
      </c>
    </row>
    <row r="75" spans="2:7">
      <c r="B75" s="37"/>
      <c r="C75" s="37"/>
      <c r="D75" s="37">
        <f>SUMPRODUCT((MONTH(工序记录明细表!$C$4:$C$10000)=员工提成汇总表!$C$2)*(工序记录明细表!$D$4:$D$10000=员工提成汇总表!$B75),工序记录明细表!$J$4:$J$10000)</f>
        <v>0</v>
      </c>
      <c r="E75" s="37"/>
      <c r="F75" s="37"/>
      <c r="G75" s="37">
        <f t="shared" si="1"/>
        <v>0</v>
      </c>
    </row>
    <row r="76" spans="2:7">
      <c r="B76" s="37"/>
      <c r="C76" s="37"/>
      <c r="D76" s="37">
        <f>SUMPRODUCT((MONTH(工序记录明细表!$C$4:$C$10000)=员工提成汇总表!$C$2)*(工序记录明细表!$D$4:$D$10000=员工提成汇总表!$B76),工序记录明细表!$J$4:$J$10000)</f>
        <v>0</v>
      </c>
      <c r="E76" s="37"/>
      <c r="F76" s="37"/>
      <c r="G76" s="37">
        <f t="shared" si="1"/>
        <v>0</v>
      </c>
    </row>
    <row r="77" spans="2:7">
      <c r="B77" s="37"/>
      <c r="C77" s="37"/>
      <c r="D77" s="37">
        <f>SUMPRODUCT((MONTH(工序记录明细表!$C$4:$C$10000)=员工提成汇总表!$C$2)*(工序记录明细表!$D$4:$D$10000=员工提成汇总表!$B77),工序记录明细表!$J$4:$J$10000)</f>
        <v>0</v>
      </c>
      <c r="E77" s="37"/>
      <c r="F77" s="37"/>
      <c r="G77" s="37">
        <f t="shared" si="1"/>
        <v>0</v>
      </c>
    </row>
    <row r="78" spans="2:7">
      <c r="B78" s="37"/>
      <c r="C78" s="37"/>
      <c r="D78" s="37">
        <f>SUMPRODUCT((MONTH(工序记录明细表!$C$4:$C$10000)=员工提成汇总表!$C$2)*(工序记录明细表!$D$4:$D$10000=员工提成汇总表!$B78),工序记录明细表!$J$4:$J$10000)</f>
        <v>0</v>
      </c>
      <c r="E78" s="37"/>
      <c r="F78" s="37"/>
      <c r="G78" s="37">
        <f t="shared" si="1"/>
        <v>0</v>
      </c>
    </row>
    <row r="79" spans="2:7">
      <c r="B79" s="37"/>
      <c r="C79" s="37"/>
      <c r="D79" s="37">
        <f>SUMPRODUCT((MONTH(工序记录明细表!$C$4:$C$10000)=员工提成汇总表!$C$2)*(工序记录明细表!$D$4:$D$10000=员工提成汇总表!$B79),工序记录明细表!$J$4:$J$10000)</f>
        <v>0</v>
      </c>
      <c r="E79" s="37"/>
      <c r="F79" s="37"/>
      <c r="G79" s="37">
        <f t="shared" si="1"/>
        <v>0</v>
      </c>
    </row>
    <row r="80" spans="2:7">
      <c r="B80" s="37"/>
      <c r="C80" s="37"/>
      <c r="D80" s="37">
        <f>SUMPRODUCT((MONTH(工序记录明细表!$C$4:$C$10000)=员工提成汇总表!$C$2)*(工序记录明细表!$D$4:$D$10000=员工提成汇总表!$B80),工序记录明细表!$J$4:$J$10000)</f>
        <v>0</v>
      </c>
      <c r="E80" s="37"/>
      <c r="F80" s="37"/>
      <c r="G80" s="37">
        <f t="shared" si="1"/>
        <v>0</v>
      </c>
    </row>
    <row r="81" spans="2:7">
      <c r="B81" s="37"/>
      <c r="C81" s="37"/>
      <c r="D81" s="37">
        <f>SUMPRODUCT((MONTH(工序记录明细表!$C$4:$C$10000)=员工提成汇总表!$C$2)*(工序记录明细表!$D$4:$D$10000=员工提成汇总表!$B81),工序记录明细表!$J$4:$J$10000)</f>
        <v>0</v>
      </c>
      <c r="E81" s="37"/>
      <c r="F81" s="37"/>
      <c r="G81" s="37">
        <f t="shared" si="1"/>
        <v>0</v>
      </c>
    </row>
    <row r="82" spans="2:7">
      <c r="B82" s="37"/>
      <c r="C82" s="37"/>
      <c r="D82" s="37">
        <f>SUMPRODUCT((MONTH(工序记录明细表!$C$4:$C$10000)=员工提成汇总表!$C$2)*(工序记录明细表!$D$4:$D$10000=员工提成汇总表!$B82),工序记录明细表!$J$4:$J$10000)</f>
        <v>0</v>
      </c>
      <c r="E82" s="37"/>
      <c r="F82" s="37"/>
      <c r="G82" s="37">
        <f t="shared" si="1"/>
        <v>0</v>
      </c>
    </row>
    <row r="83" spans="2:7">
      <c r="B83" s="37"/>
      <c r="C83" s="37"/>
      <c r="D83" s="37">
        <f>SUMPRODUCT((MONTH(工序记录明细表!$C$4:$C$10000)=员工提成汇总表!$C$2)*(工序记录明细表!$D$4:$D$10000=员工提成汇总表!$B83),工序记录明细表!$J$4:$J$10000)</f>
        <v>0</v>
      </c>
      <c r="E83" s="37"/>
      <c r="F83" s="37"/>
      <c r="G83" s="37">
        <f t="shared" si="1"/>
        <v>0</v>
      </c>
    </row>
    <row r="84" spans="2:7">
      <c r="B84" s="37"/>
      <c r="C84" s="37"/>
      <c r="D84" s="37">
        <f>SUMPRODUCT((MONTH(工序记录明细表!$C$4:$C$10000)=员工提成汇总表!$C$2)*(工序记录明细表!$D$4:$D$10000=员工提成汇总表!$B84),工序记录明细表!$J$4:$J$10000)</f>
        <v>0</v>
      </c>
      <c r="E84" s="37"/>
      <c r="F84" s="37"/>
      <c r="G84" s="37">
        <f t="shared" si="1"/>
        <v>0</v>
      </c>
    </row>
    <row r="85" spans="2:7">
      <c r="B85" s="37"/>
      <c r="C85" s="37"/>
      <c r="D85" s="37">
        <f>SUMPRODUCT((MONTH(工序记录明细表!$C$4:$C$10000)=员工提成汇总表!$C$2)*(工序记录明细表!$D$4:$D$10000=员工提成汇总表!$B85),工序记录明细表!$J$4:$J$10000)</f>
        <v>0</v>
      </c>
      <c r="E85" s="37"/>
      <c r="F85" s="37"/>
      <c r="G85" s="37">
        <f t="shared" si="1"/>
        <v>0</v>
      </c>
    </row>
    <row r="86" spans="2:7">
      <c r="B86" s="37"/>
      <c r="C86" s="37"/>
      <c r="D86" s="37">
        <f>SUMPRODUCT((MONTH(工序记录明细表!$C$4:$C$10000)=员工提成汇总表!$C$2)*(工序记录明细表!$D$4:$D$10000=员工提成汇总表!$B86),工序记录明细表!$J$4:$J$10000)</f>
        <v>0</v>
      </c>
      <c r="E86" s="37"/>
      <c r="F86" s="37"/>
      <c r="G86" s="37">
        <f t="shared" si="1"/>
        <v>0</v>
      </c>
    </row>
    <row r="87" spans="2:7">
      <c r="B87" s="37"/>
      <c r="C87" s="37"/>
      <c r="D87" s="37">
        <f>SUMPRODUCT((MONTH(工序记录明细表!$C$4:$C$10000)=员工提成汇总表!$C$2)*(工序记录明细表!$D$4:$D$10000=员工提成汇总表!$B87),工序记录明细表!$J$4:$J$10000)</f>
        <v>0</v>
      </c>
      <c r="E87" s="37"/>
      <c r="F87" s="37"/>
      <c r="G87" s="37">
        <f t="shared" si="1"/>
        <v>0</v>
      </c>
    </row>
    <row r="88" spans="2:7">
      <c r="B88" s="37"/>
      <c r="C88" s="37"/>
      <c r="D88" s="37">
        <f>SUMPRODUCT((MONTH(工序记录明细表!$C$4:$C$10000)=员工提成汇总表!$C$2)*(工序记录明细表!$D$4:$D$10000=员工提成汇总表!$B88),工序记录明细表!$J$4:$J$10000)</f>
        <v>0</v>
      </c>
      <c r="E88" s="37"/>
      <c r="F88" s="37"/>
      <c r="G88" s="37">
        <f t="shared" ref="G88:G151" si="2">D88+E88+F88</f>
        <v>0</v>
      </c>
    </row>
    <row r="89" spans="2:7">
      <c r="B89" s="37"/>
      <c r="C89" s="37"/>
      <c r="D89" s="37">
        <f>SUMPRODUCT((MONTH(工序记录明细表!$C$4:$C$10000)=员工提成汇总表!$C$2)*(工序记录明细表!$D$4:$D$10000=员工提成汇总表!$B89),工序记录明细表!$J$4:$J$10000)</f>
        <v>0</v>
      </c>
      <c r="E89" s="37"/>
      <c r="F89" s="37"/>
      <c r="G89" s="37">
        <f t="shared" si="2"/>
        <v>0</v>
      </c>
    </row>
    <row r="90" spans="2:7">
      <c r="B90" s="37"/>
      <c r="C90" s="37"/>
      <c r="D90" s="37">
        <f>SUMPRODUCT((MONTH(工序记录明细表!$C$4:$C$10000)=员工提成汇总表!$C$2)*(工序记录明细表!$D$4:$D$10000=员工提成汇总表!$B90),工序记录明细表!$J$4:$J$10000)</f>
        <v>0</v>
      </c>
      <c r="E90" s="37"/>
      <c r="F90" s="37"/>
      <c r="G90" s="37">
        <f t="shared" si="2"/>
        <v>0</v>
      </c>
    </row>
    <row r="91" spans="2:7">
      <c r="B91" s="37"/>
      <c r="C91" s="37"/>
      <c r="D91" s="37">
        <f>SUMPRODUCT((MONTH(工序记录明细表!$C$4:$C$10000)=员工提成汇总表!$C$2)*(工序记录明细表!$D$4:$D$10000=员工提成汇总表!$B91),工序记录明细表!$J$4:$J$10000)</f>
        <v>0</v>
      </c>
      <c r="E91" s="37"/>
      <c r="F91" s="37"/>
      <c r="G91" s="37">
        <f t="shared" si="2"/>
        <v>0</v>
      </c>
    </row>
    <row r="92" spans="2:7">
      <c r="B92" s="37"/>
      <c r="C92" s="37"/>
      <c r="D92" s="37">
        <f>SUMPRODUCT((MONTH(工序记录明细表!$C$4:$C$10000)=员工提成汇总表!$C$2)*(工序记录明细表!$D$4:$D$10000=员工提成汇总表!$B92),工序记录明细表!$J$4:$J$10000)</f>
        <v>0</v>
      </c>
      <c r="E92" s="37"/>
      <c r="F92" s="37"/>
      <c r="G92" s="37">
        <f t="shared" si="2"/>
        <v>0</v>
      </c>
    </row>
    <row r="93" spans="2:7">
      <c r="B93" s="37"/>
      <c r="C93" s="37"/>
      <c r="D93" s="37">
        <f>SUMPRODUCT((MONTH(工序记录明细表!$C$4:$C$10000)=员工提成汇总表!$C$2)*(工序记录明细表!$D$4:$D$10000=员工提成汇总表!$B93),工序记录明细表!$J$4:$J$10000)</f>
        <v>0</v>
      </c>
      <c r="E93" s="37"/>
      <c r="F93" s="37"/>
      <c r="G93" s="37">
        <f t="shared" si="2"/>
        <v>0</v>
      </c>
    </row>
    <row r="94" spans="2:7">
      <c r="B94" s="37"/>
      <c r="C94" s="37"/>
      <c r="D94" s="37">
        <f>SUMPRODUCT((MONTH(工序记录明细表!$C$4:$C$10000)=员工提成汇总表!$C$2)*(工序记录明细表!$D$4:$D$10000=员工提成汇总表!$B94),工序记录明细表!$J$4:$J$10000)</f>
        <v>0</v>
      </c>
      <c r="E94" s="37"/>
      <c r="F94" s="37"/>
      <c r="G94" s="37">
        <f t="shared" si="2"/>
        <v>0</v>
      </c>
    </row>
    <row r="95" spans="2:7">
      <c r="B95" s="37"/>
      <c r="C95" s="37"/>
      <c r="D95" s="37">
        <f>SUMPRODUCT((MONTH(工序记录明细表!$C$4:$C$10000)=员工提成汇总表!$C$2)*(工序记录明细表!$D$4:$D$10000=员工提成汇总表!$B95),工序记录明细表!$J$4:$J$10000)</f>
        <v>0</v>
      </c>
      <c r="E95" s="37"/>
      <c r="F95" s="37"/>
      <c r="G95" s="37">
        <f t="shared" si="2"/>
        <v>0</v>
      </c>
    </row>
    <row r="96" spans="2:7">
      <c r="B96" s="37"/>
      <c r="C96" s="37"/>
      <c r="D96" s="37">
        <f>SUMPRODUCT((MONTH(工序记录明细表!$C$4:$C$10000)=员工提成汇总表!$C$2)*(工序记录明细表!$D$4:$D$10000=员工提成汇总表!$B96),工序记录明细表!$J$4:$J$10000)</f>
        <v>0</v>
      </c>
      <c r="E96" s="37"/>
      <c r="F96" s="37"/>
      <c r="G96" s="37">
        <f t="shared" si="2"/>
        <v>0</v>
      </c>
    </row>
    <row r="97" spans="2:7">
      <c r="B97" s="37"/>
      <c r="C97" s="37"/>
      <c r="D97" s="37">
        <f>SUMPRODUCT((MONTH(工序记录明细表!$C$4:$C$10000)=员工提成汇总表!$C$2)*(工序记录明细表!$D$4:$D$10000=员工提成汇总表!$B97),工序记录明细表!$J$4:$J$10000)</f>
        <v>0</v>
      </c>
      <c r="E97" s="37"/>
      <c r="F97" s="37"/>
      <c r="G97" s="37">
        <f t="shared" si="2"/>
        <v>0</v>
      </c>
    </row>
    <row r="98" spans="2:7">
      <c r="B98" s="37"/>
      <c r="C98" s="37"/>
      <c r="D98" s="37">
        <f>SUMPRODUCT((MONTH(工序记录明细表!$C$4:$C$10000)=员工提成汇总表!$C$2)*(工序记录明细表!$D$4:$D$10000=员工提成汇总表!$B98),工序记录明细表!$J$4:$J$10000)</f>
        <v>0</v>
      </c>
      <c r="E98" s="37"/>
      <c r="F98" s="37"/>
      <c r="G98" s="37">
        <f t="shared" si="2"/>
        <v>0</v>
      </c>
    </row>
    <row r="99" spans="2:7">
      <c r="B99" s="37"/>
      <c r="C99" s="37"/>
      <c r="D99" s="37">
        <f>SUMPRODUCT((MONTH(工序记录明细表!$C$4:$C$10000)=员工提成汇总表!$C$2)*(工序记录明细表!$D$4:$D$10000=员工提成汇总表!$B99),工序记录明细表!$J$4:$J$10000)</f>
        <v>0</v>
      </c>
      <c r="E99" s="37"/>
      <c r="F99" s="37"/>
      <c r="G99" s="37">
        <f t="shared" si="2"/>
        <v>0</v>
      </c>
    </row>
    <row r="100" spans="2:7">
      <c r="B100" s="37"/>
      <c r="C100" s="37"/>
      <c r="D100" s="37">
        <f>SUMPRODUCT((MONTH(工序记录明细表!$C$4:$C$10000)=员工提成汇总表!$C$2)*(工序记录明细表!$D$4:$D$10000=员工提成汇总表!$B100),工序记录明细表!$J$4:$J$10000)</f>
        <v>0</v>
      </c>
      <c r="E100" s="37"/>
      <c r="F100" s="37"/>
      <c r="G100" s="37">
        <f t="shared" si="2"/>
        <v>0</v>
      </c>
    </row>
    <row r="101" spans="2:7">
      <c r="B101" s="37"/>
      <c r="C101" s="37"/>
      <c r="D101" s="37">
        <f>SUMPRODUCT((MONTH(工序记录明细表!$C$4:$C$10000)=员工提成汇总表!$C$2)*(工序记录明细表!$D$4:$D$10000=员工提成汇总表!$B101),工序记录明细表!$J$4:$J$10000)</f>
        <v>0</v>
      </c>
      <c r="E101" s="37"/>
      <c r="F101" s="37"/>
      <c r="G101" s="37">
        <f t="shared" si="2"/>
        <v>0</v>
      </c>
    </row>
    <row r="102" spans="2:7">
      <c r="B102" s="37"/>
      <c r="C102" s="37"/>
      <c r="D102" s="37">
        <f>SUMPRODUCT((MONTH(工序记录明细表!$C$4:$C$10000)=员工提成汇总表!$C$2)*(工序记录明细表!$D$4:$D$10000=员工提成汇总表!$B102),工序记录明细表!$J$4:$J$10000)</f>
        <v>0</v>
      </c>
      <c r="E102" s="37"/>
      <c r="F102" s="37"/>
      <c r="G102" s="37">
        <f t="shared" si="2"/>
        <v>0</v>
      </c>
    </row>
    <row r="103" spans="2:7">
      <c r="B103" s="37"/>
      <c r="C103" s="37"/>
      <c r="D103" s="37">
        <f>SUMPRODUCT((MONTH(工序记录明细表!$C$4:$C$10000)=员工提成汇总表!$C$2)*(工序记录明细表!$D$4:$D$10000=员工提成汇总表!$B103),工序记录明细表!$J$4:$J$10000)</f>
        <v>0</v>
      </c>
      <c r="E103" s="37"/>
      <c r="F103" s="37"/>
      <c r="G103" s="37">
        <f t="shared" si="2"/>
        <v>0</v>
      </c>
    </row>
    <row r="104" spans="2:7">
      <c r="B104" s="37"/>
      <c r="C104" s="37"/>
      <c r="D104" s="37">
        <f>SUMPRODUCT((MONTH(工序记录明细表!$C$4:$C$10000)=员工提成汇总表!$C$2)*(工序记录明细表!$D$4:$D$10000=员工提成汇总表!$B104),工序记录明细表!$J$4:$J$10000)</f>
        <v>0</v>
      </c>
      <c r="E104" s="37"/>
      <c r="F104" s="37"/>
      <c r="G104" s="37">
        <f t="shared" si="2"/>
        <v>0</v>
      </c>
    </row>
    <row r="105" spans="2:7">
      <c r="B105" s="37"/>
      <c r="C105" s="37"/>
      <c r="D105" s="37">
        <f>SUMPRODUCT((MONTH(工序记录明细表!$C$4:$C$10000)=员工提成汇总表!$C$2)*(工序记录明细表!$D$4:$D$10000=员工提成汇总表!$B105),工序记录明细表!$J$4:$J$10000)</f>
        <v>0</v>
      </c>
      <c r="E105" s="37"/>
      <c r="F105" s="37"/>
      <c r="G105" s="37">
        <f t="shared" si="2"/>
        <v>0</v>
      </c>
    </row>
    <row r="106" spans="2:7">
      <c r="B106" s="37"/>
      <c r="C106" s="37"/>
      <c r="D106" s="37">
        <f>SUMPRODUCT((MONTH(工序记录明细表!$C$4:$C$10000)=员工提成汇总表!$C$2)*(工序记录明细表!$D$4:$D$10000=员工提成汇总表!$B106),工序记录明细表!$J$4:$J$10000)</f>
        <v>0</v>
      </c>
      <c r="E106" s="37"/>
      <c r="F106" s="37"/>
      <c r="G106" s="37">
        <f t="shared" si="2"/>
        <v>0</v>
      </c>
    </row>
    <row r="107" spans="2:7">
      <c r="B107" s="37"/>
      <c r="C107" s="37"/>
      <c r="D107" s="37">
        <f>SUMPRODUCT((MONTH(工序记录明细表!$C$4:$C$10000)=员工提成汇总表!$C$2)*(工序记录明细表!$D$4:$D$10000=员工提成汇总表!$B107),工序记录明细表!$J$4:$J$10000)</f>
        <v>0</v>
      </c>
      <c r="E107" s="37"/>
      <c r="F107" s="37"/>
      <c r="G107" s="37">
        <f t="shared" si="2"/>
        <v>0</v>
      </c>
    </row>
    <row r="108" spans="2:7">
      <c r="B108" s="37"/>
      <c r="C108" s="37"/>
      <c r="D108" s="37">
        <f>SUMPRODUCT((MONTH(工序记录明细表!$C$4:$C$10000)=员工提成汇总表!$C$2)*(工序记录明细表!$D$4:$D$10000=员工提成汇总表!$B108),工序记录明细表!$J$4:$J$10000)</f>
        <v>0</v>
      </c>
      <c r="E108" s="37"/>
      <c r="F108" s="37"/>
      <c r="G108" s="37">
        <f t="shared" si="2"/>
        <v>0</v>
      </c>
    </row>
    <row r="109" spans="2:7">
      <c r="B109" s="37"/>
      <c r="C109" s="37"/>
      <c r="D109" s="37">
        <f>SUMPRODUCT((MONTH(工序记录明细表!$C$4:$C$10000)=员工提成汇总表!$C$2)*(工序记录明细表!$D$4:$D$10000=员工提成汇总表!$B109),工序记录明细表!$J$4:$J$10000)</f>
        <v>0</v>
      </c>
      <c r="E109" s="37"/>
      <c r="F109" s="37"/>
      <c r="G109" s="37">
        <f t="shared" si="2"/>
        <v>0</v>
      </c>
    </row>
    <row r="110" spans="2:7">
      <c r="B110" s="37"/>
      <c r="C110" s="37"/>
      <c r="D110" s="37">
        <f>SUMPRODUCT((MONTH(工序记录明细表!$C$4:$C$10000)=员工提成汇总表!$C$2)*(工序记录明细表!$D$4:$D$10000=员工提成汇总表!$B110),工序记录明细表!$J$4:$J$10000)</f>
        <v>0</v>
      </c>
      <c r="E110" s="37"/>
      <c r="F110" s="37"/>
      <c r="G110" s="37">
        <f t="shared" si="2"/>
        <v>0</v>
      </c>
    </row>
    <row r="111" spans="2:7">
      <c r="B111" s="37"/>
      <c r="C111" s="37"/>
      <c r="D111" s="37">
        <f>SUMPRODUCT((MONTH(工序记录明细表!$C$4:$C$10000)=员工提成汇总表!$C$2)*(工序记录明细表!$D$4:$D$10000=员工提成汇总表!$B111),工序记录明细表!$J$4:$J$10000)</f>
        <v>0</v>
      </c>
      <c r="E111" s="37"/>
      <c r="F111" s="37"/>
      <c r="G111" s="37">
        <f t="shared" si="2"/>
        <v>0</v>
      </c>
    </row>
    <row r="112" spans="2:7">
      <c r="B112" s="37"/>
      <c r="C112" s="37"/>
      <c r="D112" s="37">
        <f>SUMPRODUCT((MONTH(工序记录明细表!$C$4:$C$10000)=员工提成汇总表!$C$2)*(工序记录明细表!$D$4:$D$10000=员工提成汇总表!$B112),工序记录明细表!$J$4:$J$10000)</f>
        <v>0</v>
      </c>
      <c r="E112" s="37"/>
      <c r="F112" s="37"/>
      <c r="G112" s="37">
        <f t="shared" si="2"/>
        <v>0</v>
      </c>
    </row>
    <row r="113" spans="2:7">
      <c r="B113" s="37"/>
      <c r="C113" s="37"/>
      <c r="D113" s="37">
        <f>SUMPRODUCT((MONTH(工序记录明细表!$C$4:$C$10000)=员工提成汇总表!$C$2)*(工序记录明细表!$D$4:$D$10000=员工提成汇总表!$B113),工序记录明细表!$J$4:$J$10000)</f>
        <v>0</v>
      </c>
      <c r="E113" s="37"/>
      <c r="F113" s="37"/>
      <c r="G113" s="37">
        <f t="shared" si="2"/>
        <v>0</v>
      </c>
    </row>
    <row r="114" spans="2:7">
      <c r="B114" s="37"/>
      <c r="C114" s="37"/>
      <c r="D114" s="37">
        <f>SUMPRODUCT((MONTH(工序记录明细表!$C$4:$C$10000)=员工提成汇总表!$C$2)*(工序记录明细表!$D$4:$D$10000=员工提成汇总表!$B114),工序记录明细表!$J$4:$J$10000)</f>
        <v>0</v>
      </c>
      <c r="E114" s="37"/>
      <c r="F114" s="37"/>
      <c r="G114" s="37">
        <f t="shared" si="2"/>
        <v>0</v>
      </c>
    </row>
    <row r="115" spans="2:7">
      <c r="B115" s="37"/>
      <c r="C115" s="37"/>
      <c r="D115" s="37">
        <f>SUMPRODUCT((MONTH(工序记录明细表!$C$4:$C$10000)=员工提成汇总表!$C$2)*(工序记录明细表!$D$4:$D$10000=员工提成汇总表!$B115),工序记录明细表!$J$4:$J$10000)</f>
        <v>0</v>
      </c>
      <c r="E115" s="37"/>
      <c r="F115" s="37"/>
      <c r="G115" s="37">
        <f t="shared" si="2"/>
        <v>0</v>
      </c>
    </row>
    <row r="116" spans="2:7">
      <c r="B116" s="37"/>
      <c r="C116" s="37"/>
      <c r="D116" s="37">
        <f>SUMPRODUCT((MONTH(工序记录明细表!$C$4:$C$10000)=员工提成汇总表!$C$2)*(工序记录明细表!$D$4:$D$10000=员工提成汇总表!$B116),工序记录明细表!$J$4:$J$10000)</f>
        <v>0</v>
      </c>
      <c r="E116" s="37"/>
      <c r="F116" s="37"/>
      <c r="G116" s="37">
        <f t="shared" si="2"/>
        <v>0</v>
      </c>
    </row>
    <row r="117" spans="2:7">
      <c r="B117" s="37"/>
      <c r="C117" s="37"/>
      <c r="D117" s="37">
        <f>SUMPRODUCT((MONTH(工序记录明细表!$C$4:$C$10000)=员工提成汇总表!$C$2)*(工序记录明细表!$D$4:$D$10000=员工提成汇总表!$B117),工序记录明细表!$J$4:$J$10000)</f>
        <v>0</v>
      </c>
      <c r="E117" s="37"/>
      <c r="F117" s="37"/>
      <c r="G117" s="37">
        <f t="shared" si="2"/>
        <v>0</v>
      </c>
    </row>
    <row r="118" spans="2:7">
      <c r="B118" s="37"/>
      <c r="C118" s="37"/>
      <c r="D118" s="37">
        <f>SUMPRODUCT((MONTH(工序记录明细表!$C$4:$C$10000)=员工提成汇总表!$C$2)*(工序记录明细表!$D$4:$D$10000=员工提成汇总表!$B118),工序记录明细表!$J$4:$J$10000)</f>
        <v>0</v>
      </c>
      <c r="E118" s="37"/>
      <c r="F118" s="37"/>
      <c r="G118" s="37">
        <f t="shared" si="2"/>
        <v>0</v>
      </c>
    </row>
    <row r="119" spans="2:7">
      <c r="B119" s="37"/>
      <c r="C119" s="37"/>
      <c r="D119" s="37">
        <f>SUMPRODUCT((MONTH(工序记录明细表!$C$4:$C$10000)=员工提成汇总表!$C$2)*(工序记录明细表!$D$4:$D$10000=员工提成汇总表!$B119),工序记录明细表!$J$4:$J$10000)</f>
        <v>0</v>
      </c>
      <c r="E119" s="37"/>
      <c r="F119" s="37"/>
      <c r="G119" s="37">
        <f t="shared" si="2"/>
        <v>0</v>
      </c>
    </row>
    <row r="120" spans="2:7">
      <c r="B120" s="37"/>
      <c r="C120" s="37"/>
      <c r="D120" s="37">
        <f>SUMPRODUCT((MONTH(工序记录明细表!$C$4:$C$10000)=员工提成汇总表!$C$2)*(工序记录明细表!$D$4:$D$10000=员工提成汇总表!$B120),工序记录明细表!$J$4:$J$10000)</f>
        <v>0</v>
      </c>
      <c r="E120" s="37"/>
      <c r="F120" s="37"/>
      <c r="G120" s="37">
        <f t="shared" si="2"/>
        <v>0</v>
      </c>
    </row>
    <row r="121" spans="2:7">
      <c r="B121" s="37"/>
      <c r="C121" s="37"/>
      <c r="D121" s="37">
        <f>SUMPRODUCT((MONTH(工序记录明细表!$C$4:$C$10000)=员工提成汇总表!$C$2)*(工序记录明细表!$D$4:$D$10000=员工提成汇总表!$B121),工序记录明细表!$J$4:$J$10000)</f>
        <v>0</v>
      </c>
      <c r="E121" s="37"/>
      <c r="F121" s="37"/>
      <c r="G121" s="37">
        <f t="shared" si="2"/>
        <v>0</v>
      </c>
    </row>
    <row r="122" spans="2:7">
      <c r="B122" s="37"/>
      <c r="C122" s="37"/>
      <c r="D122" s="37">
        <f>SUMPRODUCT((MONTH(工序记录明细表!$C$4:$C$10000)=员工提成汇总表!$C$2)*(工序记录明细表!$D$4:$D$10000=员工提成汇总表!$B122),工序记录明细表!$J$4:$J$10000)</f>
        <v>0</v>
      </c>
      <c r="E122" s="37"/>
      <c r="F122" s="37"/>
      <c r="G122" s="37">
        <f t="shared" si="2"/>
        <v>0</v>
      </c>
    </row>
    <row r="123" spans="2:7">
      <c r="B123" s="37"/>
      <c r="C123" s="37"/>
      <c r="D123" s="37">
        <f>SUMPRODUCT((MONTH(工序记录明细表!$C$4:$C$10000)=员工提成汇总表!$C$2)*(工序记录明细表!$D$4:$D$10000=员工提成汇总表!$B123),工序记录明细表!$J$4:$J$10000)</f>
        <v>0</v>
      </c>
      <c r="E123" s="37"/>
      <c r="F123" s="37"/>
      <c r="G123" s="37">
        <f t="shared" si="2"/>
        <v>0</v>
      </c>
    </row>
    <row r="124" spans="2:7">
      <c r="B124" s="37"/>
      <c r="C124" s="37"/>
      <c r="D124" s="37">
        <f>SUMPRODUCT((MONTH(工序记录明细表!$C$4:$C$10000)=员工提成汇总表!$C$2)*(工序记录明细表!$D$4:$D$10000=员工提成汇总表!$B124),工序记录明细表!$J$4:$J$10000)</f>
        <v>0</v>
      </c>
      <c r="E124" s="37"/>
      <c r="F124" s="37"/>
      <c r="G124" s="37">
        <f t="shared" si="2"/>
        <v>0</v>
      </c>
    </row>
    <row r="125" spans="2:7">
      <c r="B125" s="37"/>
      <c r="C125" s="37"/>
      <c r="D125" s="37">
        <f>SUMPRODUCT((MONTH(工序记录明细表!$C$4:$C$10000)=员工提成汇总表!$C$2)*(工序记录明细表!$D$4:$D$10000=员工提成汇总表!$B125),工序记录明细表!$J$4:$J$10000)</f>
        <v>0</v>
      </c>
      <c r="E125" s="37"/>
      <c r="F125" s="37"/>
      <c r="G125" s="37">
        <f t="shared" si="2"/>
        <v>0</v>
      </c>
    </row>
    <row r="126" spans="2:7">
      <c r="B126" s="37"/>
      <c r="C126" s="37"/>
      <c r="D126" s="37">
        <f>SUMPRODUCT((MONTH(工序记录明细表!$C$4:$C$10000)=员工提成汇总表!$C$2)*(工序记录明细表!$D$4:$D$10000=员工提成汇总表!$B126),工序记录明细表!$J$4:$J$10000)</f>
        <v>0</v>
      </c>
      <c r="E126" s="37"/>
      <c r="F126" s="37"/>
      <c r="G126" s="37">
        <f t="shared" si="2"/>
        <v>0</v>
      </c>
    </row>
    <row r="127" spans="2:7">
      <c r="B127" s="37"/>
      <c r="C127" s="37"/>
      <c r="D127" s="37">
        <f>SUMPRODUCT((MONTH(工序记录明细表!$C$4:$C$10000)=员工提成汇总表!$C$2)*(工序记录明细表!$D$4:$D$10000=员工提成汇总表!$B127),工序记录明细表!$J$4:$J$10000)</f>
        <v>0</v>
      </c>
      <c r="E127" s="37"/>
      <c r="F127" s="37"/>
      <c r="G127" s="37">
        <f t="shared" si="2"/>
        <v>0</v>
      </c>
    </row>
    <row r="128" spans="2:7">
      <c r="B128" s="37"/>
      <c r="C128" s="37"/>
      <c r="D128" s="37">
        <f>SUMPRODUCT((MONTH(工序记录明细表!$C$4:$C$10000)=员工提成汇总表!$C$2)*(工序记录明细表!$D$4:$D$10000=员工提成汇总表!$B128),工序记录明细表!$J$4:$J$10000)</f>
        <v>0</v>
      </c>
      <c r="E128" s="37"/>
      <c r="F128" s="37"/>
      <c r="G128" s="37">
        <f t="shared" si="2"/>
        <v>0</v>
      </c>
    </row>
    <row r="129" spans="2:7">
      <c r="B129" s="37"/>
      <c r="C129" s="37"/>
      <c r="D129" s="37">
        <f>SUMPRODUCT((MONTH(工序记录明细表!$C$4:$C$10000)=员工提成汇总表!$C$2)*(工序记录明细表!$D$4:$D$10000=员工提成汇总表!$B129),工序记录明细表!$J$4:$J$10000)</f>
        <v>0</v>
      </c>
      <c r="E129" s="37"/>
      <c r="F129" s="37"/>
      <c r="G129" s="37">
        <f t="shared" si="2"/>
        <v>0</v>
      </c>
    </row>
    <row r="130" spans="2:7">
      <c r="B130" s="37"/>
      <c r="C130" s="37"/>
      <c r="D130" s="37">
        <f>SUMPRODUCT((MONTH(工序记录明细表!$C$4:$C$10000)=员工提成汇总表!$C$2)*(工序记录明细表!$D$4:$D$10000=员工提成汇总表!$B130),工序记录明细表!$J$4:$J$10000)</f>
        <v>0</v>
      </c>
      <c r="E130" s="37"/>
      <c r="F130" s="37"/>
      <c r="G130" s="37">
        <f t="shared" si="2"/>
        <v>0</v>
      </c>
    </row>
    <row r="131" spans="2:7">
      <c r="B131" s="37"/>
      <c r="C131" s="37"/>
      <c r="D131" s="37">
        <f>SUMPRODUCT((MONTH(工序记录明细表!$C$4:$C$10000)=员工提成汇总表!$C$2)*(工序记录明细表!$D$4:$D$10000=员工提成汇总表!$B131),工序记录明细表!$J$4:$J$10000)</f>
        <v>0</v>
      </c>
      <c r="E131" s="37"/>
      <c r="F131" s="37"/>
      <c r="G131" s="37">
        <f t="shared" si="2"/>
        <v>0</v>
      </c>
    </row>
    <row r="132" spans="2:7">
      <c r="B132" s="37"/>
      <c r="C132" s="37"/>
      <c r="D132" s="37">
        <f>SUMPRODUCT((MONTH(工序记录明细表!$C$4:$C$10000)=员工提成汇总表!$C$2)*(工序记录明细表!$D$4:$D$10000=员工提成汇总表!$B132),工序记录明细表!$J$4:$J$10000)</f>
        <v>0</v>
      </c>
      <c r="E132" s="37"/>
      <c r="F132" s="37"/>
      <c r="G132" s="37">
        <f t="shared" si="2"/>
        <v>0</v>
      </c>
    </row>
    <row r="133" spans="2:7">
      <c r="B133" s="37"/>
      <c r="C133" s="37"/>
      <c r="D133" s="37">
        <f>SUMPRODUCT((MONTH(工序记录明细表!$C$4:$C$10000)=员工提成汇总表!$C$2)*(工序记录明细表!$D$4:$D$10000=员工提成汇总表!$B133),工序记录明细表!$J$4:$J$10000)</f>
        <v>0</v>
      </c>
      <c r="E133" s="37"/>
      <c r="F133" s="37"/>
      <c r="G133" s="37">
        <f t="shared" si="2"/>
        <v>0</v>
      </c>
    </row>
    <row r="134" spans="2:7">
      <c r="B134" s="37"/>
      <c r="C134" s="37"/>
      <c r="D134" s="37">
        <f>SUMPRODUCT((MONTH(工序记录明细表!$C$4:$C$10000)=员工提成汇总表!$C$2)*(工序记录明细表!$D$4:$D$10000=员工提成汇总表!$B134),工序记录明细表!$J$4:$J$10000)</f>
        <v>0</v>
      </c>
      <c r="E134" s="37"/>
      <c r="F134" s="37"/>
      <c r="G134" s="37">
        <f t="shared" si="2"/>
        <v>0</v>
      </c>
    </row>
    <row r="135" spans="2:7">
      <c r="B135" s="37"/>
      <c r="C135" s="37"/>
      <c r="D135" s="37">
        <f>SUMPRODUCT((MONTH(工序记录明细表!$C$4:$C$10000)=员工提成汇总表!$C$2)*(工序记录明细表!$D$4:$D$10000=员工提成汇总表!$B135),工序记录明细表!$J$4:$J$10000)</f>
        <v>0</v>
      </c>
      <c r="E135" s="37"/>
      <c r="F135" s="37"/>
      <c r="G135" s="37">
        <f t="shared" si="2"/>
        <v>0</v>
      </c>
    </row>
    <row r="136" spans="2:7">
      <c r="B136" s="37"/>
      <c r="C136" s="37"/>
      <c r="D136" s="37">
        <f>SUMPRODUCT((MONTH(工序记录明细表!$C$4:$C$10000)=员工提成汇总表!$C$2)*(工序记录明细表!$D$4:$D$10000=员工提成汇总表!$B136),工序记录明细表!$J$4:$J$10000)</f>
        <v>0</v>
      </c>
      <c r="E136" s="37"/>
      <c r="F136" s="37"/>
      <c r="G136" s="37">
        <f t="shared" si="2"/>
        <v>0</v>
      </c>
    </row>
    <row r="137" spans="2:7">
      <c r="B137" s="37"/>
      <c r="C137" s="37"/>
      <c r="D137" s="37">
        <f>SUMPRODUCT((MONTH(工序记录明细表!$C$4:$C$10000)=员工提成汇总表!$C$2)*(工序记录明细表!$D$4:$D$10000=员工提成汇总表!$B137),工序记录明细表!$J$4:$J$10000)</f>
        <v>0</v>
      </c>
      <c r="E137" s="37"/>
      <c r="F137" s="37"/>
      <c r="G137" s="37">
        <f t="shared" si="2"/>
        <v>0</v>
      </c>
    </row>
    <row r="138" spans="2:7">
      <c r="B138" s="37"/>
      <c r="C138" s="37"/>
      <c r="D138" s="37">
        <f>SUMPRODUCT((MONTH(工序记录明细表!$C$4:$C$10000)=员工提成汇总表!$C$2)*(工序记录明细表!$D$4:$D$10000=员工提成汇总表!$B138),工序记录明细表!$J$4:$J$10000)</f>
        <v>0</v>
      </c>
      <c r="E138" s="37"/>
      <c r="F138" s="37"/>
      <c r="G138" s="37">
        <f t="shared" si="2"/>
        <v>0</v>
      </c>
    </row>
    <row r="139" spans="2:7">
      <c r="B139" s="37"/>
      <c r="C139" s="37"/>
      <c r="D139" s="37">
        <f>SUMPRODUCT((MONTH(工序记录明细表!$C$4:$C$10000)=员工提成汇总表!$C$2)*(工序记录明细表!$D$4:$D$10000=员工提成汇总表!$B139),工序记录明细表!$J$4:$J$10000)</f>
        <v>0</v>
      </c>
      <c r="E139" s="37"/>
      <c r="F139" s="37"/>
      <c r="G139" s="37">
        <f t="shared" si="2"/>
        <v>0</v>
      </c>
    </row>
    <row r="140" spans="2:7">
      <c r="B140" s="37"/>
      <c r="C140" s="37"/>
      <c r="D140" s="37">
        <f>SUMPRODUCT((MONTH(工序记录明细表!$C$4:$C$10000)=员工提成汇总表!$C$2)*(工序记录明细表!$D$4:$D$10000=员工提成汇总表!$B140),工序记录明细表!$J$4:$J$10000)</f>
        <v>0</v>
      </c>
      <c r="E140" s="37"/>
      <c r="F140" s="37"/>
      <c r="G140" s="37">
        <f t="shared" si="2"/>
        <v>0</v>
      </c>
    </row>
    <row r="141" spans="2:7">
      <c r="B141" s="37"/>
      <c r="C141" s="37"/>
      <c r="D141" s="37">
        <f>SUMPRODUCT((MONTH(工序记录明细表!$C$4:$C$10000)=员工提成汇总表!$C$2)*(工序记录明细表!$D$4:$D$10000=员工提成汇总表!$B141),工序记录明细表!$J$4:$J$10000)</f>
        <v>0</v>
      </c>
      <c r="E141" s="37"/>
      <c r="F141" s="37"/>
      <c r="G141" s="37">
        <f t="shared" si="2"/>
        <v>0</v>
      </c>
    </row>
    <row r="142" spans="2:7">
      <c r="B142" s="37"/>
      <c r="C142" s="37"/>
      <c r="D142" s="37">
        <f>SUMPRODUCT((MONTH(工序记录明细表!$C$4:$C$10000)=员工提成汇总表!$C$2)*(工序记录明细表!$D$4:$D$10000=员工提成汇总表!$B142),工序记录明细表!$J$4:$J$10000)</f>
        <v>0</v>
      </c>
      <c r="E142" s="37"/>
      <c r="F142" s="37"/>
      <c r="G142" s="37">
        <f t="shared" si="2"/>
        <v>0</v>
      </c>
    </row>
    <row r="143" spans="2:7">
      <c r="B143" s="37"/>
      <c r="C143" s="37"/>
      <c r="D143" s="37">
        <f>SUMPRODUCT((MONTH(工序记录明细表!$C$4:$C$10000)=员工提成汇总表!$C$2)*(工序记录明细表!$D$4:$D$10000=员工提成汇总表!$B143),工序记录明细表!$J$4:$J$10000)</f>
        <v>0</v>
      </c>
      <c r="E143" s="37"/>
      <c r="F143" s="37"/>
      <c r="G143" s="37">
        <f t="shared" si="2"/>
        <v>0</v>
      </c>
    </row>
    <row r="144" spans="2:7">
      <c r="B144" s="37"/>
      <c r="C144" s="37"/>
      <c r="D144" s="37">
        <f>SUMPRODUCT((MONTH(工序记录明细表!$C$4:$C$10000)=员工提成汇总表!$C$2)*(工序记录明细表!$D$4:$D$10000=员工提成汇总表!$B144),工序记录明细表!$J$4:$J$10000)</f>
        <v>0</v>
      </c>
      <c r="E144" s="37"/>
      <c r="F144" s="37"/>
      <c r="G144" s="37">
        <f t="shared" si="2"/>
        <v>0</v>
      </c>
    </row>
    <row r="145" spans="2:7">
      <c r="B145" s="37"/>
      <c r="C145" s="37"/>
      <c r="D145" s="37">
        <f>SUMPRODUCT((MONTH(工序记录明细表!$C$4:$C$10000)=员工提成汇总表!$C$2)*(工序记录明细表!$D$4:$D$10000=员工提成汇总表!$B145),工序记录明细表!$J$4:$J$10000)</f>
        <v>0</v>
      </c>
      <c r="E145" s="37"/>
      <c r="F145" s="37"/>
      <c r="G145" s="37">
        <f t="shared" si="2"/>
        <v>0</v>
      </c>
    </row>
    <row r="146" spans="2:7">
      <c r="B146" s="37"/>
      <c r="C146" s="37"/>
      <c r="D146" s="37">
        <f>SUMPRODUCT((MONTH(工序记录明细表!$C$4:$C$10000)=员工提成汇总表!$C$2)*(工序记录明细表!$D$4:$D$10000=员工提成汇总表!$B146),工序记录明细表!$J$4:$J$10000)</f>
        <v>0</v>
      </c>
      <c r="E146" s="37"/>
      <c r="F146" s="37"/>
      <c r="G146" s="37">
        <f t="shared" si="2"/>
        <v>0</v>
      </c>
    </row>
    <row r="147" spans="2:7">
      <c r="B147" s="37"/>
      <c r="C147" s="37"/>
      <c r="D147" s="37">
        <f>SUMPRODUCT((MONTH(工序记录明细表!$C$4:$C$10000)=员工提成汇总表!$C$2)*(工序记录明细表!$D$4:$D$10000=员工提成汇总表!$B147),工序记录明细表!$J$4:$J$10000)</f>
        <v>0</v>
      </c>
      <c r="E147" s="37"/>
      <c r="F147" s="37"/>
      <c r="G147" s="37">
        <f t="shared" si="2"/>
        <v>0</v>
      </c>
    </row>
    <row r="148" spans="2:7">
      <c r="B148" s="37"/>
      <c r="C148" s="37"/>
      <c r="D148" s="37">
        <f>SUMPRODUCT((MONTH(工序记录明细表!$C$4:$C$10000)=员工提成汇总表!$C$2)*(工序记录明细表!$D$4:$D$10000=员工提成汇总表!$B148),工序记录明细表!$J$4:$J$10000)</f>
        <v>0</v>
      </c>
      <c r="E148" s="37"/>
      <c r="F148" s="37"/>
      <c r="G148" s="37">
        <f t="shared" si="2"/>
        <v>0</v>
      </c>
    </row>
    <row r="149" spans="2:7">
      <c r="B149" s="37"/>
      <c r="C149" s="37"/>
      <c r="D149" s="37">
        <f>SUMPRODUCT((MONTH(工序记录明细表!$C$4:$C$10000)=员工提成汇总表!$C$2)*(工序记录明细表!$D$4:$D$10000=员工提成汇总表!$B149),工序记录明细表!$J$4:$J$10000)</f>
        <v>0</v>
      </c>
      <c r="E149" s="37"/>
      <c r="F149" s="37"/>
      <c r="G149" s="37">
        <f t="shared" si="2"/>
        <v>0</v>
      </c>
    </row>
    <row r="150" spans="2:7">
      <c r="B150" s="37"/>
      <c r="C150" s="37"/>
      <c r="D150" s="37">
        <f>SUMPRODUCT((MONTH(工序记录明细表!$C$4:$C$10000)=员工提成汇总表!$C$2)*(工序记录明细表!$D$4:$D$10000=员工提成汇总表!$B150),工序记录明细表!$J$4:$J$10000)</f>
        <v>0</v>
      </c>
      <c r="E150" s="37"/>
      <c r="F150" s="37"/>
      <c r="G150" s="37">
        <f t="shared" si="2"/>
        <v>0</v>
      </c>
    </row>
    <row r="151" spans="2:7">
      <c r="B151" s="37"/>
      <c r="C151" s="37"/>
      <c r="D151" s="37">
        <f>SUMPRODUCT((MONTH(工序记录明细表!$C$4:$C$10000)=员工提成汇总表!$C$2)*(工序记录明细表!$D$4:$D$10000=员工提成汇总表!$B151),工序记录明细表!$J$4:$J$10000)</f>
        <v>0</v>
      </c>
      <c r="E151" s="37"/>
      <c r="F151" s="37"/>
      <c r="G151" s="37">
        <f t="shared" si="2"/>
        <v>0</v>
      </c>
    </row>
    <row r="152" spans="2:7">
      <c r="B152" s="37"/>
      <c r="C152" s="37"/>
      <c r="D152" s="37">
        <f>SUMPRODUCT((MONTH(工序记录明细表!$C$4:$C$10000)=员工提成汇总表!$C$2)*(工序记录明细表!$D$4:$D$10000=员工提成汇总表!$B152),工序记录明细表!$J$4:$J$10000)</f>
        <v>0</v>
      </c>
      <c r="E152" s="37"/>
      <c r="F152" s="37"/>
      <c r="G152" s="37">
        <f t="shared" ref="G152:G215" si="3">D152+E152+F152</f>
        <v>0</v>
      </c>
    </row>
    <row r="153" spans="2:7">
      <c r="B153" s="37"/>
      <c r="C153" s="37"/>
      <c r="D153" s="37">
        <f>SUMPRODUCT((MONTH(工序记录明细表!$C$4:$C$10000)=员工提成汇总表!$C$2)*(工序记录明细表!$D$4:$D$10000=员工提成汇总表!$B153),工序记录明细表!$J$4:$J$10000)</f>
        <v>0</v>
      </c>
      <c r="E153" s="37"/>
      <c r="F153" s="37"/>
      <c r="G153" s="37">
        <f t="shared" si="3"/>
        <v>0</v>
      </c>
    </row>
    <row r="154" spans="2:7">
      <c r="B154" s="37"/>
      <c r="C154" s="37"/>
      <c r="D154" s="37">
        <f>SUMPRODUCT((MONTH(工序记录明细表!$C$4:$C$10000)=员工提成汇总表!$C$2)*(工序记录明细表!$D$4:$D$10000=员工提成汇总表!$B154),工序记录明细表!$J$4:$J$10000)</f>
        <v>0</v>
      </c>
      <c r="E154" s="37"/>
      <c r="F154" s="37"/>
      <c r="G154" s="37">
        <f t="shared" si="3"/>
        <v>0</v>
      </c>
    </row>
    <row r="155" spans="2:7">
      <c r="B155" s="37"/>
      <c r="C155" s="37"/>
      <c r="D155" s="37">
        <f>SUMPRODUCT((MONTH(工序记录明细表!$C$4:$C$10000)=员工提成汇总表!$C$2)*(工序记录明细表!$D$4:$D$10000=员工提成汇总表!$B155),工序记录明细表!$J$4:$J$10000)</f>
        <v>0</v>
      </c>
      <c r="E155" s="37"/>
      <c r="F155" s="37"/>
      <c r="G155" s="37">
        <f t="shared" si="3"/>
        <v>0</v>
      </c>
    </row>
    <row r="156" spans="2:7">
      <c r="B156" s="37"/>
      <c r="C156" s="37"/>
      <c r="D156" s="37">
        <f>SUMPRODUCT((MONTH(工序记录明细表!$C$4:$C$10000)=员工提成汇总表!$C$2)*(工序记录明细表!$D$4:$D$10000=员工提成汇总表!$B156),工序记录明细表!$J$4:$J$10000)</f>
        <v>0</v>
      </c>
      <c r="E156" s="37"/>
      <c r="F156" s="37"/>
      <c r="G156" s="37">
        <f t="shared" si="3"/>
        <v>0</v>
      </c>
    </row>
    <row r="157" spans="2:7">
      <c r="B157" s="37"/>
      <c r="C157" s="37"/>
      <c r="D157" s="37">
        <f>SUMPRODUCT((MONTH(工序记录明细表!$C$4:$C$10000)=员工提成汇总表!$C$2)*(工序记录明细表!$D$4:$D$10000=员工提成汇总表!$B157),工序记录明细表!$J$4:$J$10000)</f>
        <v>0</v>
      </c>
      <c r="E157" s="37"/>
      <c r="F157" s="37"/>
      <c r="G157" s="37">
        <f t="shared" si="3"/>
        <v>0</v>
      </c>
    </row>
    <row r="158" spans="2:7">
      <c r="B158" s="37"/>
      <c r="C158" s="37"/>
      <c r="D158" s="37">
        <f>SUMPRODUCT((MONTH(工序记录明细表!$C$4:$C$10000)=员工提成汇总表!$C$2)*(工序记录明细表!$D$4:$D$10000=员工提成汇总表!$B158),工序记录明细表!$J$4:$J$10000)</f>
        <v>0</v>
      </c>
      <c r="E158" s="37"/>
      <c r="F158" s="37"/>
      <c r="G158" s="37">
        <f t="shared" si="3"/>
        <v>0</v>
      </c>
    </row>
    <row r="159" spans="2:7">
      <c r="B159" s="37"/>
      <c r="C159" s="37"/>
      <c r="D159" s="37">
        <f>SUMPRODUCT((MONTH(工序记录明细表!$C$4:$C$10000)=员工提成汇总表!$C$2)*(工序记录明细表!$D$4:$D$10000=员工提成汇总表!$B159),工序记录明细表!$J$4:$J$10000)</f>
        <v>0</v>
      </c>
      <c r="E159" s="37"/>
      <c r="F159" s="37"/>
      <c r="G159" s="37">
        <f t="shared" si="3"/>
        <v>0</v>
      </c>
    </row>
    <row r="160" spans="2:7">
      <c r="B160" s="37"/>
      <c r="C160" s="37"/>
      <c r="D160" s="37">
        <f>SUMPRODUCT((MONTH(工序记录明细表!$C$4:$C$10000)=员工提成汇总表!$C$2)*(工序记录明细表!$D$4:$D$10000=员工提成汇总表!$B160),工序记录明细表!$J$4:$J$10000)</f>
        <v>0</v>
      </c>
      <c r="E160" s="37"/>
      <c r="F160" s="37"/>
      <c r="G160" s="37">
        <f t="shared" si="3"/>
        <v>0</v>
      </c>
    </row>
    <row r="161" spans="2:7">
      <c r="B161" s="37"/>
      <c r="C161" s="37"/>
      <c r="D161" s="37">
        <f>SUMPRODUCT((MONTH(工序记录明细表!$C$4:$C$10000)=员工提成汇总表!$C$2)*(工序记录明细表!$D$4:$D$10000=员工提成汇总表!$B161),工序记录明细表!$J$4:$J$10000)</f>
        <v>0</v>
      </c>
      <c r="E161" s="37"/>
      <c r="F161" s="37"/>
      <c r="G161" s="37">
        <f t="shared" si="3"/>
        <v>0</v>
      </c>
    </row>
    <row r="162" spans="2:7">
      <c r="B162" s="37"/>
      <c r="C162" s="37"/>
      <c r="D162" s="37">
        <f>SUMPRODUCT((MONTH(工序记录明细表!$C$4:$C$10000)=员工提成汇总表!$C$2)*(工序记录明细表!$D$4:$D$10000=员工提成汇总表!$B162),工序记录明细表!$J$4:$J$10000)</f>
        <v>0</v>
      </c>
      <c r="E162" s="37"/>
      <c r="F162" s="37"/>
      <c r="G162" s="37">
        <f t="shared" si="3"/>
        <v>0</v>
      </c>
    </row>
    <row r="163" spans="2:7">
      <c r="B163" s="37"/>
      <c r="C163" s="37"/>
      <c r="D163" s="37">
        <f>SUMPRODUCT((MONTH(工序记录明细表!$C$4:$C$10000)=员工提成汇总表!$C$2)*(工序记录明细表!$D$4:$D$10000=员工提成汇总表!$B163),工序记录明细表!$J$4:$J$10000)</f>
        <v>0</v>
      </c>
      <c r="E163" s="37"/>
      <c r="F163" s="37"/>
      <c r="G163" s="37">
        <f t="shared" si="3"/>
        <v>0</v>
      </c>
    </row>
    <row r="164" spans="2:7">
      <c r="B164" s="37"/>
      <c r="C164" s="37"/>
      <c r="D164" s="37">
        <f>SUMPRODUCT((MONTH(工序记录明细表!$C$4:$C$10000)=员工提成汇总表!$C$2)*(工序记录明细表!$D$4:$D$10000=员工提成汇总表!$B164),工序记录明细表!$J$4:$J$10000)</f>
        <v>0</v>
      </c>
      <c r="E164" s="37"/>
      <c r="F164" s="37"/>
      <c r="G164" s="37">
        <f t="shared" si="3"/>
        <v>0</v>
      </c>
    </row>
    <row r="165" spans="2:7">
      <c r="B165" s="37"/>
      <c r="C165" s="37"/>
      <c r="D165" s="37">
        <f>SUMPRODUCT((MONTH(工序记录明细表!$C$4:$C$10000)=员工提成汇总表!$C$2)*(工序记录明细表!$D$4:$D$10000=员工提成汇总表!$B165),工序记录明细表!$J$4:$J$10000)</f>
        <v>0</v>
      </c>
      <c r="E165" s="37"/>
      <c r="F165" s="37"/>
      <c r="G165" s="37">
        <f t="shared" si="3"/>
        <v>0</v>
      </c>
    </row>
    <row r="166" spans="2:7">
      <c r="B166" s="37"/>
      <c r="C166" s="37"/>
      <c r="D166" s="37">
        <f>SUMPRODUCT((MONTH(工序记录明细表!$C$4:$C$10000)=员工提成汇总表!$C$2)*(工序记录明细表!$D$4:$D$10000=员工提成汇总表!$B166),工序记录明细表!$J$4:$J$10000)</f>
        <v>0</v>
      </c>
      <c r="E166" s="37"/>
      <c r="F166" s="37"/>
      <c r="G166" s="37">
        <f t="shared" si="3"/>
        <v>0</v>
      </c>
    </row>
    <row r="167" spans="2:7">
      <c r="B167" s="37"/>
      <c r="C167" s="37"/>
      <c r="D167" s="37">
        <f>SUMPRODUCT((MONTH(工序记录明细表!$C$4:$C$10000)=员工提成汇总表!$C$2)*(工序记录明细表!$D$4:$D$10000=员工提成汇总表!$B167),工序记录明细表!$J$4:$J$10000)</f>
        <v>0</v>
      </c>
      <c r="E167" s="37"/>
      <c r="F167" s="37"/>
      <c r="G167" s="37">
        <f t="shared" si="3"/>
        <v>0</v>
      </c>
    </row>
    <row r="168" spans="2:7">
      <c r="B168" s="37"/>
      <c r="C168" s="37"/>
      <c r="D168" s="37">
        <f>SUMPRODUCT((MONTH(工序记录明细表!$C$4:$C$10000)=员工提成汇总表!$C$2)*(工序记录明细表!$D$4:$D$10000=员工提成汇总表!$B168),工序记录明细表!$J$4:$J$10000)</f>
        <v>0</v>
      </c>
      <c r="E168" s="37"/>
      <c r="F168" s="37"/>
      <c r="G168" s="37">
        <f t="shared" si="3"/>
        <v>0</v>
      </c>
    </row>
    <row r="169" spans="2:7">
      <c r="B169" s="37"/>
      <c r="C169" s="37"/>
      <c r="D169" s="37">
        <f>SUMPRODUCT((MONTH(工序记录明细表!$C$4:$C$10000)=员工提成汇总表!$C$2)*(工序记录明细表!$D$4:$D$10000=员工提成汇总表!$B169),工序记录明细表!$J$4:$J$10000)</f>
        <v>0</v>
      </c>
      <c r="E169" s="37"/>
      <c r="F169" s="37"/>
      <c r="G169" s="37">
        <f t="shared" si="3"/>
        <v>0</v>
      </c>
    </row>
    <row r="170" spans="2:7">
      <c r="B170" s="37"/>
      <c r="C170" s="37"/>
      <c r="D170" s="37">
        <f>SUMPRODUCT((MONTH(工序记录明细表!$C$4:$C$10000)=员工提成汇总表!$C$2)*(工序记录明细表!$D$4:$D$10000=员工提成汇总表!$B170),工序记录明细表!$J$4:$J$10000)</f>
        <v>0</v>
      </c>
      <c r="E170" s="37"/>
      <c r="F170" s="37"/>
      <c r="G170" s="37">
        <f t="shared" si="3"/>
        <v>0</v>
      </c>
    </row>
    <row r="171" spans="2:7">
      <c r="B171" s="37"/>
      <c r="C171" s="37"/>
      <c r="D171" s="37">
        <f>SUMPRODUCT((MONTH(工序记录明细表!$C$4:$C$10000)=员工提成汇总表!$C$2)*(工序记录明细表!$D$4:$D$10000=员工提成汇总表!$B171),工序记录明细表!$J$4:$J$10000)</f>
        <v>0</v>
      </c>
      <c r="E171" s="37"/>
      <c r="F171" s="37"/>
      <c r="G171" s="37">
        <f t="shared" si="3"/>
        <v>0</v>
      </c>
    </row>
    <row r="172" spans="2:7">
      <c r="B172" s="37"/>
      <c r="C172" s="37"/>
      <c r="D172" s="37">
        <f>SUMPRODUCT((MONTH(工序记录明细表!$C$4:$C$10000)=员工提成汇总表!$C$2)*(工序记录明细表!$D$4:$D$10000=员工提成汇总表!$B172),工序记录明细表!$J$4:$J$10000)</f>
        <v>0</v>
      </c>
      <c r="E172" s="37"/>
      <c r="F172" s="37"/>
      <c r="G172" s="37">
        <f t="shared" si="3"/>
        <v>0</v>
      </c>
    </row>
    <row r="173" spans="2:7">
      <c r="B173" s="37"/>
      <c r="C173" s="37"/>
      <c r="D173" s="37">
        <f>SUMPRODUCT((MONTH(工序记录明细表!$C$4:$C$10000)=员工提成汇总表!$C$2)*(工序记录明细表!$D$4:$D$10000=员工提成汇总表!$B173),工序记录明细表!$J$4:$J$10000)</f>
        <v>0</v>
      </c>
      <c r="E173" s="37"/>
      <c r="F173" s="37"/>
      <c r="G173" s="37">
        <f t="shared" si="3"/>
        <v>0</v>
      </c>
    </row>
    <row r="174" spans="2:7">
      <c r="B174" s="37"/>
      <c r="C174" s="37"/>
      <c r="D174" s="37">
        <f>SUMPRODUCT((MONTH(工序记录明细表!$C$4:$C$10000)=员工提成汇总表!$C$2)*(工序记录明细表!$D$4:$D$10000=员工提成汇总表!$B174),工序记录明细表!$J$4:$J$10000)</f>
        <v>0</v>
      </c>
      <c r="E174" s="37"/>
      <c r="F174" s="37"/>
      <c r="G174" s="37">
        <f t="shared" si="3"/>
        <v>0</v>
      </c>
    </row>
    <row r="175" spans="2:7">
      <c r="B175" s="37"/>
      <c r="C175" s="37"/>
      <c r="D175" s="37">
        <f>SUMPRODUCT((MONTH(工序记录明细表!$C$4:$C$10000)=员工提成汇总表!$C$2)*(工序记录明细表!$D$4:$D$10000=员工提成汇总表!$B175),工序记录明细表!$J$4:$J$10000)</f>
        <v>0</v>
      </c>
      <c r="E175" s="37"/>
      <c r="F175" s="37"/>
      <c r="G175" s="37">
        <f t="shared" si="3"/>
        <v>0</v>
      </c>
    </row>
    <row r="176" spans="2:7">
      <c r="B176" s="37"/>
      <c r="C176" s="37"/>
      <c r="D176" s="37">
        <f>SUMPRODUCT((MONTH(工序记录明细表!$C$4:$C$10000)=员工提成汇总表!$C$2)*(工序记录明细表!$D$4:$D$10000=员工提成汇总表!$B176),工序记录明细表!$J$4:$J$10000)</f>
        <v>0</v>
      </c>
      <c r="E176" s="37"/>
      <c r="F176" s="37"/>
      <c r="G176" s="37">
        <f t="shared" si="3"/>
        <v>0</v>
      </c>
    </row>
    <row r="177" spans="2:7">
      <c r="B177" s="37"/>
      <c r="C177" s="37"/>
      <c r="D177" s="37">
        <f>SUMPRODUCT((MONTH(工序记录明细表!$C$4:$C$10000)=员工提成汇总表!$C$2)*(工序记录明细表!$D$4:$D$10000=员工提成汇总表!$B177),工序记录明细表!$J$4:$J$10000)</f>
        <v>0</v>
      </c>
      <c r="E177" s="37"/>
      <c r="F177" s="37"/>
      <c r="G177" s="37">
        <f t="shared" si="3"/>
        <v>0</v>
      </c>
    </row>
    <row r="178" spans="2:7">
      <c r="B178" s="37"/>
      <c r="C178" s="37"/>
      <c r="D178" s="37">
        <f>SUMPRODUCT((MONTH(工序记录明细表!$C$4:$C$10000)=员工提成汇总表!$C$2)*(工序记录明细表!$D$4:$D$10000=员工提成汇总表!$B178),工序记录明细表!$J$4:$J$10000)</f>
        <v>0</v>
      </c>
      <c r="E178" s="37"/>
      <c r="F178" s="37"/>
      <c r="G178" s="37">
        <f t="shared" si="3"/>
        <v>0</v>
      </c>
    </row>
    <row r="179" spans="2:7">
      <c r="B179" s="37"/>
      <c r="C179" s="37"/>
      <c r="D179" s="37">
        <f>SUMPRODUCT((MONTH(工序记录明细表!$C$4:$C$10000)=员工提成汇总表!$C$2)*(工序记录明细表!$D$4:$D$10000=员工提成汇总表!$B179),工序记录明细表!$J$4:$J$10000)</f>
        <v>0</v>
      </c>
      <c r="E179" s="37"/>
      <c r="F179" s="37"/>
      <c r="G179" s="37">
        <f t="shared" si="3"/>
        <v>0</v>
      </c>
    </row>
    <row r="180" spans="2:7">
      <c r="B180" s="37"/>
      <c r="C180" s="37"/>
      <c r="D180" s="37">
        <f>SUMPRODUCT((MONTH(工序记录明细表!$C$4:$C$10000)=员工提成汇总表!$C$2)*(工序记录明细表!$D$4:$D$10000=员工提成汇总表!$B180),工序记录明细表!$J$4:$J$10000)</f>
        <v>0</v>
      </c>
      <c r="E180" s="37"/>
      <c r="F180" s="37"/>
      <c r="G180" s="37">
        <f t="shared" si="3"/>
        <v>0</v>
      </c>
    </row>
    <row r="181" spans="2:7">
      <c r="B181" s="37"/>
      <c r="C181" s="37"/>
      <c r="D181" s="37">
        <f>SUMPRODUCT((MONTH(工序记录明细表!$C$4:$C$10000)=员工提成汇总表!$C$2)*(工序记录明细表!$D$4:$D$10000=员工提成汇总表!$B181),工序记录明细表!$J$4:$J$10000)</f>
        <v>0</v>
      </c>
      <c r="E181" s="37"/>
      <c r="F181" s="37"/>
      <c r="G181" s="37">
        <f t="shared" si="3"/>
        <v>0</v>
      </c>
    </row>
    <row r="182" spans="2:7">
      <c r="B182" s="37"/>
      <c r="C182" s="37"/>
      <c r="D182" s="37">
        <f>SUMPRODUCT((MONTH(工序记录明细表!$C$4:$C$10000)=员工提成汇总表!$C$2)*(工序记录明细表!$D$4:$D$10000=员工提成汇总表!$B182),工序记录明细表!$J$4:$J$10000)</f>
        <v>0</v>
      </c>
      <c r="E182" s="37"/>
      <c r="F182" s="37"/>
      <c r="G182" s="37">
        <f t="shared" si="3"/>
        <v>0</v>
      </c>
    </row>
    <row r="183" spans="2:7">
      <c r="B183" s="37"/>
      <c r="C183" s="37"/>
      <c r="D183" s="37">
        <f>SUMPRODUCT((MONTH(工序记录明细表!$C$4:$C$10000)=员工提成汇总表!$C$2)*(工序记录明细表!$D$4:$D$10000=员工提成汇总表!$B183),工序记录明细表!$J$4:$J$10000)</f>
        <v>0</v>
      </c>
      <c r="E183" s="37"/>
      <c r="F183" s="37"/>
      <c r="G183" s="37">
        <f t="shared" si="3"/>
        <v>0</v>
      </c>
    </row>
    <row r="184" spans="2:7">
      <c r="B184" s="37"/>
      <c r="C184" s="37"/>
      <c r="D184" s="37">
        <f>SUMPRODUCT((MONTH(工序记录明细表!$C$4:$C$10000)=员工提成汇总表!$C$2)*(工序记录明细表!$D$4:$D$10000=员工提成汇总表!$B184),工序记录明细表!$J$4:$J$10000)</f>
        <v>0</v>
      </c>
      <c r="E184" s="37"/>
      <c r="F184" s="37"/>
      <c r="G184" s="37">
        <f t="shared" si="3"/>
        <v>0</v>
      </c>
    </row>
    <row r="185" spans="2:7">
      <c r="B185" s="37"/>
      <c r="C185" s="37"/>
      <c r="D185" s="37">
        <f>SUMPRODUCT((MONTH(工序记录明细表!$C$4:$C$10000)=员工提成汇总表!$C$2)*(工序记录明细表!$D$4:$D$10000=员工提成汇总表!$B185),工序记录明细表!$J$4:$J$10000)</f>
        <v>0</v>
      </c>
      <c r="E185" s="37"/>
      <c r="F185" s="37"/>
      <c r="G185" s="37">
        <f t="shared" si="3"/>
        <v>0</v>
      </c>
    </row>
    <row r="186" spans="2:7">
      <c r="B186" s="37"/>
      <c r="C186" s="37"/>
      <c r="D186" s="37">
        <f>SUMPRODUCT((MONTH(工序记录明细表!$C$4:$C$10000)=员工提成汇总表!$C$2)*(工序记录明细表!$D$4:$D$10000=员工提成汇总表!$B186),工序记录明细表!$J$4:$J$10000)</f>
        <v>0</v>
      </c>
      <c r="E186" s="37"/>
      <c r="F186" s="37"/>
      <c r="G186" s="37">
        <f t="shared" si="3"/>
        <v>0</v>
      </c>
    </row>
    <row r="187" spans="2:7">
      <c r="B187" s="37"/>
      <c r="C187" s="37"/>
      <c r="D187" s="37">
        <f>SUMPRODUCT((MONTH(工序记录明细表!$C$4:$C$10000)=员工提成汇总表!$C$2)*(工序记录明细表!$D$4:$D$10000=员工提成汇总表!$B187),工序记录明细表!$J$4:$J$10000)</f>
        <v>0</v>
      </c>
      <c r="E187" s="37"/>
      <c r="F187" s="37"/>
      <c r="G187" s="37">
        <f t="shared" si="3"/>
        <v>0</v>
      </c>
    </row>
    <row r="188" spans="2:7">
      <c r="B188" s="37"/>
      <c r="C188" s="37"/>
      <c r="D188" s="37">
        <f>SUMPRODUCT((MONTH(工序记录明细表!$C$4:$C$10000)=员工提成汇总表!$C$2)*(工序记录明细表!$D$4:$D$10000=员工提成汇总表!$B188),工序记录明细表!$J$4:$J$10000)</f>
        <v>0</v>
      </c>
      <c r="E188" s="37"/>
      <c r="F188" s="37"/>
      <c r="G188" s="37">
        <f t="shared" si="3"/>
        <v>0</v>
      </c>
    </row>
    <row r="189" spans="2:7">
      <c r="B189" s="37"/>
      <c r="C189" s="37"/>
      <c r="D189" s="37">
        <f>SUMPRODUCT((MONTH(工序记录明细表!$C$4:$C$10000)=员工提成汇总表!$C$2)*(工序记录明细表!$D$4:$D$10000=员工提成汇总表!$B189),工序记录明细表!$J$4:$J$10000)</f>
        <v>0</v>
      </c>
      <c r="E189" s="37"/>
      <c r="F189" s="37"/>
      <c r="G189" s="37">
        <f t="shared" si="3"/>
        <v>0</v>
      </c>
    </row>
    <row r="190" spans="2:7">
      <c r="B190" s="37"/>
      <c r="C190" s="37"/>
      <c r="D190" s="37">
        <f>SUMPRODUCT((MONTH(工序记录明细表!$C$4:$C$10000)=员工提成汇总表!$C$2)*(工序记录明细表!$D$4:$D$10000=员工提成汇总表!$B190),工序记录明细表!$J$4:$J$10000)</f>
        <v>0</v>
      </c>
      <c r="E190" s="37"/>
      <c r="F190" s="37"/>
      <c r="G190" s="37">
        <f t="shared" si="3"/>
        <v>0</v>
      </c>
    </row>
    <row r="191" spans="2:7">
      <c r="B191" s="37"/>
      <c r="C191" s="37"/>
      <c r="D191" s="37">
        <f>SUMPRODUCT((MONTH(工序记录明细表!$C$4:$C$10000)=员工提成汇总表!$C$2)*(工序记录明细表!$D$4:$D$10000=员工提成汇总表!$B191),工序记录明细表!$J$4:$J$10000)</f>
        <v>0</v>
      </c>
      <c r="E191" s="37"/>
      <c r="F191" s="37"/>
      <c r="G191" s="37">
        <f t="shared" si="3"/>
        <v>0</v>
      </c>
    </row>
    <row r="192" spans="2:7">
      <c r="B192" s="37"/>
      <c r="C192" s="37"/>
      <c r="D192" s="37">
        <f>SUMPRODUCT((MONTH(工序记录明细表!$C$4:$C$10000)=员工提成汇总表!$C$2)*(工序记录明细表!$D$4:$D$10000=员工提成汇总表!$B192),工序记录明细表!$J$4:$J$10000)</f>
        <v>0</v>
      </c>
      <c r="E192" s="37"/>
      <c r="F192" s="37"/>
      <c r="G192" s="37">
        <f t="shared" si="3"/>
        <v>0</v>
      </c>
    </row>
    <row r="193" spans="2:7">
      <c r="B193" s="37"/>
      <c r="C193" s="37"/>
      <c r="D193" s="37">
        <f>SUMPRODUCT((MONTH(工序记录明细表!$C$4:$C$10000)=员工提成汇总表!$C$2)*(工序记录明细表!$D$4:$D$10000=员工提成汇总表!$B193),工序记录明细表!$J$4:$J$10000)</f>
        <v>0</v>
      </c>
      <c r="E193" s="37"/>
      <c r="F193" s="37"/>
      <c r="G193" s="37">
        <f t="shared" si="3"/>
        <v>0</v>
      </c>
    </row>
    <row r="194" spans="2:7">
      <c r="B194" s="37"/>
      <c r="C194" s="37"/>
      <c r="D194" s="37">
        <f>SUMPRODUCT((MONTH(工序记录明细表!$C$4:$C$10000)=员工提成汇总表!$C$2)*(工序记录明细表!$D$4:$D$10000=员工提成汇总表!$B194),工序记录明细表!$J$4:$J$10000)</f>
        <v>0</v>
      </c>
      <c r="E194" s="37"/>
      <c r="F194" s="37"/>
      <c r="G194" s="37">
        <f t="shared" si="3"/>
        <v>0</v>
      </c>
    </row>
    <row r="195" spans="2:7">
      <c r="B195" s="37"/>
      <c r="C195" s="37"/>
      <c r="D195" s="37">
        <f>SUMPRODUCT((MONTH(工序记录明细表!$C$4:$C$10000)=员工提成汇总表!$C$2)*(工序记录明细表!$D$4:$D$10000=员工提成汇总表!$B195),工序记录明细表!$J$4:$J$10000)</f>
        <v>0</v>
      </c>
      <c r="E195" s="37"/>
      <c r="F195" s="37"/>
      <c r="G195" s="37">
        <f t="shared" si="3"/>
        <v>0</v>
      </c>
    </row>
    <row r="196" spans="2:7">
      <c r="B196" s="37"/>
      <c r="C196" s="37"/>
      <c r="D196" s="37">
        <f>SUMPRODUCT((MONTH(工序记录明细表!$C$4:$C$10000)=员工提成汇总表!$C$2)*(工序记录明细表!$D$4:$D$10000=员工提成汇总表!$B196),工序记录明细表!$J$4:$J$10000)</f>
        <v>0</v>
      </c>
      <c r="E196" s="37"/>
      <c r="F196" s="37"/>
      <c r="G196" s="37">
        <f t="shared" si="3"/>
        <v>0</v>
      </c>
    </row>
    <row r="197" spans="2:7">
      <c r="B197" s="37"/>
      <c r="C197" s="37"/>
      <c r="D197" s="37">
        <f>SUMPRODUCT((MONTH(工序记录明细表!$C$4:$C$10000)=员工提成汇总表!$C$2)*(工序记录明细表!$D$4:$D$10000=员工提成汇总表!$B197),工序记录明细表!$J$4:$J$10000)</f>
        <v>0</v>
      </c>
      <c r="E197" s="37"/>
      <c r="F197" s="37"/>
      <c r="G197" s="37">
        <f t="shared" si="3"/>
        <v>0</v>
      </c>
    </row>
    <row r="198" spans="2:7">
      <c r="B198" s="37"/>
      <c r="C198" s="37"/>
      <c r="D198" s="37">
        <f>SUMPRODUCT((MONTH(工序记录明细表!$C$4:$C$10000)=员工提成汇总表!$C$2)*(工序记录明细表!$D$4:$D$10000=员工提成汇总表!$B198),工序记录明细表!$J$4:$J$10000)</f>
        <v>0</v>
      </c>
      <c r="E198" s="37"/>
      <c r="F198" s="37"/>
      <c r="G198" s="37">
        <f t="shared" si="3"/>
        <v>0</v>
      </c>
    </row>
    <row r="199" spans="2:7">
      <c r="B199" s="37"/>
      <c r="C199" s="37"/>
      <c r="D199" s="37">
        <f>SUMPRODUCT((MONTH(工序记录明细表!$C$4:$C$10000)=员工提成汇总表!$C$2)*(工序记录明细表!$D$4:$D$10000=员工提成汇总表!$B199),工序记录明细表!$J$4:$J$10000)</f>
        <v>0</v>
      </c>
      <c r="E199" s="37"/>
      <c r="F199" s="37"/>
      <c r="G199" s="37">
        <f t="shared" si="3"/>
        <v>0</v>
      </c>
    </row>
    <row r="200" spans="2:7">
      <c r="B200" s="37"/>
      <c r="C200" s="37"/>
      <c r="D200" s="37">
        <f>SUMPRODUCT((MONTH(工序记录明细表!$C$4:$C$10000)=员工提成汇总表!$C$2)*(工序记录明细表!$D$4:$D$10000=员工提成汇总表!$B200),工序记录明细表!$J$4:$J$10000)</f>
        <v>0</v>
      </c>
      <c r="E200" s="37"/>
      <c r="F200" s="37"/>
      <c r="G200" s="37">
        <f t="shared" si="3"/>
        <v>0</v>
      </c>
    </row>
  </sheetData>
  <mergeCells count="1">
    <mergeCell ref="D2:F2"/>
  </mergeCells>
  <pageMargins left="0.699305555555556" right="0.699305555555556" top="0.75" bottom="0.75" header="0.3" footer="0.3"/>
  <pageSetup paperSize="9" orientation="portrait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X23"/>
  <sheetViews>
    <sheetView showGridLines="0" workbookViewId="0">
      <selection activeCell="P40" sqref="P40"/>
    </sheetView>
  </sheetViews>
  <sheetFormatPr defaultColWidth="9" defaultRowHeight="16.5"/>
  <cols>
    <col min="1" max="1" width="1.875" customWidth="1"/>
    <col min="2" max="2" width="10" style="8" customWidth="1"/>
    <col min="3" max="11" width="6.375" style="8" customWidth="1"/>
    <col min="12" max="12" width="10.75" style="8" customWidth="1"/>
    <col min="13" max="13" width="3.625" customWidth="1"/>
    <col min="14" max="24" width="9" style="8"/>
  </cols>
  <sheetData>
    <row r="1" ht="22.5" spans="7:11">
      <c r="G1" s="25">
        <v>11</v>
      </c>
      <c r="H1" s="26" t="s">
        <v>44</v>
      </c>
      <c r="I1" s="26"/>
      <c r="J1" s="26"/>
      <c r="K1" s="26"/>
    </row>
    <row r="3" ht="21" spans="2:24">
      <c r="B3" s="9" t="s">
        <v>45</v>
      </c>
      <c r="C3" s="9"/>
      <c r="D3" s="9"/>
      <c r="E3" s="9"/>
      <c r="F3" s="9"/>
      <c r="G3" s="9"/>
      <c r="H3" s="9"/>
      <c r="I3" s="9"/>
      <c r="J3" s="9"/>
      <c r="K3" s="9"/>
      <c r="L3" s="9"/>
      <c r="N3" s="9" t="s">
        <v>46</v>
      </c>
      <c r="O3" s="9"/>
      <c r="P3" s="9"/>
      <c r="Q3" s="9"/>
      <c r="R3" s="9"/>
      <c r="S3" s="9"/>
      <c r="T3" s="9"/>
      <c r="U3" s="9"/>
      <c r="V3" s="9"/>
      <c r="W3" s="9"/>
      <c r="X3" s="9"/>
    </row>
    <row r="4" ht="18" customHeight="1" spans="2:24">
      <c r="B4" s="10" t="s">
        <v>47</v>
      </c>
      <c r="C4" s="10" t="s">
        <v>11</v>
      </c>
      <c r="D4" s="10" t="s">
        <v>13</v>
      </c>
      <c r="E4" s="10" t="s">
        <v>15</v>
      </c>
      <c r="F4" s="10" t="s">
        <v>17</v>
      </c>
      <c r="G4" s="10" t="s">
        <v>19</v>
      </c>
      <c r="H4" s="10"/>
      <c r="I4" s="10"/>
      <c r="J4" s="10"/>
      <c r="K4" s="10"/>
      <c r="L4" s="10" t="s">
        <v>25</v>
      </c>
      <c r="N4" s="13" t="s">
        <v>48</v>
      </c>
      <c r="O4" s="13" t="s">
        <v>11</v>
      </c>
      <c r="P4" s="13" t="s">
        <v>13</v>
      </c>
      <c r="Q4" s="13" t="s">
        <v>15</v>
      </c>
      <c r="R4" s="13" t="s">
        <v>17</v>
      </c>
      <c r="S4" s="13" t="s">
        <v>19</v>
      </c>
      <c r="T4" s="13"/>
      <c r="U4" s="13"/>
      <c r="V4" s="13"/>
      <c r="W4" s="13"/>
      <c r="X4" s="13" t="s">
        <v>25</v>
      </c>
    </row>
    <row r="5" spans="2:24">
      <c r="B5" s="27" t="s">
        <v>10</v>
      </c>
      <c r="C5" s="27">
        <f>SUMPRODUCT((MONTH(工序记录明细表!$C$4:$C$10000)=产量统计分析表!$G$1)*(工序记录明细表!$D$4:$D$10000=产量统计分析表!$B5)*(工序记录明细表!$G$4:$G$10000=产量统计分析表!C$4),工序记录明细表!$I$4:$I$10000)</f>
        <v>264</v>
      </c>
      <c r="D5" s="27">
        <f>SUMPRODUCT((MONTH(工序记录明细表!$C$4:$C$10000)=产量统计分析表!$G$1)*(工序记录明细表!$D$4:$D$10000=产量统计分析表!$B5)*(工序记录明细表!$G$4:$G$10000=产量统计分析表!D$4),工序记录明细表!$I$4:$I$10000)</f>
        <v>283</v>
      </c>
      <c r="E5" s="27">
        <f>SUMPRODUCT((MONTH(工序记录明细表!$C$4:$C$10000)=产量统计分析表!$G$1)*(工序记录明细表!$D$4:$D$10000=产量统计分析表!$B5)*(工序记录明细表!$G$4:$G$10000=产量统计分析表!E$4),工序记录明细表!$I$4:$I$10000)</f>
        <v>401</v>
      </c>
      <c r="F5" s="27">
        <f>SUMPRODUCT((MONTH(工序记录明细表!$C$4:$C$10000)=产量统计分析表!$G$1)*(工序记录明细表!$D$4:$D$10000=产量统计分析表!$B5)*(工序记录明细表!$G$4:$G$10000=产量统计分析表!F$4),工序记录明细表!$I$4:$I$10000)</f>
        <v>0</v>
      </c>
      <c r="G5" s="27">
        <f>SUMPRODUCT((MONTH(工序记录明细表!$C$4:$C$10000)=产量统计分析表!$G$1)*(工序记录明细表!$D$4:$D$10000=产量统计分析表!$B5)*(工序记录明细表!$G$4:$G$10000=产量统计分析表!G$4),工序记录明细表!$I$4:$I$10000)</f>
        <v>323</v>
      </c>
      <c r="H5" s="27">
        <f>SUMPRODUCT((MONTH(工序记录明细表!$C$4:$C$10000)=产量统计分析表!$G$1)*(工序记录明细表!$D$4:$D$10000=产量统计分析表!$B5)*(工序记录明细表!$G$4:$G$10000=产量统计分析表!H$4),工序记录明细表!$I$4:$I$10000)</f>
        <v>0</v>
      </c>
      <c r="I5" s="27">
        <f>SUMPRODUCT((MONTH(工序记录明细表!$C$4:$C$10000)=产量统计分析表!$G$1)*(工序记录明细表!$D$4:$D$10000=产量统计分析表!$B5)*(工序记录明细表!$G$4:$G$10000=产量统计分析表!I$4),工序记录明细表!$I$4:$I$10000)</f>
        <v>0</v>
      </c>
      <c r="J5" s="27">
        <f>SUMPRODUCT((MONTH(工序记录明细表!$C$4:$C$10000)=产量统计分析表!$G$1)*(工序记录明细表!$D$4:$D$10000=产量统计分析表!$B5)*(工序记录明细表!$G$4:$G$10000=产量统计分析表!J$4),工序记录明细表!$I$4:$I$10000)</f>
        <v>0</v>
      </c>
      <c r="K5" s="27">
        <f>SUMPRODUCT((MONTH(工序记录明细表!$C$4:$C$10000)=产量统计分析表!$G$1)*(工序记录明细表!$D$4:$D$10000=产量统计分析表!$B5)*(工序记录明细表!$G$4:$G$10000=产量统计分析表!K$4),工序记录明细表!$I$4:$I$10000)</f>
        <v>0</v>
      </c>
      <c r="L5" s="28">
        <f>SUM(C5:K5)</f>
        <v>1271</v>
      </c>
      <c r="N5" s="14" t="s">
        <v>49</v>
      </c>
      <c r="O5" s="29">
        <f>SUMPRODUCT((MONTH(工序记录明细表!$C$4:$C$10000)=产量统计分析表!$G$1)*(工序记录明细表!$F$4:$F$10000=产量统计分析表!$N5)*(工序记录明细表!$G$4:$G$10000=产量统计分析表!O$4),工序记录明细表!$I$4:$I$10000)</f>
        <v>264</v>
      </c>
      <c r="P5" s="29">
        <f>SUMPRODUCT((MONTH(工序记录明细表!$C$4:$C$10000)=产量统计分析表!$G$1)*(工序记录明细表!$F$4:$F$10000=产量统计分析表!$N5)*(工序记录明细表!$G$4:$G$10000=产量统计分析表!P$4),工序记录明细表!$I$4:$I$10000)</f>
        <v>766</v>
      </c>
      <c r="Q5" s="29">
        <f>SUMPRODUCT((MONTH(工序记录明细表!$C$4:$C$10000)=产量统计分析表!$G$1)*(工序记录明细表!$F$4:$F$10000=产量统计分析表!$N5)*(工序记录明细表!$G$4:$G$10000=产量统计分析表!Q$4),工序记录明细表!$I$4:$I$10000)</f>
        <v>682</v>
      </c>
      <c r="R5" s="29">
        <f>SUMPRODUCT((MONTH(工序记录明细表!$C$4:$C$10000)=产量统计分析表!$G$1)*(工序记录明细表!$F$4:$F$10000=产量统计分析表!$N5)*(工序记录明细表!$G$4:$G$10000=产量统计分析表!R$4),工序记录明细表!$I$4:$I$10000)</f>
        <v>363</v>
      </c>
      <c r="S5" s="29">
        <f>SUMPRODUCT((MONTH(工序记录明细表!$C$4:$C$10000)=产量统计分析表!$G$1)*(工序记录明细表!$F$4:$F$10000=产量统计分析表!$N5)*(工序记录明细表!$G$4:$G$10000=产量统计分析表!S$4),工序记录明细表!$I$4:$I$10000)</f>
        <v>323</v>
      </c>
      <c r="T5" s="29">
        <f>SUMPRODUCT((MONTH(工序记录明细表!$C$4:$C$10000)=产量统计分析表!$G$1)*(工序记录明细表!$F$4:$F$10000=产量统计分析表!$N5)*(工序记录明细表!$G$4:$G$10000=产量统计分析表!T$4),工序记录明细表!$I$4:$I$10000)</f>
        <v>0</v>
      </c>
      <c r="U5" s="29">
        <f>SUMPRODUCT((MONTH(工序记录明细表!$C$4:$C$10000)=产量统计分析表!$G$1)*(工序记录明细表!$F$4:$F$10000=产量统计分析表!$N5)*(工序记录明细表!$G$4:$G$10000=产量统计分析表!U$4),工序记录明细表!$I$4:$I$10000)</f>
        <v>0</v>
      </c>
      <c r="V5" s="29">
        <f>SUMPRODUCT((MONTH(工序记录明细表!$C$4:$C$10000)=产量统计分析表!$G$1)*(工序记录明细表!$F$4:$F$10000=产量统计分析表!$N5)*(工序记录明细表!$G$4:$G$10000=产量统计分析表!V$4),工序记录明细表!$I$4:$I$10000)</f>
        <v>0</v>
      </c>
      <c r="W5" s="29">
        <f>SUMPRODUCT((MONTH(工序记录明细表!$C$4:$C$10000)=产量统计分析表!$G$1)*(工序记录明细表!$F$4:$F$10000=产量统计分析表!$N5)*(工序记录明细表!$G$4:$G$10000=产量统计分析表!W$4),工序记录明细表!$I$4:$I$10000)</f>
        <v>0</v>
      </c>
      <c r="X5" s="31">
        <f>SUM(O5:W5)</f>
        <v>2398</v>
      </c>
    </row>
    <row r="6" spans="2:24">
      <c r="B6" s="27" t="s">
        <v>12</v>
      </c>
      <c r="C6" s="27">
        <f>SUMPRODUCT((MONTH(工序记录明细表!$C$4:$C$10000)=产量统计分析表!$G$1)*(工序记录明细表!$D$4:$D$10000=产量统计分析表!$B6)*(工序记录明细表!$G$4:$G$10000=产量统计分析表!C$4),工序记录明细表!$I$4:$I$10000)</f>
        <v>0</v>
      </c>
      <c r="D6" s="27">
        <f>SUMPRODUCT((MONTH(工序记录明细表!$C$4:$C$10000)=产量统计分析表!$G$1)*(工序记录明细表!$D$4:$D$10000=产量统计分析表!$B6)*(工序记录明细表!$G$4:$G$10000=产量统计分析表!D$4),工序记录明细表!$I$4:$I$10000)</f>
        <v>483</v>
      </c>
      <c r="E6" s="27">
        <f>SUMPRODUCT((MONTH(工序记录明细表!$C$4:$C$10000)=产量统计分析表!$G$1)*(工序记录明细表!$D$4:$D$10000=产量统计分析表!$B6)*(工序记录明细表!$G$4:$G$10000=产量统计分析表!E$4),工序记录明细表!$I$4:$I$10000)</f>
        <v>281</v>
      </c>
      <c r="F6" s="27">
        <f>SUMPRODUCT((MONTH(工序记录明细表!$C$4:$C$10000)=产量统计分析表!$G$1)*(工序记录明细表!$D$4:$D$10000=产量统计分析表!$B6)*(工序记录明细表!$G$4:$G$10000=产量统计分析表!F$4),工序记录明细表!$I$4:$I$10000)</f>
        <v>363</v>
      </c>
      <c r="G6" s="27">
        <f>SUMPRODUCT((MONTH(工序记录明细表!$C$4:$C$10000)=产量统计分析表!$G$1)*(工序记录明细表!$D$4:$D$10000=产量统计分析表!$B6)*(工序记录明细表!$G$4:$G$10000=产量统计分析表!G$4),工序记录明细表!$I$4:$I$10000)</f>
        <v>0</v>
      </c>
      <c r="H6" s="27">
        <f>SUMPRODUCT((MONTH(工序记录明细表!$C$4:$C$10000)=产量统计分析表!$G$1)*(工序记录明细表!$D$4:$D$10000=产量统计分析表!$B6)*(工序记录明细表!$G$4:$G$10000=产量统计分析表!H$4),工序记录明细表!$I$4:$I$10000)</f>
        <v>0</v>
      </c>
      <c r="I6" s="27">
        <f>SUMPRODUCT((MONTH(工序记录明细表!$C$4:$C$10000)=产量统计分析表!$G$1)*(工序记录明细表!$D$4:$D$10000=产量统计分析表!$B6)*(工序记录明细表!$G$4:$G$10000=产量统计分析表!I$4),工序记录明细表!$I$4:$I$10000)</f>
        <v>0</v>
      </c>
      <c r="J6" s="27">
        <f>SUMPRODUCT((MONTH(工序记录明细表!$C$4:$C$10000)=产量统计分析表!$G$1)*(工序记录明细表!$D$4:$D$10000=产量统计分析表!$B6)*(工序记录明细表!$G$4:$G$10000=产量统计分析表!J$4),工序记录明细表!$I$4:$I$10000)</f>
        <v>0</v>
      </c>
      <c r="K6" s="27">
        <f>SUMPRODUCT((MONTH(工序记录明细表!$C$4:$C$10000)=产量统计分析表!$G$1)*(工序记录明细表!$D$4:$D$10000=产量统计分析表!$B6)*(工序记录明细表!$G$4:$G$10000=产量统计分析表!K$4),工序记录明细表!$I$4:$I$10000)</f>
        <v>0</v>
      </c>
      <c r="L6" s="28">
        <f t="shared" ref="L6:L22" si="0">SUM(C6:K6)</f>
        <v>1127</v>
      </c>
      <c r="N6" s="14" t="s">
        <v>50</v>
      </c>
      <c r="O6" s="29">
        <f>SUMPRODUCT((MONTH(工序记录明细表!$C$4:$C$10000)=产量统计分析表!$G$1)*(工序记录明细表!$F$4:$F$10000=产量统计分析表!$N6)*(工序记录明细表!$G$4:$G$10000=产量统计分析表!O$4),工序记录明细表!$I$4:$I$10000)</f>
        <v>308</v>
      </c>
      <c r="P6" s="29">
        <f>SUMPRODUCT((MONTH(工序记录明细表!$C$4:$C$10000)=产量统计分析表!$G$1)*(工序记录明细表!$F$4:$F$10000=产量统计分析表!$N6)*(工序记录明细表!$G$4:$G$10000=产量统计分析表!P$4),工序记录明细表!$I$4:$I$10000)</f>
        <v>0</v>
      </c>
      <c r="Q6" s="29">
        <f>SUMPRODUCT((MONTH(工序记录明细表!$C$4:$C$10000)=产量统计分析表!$G$1)*(工序记录明细表!$F$4:$F$10000=产量统计分析表!$N6)*(工序记录明细表!$G$4:$G$10000=产量统计分析表!Q$4),工序记录明细表!$I$4:$I$10000)</f>
        <v>394</v>
      </c>
      <c r="R6" s="29">
        <f>SUMPRODUCT((MONTH(工序记录明细表!$C$4:$C$10000)=产量统计分析表!$G$1)*(工序记录明细表!$F$4:$F$10000=产量统计分析表!$N6)*(工序记录明细表!$G$4:$G$10000=产量统计分析表!R$4),工序记录明细表!$I$4:$I$10000)</f>
        <v>1157</v>
      </c>
      <c r="S6" s="29">
        <f>SUMPRODUCT((MONTH(工序记录明细表!$C$4:$C$10000)=产量统计分析表!$G$1)*(工序记录明细表!$F$4:$F$10000=产量统计分析表!$N6)*(工序记录明细表!$G$4:$G$10000=产量统计分析表!S$4),工序记录明细表!$I$4:$I$10000)</f>
        <v>942</v>
      </c>
      <c r="T6" s="29">
        <f>SUMPRODUCT((MONTH(工序记录明细表!$C$4:$C$10000)=产量统计分析表!$G$1)*(工序记录明细表!$F$4:$F$10000=产量统计分析表!$N6)*(工序记录明细表!$G$4:$G$10000=产量统计分析表!T$4),工序记录明细表!$I$4:$I$10000)</f>
        <v>0</v>
      </c>
      <c r="U6" s="29">
        <f>SUMPRODUCT((MONTH(工序记录明细表!$C$4:$C$10000)=产量统计分析表!$G$1)*(工序记录明细表!$F$4:$F$10000=产量统计分析表!$N6)*(工序记录明细表!$G$4:$G$10000=产量统计分析表!U$4),工序记录明细表!$I$4:$I$10000)</f>
        <v>0</v>
      </c>
      <c r="V6" s="29">
        <f>SUMPRODUCT((MONTH(工序记录明细表!$C$4:$C$10000)=产量统计分析表!$G$1)*(工序记录明细表!$F$4:$F$10000=产量统计分析表!$N6)*(工序记录明细表!$G$4:$G$10000=产量统计分析表!V$4),工序记录明细表!$I$4:$I$10000)</f>
        <v>0</v>
      </c>
      <c r="W6" s="29">
        <f>SUMPRODUCT((MONTH(工序记录明细表!$C$4:$C$10000)=产量统计分析表!$G$1)*(工序记录明细表!$F$4:$F$10000=产量统计分析表!$N6)*(工序记录明细表!$G$4:$G$10000=产量统计分析表!W$4),工序记录明细表!$I$4:$I$10000)</f>
        <v>0</v>
      </c>
      <c r="X6" s="31">
        <f t="shared" ref="X6:X11" si="1">SUM(O6:W6)</f>
        <v>2801</v>
      </c>
    </row>
    <row r="7" spans="2:24">
      <c r="B7" s="27" t="s">
        <v>14</v>
      </c>
      <c r="C7" s="27">
        <f>SUMPRODUCT((MONTH(工序记录明细表!$C$4:$C$10000)=产量统计分析表!$G$1)*(工序记录明细表!$D$4:$D$10000=产量统计分析表!$B7)*(工序记录明细表!$G$4:$G$10000=产量统计分析表!C$4),工序记录明细表!$I$4:$I$10000)</f>
        <v>0</v>
      </c>
      <c r="D7" s="27">
        <f>SUMPRODUCT((MONTH(工序记录明细表!$C$4:$C$10000)=产量统计分析表!$G$1)*(工序记录明细表!$D$4:$D$10000=产量统计分析表!$B7)*(工序记录明细表!$G$4:$G$10000=产量统计分析表!D$4),工序记录明细表!$I$4:$I$10000)</f>
        <v>0</v>
      </c>
      <c r="E7" s="27">
        <f>SUMPRODUCT((MONTH(工序记录明细表!$C$4:$C$10000)=产量统计分析表!$G$1)*(工序记录明细表!$D$4:$D$10000=产量统计分析表!$B7)*(工序记录明细表!$G$4:$G$10000=产量统计分析表!E$4),工序记录明细表!$I$4:$I$10000)</f>
        <v>394</v>
      </c>
      <c r="F7" s="27">
        <f>SUMPRODUCT((MONTH(工序记录明细表!$C$4:$C$10000)=产量统计分析表!$G$1)*(工序记录明细表!$D$4:$D$10000=产量统计分析表!$B7)*(工序记录明细表!$G$4:$G$10000=产量统计分析表!F$4),工序记录明细表!$I$4:$I$10000)</f>
        <v>861</v>
      </c>
      <c r="G7" s="27">
        <f>SUMPRODUCT((MONTH(工序记录明细表!$C$4:$C$10000)=产量统计分析表!$G$1)*(工序记录明细表!$D$4:$D$10000=产量统计分析表!$B7)*(工序记录明细表!$G$4:$G$10000=产量统计分析表!G$4),工序记录明细表!$I$4:$I$10000)</f>
        <v>482</v>
      </c>
      <c r="H7" s="27">
        <f>SUMPRODUCT((MONTH(工序记录明细表!$C$4:$C$10000)=产量统计分析表!$G$1)*(工序记录明细表!$D$4:$D$10000=产量统计分析表!$B7)*(工序记录明细表!$G$4:$G$10000=产量统计分析表!H$4),工序记录明细表!$I$4:$I$10000)</f>
        <v>0</v>
      </c>
      <c r="I7" s="27">
        <f>SUMPRODUCT((MONTH(工序记录明细表!$C$4:$C$10000)=产量统计分析表!$G$1)*(工序记录明细表!$D$4:$D$10000=产量统计分析表!$B7)*(工序记录明细表!$G$4:$G$10000=产量统计分析表!I$4),工序记录明细表!$I$4:$I$10000)</f>
        <v>0</v>
      </c>
      <c r="J7" s="27">
        <f>SUMPRODUCT((MONTH(工序记录明细表!$C$4:$C$10000)=产量统计分析表!$G$1)*(工序记录明细表!$D$4:$D$10000=产量统计分析表!$B7)*(工序记录明细表!$G$4:$G$10000=产量统计分析表!J$4),工序记录明细表!$I$4:$I$10000)</f>
        <v>0</v>
      </c>
      <c r="K7" s="27">
        <f>SUMPRODUCT((MONTH(工序记录明细表!$C$4:$C$10000)=产量统计分析表!$G$1)*(工序记录明细表!$D$4:$D$10000=产量统计分析表!$B7)*(工序记录明细表!$G$4:$G$10000=产量统计分析表!K$4),工序记录明细表!$I$4:$I$10000)</f>
        <v>0</v>
      </c>
      <c r="L7" s="28">
        <f t="shared" si="0"/>
        <v>1737</v>
      </c>
      <c r="N7" s="30" t="s">
        <v>51</v>
      </c>
      <c r="O7" s="29">
        <f>SUMPRODUCT((MONTH(工序记录明细表!$C$4:$C$10000)=产量统计分析表!$G$1)*(工序记录明细表!$F$4:$F$10000=产量统计分析表!$N7)*(工序记录明细表!$G$4:$G$10000=产量统计分析表!O$4),工序记录明细表!$I$4:$I$10000)</f>
        <v>667</v>
      </c>
      <c r="P7" s="29">
        <f>SUMPRODUCT((MONTH(工序记录明细表!$C$4:$C$10000)=产量统计分析表!$G$1)*(工序记录明细表!$F$4:$F$10000=产量统计分析表!$N7)*(工序记录明细表!$G$4:$G$10000=产量统计分析表!P$4),工序记录明细表!$I$4:$I$10000)</f>
        <v>562</v>
      </c>
      <c r="Q7" s="29">
        <f>SUMPRODUCT((MONTH(工序记录明细表!$C$4:$C$10000)=产量统计分析表!$G$1)*(工序记录明细表!$F$4:$F$10000=产量统计分析表!$N7)*(工序记录明细表!$G$4:$G$10000=产量统计分析表!Q$4),工序记录明细表!$I$4:$I$10000)</f>
        <v>289</v>
      </c>
      <c r="R7" s="29">
        <f>SUMPRODUCT((MONTH(工序记录明细表!$C$4:$C$10000)=产量统计分析表!$G$1)*(工序记录明细表!$F$4:$F$10000=产量统计分析表!$N7)*(工序记录明细表!$G$4:$G$10000=产量统计分析表!R$4),工序记录明细表!$I$4:$I$10000)</f>
        <v>0</v>
      </c>
      <c r="S7" s="29">
        <f>SUMPRODUCT((MONTH(工序记录明细表!$C$4:$C$10000)=产量统计分析表!$G$1)*(工序记录明细表!$F$4:$F$10000=产量统计分析表!$N7)*(工序记录明细表!$G$4:$G$10000=产量统计分析表!S$4),工序记录明细表!$I$4:$I$10000)</f>
        <v>353</v>
      </c>
      <c r="T7" s="29">
        <f>SUMPRODUCT((MONTH(工序记录明细表!$C$4:$C$10000)=产量统计分析表!$G$1)*(工序记录明细表!$F$4:$F$10000=产量统计分析表!$N7)*(工序记录明细表!$G$4:$G$10000=产量统计分析表!T$4),工序记录明细表!$I$4:$I$10000)</f>
        <v>0</v>
      </c>
      <c r="U7" s="29">
        <f>SUMPRODUCT((MONTH(工序记录明细表!$C$4:$C$10000)=产量统计分析表!$G$1)*(工序记录明细表!$F$4:$F$10000=产量统计分析表!$N7)*(工序记录明细表!$G$4:$G$10000=产量统计分析表!U$4),工序记录明细表!$I$4:$I$10000)</f>
        <v>0</v>
      </c>
      <c r="V7" s="29">
        <f>SUMPRODUCT((MONTH(工序记录明细表!$C$4:$C$10000)=产量统计分析表!$G$1)*(工序记录明细表!$F$4:$F$10000=产量统计分析表!$N7)*(工序记录明细表!$G$4:$G$10000=产量统计分析表!V$4),工序记录明细表!$I$4:$I$10000)</f>
        <v>0</v>
      </c>
      <c r="W7" s="29">
        <f>SUMPRODUCT((MONTH(工序记录明细表!$C$4:$C$10000)=产量统计分析表!$G$1)*(工序记录明细表!$F$4:$F$10000=产量统计分析表!$N7)*(工序记录明细表!$G$4:$G$10000=产量统计分析表!W$4),工序记录明细表!$I$4:$I$10000)</f>
        <v>0</v>
      </c>
      <c r="X7" s="31">
        <f t="shared" si="1"/>
        <v>1871</v>
      </c>
    </row>
    <row r="8" spans="2:24">
      <c r="B8" s="27" t="s">
        <v>16</v>
      </c>
      <c r="C8" s="27">
        <f>SUMPRODUCT((MONTH(工序记录明细表!$C$4:$C$10000)=产量统计分析表!$G$1)*(工序记录明细表!$D$4:$D$10000=产量统计分析表!$B8)*(工序记录明细表!$G$4:$G$10000=产量统计分析表!C$4),工序记录明细表!$I$4:$I$10000)</f>
        <v>308</v>
      </c>
      <c r="D8" s="27">
        <f>SUMPRODUCT((MONTH(工序记录明细表!$C$4:$C$10000)=产量统计分析表!$G$1)*(工序记录明细表!$D$4:$D$10000=产量统计分析表!$B8)*(工序记录明细表!$G$4:$G$10000=产量统计分析表!D$4),工序记录明细表!$I$4:$I$10000)</f>
        <v>0</v>
      </c>
      <c r="E8" s="27">
        <f>SUMPRODUCT((MONTH(工序记录明细表!$C$4:$C$10000)=产量统计分析表!$G$1)*(工序记录明细表!$D$4:$D$10000=产量统计分析表!$B8)*(工序记录明细表!$G$4:$G$10000=产量统计分析表!E$4),工序记录明细表!$I$4:$I$10000)</f>
        <v>0</v>
      </c>
      <c r="F8" s="27">
        <f>SUMPRODUCT((MONTH(工序记录明细表!$C$4:$C$10000)=产量统计分析表!$G$1)*(工序记录明细表!$D$4:$D$10000=产量统计分析表!$B8)*(工序记录明细表!$G$4:$G$10000=产量统计分析表!F$4),工序记录明细表!$I$4:$I$10000)</f>
        <v>296</v>
      </c>
      <c r="G8" s="27">
        <f>SUMPRODUCT((MONTH(工序记录明细表!$C$4:$C$10000)=产量统计分析表!$G$1)*(工序记录明细表!$D$4:$D$10000=产量统计分析表!$B8)*(工序记录明细表!$G$4:$G$10000=产量统计分析表!G$4),工序记录明细表!$I$4:$I$10000)</f>
        <v>460</v>
      </c>
      <c r="H8" s="27">
        <f>SUMPRODUCT((MONTH(工序记录明细表!$C$4:$C$10000)=产量统计分析表!$G$1)*(工序记录明细表!$D$4:$D$10000=产量统计分析表!$B8)*(工序记录明细表!$G$4:$G$10000=产量统计分析表!H$4),工序记录明细表!$I$4:$I$10000)</f>
        <v>0</v>
      </c>
      <c r="I8" s="27">
        <f>SUMPRODUCT((MONTH(工序记录明细表!$C$4:$C$10000)=产量统计分析表!$G$1)*(工序记录明细表!$D$4:$D$10000=产量统计分析表!$B8)*(工序记录明细表!$G$4:$G$10000=产量统计分析表!I$4),工序记录明细表!$I$4:$I$10000)</f>
        <v>0</v>
      </c>
      <c r="J8" s="27">
        <f>SUMPRODUCT((MONTH(工序记录明细表!$C$4:$C$10000)=产量统计分析表!$G$1)*(工序记录明细表!$D$4:$D$10000=产量统计分析表!$B8)*(工序记录明细表!$G$4:$G$10000=产量统计分析表!J$4),工序记录明细表!$I$4:$I$10000)</f>
        <v>0</v>
      </c>
      <c r="K8" s="27">
        <f>SUMPRODUCT((MONTH(工序记录明细表!$C$4:$C$10000)=产量统计分析表!$G$1)*(工序记录明细表!$D$4:$D$10000=产量统计分析表!$B8)*(工序记录明细表!$G$4:$G$10000=产量统计分析表!K$4),工序记录明细表!$I$4:$I$10000)</f>
        <v>0</v>
      </c>
      <c r="L8" s="28">
        <f t="shared" si="0"/>
        <v>1064</v>
      </c>
      <c r="N8" s="14"/>
      <c r="O8" s="29">
        <f>SUMPRODUCT((MONTH(工序记录明细表!$C$4:$C$10000)=产量统计分析表!$G$1)*(工序记录明细表!$F$4:$F$10000=产量统计分析表!$N8)*(工序记录明细表!$G$4:$G$10000=产量统计分析表!O$4),工序记录明细表!$I$4:$I$10000)</f>
        <v>0</v>
      </c>
      <c r="P8" s="29">
        <f>SUMPRODUCT((MONTH(工序记录明细表!$C$4:$C$10000)=产量统计分析表!$G$1)*(工序记录明细表!$F$4:$F$10000=产量统计分析表!$N8)*(工序记录明细表!$G$4:$G$10000=产量统计分析表!P$4),工序记录明细表!$I$4:$I$10000)</f>
        <v>0</v>
      </c>
      <c r="Q8" s="29">
        <f>SUMPRODUCT((MONTH(工序记录明细表!$C$4:$C$10000)=产量统计分析表!$G$1)*(工序记录明细表!$F$4:$F$10000=产量统计分析表!$N8)*(工序记录明细表!$G$4:$G$10000=产量统计分析表!Q$4),工序记录明细表!$I$4:$I$10000)</f>
        <v>0</v>
      </c>
      <c r="R8" s="29">
        <f>SUMPRODUCT((MONTH(工序记录明细表!$C$4:$C$10000)=产量统计分析表!$G$1)*(工序记录明细表!$F$4:$F$10000=产量统计分析表!$N8)*(工序记录明细表!$G$4:$G$10000=产量统计分析表!R$4),工序记录明细表!$I$4:$I$10000)</f>
        <v>0</v>
      </c>
      <c r="S8" s="29">
        <f>SUMPRODUCT((MONTH(工序记录明细表!$C$4:$C$10000)=产量统计分析表!$G$1)*(工序记录明细表!$F$4:$F$10000=产量统计分析表!$N8)*(工序记录明细表!$G$4:$G$10000=产量统计分析表!S$4),工序记录明细表!$I$4:$I$10000)</f>
        <v>0</v>
      </c>
      <c r="T8" s="29">
        <f>SUMPRODUCT((MONTH(工序记录明细表!$C$4:$C$10000)=产量统计分析表!$G$1)*(工序记录明细表!$F$4:$F$10000=产量统计分析表!$N8)*(工序记录明细表!$G$4:$G$10000=产量统计分析表!T$4),工序记录明细表!$I$4:$I$10000)</f>
        <v>0</v>
      </c>
      <c r="U8" s="29">
        <f>SUMPRODUCT((MONTH(工序记录明细表!$C$4:$C$10000)=产量统计分析表!$G$1)*(工序记录明细表!$F$4:$F$10000=产量统计分析表!$N8)*(工序记录明细表!$G$4:$G$10000=产量统计分析表!U$4),工序记录明细表!$I$4:$I$10000)</f>
        <v>0</v>
      </c>
      <c r="V8" s="29">
        <f>SUMPRODUCT((MONTH(工序记录明细表!$C$4:$C$10000)=产量统计分析表!$G$1)*(工序记录明细表!$F$4:$F$10000=产量统计分析表!$N8)*(工序记录明细表!$G$4:$G$10000=产量统计分析表!V$4),工序记录明细表!$I$4:$I$10000)</f>
        <v>0</v>
      </c>
      <c r="W8" s="29">
        <f>SUMPRODUCT((MONTH(工序记录明细表!$C$4:$C$10000)=产量统计分析表!$G$1)*(工序记录明细表!$F$4:$F$10000=产量统计分析表!$N8)*(工序记录明细表!$G$4:$G$10000=产量统计分析表!W$4),工序记录明细表!$I$4:$I$10000)</f>
        <v>0</v>
      </c>
      <c r="X8" s="31">
        <f t="shared" si="1"/>
        <v>0</v>
      </c>
    </row>
    <row r="9" spans="2:24">
      <c r="B9" s="27" t="s">
        <v>18</v>
      </c>
      <c r="C9" s="27">
        <f>SUMPRODUCT((MONTH(工序记录明细表!$C$4:$C$10000)=产量统计分析表!$G$1)*(工序记录明细表!$D$4:$D$10000=产量统计分析表!$B9)*(工序记录明细表!$G$4:$G$10000=产量统计分析表!C$4),工序记录明细表!$I$4:$I$10000)</f>
        <v>208</v>
      </c>
      <c r="D9" s="27">
        <f>SUMPRODUCT((MONTH(工序记录明细表!$C$4:$C$10000)=产量统计分析表!$G$1)*(工序记录明细表!$D$4:$D$10000=产量统计分析表!$B9)*(工序记录明细表!$G$4:$G$10000=产量统计分析表!D$4),工序记录明细表!$I$4:$I$10000)</f>
        <v>302</v>
      </c>
      <c r="E9" s="27">
        <f>SUMPRODUCT((MONTH(工序记录明细表!$C$4:$C$10000)=产量统计分析表!$G$1)*(工序记录明细表!$D$4:$D$10000=产量统计分析表!$B9)*(工序记录明细表!$G$4:$G$10000=产量统计分析表!E$4),工序记录明细表!$I$4:$I$10000)</f>
        <v>0</v>
      </c>
      <c r="F9" s="27">
        <f>SUMPRODUCT((MONTH(工序记录明细表!$C$4:$C$10000)=产量统计分析表!$G$1)*(工序记录明细表!$D$4:$D$10000=产量统计分析表!$B9)*(工序记录明细表!$G$4:$G$10000=产量统计分析表!F$4),工序记录明细表!$I$4:$I$10000)</f>
        <v>0</v>
      </c>
      <c r="G9" s="27">
        <f>SUMPRODUCT((MONTH(工序记录明细表!$C$4:$C$10000)=产量统计分析表!$G$1)*(工序记录明细表!$D$4:$D$10000=产量统计分析表!$B9)*(工序记录明细表!$G$4:$G$10000=产量统计分析表!G$4),工序记录明细表!$I$4:$I$10000)</f>
        <v>353</v>
      </c>
      <c r="H9" s="27">
        <f>SUMPRODUCT((MONTH(工序记录明细表!$C$4:$C$10000)=产量统计分析表!$G$1)*(工序记录明细表!$D$4:$D$10000=产量统计分析表!$B9)*(工序记录明细表!$G$4:$G$10000=产量统计分析表!H$4),工序记录明细表!$I$4:$I$10000)</f>
        <v>0</v>
      </c>
      <c r="I9" s="27">
        <f>SUMPRODUCT((MONTH(工序记录明细表!$C$4:$C$10000)=产量统计分析表!$G$1)*(工序记录明细表!$D$4:$D$10000=产量统计分析表!$B9)*(工序记录明细表!$G$4:$G$10000=产量统计分析表!I$4),工序记录明细表!$I$4:$I$10000)</f>
        <v>0</v>
      </c>
      <c r="J9" s="27">
        <f>SUMPRODUCT((MONTH(工序记录明细表!$C$4:$C$10000)=产量统计分析表!$G$1)*(工序记录明细表!$D$4:$D$10000=产量统计分析表!$B9)*(工序记录明细表!$G$4:$G$10000=产量统计分析表!J$4),工序记录明细表!$I$4:$I$10000)</f>
        <v>0</v>
      </c>
      <c r="K9" s="27">
        <f>SUMPRODUCT((MONTH(工序记录明细表!$C$4:$C$10000)=产量统计分析表!$G$1)*(工序记录明细表!$D$4:$D$10000=产量统计分析表!$B9)*(工序记录明细表!$G$4:$G$10000=产量统计分析表!K$4),工序记录明细表!$I$4:$I$10000)</f>
        <v>0</v>
      </c>
      <c r="L9" s="28">
        <f t="shared" si="0"/>
        <v>863</v>
      </c>
      <c r="N9" s="14"/>
      <c r="O9" s="29">
        <f>SUMPRODUCT((MONTH(工序记录明细表!$C$4:$C$10000)=产量统计分析表!$G$1)*(工序记录明细表!$F$4:$F$10000=产量统计分析表!$N9)*(工序记录明细表!$G$4:$G$10000=产量统计分析表!O$4),工序记录明细表!$I$4:$I$10000)</f>
        <v>0</v>
      </c>
      <c r="P9" s="29">
        <f>SUMPRODUCT((MONTH(工序记录明细表!$C$4:$C$10000)=产量统计分析表!$G$1)*(工序记录明细表!$F$4:$F$10000=产量统计分析表!$N9)*(工序记录明细表!$G$4:$G$10000=产量统计分析表!P$4),工序记录明细表!$I$4:$I$10000)</f>
        <v>0</v>
      </c>
      <c r="Q9" s="29">
        <f>SUMPRODUCT((MONTH(工序记录明细表!$C$4:$C$10000)=产量统计分析表!$G$1)*(工序记录明细表!$F$4:$F$10000=产量统计分析表!$N9)*(工序记录明细表!$G$4:$G$10000=产量统计分析表!Q$4),工序记录明细表!$I$4:$I$10000)</f>
        <v>0</v>
      </c>
      <c r="R9" s="29">
        <f>SUMPRODUCT((MONTH(工序记录明细表!$C$4:$C$10000)=产量统计分析表!$G$1)*(工序记录明细表!$F$4:$F$10000=产量统计分析表!$N9)*(工序记录明细表!$G$4:$G$10000=产量统计分析表!R$4),工序记录明细表!$I$4:$I$10000)</f>
        <v>0</v>
      </c>
      <c r="S9" s="29">
        <f>SUMPRODUCT((MONTH(工序记录明细表!$C$4:$C$10000)=产量统计分析表!$G$1)*(工序记录明细表!$F$4:$F$10000=产量统计分析表!$N9)*(工序记录明细表!$G$4:$G$10000=产量统计分析表!S$4),工序记录明细表!$I$4:$I$10000)</f>
        <v>0</v>
      </c>
      <c r="T9" s="29">
        <f>SUMPRODUCT((MONTH(工序记录明细表!$C$4:$C$10000)=产量统计分析表!$G$1)*(工序记录明细表!$F$4:$F$10000=产量统计分析表!$N9)*(工序记录明细表!$G$4:$G$10000=产量统计分析表!T$4),工序记录明细表!$I$4:$I$10000)</f>
        <v>0</v>
      </c>
      <c r="U9" s="29">
        <f>SUMPRODUCT((MONTH(工序记录明细表!$C$4:$C$10000)=产量统计分析表!$G$1)*(工序记录明细表!$F$4:$F$10000=产量统计分析表!$N9)*(工序记录明细表!$G$4:$G$10000=产量统计分析表!U$4),工序记录明细表!$I$4:$I$10000)</f>
        <v>0</v>
      </c>
      <c r="V9" s="29">
        <f>SUMPRODUCT((MONTH(工序记录明细表!$C$4:$C$10000)=产量统计分析表!$G$1)*(工序记录明细表!$F$4:$F$10000=产量统计分析表!$N9)*(工序记录明细表!$G$4:$G$10000=产量统计分析表!V$4),工序记录明细表!$I$4:$I$10000)</f>
        <v>0</v>
      </c>
      <c r="W9" s="29">
        <f>SUMPRODUCT((MONTH(工序记录明细表!$C$4:$C$10000)=产量统计分析表!$G$1)*(工序记录明细表!$F$4:$F$10000=产量统计分析表!$N9)*(工序记录明细表!$G$4:$G$10000=产量统计分析表!W$4),工序记录明细表!$I$4:$I$10000)</f>
        <v>0</v>
      </c>
      <c r="X9" s="31">
        <f t="shared" si="1"/>
        <v>0</v>
      </c>
    </row>
    <row r="10" spans="2:24">
      <c r="B10" s="27" t="s">
        <v>20</v>
      </c>
      <c r="C10" s="27">
        <f>SUMPRODUCT((MONTH(工序记录明细表!$C$4:$C$10000)=产量统计分析表!$G$1)*(工序记录明细表!$D$4:$D$10000=产量统计分析表!$B10)*(工序记录明细表!$G$4:$G$10000=产量统计分析表!C$4),工序记录明细表!$I$4:$I$10000)</f>
        <v>459</v>
      </c>
      <c r="D10" s="27">
        <f>SUMPRODUCT((MONTH(工序记录明细表!$C$4:$C$10000)=产量统计分析表!$G$1)*(工序记录明细表!$D$4:$D$10000=产量统计分析表!$B10)*(工序记录明细表!$G$4:$G$10000=产量统计分析表!D$4),工序记录明细表!$I$4:$I$10000)</f>
        <v>260</v>
      </c>
      <c r="E10" s="27">
        <f>SUMPRODUCT((MONTH(工序记录明细表!$C$4:$C$10000)=产量统计分析表!$G$1)*(工序记录明细表!$D$4:$D$10000=产量统计分析表!$B10)*(工序记录明细表!$G$4:$G$10000=产量统计分析表!E$4),工序记录明细表!$I$4:$I$10000)</f>
        <v>289</v>
      </c>
      <c r="F10" s="27">
        <f>SUMPRODUCT((MONTH(工序记录明细表!$C$4:$C$10000)=产量统计分析表!$G$1)*(工序记录明细表!$D$4:$D$10000=产量统计分析表!$B10)*(工序记录明细表!$G$4:$G$10000=产量统计分析表!F$4),工序记录明细表!$I$4:$I$10000)</f>
        <v>0</v>
      </c>
      <c r="G10" s="27">
        <f>SUMPRODUCT((MONTH(工序记录明细表!$C$4:$C$10000)=产量统计分析表!$G$1)*(工序记录明细表!$D$4:$D$10000=产量统计分析表!$B10)*(工序记录明细表!$G$4:$G$10000=产量统计分析表!G$4),工序记录明细表!$I$4:$I$10000)</f>
        <v>0</v>
      </c>
      <c r="H10" s="27">
        <f>SUMPRODUCT((MONTH(工序记录明细表!$C$4:$C$10000)=产量统计分析表!$G$1)*(工序记录明细表!$D$4:$D$10000=产量统计分析表!$B10)*(工序记录明细表!$G$4:$G$10000=产量统计分析表!H$4),工序记录明细表!$I$4:$I$10000)</f>
        <v>0</v>
      </c>
      <c r="I10" s="27">
        <f>SUMPRODUCT((MONTH(工序记录明细表!$C$4:$C$10000)=产量统计分析表!$G$1)*(工序记录明细表!$D$4:$D$10000=产量统计分析表!$B10)*(工序记录明细表!$G$4:$G$10000=产量统计分析表!I$4),工序记录明细表!$I$4:$I$10000)</f>
        <v>0</v>
      </c>
      <c r="J10" s="27">
        <f>SUMPRODUCT((MONTH(工序记录明细表!$C$4:$C$10000)=产量统计分析表!$G$1)*(工序记录明细表!$D$4:$D$10000=产量统计分析表!$B10)*(工序记录明细表!$G$4:$G$10000=产量统计分析表!J$4),工序记录明细表!$I$4:$I$10000)</f>
        <v>0</v>
      </c>
      <c r="K10" s="27">
        <f>SUMPRODUCT((MONTH(工序记录明细表!$C$4:$C$10000)=产量统计分析表!$G$1)*(工序记录明细表!$D$4:$D$10000=产量统计分析表!$B10)*(工序记录明细表!$G$4:$G$10000=产量统计分析表!K$4),工序记录明细表!$I$4:$I$10000)</f>
        <v>0</v>
      </c>
      <c r="L10" s="28">
        <f t="shared" si="0"/>
        <v>1008</v>
      </c>
      <c r="N10" s="14"/>
      <c r="O10" s="29">
        <f>SUMPRODUCT((MONTH(工序记录明细表!$C$4:$C$10000)=产量统计分析表!$G$1)*(工序记录明细表!$F$4:$F$10000=产量统计分析表!$N10)*(工序记录明细表!$G$4:$G$10000=产量统计分析表!O$4),工序记录明细表!$I$4:$I$10000)</f>
        <v>0</v>
      </c>
      <c r="P10" s="29">
        <f>SUMPRODUCT((MONTH(工序记录明细表!$C$4:$C$10000)=产量统计分析表!$G$1)*(工序记录明细表!$F$4:$F$10000=产量统计分析表!$N10)*(工序记录明细表!$G$4:$G$10000=产量统计分析表!P$4),工序记录明细表!$I$4:$I$10000)</f>
        <v>0</v>
      </c>
      <c r="Q10" s="29">
        <f>SUMPRODUCT((MONTH(工序记录明细表!$C$4:$C$10000)=产量统计分析表!$G$1)*(工序记录明细表!$F$4:$F$10000=产量统计分析表!$N10)*(工序记录明细表!$G$4:$G$10000=产量统计分析表!Q$4),工序记录明细表!$I$4:$I$10000)</f>
        <v>0</v>
      </c>
      <c r="R10" s="29">
        <f>SUMPRODUCT((MONTH(工序记录明细表!$C$4:$C$10000)=产量统计分析表!$G$1)*(工序记录明细表!$F$4:$F$10000=产量统计分析表!$N10)*(工序记录明细表!$G$4:$G$10000=产量统计分析表!R$4),工序记录明细表!$I$4:$I$10000)</f>
        <v>0</v>
      </c>
      <c r="S10" s="29">
        <f>SUMPRODUCT((MONTH(工序记录明细表!$C$4:$C$10000)=产量统计分析表!$G$1)*(工序记录明细表!$F$4:$F$10000=产量统计分析表!$N10)*(工序记录明细表!$G$4:$G$10000=产量统计分析表!S$4),工序记录明细表!$I$4:$I$10000)</f>
        <v>0</v>
      </c>
      <c r="T10" s="29">
        <f>SUMPRODUCT((MONTH(工序记录明细表!$C$4:$C$10000)=产量统计分析表!$G$1)*(工序记录明细表!$F$4:$F$10000=产量统计分析表!$N10)*(工序记录明细表!$G$4:$G$10000=产量统计分析表!T$4),工序记录明细表!$I$4:$I$10000)</f>
        <v>0</v>
      </c>
      <c r="U10" s="29">
        <f>SUMPRODUCT((MONTH(工序记录明细表!$C$4:$C$10000)=产量统计分析表!$G$1)*(工序记录明细表!$F$4:$F$10000=产量统计分析表!$N10)*(工序记录明细表!$G$4:$G$10000=产量统计分析表!U$4),工序记录明细表!$I$4:$I$10000)</f>
        <v>0</v>
      </c>
      <c r="V10" s="29">
        <f>SUMPRODUCT((MONTH(工序记录明细表!$C$4:$C$10000)=产量统计分析表!$G$1)*(工序记录明细表!$F$4:$F$10000=产量统计分析表!$N10)*(工序记录明细表!$G$4:$G$10000=产量统计分析表!V$4),工序记录明细表!$I$4:$I$10000)</f>
        <v>0</v>
      </c>
      <c r="W10" s="29">
        <f>SUMPRODUCT((MONTH(工序记录明细表!$C$4:$C$10000)=产量统计分析表!$G$1)*(工序记录明细表!$F$4:$F$10000=产量统计分析表!$N10)*(工序记录明细表!$G$4:$G$10000=产量统计分析表!W$4),工序记录明细表!$I$4:$I$10000)</f>
        <v>0</v>
      </c>
      <c r="X10" s="31">
        <f t="shared" si="1"/>
        <v>0</v>
      </c>
    </row>
    <row r="11" spans="2:24">
      <c r="B11" s="27" t="s">
        <v>38</v>
      </c>
      <c r="C11" s="27">
        <f>SUMPRODUCT((MONTH(工序记录明细表!$C$4:$C$10000)=产量统计分析表!$G$1)*(工序记录明细表!$D$4:$D$10000=产量统计分析表!$B11)*(工序记录明细表!$G$4:$G$10000=产量统计分析表!C$4),工序记录明细表!$I$4:$I$10000)</f>
        <v>0</v>
      </c>
      <c r="D11" s="27">
        <f>SUMPRODUCT((MONTH(工序记录明细表!$C$4:$C$10000)=产量统计分析表!$G$1)*(工序记录明细表!$D$4:$D$10000=产量统计分析表!$B11)*(工序记录明细表!$G$4:$G$10000=产量统计分析表!D$4),工序记录明细表!$I$4:$I$10000)</f>
        <v>0</v>
      </c>
      <c r="E11" s="27">
        <f>SUMPRODUCT((MONTH(工序记录明细表!$C$4:$C$10000)=产量统计分析表!$G$1)*(工序记录明细表!$D$4:$D$10000=产量统计分析表!$B11)*(工序记录明细表!$G$4:$G$10000=产量统计分析表!E$4),工序记录明细表!$I$4:$I$10000)</f>
        <v>0</v>
      </c>
      <c r="F11" s="27">
        <f>SUMPRODUCT((MONTH(工序记录明细表!$C$4:$C$10000)=产量统计分析表!$G$1)*(工序记录明细表!$D$4:$D$10000=产量统计分析表!$B11)*(工序记录明细表!$G$4:$G$10000=产量统计分析表!F$4),工序记录明细表!$I$4:$I$10000)</f>
        <v>0</v>
      </c>
      <c r="G11" s="27">
        <f>SUMPRODUCT((MONTH(工序记录明细表!$C$4:$C$10000)=产量统计分析表!$G$1)*(工序记录明细表!$D$4:$D$10000=产量统计分析表!$B11)*(工序记录明细表!$G$4:$G$10000=产量统计分析表!G$4),工序记录明细表!$I$4:$I$10000)</f>
        <v>0</v>
      </c>
      <c r="H11" s="27">
        <f>SUMPRODUCT((MONTH(工序记录明细表!$C$4:$C$10000)=产量统计分析表!$G$1)*(工序记录明细表!$D$4:$D$10000=产量统计分析表!$B11)*(工序记录明细表!$G$4:$G$10000=产量统计分析表!H$4),工序记录明细表!$I$4:$I$10000)</f>
        <v>0</v>
      </c>
      <c r="I11" s="27">
        <f>SUMPRODUCT((MONTH(工序记录明细表!$C$4:$C$10000)=产量统计分析表!$G$1)*(工序记录明细表!$D$4:$D$10000=产量统计分析表!$B11)*(工序记录明细表!$G$4:$G$10000=产量统计分析表!I$4),工序记录明细表!$I$4:$I$10000)</f>
        <v>0</v>
      </c>
      <c r="J11" s="27">
        <f>SUMPRODUCT((MONTH(工序记录明细表!$C$4:$C$10000)=产量统计分析表!$G$1)*(工序记录明细表!$D$4:$D$10000=产量统计分析表!$B11)*(工序记录明细表!$G$4:$G$10000=产量统计分析表!J$4),工序记录明细表!$I$4:$I$10000)</f>
        <v>0</v>
      </c>
      <c r="K11" s="27">
        <f>SUMPRODUCT((MONTH(工序记录明细表!$C$4:$C$10000)=产量统计分析表!$G$1)*(工序记录明细表!$D$4:$D$10000=产量统计分析表!$B11)*(工序记录明细表!$G$4:$G$10000=产量统计分析表!K$4),工序记录明细表!$I$4:$I$10000)</f>
        <v>0</v>
      </c>
      <c r="L11" s="28">
        <f t="shared" si="0"/>
        <v>0</v>
      </c>
      <c r="N11" s="14"/>
      <c r="O11" s="29">
        <f>SUMPRODUCT((MONTH(工序记录明细表!$C$4:$C$10000)=产量统计分析表!$G$1)*(工序记录明细表!$F$4:$F$10000=产量统计分析表!$N11)*(工序记录明细表!$G$4:$G$10000=产量统计分析表!O$4),工序记录明细表!$I$4:$I$10000)</f>
        <v>0</v>
      </c>
      <c r="P11" s="29">
        <f>SUMPRODUCT((MONTH(工序记录明细表!$C$4:$C$10000)=产量统计分析表!$G$1)*(工序记录明细表!$F$4:$F$10000=产量统计分析表!$N11)*(工序记录明细表!$G$4:$G$10000=产量统计分析表!P$4),工序记录明细表!$I$4:$I$10000)</f>
        <v>0</v>
      </c>
      <c r="Q11" s="29">
        <f>SUMPRODUCT((MONTH(工序记录明细表!$C$4:$C$10000)=产量统计分析表!$G$1)*(工序记录明细表!$F$4:$F$10000=产量统计分析表!$N11)*(工序记录明细表!$G$4:$G$10000=产量统计分析表!Q$4),工序记录明细表!$I$4:$I$10000)</f>
        <v>0</v>
      </c>
      <c r="R11" s="29">
        <f>SUMPRODUCT((MONTH(工序记录明细表!$C$4:$C$10000)=产量统计分析表!$G$1)*(工序记录明细表!$F$4:$F$10000=产量统计分析表!$N11)*(工序记录明细表!$G$4:$G$10000=产量统计分析表!R$4),工序记录明细表!$I$4:$I$10000)</f>
        <v>0</v>
      </c>
      <c r="S11" s="29">
        <f>SUMPRODUCT((MONTH(工序记录明细表!$C$4:$C$10000)=产量统计分析表!$G$1)*(工序记录明细表!$F$4:$F$10000=产量统计分析表!$N11)*(工序记录明细表!$G$4:$G$10000=产量统计分析表!S$4),工序记录明细表!$I$4:$I$10000)</f>
        <v>0</v>
      </c>
      <c r="T11" s="29">
        <f>SUMPRODUCT((MONTH(工序记录明细表!$C$4:$C$10000)=产量统计分析表!$G$1)*(工序记录明细表!$F$4:$F$10000=产量统计分析表!$N11)*(工序记录明细表!$G$4:$G$10000=产量统计分析表!T$4),工序记录明细表!$I$4:$I$10000)</f>
        <v>0</v>
      </c>
      <c r="U11" s="29">
        <f>SUMPRODUCT((MONTH(工序记录明细表!$C$4:$C$10000)=产量统计分析表!$G$1)*(工序记录明细表!$F$4:$F$10000=产量统计分析表!$N11)*(工序记录明细表!$G$4:$G$10000=产量统计分析表!U$4),工序记录明细表!$I$4:$I$10000)</f>
        <v>0</v>
      </c>
      <c r="V11" s="29">
        <f>SUMPRODUCT((MONTH(工序记录明细表!$C$4:$C$10000)=产量统计分析表!$G$1)*(工序记录明细表!$F$4:$F$10000=产量统计分析表!$N11)*(工序记录明细表!$G$4:$G$10000=产量统计分析表!V$4),工序记录明细表!$I$4:$I$10000)</f>
        <v>0</v>
      </c>
      <c r="W11" s="29">
        <f>SUMPRODUCT((MONTH(工序记录明细表!$C$4:$C$10000)=产量统计分析表!$G$1)*(工序记录明细表!$F$4:$F$10000=产量统计分析表!$N11)*(工序记录明细表!$G$4:$G$10000=产量统计分析表!W$4),工序记录明细表!$I$4:$I$10000)</f>
        <v>0</v>
      </c>
      <c r="X11" s="31">
        <f t="shared" si="1"/>
        <v>0</v>
      </c>
    </row>
    <row r="12" spans="2:24">
      <c r="B12" s="27" t="s">
        <v>39</v>
      </c>
      <c r="C12" s="27">
        <f>SUMPRODUCT((MONTH(工序记录明细表!$C$4:$C$10000)=产量统计分析表!$G$1)*(工序记录明细表!$D$4:$D$10000=产量统计分析表!$B12)*(工序记录明细表!$G$4:$G$10000=产量统计分析表!C$4),工序记录明细表!$I$4:$I$10000)</f>
        <v>0</v>
      </c>
      <c r="D12" s="27">
        <f>SUMPRODUCT((MONTH(工序记录明细表!$C$4:$C$10000)=产量统计分析表!$G$1)*(工序记录明细表!$D$4:$D$10000=产量统计分析表!$B12)*(工序记录明细表!$G$4:$G$10000=产量统计分析表!D$4),工序记录明细表!$I$4:$I$10000)</f>
        <v>0</v>
      </c>
      <c r="E12" s="27">
        <f>SUMPRODUCT((MONTH(工序记录明细表!$C$4:$C$10000)=产量统计分析表!$G$1)*(工序记录明细表!$D$4:$D$10000=产量统计分析表!$B12)*(工序记录明细表!$G$4:$G$10000=产量统计分析表!E$4),工序记录明细表!$I$4:$I$10000)</f>
        <v>0</v>
      </c>
      <c r="F12" s="27">
        <f>SUMPRODUCT((MONTH(工序记录明细表!$C$4:$C$10000)=产量统计分析表!$G$1)*(工序记录明细表!$D$4:$D$10000=产量统计分析表!$B12)*(工序记录明细表!$G$4:$G$10000=产量统计分析表!F$4),工序记录明细表!$I$4:$I$10000)</f>
        <v>0</v>
      </c>
      <c r="G12" s="27">
        <f>SUMPRODUCT((MONTH(工序记录明细表!$C$4:$C$10000)=产量统计分析表!$G$1)*(工序记录明细表!$D$4:$D$10000=产量统计分析表!$B12)*(工序记录明细表!$G$4:$G$10000=产量统计分析表!G$4),工序记录明细表!$I$4:$I$10000)</f>
        <v>0</v>
      </c>
      <c r="H12" s="27">
        <f>SUMPRODUCT((MONTH(工序记录明细表!$C$4:$C$10000)=产量统计分析表!$G$1)*(工序记录明细表!$D$4:$D$10000=产量统计分析表!$B12)*(工序记录明细表!$G$4:$G$10000=产量统计分析表!H$4),工序记录明细表!$I$4:$I$10000)</f>
        <v>0</v>
      </c>
      <c r="I12" s="27">
        <f>SUMPRODUCT((MONTH(工序记录明细表!$C$4:$C$10000)=产量统计分析表!$G$1)*(工序记录明细表!$D$4:$D$10000=产量统计分析表!$B12)*(工序记录明细表!$G$4:$G$10000=产量统计分析表!I$4),工序记录明细表!$I$4:$I$10000)</f>
        <v>0</v>
      </c>
      <c r="J12" s="27">
        <f>SUMPRODUCT((MONTH(工序记录明细表!$C$4:$C$10000)=产量统计分析表!$G$1)*(工序记录明细表!$D$4:$D$10000=产量统计分析表!$B12)*(工序记录明细表!$G$4:$G$10000=产量统计分析表!J$4),工序记录明细表!$I$4:$I$10000)</f>
        <v>0</v>
      </c>
      <c r="K12" s="27">
        <f>SUMPRODUCT((MONTH(工序记录明细表!$C$4:$C$10000)=产量统计分析表!$G$1)*(工序记录明细表!$D$4:$D$10000=产量统计分析表!$B12)*(工序记录明细表!$G$4:$G$10000=产量统计分析表!K$4),工序记录明细表!$I$4:$I$10000)</f>
        <v>0</v>
      </c>
      <c r="L12" s="28">
        <f t="shared" si="0"/>
        <v>0</v>
      </c>
      <c r="N12" s="14" t="s">
        <v>25</v>
      </c>
      <c r="O12" s="31">
        <f>SUM(O5:O11)</f>
        <v>1239</v>
      </c>
      <c r="P12" s="31">
        <f t="shared" ref="P12:X12" si="2">SUM(P5:P11)</f>
        <v>1328</v>
      </c>
      <c r="Q12" s="31">
        <f t="shared" si="2"/>
        <v>1365</v>
      </c>
      <c r="R12" s="31">
        <f t="shared" si="2"/>
        <v>1520</v>
      </c>
      <c r="S12" s="31">
        <f t="shared" si="2"/>
        <v>1618</v>
      </c>
      <c r="T12" s="31">
        <f t="shared" si="2"/>
        <v>0</v>
      </c>
      <c r="U12" s="31">
        <f t="shared" si="2"/>
        <v>0</v>
      </c>
      <c r="V12" s="31">
        <f t="shared" si="2"/>
        <v>0</v>
      </c>
      <c r="W12" s="31">
        <f t="shared" si="2"/>
        <v>0</v>
      </c>
      <c r="X12" s="31">
        <f t="shared" si="2"/>
        <v>7070</v>
      </c>
    </row>
    <row r="13" spans="2:12">
      <c r="B13" s="27" t="s">
        <v>40</v>
      </c>
      <c r="C13" s="27">
        <f>SUMPRODUCT((MONTH(工序记录明细表!$C$4:$C$10000)=产量统计分析表!$G$1)*(工序记录明细表!$D$4:$D$10000=产量统计分析表!$B13)*(工序记录明细表!$G$4:$G$10000=产量统计分析表!C$4),工序记录明细表!$I$4:$I$10000)</f>
        <v>0</v>
      </c>
      <c r="D13" s="27">
        <f>SUMPRODUCT((MONTH(工序记录明细表!$C$4:$C$10000)=产量统计分析表!$G$1)*(工序记录明细表!$D$4:$D$10000=产量统计分析表!$B13)*(工序记录明细表!$G$4:$G$10000=产量统计分析表!D$4),工序记录明细表!$I$4:$I$10000)</f>
        <v>0</v>
      </c>
      <c r="E13" s="27">
        <f>SUMPRODUCT((MONTH(工序记录明细表!$C$4:$C$10000)=产量统计分析表!$G$1)*(工序记录明细表!$D$4:$D$10000=产量统计分析表!$B13)*(工序记录明细表!$G$4:$G$10000=产量统计分析表!E$4),工序记录明细表!$I$4:$I$10000)</f>
        <v>0</v>
      </c>
      <c r="F13" s="27">
        <f>SUMPRODUCT((MONTH(工序记录明细表!$C$4:$C$10000)=产量统计分析表!$G$1)*(工序记录明细表!$D$4:$D$10000=产量统计分析表!$B13)*(工序记录明细表!$G$4:$G$10000=产量统计分析表!F$4),工序记录明细表!$I$4:$I$10000)</f>
        <v>0</v>
      </c>
      <c r="G13" s="27">
        <f>SUMPRODUCT((MONTH(工序记录明细表!$C$4:$C$10000)=产量统计分析表!$G$1)*(工序记录明细表!$D$4:$D$10000=产量统计分析表!$B13)*(工序记录明细表!$G$4:$G$10000=产量统计分析表!G$4),工序记录明细表!$I$4:$I$10000)</f>
        <v>0</v>
      </c>
      <c r="H13" s="27">
        <f>SUMPRODUCT((MONTH(工序记录明细表!$C$4:$C$10000)=产量统计分析表!$G$1)*(工序记录明细表!$D$4:$D$10000=产量统计分析表!$B13)*(工序记录明细表!$G$4:$G$10000=产量统计分析表!H$4),工序记录明细表!$I$4:$I$10000)</f>
        <v>0</v>
      </c>
      <c r="I13" s="27">
        <f>SUMPRODUCT((MONTH(工序记录明细表!$C$4:$C$10000)=产量统计分析表!$G$1)*(工序记录明细表!$D$4:$D$10000=产量统计分析表!$B13)*(工序记录明细表!$G$4:$G$10000=产量统计分析表!I$4),工序记录明细表!$I$4:$I$10000)</f>
        <v>0</v>
      </c>
      <c r="J13" s="27">
        <f>SUMPRODUCT((MONTH(工序记录明细表!$C$4:$C$10000)=产量统计分析表!$G$1)*(工序记录明细表!$D$4:$D$10000=产量统计分析表!$B13)*(工序记录明细表!$G$4:$G$10000=产量统计分析表!J$4),工序记录明细表!$I$4:$I$10000)</f>
        <v>0</v>
      </c>
      <c r="K13" s="27">
        <f>SUMPRODUCT((MONTH(工序记录明细表!$C$4:$C$10000)=产量统计分析表!$G$1)*(工序记录明细表!$D$4:$D$10000=产量统计分析表!$B13)*(工序记录明细表!$G$4:$G$10000=产量统计分析表!K$4),工序记录明细表!$I$4:$I$10000)</f>
        <v>0</v>
      </c>
      <c r="L13" s="28">
        <f t="shared" si="0"/>
        <v>0</v>
      </c>
    </row>
    <row r="14" spans="2:12">
      <c r="B14" s="27" t="s">
        <v>41</v>
      </c>
      <c r="C14" s="27">
        <f>SUMPRODUCT((MONTH(工序记录明细表!$C$4:$C$10000)=产量统计分析表!$G$1)*(工序记录明细表!$D$4:$D$10000=产量统计分析表!$B14)*(工序记录明细表!$G$4:$G$10000=产量统计分析表!C$4),工序记录明细表!$I$4:$I$10000)</f>
        <v>0</v>
      </c>
      <c r="D14" s="27">
        <f>SUMPRODUCT((MONTH(工序记录明细表!$C$4:$C$10000)=产量统计分析表!$G$1)*(工序记录明细表!$D$4:$D$10000=产量统计分析表!$B14)*(工序记录明细表!$G$4:$G$10000=产量统计分析表!D$4),工序记录明细表!$I$4:$I$10000)</f>
        <v>0</v>
      </c>
      <c r="E14" s="27">
        <f>SUMPRODUCT((MONTH(工序记录明细表!$C$4:$C$10000)=产量统计分析表!$G$1)*(工序记录明细表!$D$4:$D$10000=产量统计分析表!$B14)*(工序记录明细表!$G$4:$G$10000=产量统计分析表!E$4),工序记录明细表!$I$4:$I$10000)</f>
        <v>0</v>
      </c>
      <c r="F14" s="27">
        <f>SUMPRODUCT((MONTH(工序记录明细表!$C$4:$C$10000)=产量统计分析表!$G$1)*(工序记录明细表!$D$4:$D$10000=产量统计分析表!$B14)*(工序记录明细表!$G$4:$G$10000=产量统计分析表!F$4),工序记录明细表!$I$4:$I$10000)</f>
        <v>0</v>
      </c>
      <c r="G14" s="27">
        <f>SUMPRODUCT((MONTH(工序记录明细表!$C$4:$C$10000)=产量统计分析表!$G$1)*(工序记录明细表!$D$4:$D$10000=产量统计分析表!$B14)*(工序记录明细表!$G$4:$G$10000=产量统计分析表!G$4),工序记录明细表!$I$4:$I$10000)</f>
        <v>0</v>
      </c>
      <c r="H14" s="27">
        <f>SUMPRODUCT((MONTH(工序记录明细表!$C$4:$C$10000)=产量统计分析表!$G$1)*(工序记录明细表!$D$4:$D$10000=产量统计分析表!$B14)*(工序记录明细表!$G$4:$G$10000=产量统计分析表!H$4),工序记录明细表!$I$4:$I$10000)</f>
        <v>0</v>
      </c>
      <c r="I14" s="27">
        <f>SUMPRODUCT((MONTH(工序记录明细表!$C$4:$C$10000)=产量统计分析表!$G$1)*(工序记录明细表!$D$4:$D$10000=产量统计分析表!$B14)*(工序记录明细表!$G$4:$G$10000=产量统计分析表!I$4),工序记录明细表!$I$4:$I$10000)</f>
        <v>0</v>
      </c>
      <c r="J14" s="27">
        <f>SUMPRODUCT((MONTH(工序记录明细表!$C$4:$C$10000)=产量统计分析表!$G$1)*(工序记录明细表!$D$4:$D$10000=产量统计分析表!$B14)*(工序记录明细表!$G$4:$G$10000=产量统计分析表!J$4),工序记录明细表!$I$4:$I$10000)</f>
        <v>0</v>
      </c>
      <c r="K14" s="27">
        <f>SUMPRODUCT((MONTH(工序记录明细表!$C$4:$C$10000)=产量统计分析表!$G$1)*(工序记录明细表!$D$4:$D$10000=产量统计分析表!$B14)*(工序记录明细表!$G$4:$G$10000=产量统计分析表!K$4),工序记录明细表!$I$4:$I$10000)</f>
        <v>0</v>
      </c>
      <c r="L14" s="28">
        <f t="shared" si="0"/>
        <v>0</v>
      </c>
    </row>
    <row r="15" spans="2:12">
      <c r="B15" s="27" t="s">
        <v>42</v>
      </c>
      <c r="C15" s="27">
        <f>SUMPRODUCT((MONTH(工序记录明细表!$C$4:$C$10000)=产量统计分析表!$G$1)*(工序记录明细表!$D$4:$D$10000=产量统计分析表!$B15)*(工序记录明细表!$G$4:$G$10000=产量统计分析表!C$4),工序记录明细表!$I$4:$I$10000)</f>
        <v>0</v>
      </c>
      <c r="D15" s="27">
        <f>SUMPRODUCT((MONTH(工序记录明细表!$C$4:$C$10000)=产量统计分析表!$G$1)*(工序记录明细表!$D$4:$D$10000=产量统计分析表!$B15)*(工序记录明细表!$G$4:$G$10000=产量统计分析表!D$4),工序记录明细表!$I$4:$I$10000)</f>
        <v>0</v>
      </c>
      <c r="E15" s="27">
        <f>SUMPRODUCT((MONTH(工序记录明细表!$C$4:$C$10000)=产量统计分析表!$G$1)*(工序记录明细表!$D$4:$D$10000=产量统计分析表!$B15)*(工序记录明细表!$G$4:$G$10000=产量统计分析表!E$4),工序记录明细表!$I$4:$I$10000)</f>
        <v>0</v>
      </c>
      <c r="F15" s="27">
        <f>SUMPRODUCT((MONTH(工序记录明细表!$C$4:$C$10000)=产量统计分析表!$G$1)*(工序记录明细表!$D$4:$D$10000=产量统计分析表!$B15)*(工序记录明细表!$G$4:$G$10000=产量统计分析表!F$4),工序记录明细表!$I$4:$I$10000)</f>
        <v>0</v>
      </c>
      <c r="G15" s="27">
        <f>SUMPRODUCT((MONTH(工序记录明细表!$C$4:$C$10000)=产量统计分析表!$G$1)*(工序记录明细表!$D$4:$D$10000=产量统计分析表!$B15)*(工序记录明细表!$G$4:$G$10000=产量统计分析表!G$4),工序记录明细表!$I$4:$I$10000)</f>
        <v>0</v>
      </c>
      <c r="H15" s="27">
        <f>SUMPRODUCT((MONTH(工序记录明细表!$C$4:$C$10000)=产量统计分析表!$G$1)*(工序记录明细表!$D$4:$D$10000=产量统计分析表!$B15)*(工序记录明细表!$G$4:$G$10000=产量统计分析表!H$4),工序记录明细表!$I$4:$I$10000)</f>
        <v>0</v>
      </c>
      <c r="I15" s="27">
        <f>SUMPRODUCT((MONTH(工序记录明细表!$C$4:$C$10000)=产量统计分析表!$G$1)*(工序记录明细表!$D$4:$D$10000=产量统计分析表!$B15)*(工序记录明细表!$G$4:$G$10000=产量统计分析表!I$4),工序记录明细表!$I$4:$I$10000)</f>
        <v>0</v>
      </c>
      <c r="J15" s="27">
        <f>SUMPRODUCT((MONTH(工序记录明细表!$C$4:$C$10000)=产量统计分析表!$G$1)*(工序记录明细表!$D$4:$D$10000=产量统计分析表!$B15)*(工序记录明细表!$G$4:$G$10000=产量统计分析表!J$4),工序记录明细表!$I$4:$I$10000)</f>
        <v>0</v>
      </c>
      <c r="K15" s="27">
        <f>SUMPRODUCT((MONTH(工序记录明细表!$C$4:$C$10000)=产量统计分析表!$G$1)*(工序记录明细表!$D$4:$D$10000=产量统计分析表!$B15)*(工序记录明细表!$G$4:$G$10000=产量统计分析表!K$4),工序记录明细表!$I$4:$I$10000)</f>
        <v>0</v>
      </c>
      <c r="L15" s="28">
        <f t="shared" si="0"/>
        <v>0</v>
      </c>
    </row>
    <row r="16" spans="2:12">
      <c r="B16" s="27" t="s">
        <v>43</v>
      </c>
      <c r="C16" s="27">
        <f>SUMPRODUCT((MONTH(工序记录明细表!$C$4:$C$10000)=产量统计分析表!$G$1)*(工序记录明细表!$D$4:$D$10000=产量统计分析表!$B16)*(工序记录明细表!$G$4:$G$10000=产量统计分析表!C$4),工序记录明细表!$I$4:$I$10000)</f>
        <v>0</v>
      </c>
      <c r="D16" s="27">
        <f>SUMPRODUCT((MONTH(工序记录明细表!$C$4:$C$10000)=产量统计分析表!$G$1)*(工序记录明细表!$D$4:$D$10000=产量统计分析表!$B16)*(工序记录明细表!$G$4:$G$10000=产量统计分析表!D$4),工序记录明细表!$I$4:$I$10000)</f>
        <v>0</v>
      </c>
      <c r="E16" s="27">
        <f>SUMPRODUCT((MONTH(工序记录明细表!$C$4:$C$10000)=产量统计分析表!$G$1)*(工序记录明细表!$D$4:$D$10000=产量统计分析表!$B16)*(工序记录明细表!$G$4:$G$10000=产量统计分析表!E$4),工序记录明细表!$I$4:$I$10000)</f>
        <v>0</v>
      </c>
      <c r="F16" s="27">
        <f>SUMPRODUCT((MONTH(工序记录明细表!$C$4:$C$10000)=产量统计分析表!$G$1)*(工序记录明细表!$D$4:$D$10000=产量统计分析表!$B16)*(工序记录明细表!$G$4:$G$10000=产量统计分析表!F$4),工序记录明细表!$I$4:$I$10000)</f>
        <v>0</v>
      </c>
      <c r="G16" s="27">
        <f>SUMPRODUCT((MONTH(工序记录明细表!$C$4:$C$10000)=产量统计分析表!$G$1)*(工序记录明细表!$D$4:$D$10000=产量统计分析表!$B16)*(工序记录明细表!$G$4:$G$10000=产量统计分析表!G$4),工序记录明细表!$I$4:$I$10000)</f>
        <v>0</v>
      </c>
      <c r="H16" s="27">
        <f>SUMPRODUCT((MONTH(工序记录明细表!$C$4:$C$10000)=产量统计分析表!$G$1)*(工序记录明细表!$D$4:$D$10000=产量统计分析表!$B16)*(工序记录明细表!$G$4:$G$10000=产量统计分析表!H$4),工序记录明细表!$I$4:$I$10000)</f>
        <v>0</v>
      </c>
      <c r="I16" s="27">
        <f>SUMPRODUCT((MONTH(工序记录明细表!$C$4:$C$10000)=产量统计分析表!$G$1)*(工序记录明细表!$D$4:$D$10000=产量统计分析表!$B16)*(工序记录明细表!$G$4:$G$10000=产量统计分析表!I$4),工序记录明细表!$I$4:$I$10000)</f>
        <v>0</v>
      </c>
      <c r="J16" s="27">
        <f>SUMPRODUCT((MONTH(工序记录明细表!$C$4:$C$10000)=产量统计分析表!$G$1)*(工序记录明细表!$D$4:$D$10000=产量统计分析表!$B16)*(工序记录明细表!$G$4:$G$10000=产量统计分析表!J$4),工序记录明细表!$I$4:$I$10000)</f>
        <v>0</v>
      </c>
      <c r="K16" s="27">
        <f>SUMPRODUCT((MONTH(工序记录明细表!$C$4:$C$10000)=产量统计分析表!$G$1)*(工序记录明细表!$D$4:$D$10000=产量统计分析表!$B16)*(工序记录明细表!$G$4:$G$10000=产量统计分析表!K$4),工序记录明细表!$I$4:$I$10000)</f>
        <v>0</v>
      </c>
      <c r="L16" s="28">
        <f t="shared" si="0"/>
        <v>0</v>
      </c>
    </row>
    <row r="17" spans="2:12">
      <c r="B17" s="27"/>
      <c r="C17" s="27">
        <f>SUMPRODUCT((MONTH(工序记录明细表!$C$4:$C$10000)=产量统计分析表!$G$1)*(工序记录明细表!$D$4:$D$10000=产量统计分析表!$B17)*(工序记录明细表!$G$4:$G$10000=产量统计分析表!C$4),工序记录明细表!$I$4:$I$10000)</f>
        <v>0</v>
      </c>
      <c r="D17" s="27">
        <f>SUMPRODUCT((MONTH(工序记录明细表!$C$4:$C$10000)=产量统计分析表!$G$1)*(工序记录明细表!$D$4:$D$10000=产量统计分析表!$B17)*(工序记录明细表!$G$4:$G$10000=产量统计分析表!D$4),工序记录明细表!$I$4:$I$10000)</f>
        <v>0</v>
      </c>
      <c r="E17" s="27">
        <f>SUMPRODUCT((MONTH(工序记录明细表!$C$4:$C$10000)=产量统计分析表!$G$1)*(工序记录明细表!$D$4:$D$10000=产量统计分析表!$B17)*(工序记录明细表!$G$4:$G$10000=产量统计分析表!E$4),工序记录明细表!$I$4:$I$10000)</f>
        <v>0</v>
      </c>
      <c r="F17" s="27">
        <f>SUMPRODUCT((MONTH(工序记录明细表!$C$4:$C$10000)=产量统计分析表!$G$1)*(工序记录明细表!$D$4:$D$10000=产量统计分析表!$B17)*(工序记录明细表!$G$4:$G$10000=产量统计分析表!F$4),工序记录明细表!$I$4:$I$10000)</f>
        <v>0</v>
      </c>
      <c r="G17" s="27">
        <f>SUMPRODUCT((MONTH(工序记录明细表!$C$4:$C$10000)=产量统计分析表!$G$1)*(工序记录明细表!$D$4:$D$10000=产量统计分析表!$B17)*(工序记录明细表!$G$4:$G$10000=产量统计分析表!G$4),工序记录明细表!$I$4:$I$10000)</f>
        <v>0</v>
      </c>
      <c r="H17" s="27">
        <f>SUMPRODUCT((MONTH(工序记录明细表!$C$4:$C$10000)=产量统计分析表!$G$1)*(工序记录明细表!$D$4:$D$10000=产量统计分析表!$B17)*(工序记录明细表!$G$4:$G$10000=产量统计分析表!H$4),工序记录明细表!$I$4:$I$10000)</f>
        <v>0</v>
      </c>
      <c r="I17" s="27">
        <f>SUMPRODUCT((MONTH(工序记录明细表!$C$4:$C$10000)=产量统计分析表!$G$1)*(工序记录明细表!$D$4:$D$10000=产量统计分析表!$B17)*(工序记录明细表!$G$4:$G$10000=产量统计分析表!I$4),工序记录明细表!$I$4:$I$10000)</f>
        <v>0</v>
      </c>
      <c r="J17" s="27">
        <f>SUMPRODUCT((MONTH(工序记录明细表!$C$4:$C$10000)=产量统计分析表!$G$1)*(工序记录明细表!$D$4:$D$10000=产量统计分析表!$B17)*(工序记录明细表!$G$4:$G$10000=产量统计分析表!J$4),工序记录明细表!$I$4:$I$10000)</f>
        <v>0</v>
      </c>
      <c r="K17" s="27">
        <f>SUMPRODUCT((MONTH(工序记录明细表!$C$4:$C$10000)=产量统计分析表!$G$1)*(工序记录明细表!$D$4:$D$10000=产量统计分析表!$B17)*(工序记录明细表!$G$4:$G$10000=产量统计分析表!K$4),工序记录明细表!$I$4:$I$10000)</f>
        <v>0</v>
      </c>
      <c r="L17" s="28">
        <f t="shared" si="0"/>
        <v>0</v>
      </c>
    </row>
    <row r="18" spans="2:12">
      <c r="B18" s="27"/>
      <c r="C18" s="27">
        <f>SUMPRODUCT((MONTH(工序记录明细表!$C$4:$C$10000)=产量统计分析表!$G$1)*(工序记录明细表!$D$4:$D$10000=产量统计分析表!$B18)*(工序记录明细表!$G$4:$G$10000=产量统计分析表!C$4),工序记录明细表!$I$4:$I$10000)</f>
        <v>0</v>
      </c>
      <c r="D18" s="27">
        <f>SUMPRODUCT((MONTH(工序记录明细表!$C$4:$C$10000)=产量统计分析表!$G$1)*(工序记录明细表!$D$4:$D$10000=产量统计分析表!$B18)*(工序记录明细表!$G$4:$G$10000=产量统计分析表!D$4),工序记录明细表!$I$4:$I$10000)</f>
        <v>0</v>
      </c>
      <c r="E18" s="27">
        <f>SUMPRODUCT((MONTH(工序记录明细表!$C$4:$C$10000)=产量统计分析表!$G$1)*(工序记录明细表!$D$4:$D$10000=产量统计分析表!$B18)*(工序记录明细表!$G$4:$G$10000=产量统计分析表!E$4),工序记录明细表!$I$4:$I$10000)</f>
        <v>0</v>
      </c>
      <c r="F18" s="27">
        <f>SUMPRODUCT((MONTH(工序记录明细表!$C$4:$C$10000)=产量统计分析表!$G$1)*(工序记录明细表!$D$4:$D$10000=产量统计分析表!$B18)*(工序记录明细表!$G$4:$G$10000=产量统计分析表!F$4),工序记录明细表!$I$4:$I$10000)</f>
        <v>0</v>
      </c>
      <c r="G18" s="27">
        <f>SUMPRODUCT((MONTH(工序记录明细表!$C$4:$C$10000)=产量统计分析表!$G$1)*(工序记录明细表!$D$4:$D$10000=产量统计分析表!$B18)*(工序记录明细表!$G$4:$G$10000=产量统计分析表!G$4),工序记录明细表!$I$4:$I$10000)</f>
        <v>0</v>
      </c>
      <c r="H18" s="27">
        <f>SUMPRODUCT((MONTH(工序记录明细表!$C$4:$C$10000)=产量统计分析表!$G$1)*(工序记录明细表!$D$4:$D$10000=产量统计分析表!$B18)*(工序记录明细表!$G$4:$G$10000=产量统计分析表!H$4),工序记录明细表!$I$4:$I$10000)</f>
        <v>0</v>
      </c>
      <c r="I18" s="27">
        <f>SUMPRODUCT((MONTH(工序记录明细表!$C$4:$C$10000)=产量统计分析表!$G$1)*(工序记录明细表!$D$4:$D$10000=产量统计分析表!$B18)*(工序记录明细表!$G$4:$G$10000=产量统计分析表!I$4),工序记录明细表!$I$4:$I$10000)</f>
        <v>0</v>
      </c>
      <c r="J18" s="27">
        <f>SUMPRODUCT((MONTH(工序记录明细表!$C$4:$C$10000)=产量统计分析表!$G$1)*(工序记录明细表!$D$4:$D$10000=产量统计分析表!$B18)*(工序记录明细表!$G$4:$G$10000=产量统计分析表!J$4),工序记录明细表!$I$4:$I$10000)</f>
        <v>0</v>
      </c>
      <c r="K18" s="27">
        <f>SUMPRODUCT((MONTH(工序记录明细表!$C$4:$C$10000)=产量统计分析表!$G$1)*(工序记录明细表!$D$4:$D$10000=产量统计分析表!$B18)*(工序记录明细表!$G$4:$G$10000=产量统计分析表!K$4),工序记录明细表!$I$4:$I$10000)</f>
        <v>0</v>
      </c>
      <c r="L18" s="28">
        <f t="shared" si="0"/>
        <v>0</v>
      </c>
    </row>
    <row r="19" spans="2:12">
      <c r="B19" s="27"/>
      <c r="C19" s="27">
        <f>SUMPRODUCT((MONTH(工序记录明细表!$C$4:$C$10000)=产量统计分析表!$G$1)*(工序记录明细表!$D$4:$D$10000=产量统计分析表!$B19)*(工序记录明细表!$G$4:$G$10000=产量统计分析表!C$4),工序记录明细表!$I$4:$I$10000)</f>
        <v>0</v>
      </c>
      <c r="D19" s="27">
        <f>SUMPRODUCT((MONTH(工序记录明细表!$C$4:$C$10000)=产量统计分析表!$G$1)*(工序记录明细表!$D$4:$D$10000=产量统计分析表!$B19)*(工序记录明细表!$G$4:$G$10000=产量统计分析表!D$4),工序记录明细表!$I$4:$I$10000)</f>
        <v>0</v>
      </c>
      <c r="E19" s="27">
        <f>SUMPRODUCT((MONTH(工序记录明细表!$C$4:$C$10000)=产量统计分析表!$G$1)*(工序记录明细表!$D$4:$D$10000=产量统计分析表!$B19)*(工序记录明细表!$G$4:$G$10000=产量统计分析表!E$4),工序记录明细表!$I$4:$I$10000)</f>
        <v>0</v>
      </c>
      <c r="F19" s="27">
        <f>SUMPRODUCT((MONTH(工序记录明细表!$C$4:$C$10000)=产量统计分析表!$G$1)*(工序记录明细表!$D$4:$D$10000=产量统计分析表!$B19)*(工序记录明细表!$G$4:$G$10000=产量统计分析表!F$4),工序记录明细表!$I$4:$I$10000)</f>
        <v>0</v>
      </c>
      <c r="G19" s="27">
        <f>SUMPRODUCT((MONTH(工序记录明细表!$C$4:$C$10000)=产量统计分析表!$G$1)*(工序记录明细表!$D$4:$D$10000=产量统计分析表!$B19)*(工序记录明细表!$G$4:$G$10000=产量统计分析表!G$4),工序记录明细表!$I$4:$I$10000)</f>
        <v>0</v>
      </c>
      <c r="H19" s="27">
        <f>SUMPRODUCT((MONTH(工序记录明细表!$C$4:$C$10000)=产量统计分析表!$G$1)*(工序记录明细表!$D$4:$D$10000=产量统计分析表!$B19)*(工序记录明细表!$G$4:$G$10000=产量统计分析表!H$4),工序记录明细表!$I$4:$I$10000)</f>
        <v>0</v>
      </c>
      <c r="I19" s="27">
        <f>SUMPRODUCT((MONTH(工序记录明细表!$C$4:$C$10000)=产量统计分析表!$G$1)*(工序记录明细表!$D$4:$D$10000=产量统计分析表!$B19)*(工序记录明细表!$G$4:$G$10000=产量统计分析表!I$4),工序记录明细表!$I$4:$I$10000)</f>
        <v>0</v>
      </c>
      <c r="J19" s="27">
        <f>SUMPRODUCT((MONTH(工序记录明细表!$C$4:$C$10000)=产量统计分析表!$G$1)*(工序记录明细表!$D$4:$D$10000=产量统计分析表!$B19)*(工序记录明细表!$G$4:$G$10000=产量统计分析表!J$4),工序记录明细表!$I$4:$I$10000)</f>
        <v>0</v>
      </c>
      <c r="K19" s="27">
        <f>SUMPRODUCT((MONTH(工序记录明细表!$C$4:$C$10000)=产量统计分析表!$G$1)*(工序记录明细表!$D$4:$D$10000=产量统计分析表!$B19)*(工序记录明细表!$G$4:$G$10000=产量统计分析表!K$4),工序记录明细表!$I$4:$I$10000)</f>
        <v>0</v>
      </c>
      <c r="L19" s="28">
        <f t="shared" si="0"/>
        <v>0</v>
      </c>
    </row>
    <row r="20" spans="2:12">
      <c r="B20" s="27"/>
      <c r="C20" s="27">
        <f>SUMPRODUCT((MONTH(工序记录明细表!$C$4:$C$10000)=产量统计分析表!$G$1)*(工序记录明细表!$D$4:$D$10000=产量统计分析表!$B20)*(工序记录明细表!$G$4:$G$10000=产量统计分析表!C$4),工序记录明细表!$I$4:$I$10000)</f>
        <v>0</v>
      </c>
      <c r="D20" s="27">
        <f>SUMPRODUCT((MONTH(工序记录明细表!$C$4:$C$10000)=产量统计分析表!$G$1)*(工序记录明细表!$D$4:$D$10000=产量统计分析表!$B20)*(工序记录明细表!$G$4:$G$10000=产量统计分析表!D$4),工序记录明细表!$I$4:$I$10000)</f>
        <v>0</v>
      </c>
      <c r="E20" s="27">
        <f>SUMPRODUCT((MONTH(工序记录明细表!$C$4:$C$10000)=产量统计分析表!$G$1)*(工序记录明细表!$D$4:$D$10000=产量统计分析表!$B20)*(工序记录明细表!$G$4:$G$10000=产量统计分析表!E$4),工序记录明细表!$I$4:$I$10000)</f>
        <v>0</v>
      </c>
      <c r="F20" s="27">
        <f>SUMPRODUCT((MONTH(工序记录明细表!$C$4:$C$10000)=产量统计分析表!$G$1)*(工序记录明细表!$D$4:$D$10000=产量统计分析表!$B20)*(工序记录明细表!$G$4:$G$10000=产量统计分析表!F$4),工序记录明细表!$I$4:$I$10000)</f>
        <v>0</v>
      </c>
      <c r="G20" s="27">
        <f>SUMPRODUCT((MONTH(工序记录明细表!$C$4:$C$10000)=产量统计分析表!$G$1)*(工序记录明细表!$D$4:$D$10000=产量统计分析表!$B20)*(工序记录明细表!$G$4:$G$10000=产量统计分析表!G$4),工序记录明细表!$I$4:$I$10000)</f>
        <v>0</v>
      </c>
      <c r="H20" s="27">
        <f>SUMPRODUCT((MONTH(工序记录明细表!$C$4:$C$10000)=产量统计分析表!$G$1)*(工序记录明细表!$D$4:$D$10000=产量统计分析表!$B20)*(工序记录明细表!$G$4:$G$10000=产量统计分析表!H$4),工序记录明细表!$I$4:$I$10000)</f>
        <v>0</v>
      </c>
      <c r="I20" s="27">
        <f>SUMPRODUCT((MONTH(工序记录明细表!$C$4:$C$10000)=产量统计分析表!$G$1)*(工序记录明细表!$D$4:$D$10000=产量统计分析表!$B20)*(工序记录明细表!$G$4:$G$10000=产量统计分析表!I$4),工序记录明细表!$I$4:$I$10000)</f>
        <v>0</v>
      </c>
      <c r="J20" s="27">
        <f>SUMPRODUCT((MONTH(工序记录明细表!$C$4:$C$10000)=产量统计分析表!$G$1)*(工序记录明细表!$D$4:$D$10000=产量统计分析表!$B20)*(工序记录明细表!$G$4:$G$10000=产量统计分析表!J$4),工序记录明细表!$I$4:$I$10000)</f>
        <v>0</v>
      </c>
      <c r="K20" s="27">
        <f>SUMPRODUCT((MONTH(工序记录明细表!$C$4:$C$10000)=产量统计分析表!$G$1)*(工序记录明细表!$D$4:$D$10000=产量统计分析表!$B20)*(工序记录明细表!$G$4:$G$10000=产量统计分析表!K$4),工序记录明细表!$I$4:$I$10000)</f>
        <v>0</v>
      </c>
      <c r="L20" s="28">
        <f t="shared" si="0"/>
        <v>0</v>
      </c>
    </row>
    <row r="21" spans="2:12">
      <c r="B21" s="27"/>
      <c r="C21" s="27">
        <f>SUMPRODUCT((MONTH(工序记录明细表!$C$4:$C$10000)=产量统计分析表!$G$1)*(工序记录明细表!$D$4:$D$10000=产量统计分析表!$B21)*(工序记录明细表!$G$4:$G$10000=产量统计分析表!C$4),工序记录明细表!$I$4:$I$10000)</f>
        <v>0</v>
      </c>
      <c r="D21" s="27">
        <f>SUMPRODUCT((MONTH(工序记录明细表!$C$4:$C$10000)=产量统计分析表!$G$1)*(工序记录明细表!$D$4:$D$10000=产量统计分析表!$B21)*(工序记录明细表!$G$4:$G$10000=产量统计分析表!D$4),工序记录明细表!$I$4:$I$10000)</f>
        <v>0</v>
      </c>
      <c r="E21" s="27">
        <f>SUMPRODUCT((MONTH(工序记录明细表!$C$4:$C$10000)=产量统计分析表!$G$1)*(工序记录明细表!$D$4:$D$10000=产量统计分析表!$B21)*(工序记录明细表!$G$4:$G$10000=产量统计分析表!E$4),工序记录明细表!$I$4:$I$10000)</f>
        <v>0</v>
      </c>
      <c r="F21" s="27">
        <f>SUMPRODUCT((MONTH(工序记录明细表!$C$4:$C$10000)=产量统计分析表!$G$1)*(工序记录明细表!$D$4:$D$10000=产量统计分析表!$B21)*(工序记录明细表!$G$4:$G$10000=产量统计分析表!F$4),工序记录明细表!$I$4:$I$10000)</f>
        <v>0</v>
      </c>
      <c r="G21" s="27">
        <f>SUMPRODUCT((MONTH(工序记录明细表!$C$4:$C$10000)=产量统计分析表!$G$1)*(工序记录明细表!$D$4:$D$10000=产量统计分析表!$B21)*(工序记录明细表!$G$4:$G$10000=产量统计分析表!G$4),工序记录明细表!$I$4:$I$10000)</f>
        <v>0</v>
      </c>
      <c r="H21" s="27">
        <f>SUMPRODUCT((MONTH(工序记录明细表!$C$4:$C$10000)=产量统计分析表!$G$1)*(工序记录明细表!$D$4:$D$10000=产量统计分析表!$B21)*(工序记录明细表!$G$4:$G$10000=产量统计分析表!H$4),工序记录明细表!$I$4:$I$10000)</f>
        <v>0</v>
      </c>
      <c r="I21" s="27">
        <f>SUMPRODUCT((MONTH(工序记录明细表!$C$4:$C$10000)=产量统计分析表!$G$1)*(工序记录明细表!$D$4:$D$10000=产量统计分析表!$B21)*(工序记录明细表!$G$4:$G$10000=产量统计分析表!I$4),工序记录明细表!$I$4:$I$10000)</f>
        <v>0</v>
      </c>
      <c r="J21" s="27">
        <f>SUMPRODUCT((MONTH(工序记录明细表!$C$4:$C$10000)=产量统计分析表!$G$1)*(工序记录明细表!$D$4:$D$10000=产量统计分析表!$B21)*(工序记录明细表!$G$4:$G$10000=产量统计分析表!J$4),工序记录明细表!$I$4:$I$10000)</f>
        <v>0</v>
      </c>
      <c r="K21" s="27">
        <f>SUMPRODUCT((MONTH(工序记录明细表!$C$4:$C$10000)=产量统计分析表!$G$1)*(工序记录明细表!$D$4:$D$10000=产量统计分析表!$B21)*(工序记录明细表!$G$4:$G$10000=产量统计分析表!K$4),工序记录明细表!$I$4:$I$10000)</f>
        <v>0</v>
      </c>
      <c r="L21" s="28">
        <f t="shared" si="0"/>
        <v>0</v>
      </c>
    </row>
    <row r="22" spans="2:12">
      <c r="B22" s="27"/>
      <c r="C22" s="27">
        <f>SUMPRODUCT((MONTH(工序记录明细表!$C$4:$C$10000)=产量统计分析表!$G$1)*(工序记录明细表!$D$4:$D$10000=产量统计分析表!$B22)*(工序记录明细表!$G$4:$G$10000=产量统计分析表!C$4),工序记录明细表!$I$4:$I$10000)</f>
        <v>0</v>
      </c>
      <c r="D22" s="27">
        <f>SUMPRODUCT((MONTH(工序记录明细表!$C$4:$C$10000)=产量统计分析表!$G$1)*(工序记录明细表!$D$4:$D$10000=产量统计分析表!$B22)*(工序记录明细表!$G$4:$G$10000=产量统计分析表!D$4),工序记录明细表!$I$4:$I$10000)</f>
        <v>0</v>
      </c>
      <c r="E22" s="27">
        <f>SUMPRODUCT((MONTH(工序记录明细表!$C$4:$C$10000)=产量统计分析表!$G$1)*(工序记录明细表!$D$4:$D$10000=产量统计分析表!$B22)*(工序记录明细表!$G$4:$G$10000=产量统计分析表!E$4),工序记录明细表!$I$4:$I$10000)</f>
        <v>0</v>
      </c>
      <c r="F22" s="27">
        <f>SUMPRODUCT((MONTH(工序记录明细表!$C$4:$C$10000)=产量统计分析表!$G$1)*(工序记录明细表!$D$4:$D$10000=产量统计分析表!$B22)*(工序记录明细表!$G$4:$G$10000=产量统计分析表!F$4),工序记录明细表!$I$4:$I$10000)</f>
        <v>0</v>
      </c>
      <c r="G22" s="27">
        <f>SUMPRODUCT((MONTH(工序记录明细表!$C$4:$C$10000)=产量统计分析表!$G$1)*(工序记录明细表!$D$4:$D$10000=产量统计分析表!$B22)*(工序记录明细表!$G$4:$G$10000=产量统计分析表!G$4),工序记录明细表!$I$4:$I$10000)</f>
        <v>0</v>
      </c>
      <c r="H22" s="27">
        <f>SUMPRODUCT((MONTH(工序记录明细表!$C$4:$C$10000)=产量统计分析表!$G$1)*(工序记录明细表!$D$4:$D$10000=产量统计分析表!$B22)*(工序记录明细表!$G$4:$G$10000=产量统计分析表!H$4),工序记录明细表!$I$4:$I$10000)</f>
        <v>0</v>
      </c>
      <c r="I22" s="27">
        <f>SUMPRODUCT((MONTH(工序记录明细表!$C$4:$C$10000)=产量统计分析表!$G$1)*(工序记录明细表!$D$4:$D$10000=产量统计分析表!$B22)*(工序记录明细表!$G$4:$G$10000=产量统计分析表!I$4),工序记录明细表!$I$4:$I$10000)</f>
        <v>0</v>
      </c>
      <c r="J22" s="27">
        <f>SUMPRODUCT((MONTH(工序记录明细表!$C$4:$C$10000)=产量统计分析表!$G$1)*(工序记录明细表!$D$4:$D$10000=产量统计分析表!$B22)*(工序记录明细表!$G$4:$G$10000=产量统计分析表!J$4),工序记录明细表!$I$4:$I$10000)</f>
        <v>0</v>
      </c>
      <c r="K22" s="27">
        <f>SUMPRODUCT((MONTH(工序记录明细表!$C$4:$C$10000)=产量统计分析表!$G$1)*(工序记录明细表!$D$4:$D$10000=产量统计分析表!$B22)*(工序记录明细表!$G$4:$G$10000=产量统计分析表!K$4),工序记录明细表!$I$4:$I$10000)</f>
        <v>0</v>
      </c>
      <c r="L22" s="28">
        <f t="shared" si="0"/>
        <v>0</v>
      </c>
    </row>
    <row r="23" ht="23" customHeight="1" spans="2:12">
      <c r="B23" s="27" t="s">
        <v>25</v>
      </c>
      <c r="C23" s="28">
        <f>SUM(C5:C22)</f>
        <v>1239</v>
      </c>
      <c r="D23" s="28">
        <f t="shared" ref="D23:L23" si="3">SUM(D5:D22)</f>
        <v>1328</v>
      </c>
      <c r="E23" s="28">
        <f t="shared" si="3"/>
        <v>1365</v>
      </c>
      <c r="F23" s="28">
        <f t="shared" si="3"/>
        <v>1520</v>
      </c>
      <c r="G23" s="28">
        <f t="shared" si="3"/>
        <v>1618</v>
      </c>
      <c r="H23" s="28">
        <f t="shared" si="3"/>
        <v>0</v>
      </c>
      <c r="I23" s="28">
        <f t="shared" si="3"/>
        <v>0</v>
      </c>
      <c r="J23" s="28">
        <f t="shared" si="3"/>
        <v>0</v>
      </c>
      <c r="K23" s="28">
        <f t="shared" si="3"/>
        <v>0</v>
      </c>
      <c r="L23" s="28">
        <f t="shared" si="3"/>
        <v>7070</v>
      </c>
    </row>
  </sheetData>
  <mergeCells count="3">
    <mergeCell ref="H1:K1"/>
    <mergeCell ref="B3:L3"/>
    <mergeCell ref="N3:X3"/>
  </mergeCells>
  <pageMargins left="0.699305555555556" right="0.699305555555556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1"/>
  <sheetViews>
    <sheetView showGridLines="0" topLeftCell="B1" workbookViewId="0">
      <selection activeCell="O21" sqref="O21"/>
    </sheetView>
  </sheetViews>
  <sheetFormatPr defaultColWidth="9" defaultRowHeight="16.5"/>
  <cols>
    <col min="1" max="1" width="9" hidden="1" customWidth="1"/>
    <col min="2" max="2" width="4.125" customWidth="1"/>
    <col min="3" max="3" width="10.375" style="15" customWidth="1"/>
    <col min="4" max="10" width="10.375" style="8" customWidth="1"/>
  </cols>
  <sheetData>
    <row r="1" ht="33" customHeight="1" spans="3:10">
      <c r="C1" s="16" t="s">
        <v>52</v>
      </c>
      <c r="D1" s="16"/>
      <c r="E1" s="16"/>
      <c r="F1" s="16"/>
      <c r="G1" s="16"/>
      <c r="H1" s="16"/>
      <c r="I1" s="16"/>
      <c r="J1" s="16"/>
    </row>
    <row r="2" ht="17.25" spans="5:9">
      <c r="E2" s="17" t="s">
        <v>3</v>
      </c>
      <c r="F2" s="18" t="s">
        <v>10</v>
      </c>
      <c r="H2" s="19" t="s">
        <v>6</v>
      </c>
      <c r="I2" s="18"/>
    </row>
    <row r="3" ht="17.25" spans="5:9">
      <c r="E3" s="20" t="s">
        <v>53</v>
      </c>
      <c r="F3" s="21">
        <v>43040</v>
      </c>
      <c r="H3" s="22" t="s">
        <v>54</v>
      </c>
      <c r="I3" s="21">
        <v>43069</v>
      </c>
    </row>
    <row r="5" ht="21" customHeight="1" spans="3:10">
      <c r="C5" s="23" t="s">
        <v>2</v>
      </c>
      <c r="D5" s="17" t="s">
        <v>3</v>
      </c>
      <c r="E5" s="19" t="s">
        <v>4</v>
      </c>
      <c r="F5" s="19" t="s">
        <v>5</v>
      </c>
      <c r="G5" s="19" t="s">
        <v>6</v>
      </c>
      <c r="H5" s="19" t="s">
        <v>7</v>
      </c>
      <c r="I5" s="19" t="s">
        <v>8</v>
      </c>
      <c r="J5" s="19" t="s">
        <v>9</v>
      </c>
    </row>
    <row r="6" spans="1:10">
      <c r="A6" t="str">
        <f t="array" ref="A6">INDEX(工序记录明细表!A:A,SMALL(IF(工序记录明细表!$A$4:$A$10000&lt;&gt;"",ROW($4:$10000),20000),ROW(员工工序明细查询!A1)))</f>
        <v>4</v>
      </c>
      <c r="C6" s="24">
        <f>IFERROR(VLOOKUP(A6,工序记录明细表!A:J,3,FALSE),"")</f>
        <v>43041</v>
      </c>
      <c r="D6" s="14" t="str">
        <f>IFERROR(VLOOKUP(A6,工序记录明细表!A:J,4,FALSE),"")</f>
        <v>N001</v>
      </c>
      <c r="E6" s="14" t="str">
        <f>IFERROR(VLOOKUP(A6,工序记录明细表!A:J,5,FALSE),"")</f>
        <v>张1</v>
      </c>
      <c r="F6" s="14" t="str">
        <f>IFERROR(VLOOKUP(A6,工序记录明细表!A:J,6,FALSE),"")</f>
        <v>甲</v>
      </c>
      <c r="G6" s="14" t="str">
        <f>IFERROR(VLOOKUP(A6,工序记录明细表!A:J,7,FALSE),"")</f>
        <v>切割</v>
      </c>
      <c r="H6" s="14">
        <f>IFERROR(VLOOKUP(A6,工序记录明细表!A:J,8,FALSE),"")</f>
        <v>0.8</v>
      </c>
      <c r="I6" s="14">
        <f>IFERROR(VLOOKUP(A6,工序记录明细表!A:J,9,FALSE),"")</f>
        <v>264</v>
      </c>
      <c r="J6" s="14">
        <f>IFERROR(VLOOKUP(A6,工序记录明细表!A:J,10,FALSE),"")</f>
        <v>211.2</v>
      </c>
    </row>
    <row r="7" spans="1:10">
      <c r="A7" t="str">
        <f t="array" ref="A7">INDEX(工序记录明细表!A:A,SMALL(IF(工序记录明细表!$A$4:$A$10000&lt;&gt;"",ROW($4:$10000),20000),ROW(员工工序明细查询!A2)))</f>
        <v>10</v>
      </c>
      <c r="C7" s="24">
        <f>IFERROR(VLOOKUP(A7,工序记录明细表!A:J,3,FALSE),"")</f>
        <v>43042</v>
      </c>
      <c r="D7" s="14" t="str">
        <f>IFERROR(VLOOKUP(A7,工序记录明细表!A:J,4,FALSE),"")</f>
        <v>N001</v>
      </c>
      <c r="E7" s="14" t="str">
        <f>IFERROR(VLOOKUP(A7,工序记录明细表!A:J,5,FALSE),"")</f>
        <v>张1</v>
      </c>
      <c r="F7" s="14" t="str">
        <f>IFERROR(VLOOKUP(A7,工序记录明细表!A:J,6,FALSE),"")</f>
        <v>甲</v>
      </c>
      <c r="G7" s="14" t="str">
        <f>IFERROR(VLOOKUP(A7,工序记录明细表!A:J,7,FALSE),"")</f>
        <v>抛光</v>
      </c>
      <c r="H7" s="14">
        <f>IFERROR(VLOOKUP(A7,工序记录明细表!A:J,8,FALSE),"")</f>
        <v>1.2</v>
      </c>
      <c r="I7" s="14">
        <f>IFERROR(VLOOKUP(A7,工序记录明细表!A:J,9,FALSE),"")</f>
        <v>283</v>
      </c>
      <c r="J7" s="14">
        <f>IFERROR(VLOOKUP(A7,工序记录明细表!A:J,10,FALSE),"")</f>
        <v>339.6</v>
      </c>
    </row>
    <row r="8" spans="1:10">
      <c r="A8" t="str">
        <f t="array" ref="A8">INDEX(工序记录明细表!A:A,SMALL(IF(工序记录明细表!$A$4:$A$10000&lt;&gt;"",ROW($4:$10000),20000),ROW(员工工序明细查询!A3)))</f>
        <v>16</v>
      </c>
      <c r="C8" s="24">
        <f>IFERROR(VLOOKUP(A8,工序记录明细表!A:J,3,FALSE),"")</f>
        <v>43042</v>
      </c>
      <c r="D8" s="14" t="str">
        <f>IFERROR(VLOOKUP(A8,工序记录明细表!A:J,4,FALSE),"")</f>
        <v>N001</v>
      </c>
      <c r="E8" s="14" t="str">
        <f>IFERROR(VLOOKUP(A8,工序记录明细表!A:J,5,FALSE),"")</f>
        <v>张1</v>
      </c>
      <c r="F8" s="14" t="str">
        <f>IFERROR(VLOOKUP(A8,工序记录明细表!A:J,6,FALSE),"")</f>
        <v>甲</v>
      </c>
      <c r="G8" s="14" t="str">
        <f>IFERROR(VLOOKUP(A8,工序记录明细表!A:J,7,FALSE),"")</f>
        <v>组合</v>
      </c>
      <c r="H8" s="14">
        <f>IFERROR(VLOOKUP(A8,工序记录明细表!A:J,8,FALSE),"")</f>
        <v>0.9</v>
      </c>
      <c r="I8" s="14">
        <f>IFERROR(VLOOKUP(A8,工序记录明细表!A:J,9,FALSE),"")</f>
        <v>401</v>
      </c>
      <c r="J8" s="14">
        <f>IFERROR(VLOOKUP(A8,工序记录明细表!A:J,10,FALSE),"")</f>
        <v>360.9</v>
      </c>
    </row>
    <row r="9" spans="1:10">
      <c r="A9" t="str">
        <f t="array" ref="A9">INDEX(工序记录明细表!A:A,SMALL(IF(工序记录明细表!$A$4:$A$10000&lt;&gt;"",ROW($4:$10000),20000),ROW(员工工序明细查询!A4)))</f>
        <v>23</v>
      </c>
      <c r="C9" s="24">
        <f>IFERROR(VLOOKUP(A9,工序记录明细表!A:J,3,FALSE),"")</f>
        <v>43043</v>
      </c>
      <c r="D9" s="14" t="str">
        <f>IFERROR(VLOOKUP(A9,工序记录明细表!A:J,4,FALSE),"")</f>
        <v>N001</v>
      </c>
      <c r="E9" s="14" t="str">
        <f>IFERROR(VLOOKUP(A9,工序记录明细表!A:J,5,FALSE),"")</f>
        <v>张1</v>
      </c>
      <c r="F9" s="14" t="str">
        <f>IFERROR(VLOOKUP(A9,工序记录明细表!A:J,6,FALSE),"")</f>
        <v>甲</v>
      </c>
      <c r="G9" s="14" t="str">
        <f>IFERROR(VLOOKUP(A9,工序记录明细表!A:J,7,FALSE),"")</f>
        <v>包装</v>
      </c>
      <c r="H9" s="14">
        <f>IFERROR(VLOOKUP(A9,工序记录明细表!A:J,8,FALSE),"")</f>
        <v>0.6</v>
      </c>
      <c r="I9" s="14">
        <f>IFERROR(VLOOKUP(A9,工序记录明细表!A:J,9,FALSE),"")</f>
        <v>323</v>
      </c>
      <c r="J9" s="14">
        <f>IFERROR(VLOOKUP(A9,工序记录明细表!A:J,10,FALSE),"")</f>
        <v>193.8</v>
      </c>
    </row>
    <row r="10" spans="1:10">
      <c r="A10">
        <f t="array" ref="A10">INDEX(工序记录明细表!A:A,SMALL(IF(工序记录明细表!$A$4:$A$10000&lt;&gt;"",ROW($4:$10000),20000),ROW(员工工序明细查询!A5)))</f>
        <v>0</v>
      </c>
      <c r="C10" s="24" t="str">
        <f>IFERROR(VLOOKUP(A10,工序记录明细表!A:J,3,FALSE),"")</f>
        <v/>
      </c>
      <c r="D10" s="14" t="str">
        <f>IFERROR(VLOOKUP(A10,工序记录明细表!A:J,4,FALSE),"")</f>
        <v/>
      </c>
      <c r="E10" s="14" t="str">
        <f>IFERROR(VLOOKUP(A10,工序记录明细表!A:J,5,FALSE),"")</f>
        <v/>
      </c>
      <c r="F10" s="14" t="str">
        <f>IFERROR(VLOOKUP(A10,工序记录明细表!A:J,6,FALSE),"")</f>
        <v/>
      </c>
      <c r="G10" s="14" t="str">
        <f>IFERROR(VLOOKUP(A10,工序记录明细表!A:J,7,FALSE),"")</f>
        <v/>
      </c>
      <c r="H10" s="14" t="str">
        <f>IFERROR(VLOOKUP(A10,工序记录明细表!A:J,8,FALSE),"")</f>
        <v/>
      </c>
      <c r="I10" s="14" t="str">
        <f>IFERROR(VLOOKUP(A10,工序记录明细表!A:J,9,FALSE),"")</f>
        <v/>
      </c>
      <c r="J10" s="14" t="str">
        <f>IFERROR(VLOOKUP(A10,工序记录明细表!A:J,10,FALSE),"")</f>
        <v/>
      </c>
    </row>
    <row r="11" spans="1:10">
      <c r="A11">
        <f t="array" ref="A11">INDEX(工序记录明细表!A:A,SMALL(IF(工序记录明细表!$A$4:$A$10000&lt;&gt;"",ROW($4:$10000),20000),ROW(员工工序明细查询!A6)))</f>
        <v>0</v>
      </c>
      <c r="C11" s="24" t="str">
        <f>IFERROR(VLOOKUP(A11,工序记录明细表!A:J,3,FALSE),"")</f>
        <v/>
      </c>
      <c r="D11" s="14" t="str">
        <f>IFERROR(VLOOKUP(A11,工序记录明细表!A:J,4,FALSE),"")</f>
        <v/>
      </c>
      <c r="E11" s="14" t="str">
        <f>IFERROR(VLOOKUP(A11,工序记录明细表!A:J,5,FALSE),"")</f>
        <v/>
      </c>
      <c r="F11" s="14" t="str">
        <f>IFERROR(VLOOKUP(A11,工序记录明细表!A:J,6,FALSE),"")</f>
        <v/>
      </c>
      <c r="G11" s="14" t="str">
        <f>IFERROR(VLOOKUP(A11,工序记录明细表!A:J,7,FALSE),"")</f>
        <v/>
      </c>
      <c r="H11" s="14" t="str">
        <f>IFERROR(VLOOKUP(A11,工序记录明细表!A:J,8,FALSE),"")</f>
        <v/>
      </c>
      <c r="I11" s="14" t="str">
        <f>IFERROR(VLOOKUP(A11,工序记录明细表!A:J,9,FALSE),"")</f>
        <v/>
      </c>
      <c r="J11" s="14" t="str">
        <f>IFERROR(VLOOKUP(A11,工序记录明细表!A:J,10,FALSE),"")</f>
        <v/>
      </c>
    </row>
    <row r="12" spans="1:10">
      <c r="A12">
        <f t="array" ref="A12">INDEX(工序记录明细表!A:A,SMALL(IF(工序记录明细表!$A$4:$A$10000&lt;&gt;"",ROW($4:$10000),20000),ROW(员工工序明细查询!A7)))</f>
        <v>0</v>
      </c>
      <c r="C12" s="24" t="str">
        <f>IFERROR(VLOOKUP(A12,工序记录明细表!A:J,3,FALSE),"")</f>
        <v/>
      </c>
      <c r="D12" s="14" t="str">
        <f>IFERROR(VLOOKUP(A12,工序记录明细表!A:J,4,FALSE),"")</f>
        <v/>
      </c>
      <c r="E12" s="14" t="str">
        <f>IFERROR(VLOOKUP(A12,工序记录明细表!A:J,5,FALSE),"")</f>
        <v/>
      </c>
      <c r="F12" s="14" t="str">
        <f>IFERROR(VLOOKUP(A12,工序记录明细表!A:J,6,FALSE),"")</f>
        <v/>
      </c>
      <c r="G12" s="14" t="str">
        <f>IFERROR(VLOOKUP(A12,工序记录明细表!A:J,7,FALSE),"")</f>
        <v/>
      </c>
      <c r="H12" s="14" t="str">
        <f>IFERROR(VLOOKUP(A12,工序记录明细表!A:J,8,FALSE),"")</f>
        <v/>
      </c>
      <c r="I12" s="14" t="str">
        <f>IFERROR(VLOOKUP(A12,工序记录明细表!A:J,9,FALSE),"")</f>
        <v/>
      </c>
      <c r="J12" s="14" t="str">
        <f>IFERROR(VLOOKUP(A12,工序记录明细表!A:J,10,FALSE),"")</f>
        <v/>
      </c>
    </row>
    <row r="13" spans="1:10">
      <c r="A13">
        <f t="array" ref="A13">INDEX(工序记录明细表!A:A,SMALL(IF(工序记录明细表!$A$4:$A$10000&lt;&gt;"",ROW($4:$10000),20000),ROW(员工工序明细查询!A8)))</f>
        <v>0</v>
      </c>
      <c r="C13" s="24" t="str">
        <f>IFERROR(VLOOKUP(A13,工序记录明细表!A:J,3,FALSE),"")</f>
        <v/>
      </c>
      <c r="D13" s="14" t="str">
        <f>IFERROR(VLOOKUP(A13,工序记录明细表!A:J,4,FALSE),"")</f>
        <v/>
      </c>
      <c r="E13" s="14" t="str">
        <f>IFERROR(VLOOKUP(A13,工序记录明细表!A:J,5,FALSE),"")</f>
        <v/>
      </c>
      <c r="F13" s="14" t="str">
        <f>IFERROR(VLOOKUP(A13,工序记录明细表!A:J,6,FALSE),"")</f>
        <v/>
      </c>
      <c r="G13" s="14" t="str">
        <f>IFERROR(VLOOKUP(A13,工序记录明细表!A:J,7,FALSE),"")</f>
        <v/>
      </c>
      <c r="H13" s="14" t="str">
        <f>IFERROR(VLOOKUP(A13,工序记录明细表!A:J,8,FALSE),"")</f>
        <v/>
      </c>
      <c r="I13" s="14" t="str">
        <f>IFERROR(VLOOKUP(A13,工序记录明细表!A:J,9,FALSE),"")</f>
        <v/>
      </c>
      <c r="J13" s="14" t="str">
        <f>IFERROR(VLOOKUP(A13,工序记录明细表!A:J,10,FALSE),"")</f>
        <v/>
      </c>
    </row>
    <row r="14" spans="1:10">
      <c r="A14">
        <f t="array" ref="A14">INDEX(工序记录明细表!A:A,SMALL(IF(工序记录明细表!$A$4:$A$10000&lt;&gt;"",ROW($4:$10000),20000),ROW(员工工序明细查询!A9)))</f>
        <v>0</v>
      </c>
      <c r="C14" s="24" t="str">
        <f>IFERROR(VLOOKUP(A14,工序记录明细表!A:J,3,FALSE),"")</f>
        <v/>
      </c>
      <c r="D14" s="14" t="str">
        <f>IFERROR(VLOOKUP(A14,工序记录明细表!A:J,4,FALSE),"")</f>
        <v/>
      </c>
      <c r="E14" s="14" t="str">
        <f>IFERROR(VLOOKUP(A14,工序记录明细表!A:J,5,FALSE),"")</f>
        <v/>
      </c>
      <c r="F14" s="14" t="str">
        <f>IFERROR(VLOOKUP(A14,工序记录明细表!A:J,6,FALSE),"")</f>
        <v/>
      </c>
      <c r="G14" s="14" t="str">
        <f>IFERROR(VLOOKUP(A14,工序记录明细表!A:J,7,FALSE),"")</f>
        <v/>
      </c>
      <c r="H14" s="14" t="str">
        <f>IFERROR(VLOOKUP(A14,工序记录明细表!A:J,8,FALSE),"")</f>
        <v/>
      </c>
      <c r="I14" s="14" t="str">
        <f>IFERROR(VLOOKUP(A14,工序记录明细表!A:J,9,FALSE),"")</f>
        <v/>
      </c>
      <c r="J14" s="14" t="str">
        <f>IFERROR(VLOOKUP(A14,工序记录明细表!A:J,10,FALSE),"")</f>
        <v/>
      </c>
    </row>
    <row r="15" spans="1:10">
      <c r="A15">
        <f t="array" ref="A15">INDEX(工序记录明细表!A:A,SMALL(IF(工序记录明细表!$A$4:$A$10000&lt;&gt;"",ROW($4:$10000),20000),ROW(员工工序明细查询!A10)))</f>
        <v>0</v>
      </c>
      <c r="C15" s="24" t="str">
        <f>IFERROR(VLOOKUP(A15,工序记录明细表!A:J,3,FALSE),"")</f>
        <v/>
      </c>
      <c r="D15" s="14" t="str">
        <f>IFERROR(VLOOKUP(A15,工序记录明细表!A:J,4,FALSE),"")</f>
        <v/>
      </c>
      <c r="E15" s="14" t="str">
        <f>IFERROR(VLOOKUP(A15,工序记录明细表!A:J,5,FALSE),"")</f>
        <v/>
      </c>
      <c r="F15" s="14" t="str">
        <f>IFERROR(VLOOKUP(A15,工序记录明细表!A:J,6,FALSE),"")</f>
        <v/>
      </c>
      <c r="G15" s="14" t="str">
        <f>IFERROR(VLOOKUP(A15,工序记录明细表!A:J,7,FALSE),"")</f>
        <v/>
      </c>
      <c r="H15" s="14" t="str">
        <f>IFERROR(VLOOKUP(A15,工序记录明细表!A:J,8,FALSE),"")</f>
        <v/>
      </c>
      <c r="I15" s="14" t="str">
        <f>IFERROR(VLOOKUP(A15,工序记录明细表!A:J,9,FALSE),"")</f>
        <v/>
      </c>
      <c r="J15" s="14" t="str">
        <f>IFERROR(VLOOKUP(A15,工序记录明细表!A:J,10,FALSE),"")</f>
        <v/>
      </c>
    </row>
    <row r="16" spans="1:10">
      <c r="A16">
        <f t="array" ref="A16">INDEX(工序记录明细表!A:A,SMALL(IF(工序记录明细表!$A$4:$A$10000&lt;&gt;"",ROW($4:$10000),20000),ROW(员工工序明细查询!A11)))</f>
        <v>0</v>
      </c>
      <c r="C16" s="24" t="str">
        <f>IFERROR(VLOOKUP(A16,工序记录明细表!A:J,3,FALSE),"")</f>
        <v/>
      </c>
      <c r="D16" s="14" t="str">
        <f>IFERROR(VLOOKUP(A16,工序记录明细表!A:J,4,FALSE),"")</f>
        <v/>
      </c>
      <c r="E16" s="14" t="str">
        <f>IFERROR(VLOOKUP(A16,工序记录明细表!A:J,5,FALSE),"")</f>
        <v/>
      </c>
      <c r="F16" s="14" t="str">
        <f>IFERROR(VLOOKUP(A16,工序记录明细表!A:J,6,FALSE),"")</f>
        <v/>
      </c>
      <c r="G16" s="14" t="str">
        <f>IFERROR(VLOOKUP(A16,工序记录明细表!A:J,7,FALSE),"")</f>
        <v/>
      </c>
      <c r="H16" s="14" t="str">
        <f>IFERROR(VLOOKUP(A16,工序记录明细表!A:J,8,FALSE),"")</f>
        <v/>
      </c>
      <c r="I16" s="14" t="str">
        <f>IFERROR(VLOOKUP(A16,工序记录明细表!A:J,9,FALSE),"")</f>
        <v/>
      </c>
      <c r="J16" s="14" t="str">
        <f>IFERROR(VLOOKUP(A16,工序记录明细表!A:J,10,FALSE),"")</f>
        <v/>
      </c>
    </row>
    <row r="17" spans="1:10">
      <c r="A17">
        <f t="array" ref="A17">INDEX(工序记录明细表!A:A,SMALL(IF(工序记录明细表!$A$4:$A$10000&lt;&gt;"",ROW($4:$10000),20000),ROW(员工工序明细查询!A12)))</f>
        <v>0</v>
      </c>
      <c r="C17" s="24" t="str">
        <f>IFERROR(VLOOKUP(A17,工序记录明细表!A:J,3,FALSE),"")</f>
        <v/>
      </c>
      <c r="D17" s="14" t="str">
        <f>IFERROR(VLOOKUP(A17,工序记录明细表!A:J,4,FALSE),"")</f>
        <v/>
      </c>
      <c r="E17" s="14" t="str">
        <f>IFERROR(VLOOKUP(A17,工序记录明细表!A:J,5,FALSE),"")</f>
        <v/>
      </c>
      <c r="F17" s="14" t="str">
        <f>IFERROR(VLOOKUP(A17,工序记录明细表!A:J,6,FALSE),"")</f>
        <v/>
      </c>
      <c r="G17" s="14" t="str">
        <f>IFERROR(VLOOKUP(A17,工序记录明细表!A:J,7,FALSE),"")</f>
        <v/>
      </c>
      <c r="H17" s="14" t="str">
        <f>IFERROR(VLOOKUP(A17,工序记录明细表!A:J,8,FALSE),"")</f>
        <v/>
      </c>
      <c r="I17" s="14" t="str">
        <f>IFERROR(VLOOKUP(A17,工序记录明细表!A:J,9,FALSE),"")</f>
        <v/>
      </c>
      <c r="J17" s="14" t="str">
        <f>IFERROR(VLOOKUP(A17,工序记录明细表!A:J,10,FALSE),"")</f>
        <v/>
      </c>
    </row>
    <row r="18" spans="1:10">
      <c r="A18">
        <f t="array" ref="A18">INDEX(工序记录明细表!A:A,SMALL(IF(工序记录明细表!$A$4:$A$10000&lt;&gt;"",ROW($4:$10000),20000),ROW(员工工序明细查询!A13)))</f>
        <v>0</v>
      </c>
      <c r="C18" s="24" t="str">
        <f>IFERROR(VLOOKUP(A18,工序记录明细表!A:J,3,FALSE),"")</f>
        <v/>
      </c>
      <c r="D18" s="14" t="str">
        <f>IFERROR(VLOOKUP(A18,工序记录明细表!A:J,4,FALSE),"")</f>
        <v/>
      </c>
      <c r="E18" s="14" t="str">
        <f>IFERROR(VLOOKUP(A18,工序记录明细表!A:J,5,FALSE),"")</f>
        <v/>
      </c>
      <c r="F18" s="14" t="str">
        <f>IFERROR(VLOOKUP(A18,工序记录明细表!A:J,6,FALSE),"")</f>
        <v/>
      </c>
      <c r="G18" s="14" t="str">
        <f>IFERROR(VLOOKUP(A18,工序记录明细表!A:J,7,FALSE),"")</f>
        <v/>
      </c>
      <c r="H18" s="14" t="str">
        <f>IFERROR(VLOOKUP(A18,工序记录明细表!A:J,8,FALSE),"")</f>
        <v/>
      </c>
      <c r="I18" s="14" t="str">
        <f>IFERROR(VLOOKUP(A18,工序记录明细表!A:J,9,FALSE),"")</f>
        <v/>
      </c>
      <c r="J18" s="14" t="str">
        <f>IFERROR(VLOOKUP(A18,工序记录明细表!A:J,10,FALSE),"")</f>
        <v/>
      </c>
    </row>
    <row r="19" spans="1:10">
      <c r="A19">
        <f t="array" ref="A19">INDEX(工序记录明细表!A:A,SMALL(IF(工序记录明细表!$A$4:$A$10000&lt;&gt;"",ROW($4:$10000),20000),ROW(员工工序明细查询!A14)))</f>
        <v>0</v>
      </c>
      <c r="C19" s="24" t="str">
        <f>IFERROR(VLOOKUP(A19,工序记录明细表!A:J,3,FALSE),"")</f>
        <v/>
      </c>
      <c r="D19" s="14" t="str">
        <f>IFERROR(VLOOKUP(A19,工序记录明细表!A:J,4,FALSE),"")</f>
        <v/>
      </c>
      <c r="E19" s="14" t="str">
        <f>IFERROR(VLOOKUP(A19,工序记录明细表!A:J,5,FALSE),"")</f>
        <v/>
      </c>
      <c r="F19" s="14" t="str">
        <f>IFERROR(VLOOKUP(A19,工序记录明细表!A:J,6,FALSE),"")</f>
        <v/>
      </c>
      <c r="G19" s="14" t="str">
        <f>IFERROR(VLOOKUP(A19,工序记录明细表!A:J,7,FALSE),"")</f>
        <v/>
      </c>
      <c r="H19" s="14" t="str">
        <f>IFERROR(VLOOKUP(A19,工序记录明细表!A:J,8,FALSE),"")</f>
        <v/>
      </c>
      <c r="I19" s="14" t="str">
        <f>IFERROR(VLOOKUP(A19,工序记录明细表!A:J,9,FALSE),"")</f>
        <v/>
      </c>
      <c r="J19" s="14" t="str">
        <f>IFERROR(VLOOKUP(A19,工序记录明细表!A:J,10,FALSE),"")</f>
        <v/>
      </c>
    </row>
    <row r="20" spans="1:10">
      <c r="A20">
        <f t="array" ref="A20">INDEX(工序记录明细表!A:A,SMALL(IF(工序记录明细表!$A$4:$A$10000&lt;&gt;"",ROW($4:$10000),20000),ROW(员工工序明细查询!A15)))</f>
        <v>0</v>
      </c>
      <c r="C20" s="24" t="str">
        <f>IFERROR(VLOOKUP(A20,工序记录明细表!A:J,3,FALSE),"")</f>
        <v/>
      </c>
      <c r="D20" s="14" t="str">
        <f>IFERROR(VLOOKUP(A20,工序记录明细表!A:J,4,FALSE),"")</f>
        <v/>
      </c>
      <c r="E20" s="14" t="str">
        <f>IFERROR(VLOOKUP(A20,工序记录明细表!A:J,5,FALSE),"")</f>
        <v/>
      </c>
      <c r="F20" s="14" t="str">
        <f>IFERROR(VLOOKUP(A20,工序记录明细表!A:J,6,FALSE),"")</f>
        <v/>
      </c>
      <c r="G20" s="14" t="str">
        <f>IFERROR(VLOOKUP(A20,工序记录明细表!A:J,7,FALSE),"")</f>
        <v/>
      </c>
      <c r="H20" s="14" t="str">
        <f>IFERROR(VLOOKUP(A20,工序记录明细表!A:J,8,FALSE),"")</f>
        <v/>
      </c>
      <c r="I20" s="14" t="str">
        <f>IFERROR(VLOOKUP(A20,工序记录明细表!A:J,9,FALSE),"")</f>
        <v/>
      </c>
      <c r="J20" s="14" t="str">
        <f>IFERROR(VLOOKUP(A20,工序记录明细表!A:J,10,FALSE),"")</f>
        <v/>
      </c>
    </row>
    <row r="21" spans="1:10">
      <c r="A21">
        <f t="array" ref="A21">INDEX(工序记录明细表!A:A,SMALL(IF(工序记录明细表!$A$4:$A$10000&lt;&gt;"",ROW($4:$10000),20000),ROW(员工工序明细查询!A16)))</f>
        <v>0</v>
      </c>
      <c r="C21" s="24" t="str">
        <f>IFERROR(VLOOKUP(A21,工序记录明细表!A:J,3,FALSE),"")</f>
        <v/>
      </c>
      <c r="D21" s="14" t="str">
        <f>IFERROR(VLOOKUP(A21,工序记录明细表!A:J,4,FALSE),"")</f>
        <v/>
      </c>
      <c r="E21" s="14" t="str">
        <f>IFERROR(VLOOKUP(A21,工序记录明细表!A:J,5,FALSE),"")</f>
        <v/>
      </c>
      <c r="F21" s="14" t="str">
        <f>IFERROR(VLOOKUP(A21,工序记录明细表!A:J,6,FALSE),"")</f>
        <v/>
      </c>
      <c r="G21" s="14" t="str">
        <f>IFERROR(VLOOKUP(A21,工序记录明细表!A:J,7,FALSE),"")</f>
        <v/>
      </c>
      <c r="H21" s="14" t="str">
        <f>IFERROR(VLOOKUP(A21,工序记录明细表!A:J,8,FALSE),"")</f>
        <v/>
      </c>
      <c r="I21" s="14" t="str">
        <f>IFERROR(VLOOKUP(A21,工序记录明细表!A:J,9,FALSE),"")</f>
        <v/>
      </c>
      <c r="J21" s="14" t="str">
        <f>IFERROR(VLOOKUP(A21,工序记录明细表!A:J,10,FALSE),"")</f>
        <v/>
      </c>
    </row>
    <row r="22" spans="1:10">
      <c r="A22">
        <f t="array" ref="A22">INDEX(工序记录明细表!A:A,SMALL(IF(工序记录明细表!$A$4:$A$10000&lt;&gt;"",ROW($4:$10000),20000),ROW(员工工序明细查询!A17)))</f>
        <v>0</v>
      </c>
      <c r="C22" s="24" t="str">
        <f>IFERROR(VLOOKUP(A22,工序记录明细表!A:J,3,FALSE),"")</f>
        <v/>
      </c>
      <c r="D22" s="14" t="str">
        <f>IFERROR(VLOOKUP(A22,工序记录明细表!A:J,4,FALSE),"")</f>
        <v/>
      </c>
      <c r="E22" s="14" t="str">
        <f>IFERROR(VLOOKUP(A22,工序记录明细表!A:J,5,FALSE),"")</f>
        <v/>
      </c>
      <c r="F22" s="14" t="str">
        <f>IFERROR(VLOOKUP(A22,工序记录明细表!A:J,6,FALSE),"")</f>
        <v/>
      </c>
      <c r="G22" s="14" t="str">
        <f>IFERROR(VLOOKUP(A22,工序记录明细表!A:J,7,FALSE),"")</f>
        <v/>
      </c>
      <c r="H22" s="14" t="str">
        <f>IFERROR(VLOOKUP(A22,工序记录明细表!A:J,8,FALSE),"")</f>
        <v/>
      </c>
      <c r="I22" s="14" t="str">
        <f>IFERROR(VLOOKUP(A22,工序记录明细表!A:J,9,FALSE),"")</f>
        <v/>
      </c>
      <c r="J22" s="14" t="str">
        <f>IFERROR(VLOOKUP(A22,工序记录明细表!A:J,10,FALSE),"")</f>
        <v/>
      </c>
    </row>
    <row r="23" spans="1:10">
      <c r="A23">
        <f t="array" ref="A23">INDEX(工序记录明细表!A:A,SMALL(IF(工序记录明细表!$A$4:$A$10000&lt;&gt;"",ROW($4:$10000),20000),ROW(员工工序明细查询!A18)))</f>
        <v>0</v>
      </c>
      <c r="C23" s="24" t="str">
        <f>IFERROR(VLOOKUP(A23,工序记录明细表!A:J,3,FALSE),"")</f>
        <v/>
      </c>
      <c r="D23" s="14" t="str">
        <f>IFERROR(VLOOKUP(A23,工序记录明细表!A:J,4,FALSE),"")</f>
        <v/>
      </c>
      <c r="E23" s="14" t="str">
        <f>IFERROR(VLOOKUP(A23,工序记录明细表!A:J,5,FALSE),"")</f>
        <v/>
      </c>
      <c r="F23" s="14" t="str">
        <f>IFERROR(VLOOKUP(A23,工序记录明细表!A:J,6,FALSE),"")</f>
        <v/>
      </c>
      <c r="G23" s="14" t="str">
        <f>IFERROR(VLOOKUP(A23,工序记录明细表!A:J,7,FALSE),"")</f>
        <v/>
      </c>
      <c r="H23" s="14" t="str">
        <f>IFERROR(VLOOKUP(A23,工序记录明细表!A:J,8,FALSE),"")</f>
        <v/>
      </c>
      <c r="I23" s="14" t="str">
        <f>IFERROR(VLOOKUP(A23,工序记录明细表!A:J,9,FALSE),"")</f>
        <v/>
      </c>
      <c r="J23" s="14" t="str">
        <f>IFERROR(VLOOKUP(A23,工序记录明细表!A:J,10,FALSE),"")</f>
        <v/>
      </c>
    </row>
    <row r="24" spans="1:10">
      <c r="A24">
        <f t="array" ref="A24">INDEX(工序记录明细表!A:A,SMALL(IF(工序记录明细表!$A$4:$A$10000&lt;&gt;"",ROW($4:$10000),20000),ROW(员工工序明细查询!A19)))</f>
        <v>0</v>
      </c>
      <c r="C24" s="24" t="str">
        <f>IFERROR(VLOOKUP(A24,工序记录明细表!A:J,3,FALSE),"")</f>
        <v/>
      </c>
      <c r="D24" s="14" t="str">
        <f>IFERROR(VLOOKUP(A24,工序记录明细表!A:J,4,FALSE),"")</f>
        <v/>
      </c>
      <c r="E24" s="14" t="str">
        <f>IFERROR(VLOOKUP(A24,工序记录明细表!A:J,5,FALSE),"")</f>
        <v/>
      </c>
      <c r="F24" s="14" t="str">
        <f>IFERROR(VLOOKUP(A24,工序记录明细表!A:J,6,FALSE),"")</f>
        <v/>
      </c>
      <c r="G24" s="14" t="str">
        <f>IFERROR(VLOOKUP(A24,工序记录明细表!A:J,7,FALSE),"")</f>
        <v/>
      </c>
      <c r="H24" s="14" t="str">
        <f>IFERROR(VLOOKUP(A24,工序记录明细表!A:J,8,FALSE),"")</f>
        <v/>
      </c>
      <c r="I24" s="14" t="str">
        <f>IFERROR(VLOOKUP(A24,工序记录明细表!A:J,9,FALSE),"")</f>
        <v/>
      </c>
      <c r="J24" s="14" t="str">
        <f>IFERROR(VLOOKUP(A24,工序记录明细表!A:J,10,FALSE),"")</f>
        <v/>
      </c>
    </row>
    <row r="25" spans="1:10">
      <c r="A25">
        <f t="array" ref="A25">INDEX(工序记录明细表!A:A,SMALL(IF(工序记录明细表!$A$4:$A$10000&lt;&gt;"",ROW($4:$10000),20000),ROW(员工工序明细查询!A20)))</f>
        <v>0</v>
      </c>
      <c r="C25" s="24" t="str">
        <f>IFERROR(VLOOKUP(A25,工序记录明细表!A:J,3,FALSE),"")</f>
        <v/>
      </c>
      <c r="D25" s="14" t="str">
        <f>IFERROR(VLOOKUP(A25,工序记录明细表!A:J,4,FALSE),"")</f>
        <v/>
      </c>
      <c r="E25" s="14" t="str">
        <f>IFERROR(VLOOKUP(A25,工序记录明细表!A:J,5,FALSE),"")</f>
        <v/>
      </c>
      <c r="F25" s="14" t="str">
        <f>IFERROR(VLOOKUP(A25,工序记录明细表!A:J,6,FALSE),"")</f>
        <v/>
      </c>
      <c r="G25" s="14" t="str">
        <f>IFERROR(VLOOKUP(A25,工序记录明细表!A:J,7,FALSE),"")</f>
        <v/>
      </c>
      <c r="H25" s="14" t="str">
        <f>IFERROR(VLOOKUP(A25,工序记录明细表!A:J,8,FALSE),"")</f>
        <v/>
      </c>
      <c r="I25" s="14" t="str">
        <f>IFERROR(VLOOKUP(A25,工序记录明细表!A:J,9,FALSE),"")</f>
        <v/>
      </c>
      <c r="J25" s="14" t="str">
        <f>IFERROR(VLOOKUP(A25,工序记录明细表!A:J,10,FALSE),"")</f>
        <v/>
      </c>
    </row>
    <row r="26" spans="1:10">
      <c r="A26">
        <f t="array" ref="A26">INDEX(工序记录明细表!A:A,SMALL(IF(工序记录明细表!$A$4:$A$10000&lt;&gt;"",ROW($4:$10000),20000),ROW(员工工序明细查询!A21)))</f>
        <v>0</v>
      </c>
      <c r="C26" s="24" t="str">
        <f>IFERROR(VLOOKUP(A26,工序记录明细表!A:J,3,FALSE),"")</f>
        <v/>
      </c>
      <c r="D26" s="14" t="str">
        <f>IFERROR(VLOOKUP(A26,工序记录明细表!A:J,4,FALSE),"")</f>
        <v/>
      </c>
      <c r="E26" s="14" t="str">
        <f>IFERROR(VLOOKUP(A26,工序记录明细表!A:J,5,FALSE),"")</f>
        <v/>
      </c>
      <c r="F26" s="14" t="str">
        <f>IFERROR(VLOOKUP(A26,工序记录明细表!A:J,6,FALSE),"")</f>
        <v/>
      </c>
      <c r="G26" s="14" t="str">
        <f>IFERROR(VLOOKUP(A26,工序记录明细表!A:J,7,FALSE),"")</f>
        <v/>
      </c>
      <c r="H26" s="14" t="str">
        <f>IFERROR(VLOOKUP(A26,工序记录明细表!A:J,8,FALSE),"")</f>
        <v/>
      </c>
      <c r="I26" s="14" t="str">
        <f>IFERROR(VLOOKUP(A26,工序记录明细表!A:J,9,FALSE),"")</f>
        <v/>
      </c>
      <c r="J26" s="14" t="str">
        <f>IFERROR(VLOOKUP(A26,工序记录明细表!A:J,10,FALSE),"")</f>
        <v/>
      </c>
    </row>
    <row r="27" spans="1:10">
      <c r="A27">
        <f t="array" ref="A27">INDEX(工序记录明细表!A:A,SMALL(IF(工序记录明细表!$A$4:$A$10000&lt;&gt;"",ROW($4:$10000),20000),ROW(员工工序明细查询!A22)))</f>
        <v>0</v>
      </c>
      <c r="C27" s="24" t="str">
        <f>IFERROR(VLOOKUP(A27,工序记录明细表!A:J,3,FALSE),"")</f>
        <v/>
      </c>
      <c r="D27" s="14" t="str">
        <f>IFERROR(VLOOKUP(A27,工序记录明细表!A:J,4,FALSE),"")</f>
        <v/>
      </c>
      <c r="E27" s="14" t="str">
        <f>IFERROR(VLOOKUP(A27,工序记录明细表!A:J,5,FALSE),"")</f>
        <v/>
      </c>
      <c r="F27" s="14" t="str">
        <f>IFERROR(VLOOKUP(A27,工序记录明细表!A:J,6,FALSE),"")</f>
        <v/>
      </c>
      <c r="G27" s="14" t="str">
        <f>IFERROR(VLOOKUP(A27,工序记录明细表!A:J,7,FALSE),"")</f>
        <v/>
      </c>
      <c r="H27" s="14" t="str">
        <f>IFERROR(VLOOKUP(A27,工序记录明细表!A:J,8,FALSE),"")</f>
        <v/>
      </c>
      <c r="I27" s="14" t="str">
        <f>IFERROR(VLOOKUP(A27,工序记录明细表!A:J,9,FALSE),"")</f>
        <v/>
      </c>
      <c r="J27" s="14" t="str">
        <f>IFERROR(VLOOKUP(A27,工序记录明细表!A:J,10,FALSE),"")</f>
        <v/>
      </c>
    </row>
    <row r="28" spans="1:10">
      <c r="A28">
        <f t="array" ref="A28">INDEX(工序记录明细表!A:A,SMALL(IF(工序记录明细表!$A$4:$A$10000&lt;&gt;"",ROW($4:$10000),20000),ROW(员工工序明细查询!A23)))</f>
        <v>0</v>
      </c>
      <c r="C28" s="24" t="str">
        <f>IFERROR(VLOOKUP(A28,工序记录明细表!A:J,3,FALSE),"")</f>
        <v/>
      </c>
      <c r="D28" s="14" t="str">
        <f>IFERROR(VLOOKUP(A28,工序记录明细表!A:J,4,FALSE),"")</f>
        <v/>
      </c>
      <c r="E28" s="14" t="str">
        <f>IFERROR(VLOOKUP(A28,工序记录明细表!A:J,5,FALSE),"")</f>
        <v/>
      </c>
      <c r="F28" s="14" t="str">
        <f>IFERROR(VLOOKUP(A28,工序记录明细表!A:J,6,FALSE),"")</f>
        <v/>
      </c>
      <c r="G28" s="14" t="str">
        <f>IFERROR(VLOOKUP(A28,工序记录明细表!A:J,7,FALSE),"")</f>
        <v/>
      </c>
      <c r="H28" s="14" t="str">
        <f>IFERROR(VLOOKUP(A28,工序记录明细表!A:J,8,FALSE),"")</f>
        <v/>
      </c>
      <c r="I28" s="14" t="str">
        <f>IFERROR(VLOOKUP(A28,工序记录明细表!A:J,9,FALSE),"")</f>
        <v/>
      </c>
      <c r="J28" s="14" t="str">
        <f>IFERROR(VLOOKUP(A28,工序记录明细表!A:J,10,FALSE),"")</f>
        <v/>
      </c>
    </row>
    <row r="29" spans="1:10">
      <c r="A29">
        <f t="array" ref="A29">INDEX(工序记录明细表!A:A,SMALL(IF(工序记录明细表!$A$4:$A$10000&lt;&gt;"",ROW($4:$10000),20000),ROW(员工工序明细查询!A24)))</f>
        <v>0</v>
      </c>
      <c r="C29" s="24" t="str">
        <f>IFERROR(VLOOKUP(A29,工序记录明细表!A:J,3,FALSE),"")</f>
        <v/>
      </c>
      <c r="D29" s="14" t="str">
        <f>IFERROR(VLOOKUP(A29,工序记录明细表!A:J,4,FALSE),"")</f>
        <v/>
      </c>
      <c r="E29" s="14" t="str">
        <f>IFERROR(VLOOKUP(A29,工序记录明细表!A:J,5,FALSE),"")</f>
        <v/>
      </c>
      <c r="F29" s="14" t="str">
        <f>IFERROR(VLOOKUP(A29,工序记录明细表!A:J,6,FALSE),"")</f>
        <v/>
      </c>
      <c r="G29" s="14" t="str">
        <f>IFERROR(VLOOKUP(A29,工序记录明细表!A:J,7,FALSE),"")</f>
        <v/>
      </c>
      <c r="H29" s="14" t="str">
        <f>IFERROR(VLOOKUP(A29,工序记录明细表!A:J,8,FALSE),"")</f>
        <v/>
      </c>
      <c r="I29" s="14" t="str">
        <f>IFERROR(VLOOKUP(A29,工序记录明细表!A:J,9,FALSE),"")</f>
        <v/>
      </c>
      <c r="J29" s="14" t="str">
        <f>IFERROR(VLOOKUP(A29,工序记录明细表!A:J,10,FALSE),"")</f>
        <v/>
      </c>
    </row>
    <row r="30" spans="1:10">
      <c r="A30">
        <f t="array" ref="A30">INDEX(工序记录明细表!A:A,SMALL(IF(工序记录明细表!$A$4:$A$10000&lt;&gt;"",ROW($4:$10000),20000),ROW(员工工序明细查询!A25)))</f>
        <v>0</v>
      </c>
      <c r="C30" s="24" t="str">
        <f>IFERROR(VLOOKUP(A30,工序记录明细表!A:J,3,FALSE),"")</f>
        <v/>
      </c>
      <c r="D30" s="14" t="str">
        <f>IFERROR(VLOOKUP(A30,工序记录明细表!A:J,4,FALSE),"")</f>
        <v/>
      </c>
      <c r="E30" s="14" t="str">
        <f>IFERROR(VLOOKUP(A30,工序记录明细表!A:J,5,FALSE),"")</f>
        <v/>
      </c>
      <c r="F30" s="14" t="str">
        <f>IFERROR(VLOOKUP(A30,工序记录明细表!A:J,6,FALSE),"")</f>
        <v/>
      </c>
      <c r="G30" s="14" t="str">
        <f>IFERROR(VLOOKUP(A30,工序记录明细表!A:J,7,FALSE),"")</f>
        <v/>
      </c>
      <c r="H30" s="14" t="str">
        <f>IFERROR(VLOOKUP(A30,工序记录明细表!A:J,8,FALSE),"")</f>
        <v/>
      </c>
      <c r="I30" s="14" t="str">
        <f>IFERROR(VLOOKUP(A30,工序记录明细表!A:J,9,FALSE),"")</f>
        <v/>
      </c>
      <c r="J30" s="14" t="str">
        <f>IFERROR(VLOOKUP(A30,工序记录明细表!A:J,10,FALSE),"")</f>
        <v/>
      </c>
    </row>
    <row r="31" spans="1:10">
      <c r="A31">
        <f t="array" ref="A31">INDEX(工序记录明细表!A:A,SMALL(IF(工序记录明细表!$A$4:$A$10000&lt;&gt;"",ROW($4:$10000),20000),ROW(员工工序明细查询!A26)))</f>
        <v>0</v>
      </c>
      <c r="C31" s="24" t="str">
        <f>IFERROR(VLOOKUP(A31,工序记录明细表!A:J,3,FALSE),"")</f>
        <v/>
      </c>
      <c r="D31" s="14" t="str">
        <f>IFERROR(VLOOKUP(A31,工序记录明细表!A:J,4,FALSE),"")</f>
        <v/>
      </c>
      <c r="E31" s="14" t="str">
        <f>IFERROR(VLOOKUP(A31,工序记录明细表!A:J,5,FALSE),"")</f>
        <v/>
      </c>
      <c r="F31" s="14" t="str">
        <f>IFERROR(VLOOKUP(A31,工序记录明细表!A:J,6,FALSE),"")</f>
        <v/>
      </c>
      <c r="G31" s="14" t="str">
        <f>IFERROR(VLOOKUP(A31,工序记录明细表!A:J,7,FALSE),"")</f>
        <v/>
      </c>
      <c r="H31" s="14" t="str">
        <f>IFERROR(VLOOKUP(A31,工序记录明细表!A:J,8,FALSE),"")</f>
        <v/>
      </c>
      <c r="I31" s="14" t="str">
        <f>IFERROR(VLOOKUP(A31,工序记录明细表!A:J,9,FALSE),"")</f>
        <v/>
      </c>
      <c r="J31" s="14" t="str">
        <f>IFERROR(VLOOKUP(A31,工序记录明细表!A:J,10,FALSE),"")</f>
        <v/>
      </c>
    </row>
    <row r="32" spans="1:10">
      <c r="A32">
        <f t="array" ref="A32">INDEX(工序记录明细表!A:A,SMALL(IF(工序记录明细表!$A$4:$A$10000&lt;&gt;"",ROW($4:$10000),20000),ROW(员工工序明细查询!A27)))</f>
        <v>0</v>
      </c>
      <c r="C32" s="24" t="str">
        <f>IFERROR(VLOOKUP(A32,工序记录明细表!A:J,3,FALSE),"")</f>
        <v/>
      </c>
      <c r="D32" s="14" t="str">
        <f>IFERROR(VLOOKUP(A32,工序记录明细表!A:J,4,FALSE),"")</f>
        <v/>
      </c>
      <c r="E32" s="14" t="str">
        <f>IFERROR(VLOOKUP(A32,工序记录明细表!A:J,5,FALSE),"")</f>
        <v/>
      </c>
      <c r="F32" s="14" t="str">
        <f>IFERROR(VLOOKUP(A32,工序记录明细表!A:J,6,FALSE),"")</f>
        <v/>
      </c>
      <c r="G32" s="14" t="str">
        <f>IFERROR(VLOOKUP(A32,工序记录明细表!A:J,7,FALSE),"")</f>
        <v/>
      </c>
      <c r="H32" s="14" t="str">
        <f>IFERROR(VLOOKUP(A32,工序记录明细表!A:J,8,FALSE),"")</f>
        <v/>
      </c>
      <c r="I32" s="14" t="str">
        <f>IFERROR(VLOOKUP(A32,工序记录明细表!A:J,9,FALSE),"")</f>
        <v/>
      </c>
      <c r="J32" s="14" t="str">
        <f>IFERROR(VLOOKUP(A32,工序记录明细表!A:J,10,FALSE),"")</f>
        <v/>
      </c>
    </row>
    <row r="33" spans="1:10">
      <c r="A33">
        <f t="array" ref="A33">INDEX(工序记录明细表!A:A,SMALL(IF(工序记录明细表!$A$4:$A$10000&lt;&gt;"",ROW($4:$10000),20000),ROW(员工工序明细查询!A28)))</f>
        <v>0</v>
      </c>
      <c r="C33" s="24" t="str">
        <f>IFERROR(VLOOKUP(A33,工序记录明细表!A:J,3,FALSE),"")</f>
        <v/>
      </c>
      <c r="D33" s="14" t="str">
        <f>IFERROR(VLOOKUP(A33,工序记录明细表!A:J,4,FALSE),"")</f>
        <v/>
      </c>
      <c r="E33" s="14" t="str">
        <f>IFERROR(VLOOKUP(A33,工序记录明细表!A:J,5,FALSE),"")</f>
        <v/>
      </c>
      <c r="F33" s="14" t="str">
        <f>IFERROR(VLOOKUP(A33,工序记录明细表!A:J,6,FALSE),"")</f>
        <v/>
      </c>
      <c r="G33" s="14" t="str">
        <f>IFERROR(VLOOKUP(A33,工序记录明细表!A:J,7,FALSE),"")</f>
        <v/>
      </c>
      <c r="H33" s="14" t="str">
        <f>IFERROR(VLOOKUP(A33,工序记录明细表!A:J,8,FALSE),"")</f>
        <v/>
      </c>
      <c r="I33" s="14" t="str">
        <f>IFERROR(VLOOKUP(A33,工序记录明细表!A:J,9,FALSE),"")</f>
        <v/>
      </c>
      <c r="J33" s="14" t="str">
        <f>IFERROR(VLOOKUP(A33,工序记录明细表!A:J,10,FALSE),"")</f>
        <v/>
      </c>
    </row>
    <row r="34" spans="1:10">
      <c r="A34">
        <f t="array" ref="A34">INDEX(工序记录明细表!A:A,SMALL(IF(工序记录明细表!$A$4:$A$10000&lt;&gt;"",ROW($4:$10000),20000),ROW(员工工序明细查询!A29)))</f>
        <v>0</v>
      </c>
      <c r="C34" s="24" t="str">
        <f>IFERROR(VLOOKUP(A34,工序记录明细表!A:J,3,FALSE),"")</f>
        <v/>
      </c>
      <c r="D34" s="14" t="str">
        <f>IFERROR(VLOOKUP(A34,工序记录明细表!A:J,4,FALSE),"")</f>
        <v/>
      </c>
      <c r="E34" s="14" t="str">
        <f>IFERROR(VLOOKUP(A34,工序记录明细表!A:J,5,FALSE),"")</f>
        <v/>
      </c>
      <c r="F34" s="14" t="str">
        <f>IFERROR(VLOOKUP(A34,工序记录明细表!A:J,6,FALSE),"")</f>
        <v/>
      </c>
      <c r="G34" s="14" t="str">
        <f>IFERROR(VLOOKUP(A34,工序记录明细表!A:J,7,FALSE),"")</f>
        <v/>
      </c>
      <c r="H34" s="14" t="str">
        <f>IFERROR(VLOOKUP(A34,工序记录明细表!A:J,8,FALSE),"")</f>
        <v/>
      </c>
      <c r="I34" s="14" t="str">
        <f>IFERROR(VLOOKUP(A34,工序记录明细表!A:J,9,FALSE),"")</f>
        <v/>
      </c>
      <c r="J34" s="14" t="str">
        <f>IFERROR(VLOOKUP(A34,工序记录明细表!A:J,10,FALSE),"")</f>
        <v/>
      </c>
    </row>
    <row r="35" spans="1:10">
      <c r="A35">
        <f t="array" ref="A35">INDEX(工序记录明细表!A:A,SMALL(IF(工序记录明细表!$A$4:$A$10000&lt;&gt;"",ROW($4:$10000),20000),ROW(员工工序明细查询!A30)))</f>
        <v>0</v>
      </c>
      <c r="C35" s="24" t="str">
        <f>IFERROR(VLOOKUP(A35,工序记录明细表!A:J,3,FALSE),"")</f>
        <v/>
      </c>
      <c r="D35" s="14" t="str">
        <f>IFERROR(VLOOKUP(A35,工序记录明细表!A:J,4,FALSE),"")</f>
        <v/>
      </c>
      <c r="E35" s="14" t="str">
        <f>IFERROR(VLOOKUP(A35,工序记录明细表!A:J,5,FALSE),"")</f>
        <v/>
      </c>
      <c r="F35" s="14" t="str">
        <f>IFERROR(VLOOKUP(A35,工序记录明细表!A:J,6,FALSE),"")</f>
        <v/>
      </c>
      <c r="G35" s="14" t="str">
        <f>IFERROR(VLOOKUP(A35,工序记录明细表!A:J,7,FALSE),"")</f>
        <v/>
      </c>
      <c r="H35" s="14" t="str">
        <f>IFERROR(VLOOKUP(A35,工序记录明细表!A:J,8,FALSE),"")</f>
        <v/>
      </c>
      <c r="I35" s="14" t="str">
        <f>IFERROR(VLOOKUP(A35,工序记录明细表!A:J,9,FALSE),"")</f>
        <v/>
      </c>
      <c r="J35" s="14" t="str">
        <f>IFERROR(VLOOKUP(A35,工序记录明细表!A:J,10,FALSE),"")</f>
        <v/>
      </c>
    </row>
    <row r="36" spans="1:10">
      <c r="A36">
        <f t="array" ref="A36">INDEX(工序记录明细表!A:A,SMALL(IF(工序记录明细表!$A$4:$A$10000&lt;&gt;"",ROW($4:$10000),20000),ROW(员工工序明细查询!A31)))</f>
        <v>0</v>
      </c>
      <c r="C36" s="24" t="str">
        <f>IFERROR(VLOOKUP(A36,工序记录明细表!A:J,3,FALSE),"")</f>
        <v/>
      </c>
      <c r="D36" s="14" t="str">
        <f>IFERROR(VLOOKUP(A36,工序记录明细表!A:J,4,FALSE),"")</f>
        <v/>
      </c>
      <c r="E36" s="14" t="str">
        <f>IFERROR(VLOOKUP(A36,工序记录明细表!A:J,5,FALSE),"")</f>
        <v/>
      </c>
      <c r="F36" s="14" t="str">
        <f>IFERROR(VLOOKUP(A36,工序记录明细表!A:J,6,FALSE),"")</f>
        <v/>
      </c>
      <c r="G36" s="14" t="str">
        <f>IFERROR(VLOOKUP(A36,工序记录明细表!A:J,7,FALSE),"")</f>
        <v/>
      </c>
      <c r="H36" s="14" t="str">
        <f>IFERROR(VLOOKUP(A36,工序记录明细表!A:J,8,FALSE),"")</f>
        <v/>
      </c>
      <c r="I36" s="14" t="str">
        <f>IFERROR(VLOOKUP(A36,工序记录明细表!A:J,9,FALSE),"")</f>
        <v/>
      </c>
      <c r="J36" s="14" t="str">
        <f>IFERROR(VLOOKUP(A36,工序记录明细表!A:J,10,FALSE),"")</f>
        <v/>
      </c>
    </row>
    <row r="37" spans="1:10">
      <c r="A37">
        <f t="array" ref="A37">INDEX(工序记录明细表!A:A,SMALL(IF(工序记录明细表!$A$4:$A$10000&lt;&gt;"",ROW($4:$10000),20000),ROW(员工工序明细查询!A32)))</f>
        <v>0</v>
      </c>
      <c r="C37" s="24" t="str">
        <f>IFERROR(VLOOKUP(A37,工序记录明细表!A:J,3,FALSE),"")</f>
        <v/>
      </c>
      <c r="D37" s="14" t="str">
        <f>IFERROR(VLOOKUP(A37,工序记录明细表!A:J,4,FALSE),"")</f>
        <v/>
      </c>
      <c r="E37" s="14" t="str">
        <f>IFERROR(VLOOKUP(A37,工序记录明细表!A:J,5,FALSE),"")</f>
        <v/>
      </c>
      <c r="F37" s="14" t="str">
        <f>IFERROR(VLOOKUP(A37,工序记录明细表!A:J,6,FALSE),"")</f>
        <v/>
      </c>
      <c r="G37" s="14" t="str">
        <f>IFERROR(VLOOKUP(A37,工序记录明细表!A:J,7,FALSE),"")</f>
        <v/>
      </c>
      <c r="H37" s="14" t="str">
        <f>IFERROR(VLOOKUP(A37,工序记录明细表!A:J,8,FALSE),"")</f>
        <v/>
      </c>
      <c r="I37" s="14" t="str">
        <f>IFERROR(VLOOKUP(A37,工序记录明细表!A:J,9,FALSE),"")</f>
        <v/>
      </c>
      <c r="J37" s="14" t="str">
        <f>IFERROR(VLOOKUP(A37,工序记录明细表!A:J,10,FALSE),"")</f>
        <v/>
      </c>
    </row>
    <row r="38" spans="1:10">
      <c r="A38">
        <f t="array" ref="A38">INDEX(工序记录明细表!A:A,SMALL(IF(工序记录明细表!$A$4:$A$10000&lt;&gt;"",ROW($4:$10000),20000),ROW(员工工序明细查询!A33)))</f>
        <v>0</v>
      </c>
      <c r="C38" s="24" t="str">
        <f>IFERROR(VLOOKUP(A38,工序记录明细表!A:J,3,FALSE),"")</f>
        <v/>
      </c>
      <c r="D38" s="14" t="str">
        <f>IFERROR(VLOOKUP(A38,工序记录明细表!A:J,4,FALSE),"")</f>
        <v/>
      </c>
      <c r="E38" s="14" t="str">
        <f>IFERROR(VLOOKUP(A38,工序记录明细表!A:J,5,FALSE),"")</f>
        <v/>
      </c>
      <c r="F38" s="14" t="str">
        <f>IFERROR(VLOOKUP(A38,工序记录明细表!A:J,6,FALSE),"")</f>
        <v/>
      </c>
      <c r="G38" s="14" t="str">
        <f>IFERROR(VLOOKUP(A38,工序记录明细表!A:J,7,FALSE),"")</f>
        <v/>
      </c>
      <c r="H38" s="14" t="str">
        <f>IFERROR(VLOOKUP(A38,工序记录明细表!A:J,8,FALSE),"")</f>
        <v/>
      </c>
      <c r="I38" s="14" t="str">
        <f>IFERROR(VLOOKUP(A38,工序记录明细表!A:J,9,FALSE),"")</f>
        <v/>
      </c>
      <c r="J38" s="14" t="str">
        <f>IFERROR(VLOOKUP(A38,工序记录明细表!A:J,10,FALSE),"")</f>
        <v/>
      </c>
    </row>
    <row r="39" spans="1:10">
      <c r="A39">
        <f t="array" ref="A39">INDEX(工序记录明细表!A:A,SMALL(IF(工序记录明细表!$A$4:$A$10000&lt;&gt;"",ROW($4:$10000),20000),ROW(员工工序明细查询!A34)))</f>
        <v>0</v>
      </c>
      <c r="C39" s="24" t="str">
        <f>IFERROR(VLOOKUP(A39,工序记录明细表!A:J,3,FALSE),"")</f>
        <v/>
      </c>
      <c r="D39" s="14" t="str">
        <f>IFERROR(VLOOKUP(A39,工序记录明细表!A:J,4,FALSE),"")</f>
        <v/>
      </c>
      <c r="E39" s="14" t="str">
        <f>IFERROR(VLOOKUP(A39,工序记录明细表!A:J,5,FALSE),"")</f>
        <v/>
      </c>
      <c r="F39" s="14" t="str">
        <f>IFERROR(VLOOKUP(A39,工序记录明细表!A:J,6,FALSE),"")</f>
        <v/>
      </c>
      <c r="G39" s="14" t="str">
        <f>IFERROR(VLOOKUP(A39,工序记录明细表!A:J,7,FALSE),"")</f>
        <v/>
      </c>
      <c r="H39" s="14" t="str">
        <f>IFERROR(VLOOKUP(A39,工序记录明细表!A:J,8,FALSE),"")</f>
        <v/>
      </c>
      <c r="I39" s="14" t="str">
        <f>IFERROR(VLOOKUP(A39,工序记录明细表!A:J,9,FALSE),"")</f>
        <v/>
      </c>
      <c r="J39" s="14" t="str">
        <f>IFERROR(VLOOKUP(A39,工序记录明细表!A:J,10,FALSE),"")</f>
        <v/>
      </c>
    </row>
    <row r="40" spans="1:10">
      <c r="A40">
        <f t="array" ref="A40">INDEX(工序记录明细表!A:A,SMALL(IF(工序记录明细表!$A$4:$A$10000&lt;&gt;"",ROW($4:$10000),20000),ROW(员工工序明细查询!A35)))</f>
        <v>0</v>
      </c>
      <c r="C40" s="24" t="str">
        <f>IFERROR(VLOOKUP(A40,工序记录明细表!A:J,3,FALSE),"")</f>
        <v/>
      </c>
      <c r="D40" s="14" t="str">
        <f>IFERROR(VLOOKUP(A40,工序记录明细表!A:J,4,FALSE),"")</f>
        <v/>
      </c>
      <c r="E40" s="14" t="str">
        <f>IFERROR(VLOOKUP(A40,工序记录明细表!A:J,5,FALSE),"")</f>
        <v/>
      </c>
      <c r="F40" s="14" t="str">
        <f>IFERROR(VLOOKUP(A40,工序记录明细表!A:J,6,FALSE),"")</f>
        <v/>
      </c>
      <c r="G40" s="14" t="str">
        <f>IFERROR(VLOOKUP(A40,工序记录明细表!A:J,7,FALSE),"")</f>
        <v/>
      </c>
      <c r="H40" s="14" t="str">
        <f>IFERROR(VLOOKUP(A40,工序记录明细表!A:J,8,FALSE),"")</f>
        <v/>
      </c>
      <c r="I40" s="14" t="str">
        <f>IFERROR(VLOOKUP(A40,工序记录明细表!A:J,9,FALSE),"")</f>
        <v/>
      </c>
      <c r="J40" s="14" t="str">
        <f>IFERROR(VLOOKUP(A40,工序记录明细表!A:J,10,FALSE),"")</f>
        <v/>
      </c>
    </row>
    <row r="41" spans="1:10">
      <c r="A41">
        <f t="array" ref="A41">INDEX(工序记录明细表!A:A,SMALL(IF(工序记录明细表!$A$4:$A$10000&lt;&gt;"",ROW($4:$10000),20000),ROW(员工工序明细查询!A36)))</f>
        <v>0</v>
      </c>
      <c r="C41" s="24" t="str">
        <f>IFERROR(VLOOKUP(A41,工序记录明细表!A:J,3,FALSE),"")</f>
        <v/>
      </c>
      <c r="D41" s="14" t="str">
        <f>IFERROR(VLOOKUP(A41,工序记录明细表!A:J,4,FALSE),"")</f>
        <v/>
      </c>
      <c r="E41" s="14" t="str">
        <f>IFERROR(VLOOKUP(A41,工序记录明细表!A:J,5,FALSE),"")</f>
        <v/>
      </c>
      <c r="F41" s="14" t="str">
        <f>IFERROR(VLOOKUP(A41,工序记录明细表!A:J,6,FALSE),"")</f>
        <v/>
      </c>
      <c r="G41" s="14" t="str">
        <f>IFERROR(VLOOKUP(A41,工序记录明细表!A:J,7,FALSE),"")</f>
        <v/>
      </c>
      <c r="H41" s="14" t="str">
        <f>IFERROR(VLOOKUP(A41,工序记录明细表!A:J,8,FALSE),"")</f>
        <v/>
      </c>
      <c r="I41" s="14" t="str">
        <f>IFERROR(VLOOKUP(A41,工序记录明细表!A:J,9,FALSE),"")</f>
        <v/>
      </c>
      <c r="J41" s="14" t="str">
        <f>IFERROR(VLOOKUP(A41,工序记录明细表!A:J,10,FALSE),"")</f>
        <v/>
      </c>
    </row>
    <row r="42" spans="1:10">
      <c r="A42">
        <f t="array" ref="A42">INDEX(工序记录明细表!A:A,SMALL(IF(工序记录明细表!$A$4:$A$10000&lt;&gt;"",ROW($4:$10000),20000),ROW(员工工序明细查询!A37)))</f>
        <v>0</v>
      </c>
      <c r="C42" s="24" t="str">
        <f>IFERROR(VLOOKUP(A42,工序记录明细表!A:J,3,FALSE),"")</f>
        <v/>
      </c>
      <c r="D42" s="14" t="str">
        <f>IFERROR(VLOOKUP(A42,工序记录明细表!A:J,4,FALSE),"")</f>
        <v/>
      </c>
      <c r="E42" s="14" t="str">
        <f>IFERROR(VLOOKUP(A42,工序记录明细表!A:J,5,FALSE),"")</f>
        <v/>
      </c>
      <c r="F42" s="14" t="str">
        <f>IFERROR(VLOOKUP(A42,工序记录明细表!A:J,6,FALSE),"")</f>
        <v/>
      </c>
      <c r="G42" s="14" t="str">
        <f>IFERROR(VLOOKUP(A42,工序记录明细表!A:J,7,FALSE),"")</f>
        <v/>
      </c>
      <c r="H42" s="14" t="str">
        <f>IFERROR(VLOOKUP(A42,工序记录明细表!A:J,8,FALSE),"")</f>
        <v/>
      </c>
      <c r="I42" s="14" t="str">
        <f>IFERROR(VLOOKUP(A42,工序记录明细表!A:J,9,FALSE),"")</f>
        <v/>
      </c>
      <c r="J42" s="14" t="str">
        <f>IFERROR(VLOOKUP(A42,工序记录明细表!A:J,10,FALSE),"")</f>
        <v/>
      </c>
    </row>
    <row r="43" spans="1:10">
      <c r="A43">
        <f t="array" ref="A43">INDEX(工序记录明细表!A:A,SMALL(IF(工序记录明细表!$A$4:$A$10000&lt;&gt;"",ROW($4:$10000),20000),ROW(员工工序明细查询!A38)))</f>
        <v>0</v>
      </c>
      <c r="C43" s="24" t="str">
        <f>IFERROR(VLOOKUP(A43,工序记录明细表!A:J,3,FALSE),"")</f>
        <v/>
      </c>
      <c r="D43" s="14" t="str">
        <f>IFERROR(VLOOKUP(A43,工序记录明细表!A:J,4,FALSE),"")</f>
        <v/>
      </c>
      <c r="E43" s="14" t="str">
        <f>IFERROR(VLOOKUP(A43,工序记录明细表!A:J,5,FALSE),"")</f>
        <v/>
      </c>
      <c r="F43" s="14" t="str">
        <f>IFERROR(VLOOKUP(A43,工序记录明细表!A:J,6,FALSE),"")</f>
        <v/>
      </c>
      <c r="G43" s="14" t="str">
        <f>IFERROR(VLOOKUP(A43,工序记录明细表!A:J,7,FALSE),"")</f>
        <v/>
      </c>
      <c r="H43" s="14" t="str">
        <f>IFERROR(VLOOKUP(A43,工序记录明细表!A:J,8,FALSE),"")</f>
        <v/>
      </c>
      <c r="I43" s="14" t="str">
        <f>IFERROR(VLOOKUP(A43,工序记录明细表!A:J,9,FALSE),"")</f>
        <v/>
      </c>
      <c r="J43" s="14" t="str">
        <f>IFERROR(VLOOKUP(A43,工序记录明细表!A:J,10,FALSE),"")</f>
        <v/>
      </c>
    </row>
    <row r="44" spans="1:10">
      <c r="A44">
        <f t="array" ref="A44">INDEX(工序记录明细表!A:A,SMALL(IF(工序记录明细表!$A$4:$A$10000&lt;&gt;"",ROW($4:$10000),20000),ROW(员工工序明细查询!A39)))</f>
        <v>0</v>
      </c>
      <c r="C44" s="24" t="str">
        <f>IFERROR(VLOOKUP(A44,工序记录明细表!A:J,3,FALSE),"")</f>
        <v/>
      </c>
      <c r="D44" s="14" t="str">
        <f>IFERROR(VLOOKUP(A44,工序记录明细表!A:J,4,FALSE),"")</f>
        <v/>
      </c>
      <c r="E44" s="14" t="str">
        <f>IFERROR(VLOOKUP(A44,工序记录明细表!A:J,5,FALSE),"")</f>
        <v/>
      </c>
      <c r="F44" s="14" t="str">
        <f>IFERROR(VLOOKUP(A44,工序记录明细表!A:J,6,FALSE),"")</f>
        <v/>
      </c>
      <c r="G44" s="14" t="str">
        <f>IFERROR(VLOOKUP(A44,工序记录明细表!A:J,7,FALSE),"")</f>
        <v/>
      </c>
      <c r="H44" s="14" t="str">
        <f>IFERROR(VLOOKUP(A44,工序记录明细表!A:J,8,FALSE),"")</f>
        <v/>
      </c>
      <c r="I44" s="14" t="str">
        <f>IFERROR(VLOOKUP(A44,工序记录明细表!A:J,9,FALSE),"")</f>
        <v/>
      </c>
      <c r="J44" s="14" t="str">
        <f>IFERROR(VLOOKUP(A44,工序记录明细表!A:J,10,FALSE),"")</f>
        <v/>
      </c>
    </row>
    <row r="45" spans="1:10">
      <c r="A45">
        <f t="array" ref="A45">INDEX(工序记录明细表!A:A,SMALL(IF(工序记录明细表!$A$4:$A$10000&lt;&gt;"",ROW($4:$10000),20000),ROW(员工工序明细查询!A40)))</f>
        <v>0</v>
      </c>
      <c r="C45" s="24" t="str">
        <f>IFERROR(VLOOKUP(A45,工序记录明细表!A:J,3,FALSE),"")</f>
        <v/>
      </c>
      <c r="D45" s="14" t="str">
        <f>IFERROR(VLOOKUP(A45,工序记录明细表!A:J,4,FALSE),"")</f>
        <v/>
      </c>
      <c r="E45" s="14" t="str">
        <f>IFERROR(VLOOKUP(A45,工序记录明细表!A:J,5,FALSE),"")</f>
        <v/>
      </c>
      <c r="F45" s="14" t="str">
        <f>IFERROR(VLOOKUP(A45,工序记录明细表!A:J,6,FALSE),"")</f>
        <v/>
      </c>
      <c r="G45" s="14" t="str">
        <f>IFERROR(VLOOKUP(A45,工序记录明细表!A:J,7,FALSE),"")</f>
        <v/>
      </c>
      <c r="H45" s="14" t="str">
        <f>IFERROR(VLOOKUP(A45,工序记录明细表!A:J,8,FALSE),"")</f>
        <v/>
      </c>
      <c r="I45" s="14" t="str">
        <f>IFERROR(VLOOKUP(A45,工序记录明细表!A:J,9,FALSE),"")</f>
        <v/>
      </c>
      <c r="J45" s="14" t="str">
        <f>IFERROR(VLOOKUP(A45,工序记录明细表!A:J,10,FALSE),"")</f>
        <v/>
      </c>
    </row>
    <row r="46" spans="1:10">
      <c r="A46">
        <f t="array" ref="A46">INDEX(工序记录明细表!A:A,SMALL(IF(工序记录明细表!$A$4:$A$10000&lt;&gt;"",ROW($4:$10000),20000),ROW(员工工序明细查询!A41)))</f>
        <v>0</v>
      </c>
      <c r="C46" s="24" t="str">
        <f>IFERROR(VLOOKUP(A46,工序记录明细表!A:J,3,FALSE),"")</f>
        <v/>
      </c>
      <c r="D46" s="14" t="str">
        <f>IFERROR(VLOOKUP(A46,工序记录明细表!A:J,4,FALSE),"")</f>
        <v/>
      </c>
      <c r="E46" s="14" t="str">
        <f>IFERROR(VLOOKUP(A46,工序记录明细表!A:J,5,FALSE),"")</f>
        <v/>
      </c>
      <c r="F46" s="14" t="str">
        <f>IFERROR(VLOOKUP(A46,工序记录明细表!A:J,6,FALSE),"")</f>
        <v/>
      </c>
      <c r="G46" s="14" t="str">
        <f>IFERROR(VLOOKUP(A46,工序记录明细表!A:J,7,FALSE),"")</f>
        <v/>
      </c>
      <c r="H46" s="14" t="str">
        <f>IFERROR(VLOOKUP(A46,工序记录明细表!A:J,8,FALSE),"")</f>
        <v/>
      </c>
      <c r="I46" s="14" t="str">
        <f>IFERROR(VLOOKUP(A46,工序记录明细表!A:J,9,FALSE),"")</f>
        <v/>
      </c>
      <c r="J46" s="14" t="str">
        <f>IFERROR(VLOOKUP(A46,工序记录明细表!A:J,10,FALSE),"")</f>
        <v/>
      </c>
    </row>
    <row r="47" spans="1:10">
      <c r="A47">
        <f t="array" ref="A47">INDEX(工序记录明细表!A:A,SMALL(IF(工序记录明细表!$A$4:$A$10000&lt;&gt;"",ROW($4:$10000),20000),ROW(员工工序明细查询!A42)))</f>
        <v>0</v>
      </c>
      <c r="C47" s="24" t="str">
        <f>IFERROR(VLOOKUP(A47,工序记录明细表!A:J,3,FALSE),"")</f>
        <v/>
      </c>
      <c r="D47" s="14" t="str">
        <f>IFERROR(VLOOKUP(A47,工序记录明细表!A:J,4,FALSE),"")</f>
        <v/>
      </c>
      <c r="E47" s="14" t="str">
        <f>IFERROR(VLOOKUP(A47,工序记录明细表!A:J,5,FALSE),"")</f>
        <v/>
      </c>
      <c r="F47" s="14" t="str">
        <f>IFERROR(VLOOKUP(A47,工序记录明细表!A:J,6,FALSE),"")</f>
        <v/>
      </c>
      <c r="G47" s="14" t="str">
        <f>IFERROR(VLOOKUP(A47,工序记录明细表!A:J,7,FALSE),"")</f>
        <v/>
      </c>
      <c r="H47" s="14" t="str">
        <f>IFERROR(VLOOKUP(A47,工序记录明细表!A:J,8,FALSE),"")</f>
        <v/>
      </c>
      <c r="I47" s="14" t="str">
        <f>IFERROR(VLOOKUP(A47,工序记录明细表!A:J,9,FALSE),"")</f>
        <v/>
      </c>
      <c r="J47" s="14" t="str">
        <f>IFERROR(VLOOKUP(A47,工序记录明细表!A:J,10,FALSE),"")</f>
        <v/>
      </c>
    </row>
    <row r="48" spans="1:10">
      <c r="A48">
        <f t="array" ref="A48">INDEX(工序记录明细表!A:A,SMALL(IF(工序记录明细表!$A$4:$A$10000&lt;&gt;"",ROW($4:$10000),20000),ROW(员工工序明细查询!A43)))</f>
        <v>0</v>
      </c>
      <c r="C48" s="24" t="str">
        <f>IFERROR(VLOOKUP(A48,工序记录明细表!A:J,3,FALSE),"")</f>
        <v/>
      </c>
      <c r="D48" s="14" t="str">
        <f>IFERROR(VLOOKUP(A48,工序记录明细表!A:J,4,FALSE),"")</f>
        <v/>
      </c>
      <c r="E48" s="14" t="str">
        <f>IFERROR(VLOOKUP(A48,工序记录明细表!A:J,5,FALSE),"")</f>
        <v/>
      </c>
      <c r="F48" s="14" t="str">
        <f>IFERROR(VLOOKUP(A48,工序记录明细表!A:J,6,FALSE),"")</f>
        <v/>
      </c>
      <c r="G48" s="14" t="str">
        <f>IFERROR(VLOOKUP(A48,工序记录明细表!A:J,7,FALSE),"")</f>
        <v/>
      </c>
      <c r="H48" s="14" t="str">
        <f>IFERROR(VLOOKUP(A48,工序记录明细表!A:J,8,FALSE),"")</f>
        <v/>
      </c>
      <c r="I48" s="14" t="str">
        <f>IFERROR(VLOOKUP(A48,工序记录明细表!A:J,9,FALSE),"")</f>
        <v/>
      </c>
      <c r="J48" s="14" t="str">
        <f>IFERROR(VLOOKUP(A48,工序记录明细表!A:J,10,FALSE),"")</f>
        <v/>
      </c>
    </row>
    <row r="49" spans="1:10">
      <c r="A49">
        <f t="array" ref="A49">INDEX(工序记录明细表!A:A,SMALL(IF(工序记录明细表!$A$4:$A$10000&lt;&gt;"",ROW($4:$10000),20000),ROW(员工工序明细查询!A44)))</f>
        <v>0</v>
      </c>
      <c r="C49" s="24" t="str">
        <f>IFERROR(VLOOKUP(A49,工序记录明细表!A:J,3,FALSE),"")</f>
        <v/>
      </c>
      <c r="D49" s="14" t="str">
        <f>IFERROR(VLOOKUP(A49,工序记录明细表!A:J,4,FALSE),"")</f>
        <v/>
      </c>
      <c r="E49" s="14" t="str">
        <f>IFERROR(VLOOKUP(A49,工序记录明细表!A:J,5,FALSE),"")</f>
        <v/>
      </c>
      <c r="F49" s="14" t="str">
        <f>IFERROR(VLOOKUP(A49,工序记录明细表!A:J,6,FALSE),"")</f>
        <v/>
      </c>
      <c r="G49" s="14" t="str">
        <f>IFERROR(VLOOKUP(A49,工序记录明细表!A:J,7,FALSE),"")</f>
        <v/>
      </c>
      <c r="H49" s="14" t="str">
        <f>IFERROR(VLOOKUP(A49,工序记录明细表!A:J,8,FALSE),"")</f>
        <v/>
      </c>
      <c r="I49" s="14" t="str">
        <f>IFERROR(VLOOKUP(A49,工序记录明细表!A:J,9,FALSE),"")</f>
        <v/>
      </c>
      <c r="J49" s="14" t="str">
        <f>IFERROR(VLOOKUP(A49,工序记录明细表!A:J,10,FALSE),"")</f>
        <v/>
      </c>
    </row>
    <row r="50" spans="1:10">
      <c r="A50">
        <f t="array" ref="A50">INDEX(工序记录明细表!A:A,SMALL(IF(工序记录明细表!$A$4:$A$10000&lt;&gt;"",ROW($4:$10000),20000),ROW(员工工序明细查询!A45)))</f>
        <v>0</v>
      </c>
      <c r="C50" s="24" t="str">
        <f>IFERROR(VLOOKUP(A50,工序记录明细表!A:J,3,FALSE),"")</f>
        <v/>
      </c>
      <c r="D50" s="14" t="str">
        <f>IFERROR(VLOOKUP(A50,工序记录明细表!A:J,4,FALSE),"")</f>
        <v/>
      </c>
      <c r="E50" s="14" t="str">
        <f>IFERROR(VLOOKUP(A50,工序记录明细表!A:J,5,FALSE),"")</f>
        <v/>
      </c>
      <c r="F50" s="14" t="str">
        <f>IFERROR(VLOOKUP(A50,工序记录明细表!A:J,6,FALSE),"")</f>
        <v/>
      </c>
      <c r="G50" s="14" t="str">
        <f>IFERROR(VLOOKUP(A50,工序记录明细表!A:J,7,FALSE),"")</f>
        <v/>
      </c>
      <c r="H50" s="14" t="str">
        <f>IFERROR(VLOOKUP(A50,工序记录明细表!A:J,8,FALSE),"")</f>
        <v/>
      </c>
      <c r="I50" s="14" t="str">
        <f>IFERROR(VLOOKUP(A50,工序记录明细表!A:J,9,FALSE),"")</f>
        <v/>
      </c>
      <c r="J50" s="14" t="str">
        <f>IFERROR(VLOOKUP(A50,工序记录明细表!A:J,10,FALSE),"")</f>
        <v/>
      </c>
    </row>
    <row r="51" spans="1:10">
      <c r="A51">
        <f t="array" ref="A51">INDEX(工序记录明细表!A:A,SMALL(IF(工序记录明细表!$A$4:$A$10000&lt;&gt;"",ROW($4:$10000),20000),ROW(员工工序明细查询!A46)))</f>
        <v>0</v>
      </c>
      <c r="C51" s="24" t="str">
        <f>IFERROR(VLOOKUP(A51,工序记录明细表!A:J,3,FALSE),"")</f>
        <v/>
      </c>
      <c r="D51" s="14" t="str">
        <f>IFERROR(VLOOKUP(A51,工序记录明细表!A:J,4,FALSE),"")</f>
        <v/>
      </c>
      <c r="E51" s="14" t="str">
        <f>IFERROR(VLOOKUP(A51,工序记录明细表!A:J,5,FALSE),"")</f>
        <v/>
      </c>
      <c r="F51" s="14" t="str">
        <f>IFERROR(VLOOKUP(A51,工序记录明细表!A:J,6,FALSE),"")</f>
        <v/>
      </c>
      <c r="G51" s="14" t="str">
        <f>IFERROR(VLOOKUP(A51,工序记录明细表!A:J,7,FALSE),"")</f>
        <v/>
      </c>
      <c r="H51" s="14" t="str">
        <f>IFERROR(VLOOKUP(A51,工序记录明细表!A:J,8,FALSE),"")</f>
        <v/>
      </c>
      <c r="I51" s="14" t="str">
        <f>IFERROR(VLOOKUP(A51,工序记录明细表!A:J,9,FALSE),"")</f>
        <v/>
      </c>
      <c r="J51" s="14" t="str">
        <f>IFERROR(VLOOKUP(A51,工序记录明细表!A:J,10,FALSE),"")</f>
        <v/>
      </c>
    </row>
    <row r="52" spans="1:10">
      <c r="A52">
        <f t="array" ref="A52">INDEX(工序记录明细表!A:A,SMALL(IF(工序记录明细表!$A$4:$A$10000&lt;&gt;"",ROW($4:$10000),20000),ROW(员工工序明细查询!A47)))</f>
        <v>0</v>
      </c>
      <c r="C52" s="24" t="str">
        <f>IFERROR(VLOOKUP(A52,工序记录明细表!A:J,3,FALSE),"")</f>
        <v/>
      </c>
      <c r="D52" s="14" t="str">
        <f>IFERROR(VLOOKUP(A52,工序记录明细表!A:J,4,FALSE),"")</f>
        <v/>
      </c>
      <c r="E52" s="14" t="str">
        <f>IFERROR(VLOOKUP(A52,工序记录明细表!A:J,5,FALSE),"")</f>
        <v/>
      </c>
      <c r="F52" s="14" t="str">
        <f>IFERROR(VLOOKUP(A52,工序记录明细表!A:J,6,FALSE),"")</f>
        <v/>
      </c>
      <c r="G52" s="14" t="str">
        <f>IFERROR(VLOOKUP(A52,工序记录明细表!A:J,7,FALSE),"")</f>
        <v/>
      </c>
      <c r="H52" s="14" t="str">
        <f>IFERROR(VLOOKUP(A52,工序记录明细表!A:J,8,FALSE),"")</f>
        <v/>
      </c>
      <c r="I52" s="14" t="str">
        <f>IFERROR(VLOOKUP(A52,工序记录明细表!A:J,9,FALSE),"")</f>
        <v/>
      </c>
      <c r="J52" s="14" t="str">
        <f>IFERROR(VLOOKUP(A52,工序记录明细表!A:J,10,FALSE),"")</f>
        <v/>
      </c>
    </row>
    <row r="53" spans="1:10">
      <c r="A53">
        <f t="array" ref="A53">INDEX(工序记录明细表!A:A,SMALL(IF(工序记录明细表!$A$4:$A$10000&lt;&gt;"",ROW($4:$10000),20000),ROW(员工工序明细查询!A48)))</f>
        <v>0</v>
      </c>
      <c r="C53" s="24" t="str">
        <f>IFERROR(VLOOKUP(A53,工序记录明细表!A:J,3,FALSE),"")</f>
        <v/>
      </c>
      <c r="D53" s="14" t="str">
        <f>IFERROR(VLOOKUP(A53,工序记录明细表!A:J,4,FALSE),"")</f>
        <v/>
      </c>
      <c r="E53" s="14" t="str">
        <f>IFERROR(VLOOKUP(A53,工序记录明细表!A:J,5,FALSE),"")</f>
        <v/>
      </c>
      <c r="F53" s="14" t="str">
        <f>IFERROR(VLOOKUP(A53,工序记录明细表!A:J,6,FALSE),"")</f>
        <v/>
      </c>
      <c r="G53" s="14" t="str">
        <f>IFERROR(VLOOKUP(A53,工序记录明细表!A:J,7,FALSE),"")</f>
        <v/>
      </c>
      <c r="H53" s="14" t="str">
        <f>IFERROR(VLOOKUP(A53,工序记录明细表!A:J,8,FALSE),"")</f>
        <v/>
      </c>
      <c r="I53" s="14" t="str">
        <f>IFERROR(VLOOKUP(A53,工序记录明细表!A:J,9,FALSE),"")</f>
        <v/>
      </c>
      <c r="J53" s="14" t="str">
        <f>IFERROR(VLOOKUP(A53,工序记录明细表!A:J,10,FALSE),"")</f>
        <v/>
      </c>
    </row>
    <row r="54" spans="1:10">
      <c r="A54">
        <f t="array" ref="A54">INDEX(工序记录明细表!A:A,SMALL(IF(工序记录明细表!$A$4:$A$10000&lt;&gt;"",ROW($4:$10000),20000),ROW(员工工序明细查询!A49)))</f>
        <v>0</v>
      </c>
      <c r="C54" s="24" t="str">
        <f>IFERROR(VLOOKUP(A54,工序记录明细表!A:J,3,FALSE),"")</f>
        <v/>
      </c>
      <c r="D54" s="14" t="str">
        <f>IFERROR(VLOOKUP(A54,工序记录明细表!A:J,4,FALSE),"")</f>
        <v/>
      </c>
      <c r="E54" s="14" t="str">
        <f>IFERROR(VLOOKUP(A54,工序记录明细表!A:J,5,FALSE),"")</f>
        <v/>
      </c>
      <c r="F54" s="14" t="str">
        <f>IFERROR(VLOOKUP(A54,工序记录明细表!A:J,6,FALSE),"")</f>
        <v/>
      </c>
      <c r="G54" s="14" t="str">
        <f>IFERROR(VLOOKUP(A54,工序记录明细表!A:J,7,FALSE),"")</f>
        <v/>
      </c>
      <c r="H54" s="14" t="str">
        <f>IFERROR(VLOOKUP(A54,工序记录明细表!A:J,8,FALSE),"")</f>
        <v/>
      </c>
      <c r="I54" s="14" t="str">
        <f>IFERROR(VLOOKUP(A54,工序记录明细表!A:J,9,FALSE),"")</f>
        <v/>
      </c>
      <c r="J54" s="14" t="str">
        <f>IFERROR(VLOOKUP(A54,工序记录明细表!A:J,10,FALSE),"")</f>
        <v/>
      </c>
    </row>
    <row r="55" spans="1:10">
      <c r="A55">
        <f t="array" ref="A55">INDEX(工序记录明细表!A:A,SMALL(IF(工序记录明细表!$A$4:$A$10000&lt;&gt;"",ROW($4:$10000),20000),ROW(员工工序明细查询!A50)))</f>
        <v>0</v>
      </c>
      <c r="C55" s="24" t="str">
        <f>IFERROR(VLOOKUP(A55,工序记录明细表!A:J,3,FALSE),"")</f>
        <v/>
      </c>
      <c r="D55" s="14" t="str">
        <f>IFERROR(VLOOKUP(A55,工序记录明细表!A:J,4,FALSE),"")</f>
        <v/>
      </c>
      <c r="E55" s="14" t="str">
        <f>IFERROR(VLOOKUP(A55,工序记录明细表!A:J,5,FALSE),"")</f>
        <v/>
      </c>
      <c r="F55" s="14" t="str">
        <f>IFERROR(VLOOKUP(A55,工序记录明细表!A:J,6,FALSE),"")</f>
        <v/>
      </c>
      <c r="G55" s="14" t="str">
        <f>IFERROR(VLOOKUP(A55,工序记录明细表!A:J,7,FALSE),"")</f>
        <v/>
      </c>
      <c r="H55" s="14" t="str">
        <f>IFERROR(VLOOKUP(A55,工序记录明细表!A:J,8,FALSE),"")</f>
        <v/>
      </c>
      <c r="I55" s="14" t="str">
        <f>IFERROR(VLOOKUP(A55,工序记录明细表!A:J,9,FALSE),"")</f>
        <v/>
      </c>
      <c r="J55" s="14" t="str">
        <f>IFERROR(VLOOKUP(A55,工序记录明细表!A:J,10,FALSE),"")</f>
        <v/>
      </c>
    </row>
    <row r="56" spans="1:10">
      <c r="A56">
        <f t="array" ref="A56">INDEX(工序记录明细表!A:A,SMALL(IF(工序记录明细表!$A$4:$A$10000&lt;&gt;"",ROW($4:$10000),20000),ROW(员工工序明细查询!A51)))</f>
        <v>0</v>
      </c>
      <c r="C56" s="24" t="str">
        <f>IFERROR(VLOOKUP(A56,工序记录明细表!A:J,3,FALSE),"")</f>
        <v/>
      </c>
      <c r="D56" s="14" t="str">
        <f>IFERROR(VLOOKUP(A56,工序记录明细表!A:J,4,FALSE),"")</f>
        <v/>
      </c>
      <c r="E56" s="14" t="str">
        <f>IFERROR(VLOOKUP(A56,工序记录明细表!A:J,5,FALSE),"")</f>
        <v/>
      </c>
      <c r="F56" s="14" t="str">
        <f>IFERROR(VLOOKUP(A56,工序记录明细表!A:J,6,FALSE),"")</f>
        <v/>
      </c>
      <c r="G56" s="14" t="str">
        <f>IFERROR(VLOOKUP(A56,工序记录明细表!A:J,7,FALSE),"")</f>
        <v/>
      </c>
      <c r="H56" s="14" t="str">
        <f>IFERROR(VLOOKUP(A56,工序记录明细表!A:J,8,FALSE),"")</f>
        <v/>
      </c>
      <c r="I56" s="14" t="str">
        <f>IFERROR(VLOOKUP(A56,工序记录明细表!A:J,9,FALSE),"")</f>
        <v/>
      </c>
      <c r="J56" s="14" t="str">
        <f>IFERROR(VLOOKUP(A56,工序记录明细表!A:J,10,FALSE),"")</f>
        <v/>
      </c>
    </row>
    <row r="57" spans="1:10">
      <c r="A57">
        <f t="array" ref="A57">INDEX(工序记录明细表!A:A,SMALL(IF(工序记录明细表!$A$4:$A$10000&lt;&gt;"",ROW($4:$10000),20000),ROW(员工工序明细查询!A52)))</f>
        <v>0</v>
      </c>
      <c r="C57" s="24" t="str">
        <f>IFERROR(VLOOKUP(A57,工序记录明细表!A:J,3,FALSE),"")</f>
        <v/>
      </c>
      <c r="D57" s="14" t="str">
        <f>IFERROR(VLOOKUP(A57,工序记录明细表!A:J,4,FALSE),"")</f>
        <v/>
      </c>
      <c r="E57" s="14" t="str">
        <f>IFERROR(VLOOKUP(A57,工序记录明细表!A:J,5,FALSE),"")</f>
        <v/>
      </c>
      <c r="F57" s="14" t="str">
        <f>IFERROR(VLOOKUP(A57,工序记录明细表!A:J,6,FALSE),"")</f>
        <v/>
      </c>
      <c r="G57" s="14" t="str">
        <f>IFERROR(VLOOKUP(A57,工序记录明细表!A:J,7,FALSE),"")</f>
        <v/>
      </c>
      <c r="H57" s="14" t="str">
        <f>IFERROR(VLOOKUP(A57,工序记录明细表!A:J,8,FALSE),"")</f>
        <v/>
      </c>
      <c r="I57" s="14" t="str">
        <f>IFERROR(VLOOKUP(A57,工序记录明细表!A:J,9,FALSE),"")</f>
        <v/>
      </c>
      <c r="J57" s="14" t="str">
        <f>IFERROR(VLOOKUP(A57,工序记录明细表!A:J,10,FALSE),"")</f>
        <v/>
      </c>
    </row>
    <row r="58" spans="1:10">
      <c r="A58">
        <f t="array" ref="A58">INDEX(工序记录明细表!A:A,SMALL(IF(工序记录明细表!$A$4:$A$10000&lt;&gt;"",ROW($4:$10000),20000),ROW(员工工序明细查询!A53)))</f>
        <v>0</v>
      </c>
      <c r="C58" s="24" t="str">
        <f>IFERROR(VLOOKUP(A58,工序记录明细表!A:J,3,FALSE),"")</f>
        <v/>
      </c>
      <c r="D58" s="14" t="str">
        <f>IFERROR(VLOOKUP(A58,工序记录明细表!A:J,4,FALSE),"")</f>
        <v/>
      </c>
      <c r="E58" s="14" t="str">
        <f>IFERROR(VLOOKUP(A58,工序记录明细表!A:J,5,FALSE),"")</f>
        <v/>
      </c>
      <c r="F58" s="14" t="str">
        <f>IFERROR(VLOOKUP(A58,工序记录明细表!A:J,6,FALSE),"")</f>
        <v/>
      </c>
      <c r="G58" s="14" t="str">
        <f>IFERROR(VLOOKUP(A58,工序记录明细表!A:J,7,FALSE),"")</f>
        <v/>
      </c>
      <c r="H58" s="14" t="str">
        <f>IFERROR(VLOOKUP(A58,工序记录明细表!A:J,8,FALSE),"")</f>
        <v/>
      </c>
      <c r="I58" s="14" t="str">
        <f>IFERROR(VLOOKUP(A58,工序记录明细表!A:J,9,FALSE),"")</f>
        <v/>
      </c>
      <c r="J58" s="14" t="str">
        <f>IFERROR(VLOOKUP(A58,工序记录明细表!A:J,10,FALSE),"")</f>
        <v/>
      </c>
    </row>
    <row r="59" spans="1:10">
      <c r="A59">
        <f t="array" ref="A59">INDEX(工序记录明细表!A:A,SMALL(IF(工序记录明细表!$A$4:$A$10000&lt;&gt;"",ROW($4:$10000),20000),ROW(员工工序明细查询!A54)))</f>
        <v>0</v>
      </c>
      <c r="C59" s="24" t="str">
        <f>IFERROR(VLOOKUP(A59,工序记录明细表!A:J,3,FALSE),"")</f>
        <v/>
      </c>
      <c r="D59" s="14" t="str">
        <f>IFERROR(VLOOKUP(A59,工序记录明细表!A:J,4,FALSE),"")</f>
        <v/>
      </c>
      <c r="E59" s="14" t="str">
        <f>IFERROR(VLOOKUP(A59,工序记录明细表!A:J,5,FALSE),"")</f>
        <v/>
      </c>
      <c r="F59" s="14" t="str">
        <f>IFERROR(VLOOKUP(A59,工序记录明细表!A:J,6,FALSE),"")</f>
        <v/>
      </c>
      <c r="G59" s="14" t="str">
        <f>IFERROR(VLOOKUP(A59,工序记录明细表!A:J,7,FALSE),"")</f>
        <v/>
      </c>
      <c r="H59" s="14" t="str">
        <f>IFERROR(VLOOKUP(A59,工序记录明细表!A:J,8,FALSE),"")</f>
        <v/>
      </c>
      <c r="I59" s="14" t="str">
        <f>IFERROR(VLOOKUP(A59,工序记录明细表!A:J,9,FALSE),"")</f>
        <v/>
      </c>
      <c r="J59" s="14" t="str">
        <f>IFERROR(VLOOKUP(A59,工序记录明细表!A:J,10,FALSE),"")</f>
        <v/>
      </c>
    </row>
    <row r="60" spans="1:10">
      <c r="A60">
        <f t="array" ref="A60">INDEX(工序记录明细表!A:A,SMALL(IF(工序记录明细表!$A$4:$A$10000&lt;&gt;"",ROW($4:$10000),20000),ROW(员工工序明细查询!A55)))</f>
        <v>0</v>
      </c>
      <c r="C60" s="24" t="str">
        <f>IFERROR(VLOOKUP(A60,工序记录明细表!A:J,3,FALSE),"")</f>
        <v/>
      </c>
      <c r="D60" s="14" t="str">
        <f>IFERROR(VLOOKUP(A60,工序记录明细表!A:J,4,FALSE),"")</f>
        <v/>
      </c>
      <c r="E60" s="14" t="str">
        <f>IFERROR(VLOOKUP(A60,工序记录明细表!A:J,5,FALSE),"")</f>
        <v/>
      </c>
      <c r="F60" s="14" t="str">
        <f>IFERROR(VLOOKUP(A60,工序记录明细表!A:J,6,FALSE),"")</f>
        <v/>
      </c>
      <c r="G60" s="14" t="str">
        <f>IFERROR(VLOOKUP(A60,工序记录明细表!A:J,7,FALSE),"")</f>
        <v/>
      </c>
      <c r="H60" s="14" t="str">
        <f>IFERROR(VLOOKUP(A60,工序记录明细表!A:J,8,FALSE),"")</f>
        <v/>
      </c>
      <c r="I60" s="14" t="str">
        <f>IFERROR(VLOOKUP(A60,工序记录明细表!A:J,9,FALSE),"")</f>
        <v/>
      </c>
      <c r="J60" s="14" t="str">
        <f>IFERROR(VLOOKUP(A60,工序记录明细表!A:J,10,FALSE),"")</f>
        <v/>
      </c>
    </row>
    <row r="61" spans="1:10">
      <c r="A61">
        <f t="array" ref="A61">INDEX(工序记录明细表!A:A,SMALL(IF(工序记录明细表!$A$4:$A$10000&lt;&gt;"",ROW($4:$10000),20000),ROW(员工工序明细查询!A56)))</f>
        <v>0</v>
      </c>
      <c r="C61" s="24" t="str">
        <f>IFERROR(VLOOKUP(A61,工序记录明细表!A:J,3,FALSE),"")</f>
        <v/>
      </c>
      <c r="D61" s="14" t="str">
        <f>IFERROR(VLOOKUP(A61,工序记录明细表!A:J,4,FALSE),"")</f>
        <v/>
      </c>
      <c r="E61" s="14" t="str">
        <f>IFERROR(VLOOKUP(A61,工序记录明细表!A:J,5,FALSE),"")</f>
        <v/>
      </c>
      <c r="F61" s="14" t="str">
        <f>IFERROR(VLOOKUP(A61,工序记录明细表!A:J,6,FALSE),"")</f>
        <v/>
      </c>
      <c r="G61" s="14" t="str">
        <f>IFERROR(VLOOKUP(A61,工序记录明细表!A:J,7,FALSE),"")</f>
        <v/>
      </c>
      <c r="H61" s="14" t="str">
        <f>IFERROR(VLOOKUP(A61,工序记录明细表!A:J,8,FALSE),"")</f>
        <v/>
      </c>
      <c r="I61" s="14" t="str">
        <f>IFERROR(VLOOKUP(A61,工序记录明细表!A:J,9,FALSE),"")</f>
        <v/>
      </c>
      <c r="J61" s="14" t="str">
        <f>IFERROR(VLOOKUP(A61,工序记录明细表!A:J,10,FALSE),"")</f>
        <v/>
      </c>
    </row>
    <row r="62" spans="1:10">
      <c r="A62">
        <f t="array" ref="A62">INDEX(工序记录明细表!A:A,SMALL(IF(工序记录明细表!$A$4:$A$10000&lt;&gt;"",ROW($4:$10000),20000),ROW(员工工序明细查询!A57)))</f>
        <v>0</v>
      </c>
      <c r="C62" s="24" t="str">
        <f>IFERROR(VLOOKUP(A62,工序记录明细表!A:J,3,FALSE),"")</f>
        <v/>
      </c>
      <c r="D62" s="14" t="str">
        <f>IFERROR(VLOOKUP(A62,工序记录明细表!A:J,4,FALSE),"")</f>
        <v/>
      </c>
      <c r="E62" s="14" t="str">
        <f>IFERROR(VLOOKUP(A62,工序记录明细表!A:J,5,FALSE),"")</f>
        <v/>
      </c>
      <c r="F62" s="14" t="str">
        <f>IFERROR(VLOOKUP(A62,工序记录明细表!A:J,6,FALSE),"")</f>
        <v/>
      </c>
      <c r="G62" s="14" t="str">
        <f>IFERROR(VLOOKUP(A62,工序记录明细表!A:J,7,FALSE),"")</f>
        <v/>
      </c>
      <c r="H62" s="14" t="str">
        <f>IFERROR(VLOOKUP(A62,工序记录明细表!A:J,8,FALSE),"")</f>
        <v/>
      </c>
      <c r="I62" s="14" t="str">
        <f>IFERROR(VLOOKUP(A62,工序记录明细表!A:J,9,FALSE),"")</f>
        <v/>
      </c>
      <c r="J62" s="14" t="str">
        <f>IFERROR(VLOOKUP(A62,工序记录明细表!A:J,10,FALSE),"")</f>
        <v/>
      </c>
    </row>
    <row r="63" spans="1:10">
      <c r="A63">
        <f t="array" ref="A63">INDEX(工序记录明细表!A:A,SMALL(IF(工序记录明细表!$A$4:$A$10000&lt;&gt;"",ROW($4:$10000),20000),ROW(员工工序明细查询!A58)))</f>
        <v>0</v>
      </c>
      <c r="C63" s="24" t="str">
        <f>IFERROR(VLOOKUP(A63,工序记录明细表!A:J,3,FALSE),"")</f>
        <v/>
      </c>
      <c r="D63" s="14" t="str">
        <f>IFERROR(VLOOKUP(A63,工序记录明细表!A:J,4,FALSE),"")</f>
        <v/>
      </c>
      <c r="E63" s="14" t="str">
        <f>IFERROR(VLOOKUP(A63,工序记录明细表!A:J,5,FALSE),"")</f>
        <v/>
      </c>
      <c r="F63" s="14" t="str">
        <f>IFERROR(VLOOKUP(A63,工序记录明细表!A:J,6,FALSE),"")</f>
        <v/>
      </c>
      <c r="G63" s="14" t="str">
        <f>IFERROR(VLOOKUP(A63,工序记录明细表!A:J,7,FALSE),"")</f>
        <v/>
      </c>
      <c r="H63" s="14" t="str">
        <f>IFERROR(VLOOKUP(A63,工序记录明细表!A:J,8,FALSE),"")</f>
        <v/>
      </c>
      <c r="I63" s="14" t="str">
        <f>IFERROR(VLOOKUP(A63,工序记录明细表!A:J,9,FALSE),"")</f>
        <v/>
      </c>
      <c r="J63" s="14" t="str">
        <f>IFERROR(VLOOKUP(A63,工序记录明细表!A:J,10,FALSE),"")</f>
        <v/>
      </c>
    </row>
    <row r="64" spans="1:10">
      <c r="A64">
        <f t="array" ref="A64">INDEX(工序记录明细表!A:A,SMALL(IF(工序记录明细表!$A$4:$A$10000&lt;&gt;"",ROW($4:$10000),20000),ROW(员工工序明细查询!A59)))</f>
        <v>0</v>
      </c>
      <c r="C64" s="24" t="str">
        <f>IFERROR(VLOOKUP(A64,工序记录明细表!A:J,3,FALSE),"")</f>
        <v/>
      </c>
      <c r="D64" s="14" t="str">
        <f>IFERROR(VLOOKUP(A64,工序记录明细表!A:J,4,FALSE),"")</f>
        <v/>
      </c>
      <c r="E64" s="14" t="str">
        <f>IFERROR(VLOOKUP(A64,工序记录明细表!A:J,5,FALSE),"")</f>
        <v/>
      </c>
      <c r="F64" s="14" t="str">
        <f>IFERROR(VLOOKUP(A64,工序记录明细表!A:J,6,FALSE),"")</f>
        <v/>
      </c>
      <c r="G64" s="14" t="str">
        <f>IFERROR(VLOOKUP(A64,工序记录明细表!A:J,7,FALSE),"")</f>
        <v/>
      </c>
      <c r="H64" s="14" t="str">
        <f>IFERROR(VLOOKUP(A64,工序记录明细表!A:J,8,FALSE),"")</f>
        <v/>
      </c>
      <c r="I64" s="14" t="str">
        <f>IFERROR(VLOOKUP(A64,工序记录明细表!A:J,9,FALSE),"")</f>
        <v/>
      </c>
      <c r="J64" s="14" t="str">
        <f>IFERROR(VLOOKUP(A64,工序记录明细表!A:J,10,FALSE),"")</f>
        <v/>
      </c>
    </row>
    <row r="65" spans="1:10">
      <c r="A65">
        <f t="array" ref="A65">INDEX(工序记录明细表!A:A,SMALL(IF(工序记录明细表!$A$4:$A$10000&lt;&gt;"",ROW($4:$10000),20000),ROW(员工工序明细查询!A60)))</f>
        <v>0</v>
      </c>
      <c r="C65" s="24" t="str">
        <f>IFERROR(VLOOKUP(A65,工序记录明细表!A:J,3,FALSE),"")</f>
        <v/>
      </c>
      <c r="D65" s="14" t="str">
        <f>IFERROR(VLOOKUP(A65,工序记录明细表!A:J,4,FALSE),"")</f>
        <v/>
      </c>
      <c r="E65" s="14" t="str">
        <f>IFERROR(VLOOKUP(A65,工序记录明细表!A:J,5,FALSE),"")</f>
        <v/>
      </c>
      <c r="F65" s="14" t="str">
        <f>IFERROR(VLOOKUP(A65,工序记录明细表!A:J,6,FALSE),"")</f>
        <v/>
      </c>
      <c r="G65" s="14" t="str">
        <f>IFERROR(VLOOKUP(A65,工序记录明细表!A:J,7,FALSE),"")</f>
        <v/>
      </c>
      <c r="H65" s="14" t="str">
        <f>IFERROR(VLOOKUP(A65,工序记录明细表!A:J,8,FALSE),"")</f>
        <v/>
      </c>
      <c r="I65" s="14" t="str">
        <f>IFERROR(VLOOKUP(A65,工序记录明细表!A:J,9,FALSE),"")</f>
        <v/>
      </c>
      <c r="J65" s="14" t="str">
        <f>IFERROR(VLOOKUP(A65,工序记录明细表!A:J,10,FALSE),"")</f>
        <v/>
      </c>
    </row>
    <row r="66" spans="1:10">
      <c r="A66">
        <f t="array" ref="A66">INDEX(工序记录明细表!A:A,SMALL(IF(工序记录明细表!$A$4:$A$10000&lt;&gt;"",ROW($4:$10000),20000),ROW(员工工序明细查询!A61)))</f>
        <v>0</v>
      </c>
      <c r="C66" s="24" t="str">
        <f>IFERROR(VLOOKUP(A66,工序记录明细表!A:J,3,FALSE),"")</f>
        <v/>
      </c>
      <c r="D66" s="14" t="str">
        <f>IFERROR(VLOOKUP(A66,工序记录明细表!A:J,4,FALSE),"")</f>
        <v/>
      </c>
      <c r="E66" s="14" t="str">
        <f>IFERROR(VLOOKUP(A66,工序记录明细表!A:J,5,FALSE),"")</f>
        <v/>
      </c>
      <c r="F66" s="14" t="str">
        <f>IFERROR(VLOOKUP(A66,工序记录明细表!A:J,6,FALSE),"")</f>
        <v/>
      </c>
      <c r="G66" s="14" t="str">
        <f>IFERROR(VLOOKUP(A66,工序记录明细表!A:J,7,FALSE),"")</f>
        <v/>
      </c>
      <c r="H66" s="14" t="str">
        <f>IFERROR(VLOOKUP(A66,工序记录明细表!A:J,8,FALSE),"")</f>
        <v/>
      </c>
      <c r="I66" s="14" t="str">
        <f>IFERROR(VLOOKUP(A66,工序记录明细表!A:J,9,FALSE),"")</f>
        <v/>
      </c>
      <c r="J66" s="14" t="str">
        <f>IFERROR(VLOOKUP(A66,工序记录明细表!A:J,10,FALSE),"")</f>
        <v/>
      </c>
    </row>
    <row r="67" spans="1:10">
      <c r="A67">
        <f t="array" ref="A67">INDEX(工序记录明细表!A:A,SMALL(IF(工序记录明细表!$A$4:$A$10000&lt;&gt;"",ROW($4:$10000),20000),ROW(员工工序明细查询!A62)))</f>
        <v>0</v>
      </c>
      <c r="C67" s="24" t="str">
        <f>IFERROR(VLOOKUP(A67,工序记录明细表!A:J,3,FALSE),"")</f>
        <v/>
      </c>
      <c r="D67" s="14" t="str">
        <f>IFERROR(VLOOKUP(A67,工序记录明细表!A:J,4,FALSE),"")</f>
        <v/>
      </c>
      <c r="E67" s="14" t="str">
        <f>IFERROR(VLOOKUP(A67,工序记录明细表!A:J,5,FALSE),"")</f>
        <v/>
      </c>
      <c r="F67" s="14" t="str">
        <f>IFERROR(VLOOKUP(A67,工序记录明细表!A:J,6,FALSE),"")</f>
        <v/>
      </c>
      <c r="G67" s="14" t="str">
        <f>IFERROR(VLOOKUP(A67,工序记录明细表!A:J,7,FALSE),"")</f>
        <v/>
      </c>
      <c r="H67" s="14" t="str">
        <f>IFERROR(VLOOKUP(A67,工序记录明细表!A:J,8,FALSE),"")</f>
        <v/>
      </c>
      <c r="I67" s="14" t="str">
        <f>IFERROR(VLOOKUP(A67,工序记录明细表!A:J,9,FALSE),"")</f>
        <v/>
      </c>
      <c r="J67" s="14" t="str">
        <f>IFERROR(VLOOKUP(A67,工序记录明细表!A:J,10,FALSE),"")</f>
        <v/>
      </c>
    </row>
    <row r="68" spans="1:10">
      <c r="A68">
        <f t="array" ref="A68">INDEX(工序记录明细表!A:A,SMALL(IF(工序记录明细表!$A$4:$A$10000&lt;&gt;"",ROW($4:$10000),20000),ROW(员工工序明细查询!A63)))</f>
        <v>0</v>
      </c>
      <c r="C68" s="24" t="str">
        <f>IFERROR(VLOOKUP(A68,工序记录明细表!A:J,3,FALSE),"")</f>
        <v/>
      </c>
      <c r="D68" s="14" t="str">
        <f>IFERROR(VLOOKUP(A68,工序记录明细表!A:J,4,FALSE),"")</f>
        <v/>
      </c>
      <c r="E68" s="14" t="str">
        <f>IFERROR(VLOOKUP(A68,工序记录明细表!A:J,5,FALSE),"")</f>
        <v/>
      </c>
      <c r="F68" s="14" t="str">
        <f>IFERROR(VLOOKUP(A68,工序记录明细表!A:J,6,FALSE),"")</f>
        <v/>
      </c>
      <c r="G68" s="14" t="str">
        <f>IFERROR(VLOOKUP(A68,工序记录明细表!A:J,7,FALSE),"")</f>
        <v/>
      </c>
      <c r="H68" s="14" t="str">
        <f>IFERROR(VLOOKUP(A68,工序记录明细表!A:J,8,FALSE),"")</f>
        <v/>
      </c>
      <c r="I68" s="14" t="str">
        <f>IFERROR(VLOOKUP(A68,工序记录明细表!A:J,9,FALSE),"")</f>
        <v/>
      </c>
      <c r="J68" s="14" t="str">
        <f>IFERROR(VLOOKUP(A68,工序记录明细表!A:J,10,FALSE),"")</f>
        <v/>
      </c>
    </row>
    <row r="69" spans="1:10">
      <c r="A69">
        <f t="array" ref="A69">INDEX(工序记录明细表!A:A,SMALL(IF(工序记录明细表!$A$4:$A$10000&lt;&gt;"",ROW($4:$10000),20000),ROW(员工工序明细查询!A64)))</f>
        <v>0</v>
      </c>
      <c r="C69" s="24" t="str">
        <f>IFERROR(VLOOKUP(A69,工序记录明细表!A:J,3,FALSE),"")</f>
        <v/>
      </c>
      <c r="D69" s="14" t="str">
        <f>IFERROR(VLOOKUP(A69,工序记录明细表!A:J,4,FALSE),"")</f>
        <v/>
      </c>
      <c r="E69" s="14" t="str">
        <f>IFERROR(VLOOKUP(A69,工序记录明细表!A:J,5,FALSE),"")</f>
        <v/>
      </c>
      <c r="F69" s="14" t="str">
        <f>IFERROR(VLOOKUP(A69,工序记录明细表!A:J,6,FALSE),"")</f>
        <v/>
      </c>
      <c r="G69" s="14" t="str">
        <f>IFERROR(VLOOKUP(A69,工序记录明细表!A:J,7,FALSE),"")</f>
        <v/>
      </c>
      <c r="H69" s="14" t="str">
        <f>IFERROR(VLOOKUP(A69,工序记录明细表!A:J,8,FALSE),"")</f>
        <v/>
      </c>
      <c r="I69" s="14" t="str">
        <f>IFERROR(VLOOKUP(A69,工序记录明细表!A:J,9,FALSE),"")</f>
        <v/>
      </c>
      <c r="J69" s="14" t="str">
        <f>IFERROR(VLOOKUP(A69,工序记录明细表!A:J,10,FALSE),"")</f>
        <v/>
      </c>
    </row>
    <row r="70" spans="1:10">
      <c r="A70">
        <f t="array" ref="A70">INDEX(工序记录明细表!A:A,SMALL(IF(工序记录明细表!$A$4:$A$10000&lt;&gt;"",ROW($4:$10000),20000),ROW(员工工序明细查询!A65)))</f>
        <v>0</v>
      </c>
      <c r="C70" s="24" t="str">
        <f>IFERROR(VLOOKUP(A70,工序记录明细表!A:J,3,FALSE),"")</f>
        <v/>
      </c>
      <c r="D70" s="14" t="str">
        <f>IFERROR(VLOOKUP(A70,工序记录明细表!A:J,4,FALSE),"")</f>
        <v/>
      </c>
      <c r="E70" s="14" t="str">
        <f>IFERROR(VLOOKUP(A70,工序记录明细表!A:J,5,FALSE),"")</f>
        <v/>
      </c>
      <c r="F70" s="14" t="str">
        <f>IFERROR(VLOOKUP(A70,工序记录明细表!A:J,6,FALSE),"")</f>
        <v/>
      </c>
      <c r="G70" s="14" t="str">
        <f>IFERROR(VLOOKUP(A70,工序记录明细表!A:J,7,FALSE),"")</f>
        <v/>
      </c>
      <c r="H70" s="14" t="str">
        <f>IFERROR(VLOOKUP(A70,工序记录明细表!A:J,8,FALSE),"")</f>
        <v/>
      </c>
      <c r="I70" s="14" t="str">
        <f>IFERROR(VLOOKUP(A70,工序记录明细表!A:J,9,FALSE),"")</f>
        <v/>
      </c>
      <c r="J70" s="14" t="str">
        <f>IFERROR(VLOOKUP(A70,工序记录明细表!A:J,10,FALSE),"")</f>
        <v/>
      </c>
    </row>
    <row r="71" spans="1:10">
      <c r="A71">
        <f t="array" ref="A71">INDEX(工序记录明细表!A:A,SMALL(IF(工序记录明细表!$A$4:$A$10000&lt;&gt;"",ROW($4:$10000),20000),ROW(员工工序明细查询!A66)))</f>
        <v>0</v>
      </c>
      <c r="C71" s="24" t="str">
        <f>IFERROR(VLOOKUP(A71,工序记录明细表!A:J,3,FALSE),"")</f>
        <v/>
      </c>
      <c r="D71" s="14" t="str">
        <f>IFERROR(VLOOKUP(A71,工序记录明细表!A:J,4,FALSE),"")</f>
        <v/>
      </c>
      <c r="E71" s="14" t="str">
        <f>IFERROR(VLOOKUP(A71,工序记录明细表!A:J,5,FALSE),"")</f>
        <v/>
      </c>
      <c r="F71" s="14" t="str">
        <f>IFERROR(VLOOKUP(A71,工序记录明细表!A:J,6,FALSE),"")</f>
        <v/>
      </c>
      <c r="G71" s="14" t="str">
        <f>IFERROR(VLOOKUP(A71,工序记录明细表!A:J,7,FALSE),"")</f>
        <v/>
      </c>
      <c r="H71" s="14" t="str">
        <f>IFERROR(VLOOKUP(A71,工序记录明细表!A:J,8,FALSE),"")</f>
        <v/>
      </c>
      <c r="I71" s="14" t="str">
        <f>IFERROR(VLOOKUP(A71,工序记录明细表!A:J,9,FALSE),"")</f>
        <v/>
      </c>
      <c r="J71" s="14" t="str">
        <f>IFERROR(VLOOKUP(A71,工序记录明细表!A:J,10,FALSE),"")</f>
        <v/>
      </c>
    </row>
    <row r="72" spans="1:10">
      <c r="A72">
        <f t="array" ref="A72">INDEX(工序记录明细表!A:A,SMALL(IF(工序记录明细表!$A$4:$A$10000&lt;&gt;"",ROW($4:$10000),20000),ROW(员工工序明细查询!A67)))</f>
        <v>0</v>
      </c>
      <c r="C72" s="24" t="str">
        <f>IFERROR(VLOOKUP(A72,工序记录明细表!A:J,3,FALSE),"")</f>
        <v/>
      </c>
      <c r="D72" s="14" t="str">
        <f>IFERROR(VLOOKUP(A72,工序记录明细表!A:J,4,FALSE),"")</f>
        <v/>
      </c>
      <c r="E72" s="14" t="str">
        <f>IFERROR(VLOOKUP(A72,工序记录明细表!A:J,5,FALSE),"")</f>
        <v/>
      </c>
      <c r="F72" s="14" t="str">
        <f>IFERROR(VLOOKUP(A72,工序记录明细表!A:J,6,FALSE),"")</f>
        <v/>
      </c>
      <c r="G72" s="14" t="str">
        <f>IFERROR(VLOOKUP(A72,工序记录明细表!A:J,7,FALSE),"")</f>
        <v/>
      </c>
      <c r="H72" s="14" t="str">
        <f>IFERROR(VLOOKUP(A72,工序记录明细表!A:J,8,FALSE),"")</f>
        <v/>
      </c>
      <c r="I72" s="14" t="str">
        <f>IFERROR(VLOOKUP(A72,工序记录明细表!A:J,9,FALSE),"")</f>
        <v/>
      </c>
      <c r="J72" s="14" t="str">
        <f>IFERROR(VLOOKUP(A72,工序记录明细表!A:J,10,FALSE),"")</f>
        <v/>
      </c>
    </row>
    <row r="73" spans="1:10">
      <c r="A73">
        <f t="array" ref="A73">INDEX(工序记录明细表!A:A,SMALL(IF(工序记录明细表!$A$4:$A$10000&lt;&gt;"",ROW($4:$10000),20000),ROW(员工工序明细查询!A68)))</f>
        <v>0</v>
      </c>
      <c r="C73" s="24" t="str">
        <f>IFERROR(VLOOKUP(A73,工序记录明细表!A:J,3,FALSE),"")</f>
        <v/>
      </c>
      <c r="D73" s="14" t="str">
        <f>IFERROR(VLOOKUP(A73,工序记录明细表!A:J,4,FALSE),"")</f>
        <v/>
      </c>
      <c r="E73" s="14" t="str">
        <f>IFERROR(VLOOKUP(A73,工序记录明细表!A:J,5,FALSE),"")</f>
        <v/>
      </c>
      <c r="F73" s="14" t="str">
        <f>IFERROR(VLOOKUP(A73,工序记录明细表!A:J,6,FALSE),"")</f>
        <v/>
      </c>
      <c r="G73" s="14" t="str">
        <f>IFERROR(VLOOKUP(A73,工序记录明细表!A:J,7,FALSE),"")</f>
        <v/>
      </c>
      <c r="H73" s="14" t="str">
        <f>IFERROR(VLOOKUP(A73,工序记录明细表!A:J,8,FALSE),"")</f>
        <v/>
      </c>
      <c r="I73" s="14" t="str">
        <f>IFERROR(VLOOKUP(A73,工序记录明细表!A:J,9,FALSE),"")</f>
        <v/>
      </c>
      <c r="J73" s="14" t="str">
        <f>IFERROR(VLOOKUP(A73,工序记录明细表!A:J,10,FALSE),"")</f>
        <v/>
      </c>
    </row>
    <row r="74" spans="1:10">
      <c r="A74">
        <f t="array" ref="A74">INDEX(工序记录明细表!A:A,SMALL(IF(工序记录明细表!$A$4:$A$10000&lt;&gt;"",ROW($4:$10000),20000),ROW(员工工序明细查询!A69)))</f>
        <v>0</v>
      </c>
      <c r="C74" s="24" t="str">
        <f>IFERROR(VLOOKUP(A74,工序记录明细表!A:J,3,FALSE),"")</f>
        <v/>
      </c>
      <c r="D74" s="14" t="str">
        <f>IFERROR(VLOOKUP(A74,工序记录明细表!A:J,4,FALSE),"")</f>
        <v/>
      </c>
      <c r="E74" s="14" t="str">
        <f>IFERROR(VLOOKUP(A74,工序记录明细表!A:J,5,FALSE),"")</f>
        <v/>
      </c>
      <c r="F74" s="14" t="str">
        <f>IFERROR(VLOOKUP(A74,工序记录明细表!A:J,6,FALSE),"")</f>
        <v/>
      </c>
      <c r="G74" s="14" t="str">
        <f>IFERROR(VLOOKUP(A74,工序记录明细表!A:J,7,FALSE),"")</f>
        <v/>
      </c>
      <c r="H74" s="14" t="str">
        <f>IFERROR(VLOOKUP(A74,工序记录明细表!A:J,8,FALSE),"")</f>
        <v/>
      </c>
      <c r="I74" s="14" t="str">
        <f>IFERROR(VLOOKUP(A74,工序记录明细表!A:J,9,FALSE),"")</f>
        <v/>
      </c>
      <c r="J74" s="14" t="str">
        <f>IFERROR(VLOOKUP(A74,工序记录明细表!A:J,10,FALSE),"")</f>
        <v/>
      </c>
    </row>
    <row r="75" spans="1:10">
      <c r="A75">
        <f t="array" ref="A75">INDEX(工序记录明细表!A:A,SMALL(IF(工序记录明细表!$A$4:$A$10000&lt;&gt;"",ROW($4:$10000),20000),ROW(员工工序明细查询!A70)))</f>
        <v>0</v>
      </c>
      <c r="C75" s="24" t="str">
        <f>IFERROR(VLOOKUP(A75,工序记录明细表!A:J,3,FALSE),"")</f>
        <v/>
      </c>
      <c r="D75" s="14" t="str">
        <f>IFERROR(VLOOKUP(A75,工序记录明细表!A:J,4,FALSE),"")</f>
        <v/>
      </c>
      <c r="E75" s="14" t="str">
        <f>IFERROR(VLOOKUP(A75,工序记录明细表!A:J,5,FALSE),"")</f>
        <v/>
      </c>
      <c r="F75" s="14" t="str">
        <f>IFERROR(VLOOKUP(A75,工序记录明细表!A:J,6,FALSE),"")</f>
        <v/>
      </c>
      <c r="G75" s="14" t="str">
        <f>IFERROR(VLOOKUP(A75,工序记录明细表!A:J,7,FALSE),"")</f>
        <v/>
      </c>
      <c r="H75" s="14" t="str">
        <f>IFERROR(VLOOKUP(A75,工序记录明细表!A:J,8,FALSE),"")</f>
        <v/>
      </c>
      <c r="I75" s="14" t="str">
        <f>IFERROR(VLOOKUP(A75,工序记录明细表!A:J,9,FALSE),"")</f>
        <v/>
      </c>
      <c r="J75" s="14" t="str">
        <f>IFERROR(VLOOKUP(A75,工序记录明细表!A:J,10,FALSE),"")</f>
        <v/>
      </c>
    </row>
    <row r="76" spans="1:10">
      <c r="A76">
        <f t="array" ref="A76">INDEX(工序记录明细表!A:A,SMALL(IF(工序记录明细表!$A$4:$A$10000&lt;&gt;"",ROW($4:$10000),20000),ROW(员工工序明细查询!A71)))</f>
        <v>0</v>
      </c>
      <c r="C76" s="24" t="str">
        <f>IFERROR(VLOOKUP(A76,工序记录明细表!A:J,3,FALSE),"")</f>
        <v/>
      </c>
      <c r="D76" s="14" t="str">
        <f>IFERROR(VLOOKUP(A76,工序记录明细表!A:J,4,FALSE),"")</f>
        <v/>
      </c>
      <c r="E76" s="14" t="str">
        <f>IFERROR(VLOOKUP(A76,工序记录明细表!A:J,5,FALSE),"")</f>
        <v/>
      </c>
      <c r="F76" s="14" t="str">
        <f>IFERROR(VLOOKUP(A76,工序记录明细表!A:J,6,FALSE),"")</f>
        <v/>
      </c>
      <c r="G76" s="14" t="str">
        <f>IFERROR(VLOOKUP(A76,工序记录明细表!A:J,7,FALSE),"")</f>
        <v/>
      </c>
      <c r="H76" s="14" t="str">
        <f>IFERROR(VLOOKUP(A76,工序记录明细表!A:J,8,FALSE),"")</f>
        <v/>
      </c>
      <c r="I76" s="14" t="str">
        <f>IFERROR(VLOOKUP(A76,工序记录明细表!A:J,9,FALSE),"")</f>
        <v/>
      </c>
      <c r="J76" s="14" t="str">
        <f>IFERROR(VLOOKUP(A76,工序记录明细表!A:J,10,FALSE),"")</f>
        <v/>
      </c>
    </row>
    <row r="77" spans="1:10">
      <c r="A77">
        <f t="array" ref="A77">INDEX(工序记录明细表!A:A,SMALL(IF(工序记录明细表!$A$4:$A$10000&lt;&gt;"",ROW($4:$10000),20000),ROW(员工工序明细查询!A72)))</f>
        <v>0</v>
      </c>
      <c r="C77" s="24" t="str">
        <f>IFERROR(VLOOKUP(A77,工序记录明细表!A:J,3,FALSE),"")</f>
        <v/>
      </c>
      <c r="D77" s="14" t="str">
        <f>IFERROR(VLOOKUP(A77,工序记录明细表!A:J,4,FALSE),"")</f>
        <v/>
      </c>
      <c r="E77" s="14" t="str">
        <f>IFERROR(VLOOKUP(A77,工序记录明细表!A:J,5,FALSE),"")</f>
        <v/>
      </c>
      <c r="F77" s="14" t="str">
        <f>IFERROR(VLOOKUP(A77,工序记录明细表!A:J,6,FALSE),"")</f>
        <v/>
      </c>
      <c r="G77" s="14" t="str">
        <f>IFERROR(VLOOKUP(A77,工序记录明细表!A:J,7,FALSE),"")</f>
        <v/>
      </c>
      <c r="H77" s="14" t="str">
        <f>IFERROR(VLOOKUP(A77,工序记录明细表!A:J,8,FALSE),"")</f>
        <v/>
      </c>
      <c r="I77" s="14" t="str">
        <f>IFERROR(VLOOKUP(A77,工序记录明细表!A:J,9,FALSE),"")</f>
        <v/>
      </c>
      <c r="J77" s="14" t="str">
        <f>IFERROR(VLOOKUP(A77,工序记录明细表!A:J,10,FALSE),"")</f>
        <v/>
      </c>
    </row>
    <row r="78" spans="1:10">
      <c r="A78">
        <f t="array" ref="A78">INDEX(工序记录明细表!A:A,SMALL(IF(工序记录明细表!$A$4:$A$10000&lt;&gt;"",ROW($4:$10000),20000),ROW(员工工序明细查询!A73)))</f>
        <v>0</v>
      </c>
      <c r="C78" s="24" t="str">
        <f>IFERROR(VLOOKUP(A78,工序记录明细表!A:J,3,FALSE),"")</f>
        <v/>
      </c>
      <c r="D78" s="14" t="str">
        <f>IFERROR(VLOOKUP(A78,工序记录明细表!A:J,4,FALSE),"")</f>
        <v/>
      </c>
      <c r="E78" s="14" t="str">
        <f>IFERROR(VLOOKUP(A78,工序记录明细表!A:J,5,FALSE),"")</f>
        <v/>
      </c>
      <c r="F78" s="14" t="str">
        <f>IFERROR(VLOOKUP(A78,工序记录明细表!A:J,6,FALSE),"")</f>
        <v/>
      </c>
      <c r="G78" s="14" t="str">
        <f>IFERROR(VLOOKUP(A78,工序记录明细表!A:J,7,FALSE),"")</f>
        <v/>
      </c>
      <c r="H78" s="14" t="str">
        <f>IFERROR(VLOOKUP(A78,工序记录明细表!A:J,8,FALSE),"")</f>
        <v/>
      </c>
      <c r="I78" s="14" t="str">
        <f>IFERROR(VLOOKUP(A78,工序记录明细表!A:J,9,FALSE),"")</f>
        <v/>
      </c>
      <c r="J78" s="14" t="str">
        <f>IFERROR(VLOOKUP(A78,工序记录明细表!A:J,10,FALSE),"")</f>
        <v/>
      </c>
    </row>
    <row r="79" spans="1:10">
      <c r="A79">
        <f t="array" ref="A79">INDEX(工序记录明细表!A:A,SMALL(IF(工序记录明细表!$A$4:$A$10000&lt;&gt;"",ROW($4:$10000),20000),ROW(员工工序明细查询!A74)))</f>
        <v>0</v>
      </c>
      <c r="C79" s="24" t="str">
        <f>IFERROR(VLOOKUP(A79,工序记录明细表!A:J,3,FALSE),"")</f>
        <v/>
      </c>
      <c r="D79" s="14" t="str">
        <f>IFERROR(VLOOKUP(A79,工序记录明细表!A:J,4,FALSE),"")</f>
        <v/>
      </c>
      <c r="E79" s="14" t="str">
        <f>IFERROR(VLOOKUP(A79,工序记录明细表!A:J,5,FALSE),"")</f>
        <v/>
      </c>
      <c r="F79" s="14" t="str">
        <f>IFERROR(VLOOKUP(A79,工序记录明细表!A:J,6,FALSE),"")</f>
        <v/>
      </c>
      <c r="G79" s="14" t="str">
        <f>IFERROR(VLOOKUP(A79,工序记录明细表!A:J,7,FALSE),"")</f>
        <v/>
      </c>
      <c r="H79" s="14" t="str">
        <f>IFERROR(VLOOKUP(A79,工序记录明细表!A:J,8,FALSE),"")</f>
        <v/>
      </c>
      <c r="I79" s="14" t="str">
        <f>IFERROR(VLOOKUP(A79,工序记录明细表!A:J,9,FALSE),"")</f>
        <v/>
      </c>
      <c r="J79" s="14" t="str">
        <f>IFERROR(VLOOKUP(A79,工序记录明细表!A:J,10,FALSE),"")</f>
        <v/>
      </c>
    </row>
    <row r="80" spans="1:10">
      <c r="A80">
        <f t="array" ref="A80">INDEX(工序记录明细表!A:A,SMALL(IF(工序记录明细表!$A$4:$A$10000&lt;&gt;"",ROW($4:$10000),20000),ROW(员工工序明细查询!A75)))</f>
        <v>0</v>
      </c>
      <c r="C80" s="24" t="str">
        <f>IFERROR(VLOOKUP(A80,工序记录明细表!A:J,3,FALSE),"")</f>
        <v/>
      </c>
      <c r="D80" s="14" t="str">
        <f>IFERROR(VLOOKUP(A80,工序记录明细表!A:J,4,FALSE),"")</f>
        <v/>
      </c>
      <c r="E80" s="14" t="str">
        <f>IFERROR(VLOOKUP(A80,工序记录明细表!A:J,5,FALSE),"")</f>
        <v/>
      </c>
      <c r="F80" s="14" t="str">
        <f>IFERROR(VLOOKUP(A80,工序记录明细表!A:J,6,FALSE),"")</f>
        <v/>
      </c>
      <c r="G80" s="14" t="str">
        <f>IFERROR(VLOOKUP(A80,工序记录明细表!A:J,7,FALSE),"")</f>
        <v/>
      </c>
      <c r="H80" s="14" t="str">
        <f>IFERROR(VLOOKUP(A80,工序记录明细表!A:J,8,FALSE),"")</f>
        <v/>
      </c>
      <c r="I80" s="14" t="str">
        <f>IFERROR(VLOOKUP(A80,工序记录明细表!A:J,9,FALSE),"")</f>
        <v/>
      </c>
      <c r="J80" s="14" t="str">
        <f>IFERROR(VLOOKUP(A80,工序记录明细表!A:J,10,FALSE),"")</f>
        <v/>
      </c>
    </row>
    <row r="81" spans="1:10">
      <c r="A81">
        <f t="array" ref="A81">INDEX(工序记录明细表!A:A,SMALL(IF(工序记录明细表!$A$4:$A$10000&lt;&gt;"",ROW($4:$10000),20000),ROW(员工工序明细查询!A76)))</f>
        <v>0</v>
      </c>
      <c r="C81" s="24" t="str">
        <f>IFERROR(VLOOKUP(A81,工序记录明细表!A:J,3,FALSE),"")</f>
        <v/>
      </c>
      <c r="D81" s="14" t="str">
        <f>IFERROR(VLOOKUP(A81,工序记录明细表!A:J,4,FALSE),"")</f>
        <v/>
      </c>
      <c r="E81" s="14" t="str">
        <f>IFERROR(VLOOKUP(A81,工序记录明细表!A:J,5,FALSE),"")</f>
        <v/>
      </c>
      <c r="F81" s="14" t="str">
        <f>IFERROR(VLOOKUP(A81,工序记录明细表!A:J,6,FALSE),"")</f>
        <v/>
      </c>
      <c r="G81" s="14" t="str">
        <f>IFERROR(VLOOKUP(A81,工序记录明细表!A:J,7,FALSE),"")</f>
        <v/>
      </c>
      <c r="H81" s="14" t="str">
        <f>IFERROR(VLOOKUP(A81,工序记录明细表!A:J,8,FALSE),"")</f>
        <v/>
      </c>
      <c r="I81" s="14" t="str">
        <f>IFERROR(VLOOKUP(A81,工序记录明细表!A:J,9,FALSE),"")</f>
        <v/>
      </c>
      <c r="J81" s="14" t="str">
        <f>IFERROR(VLOOKUP(A81,工序记录明细表!A:J,10,FALSE),"")</f>
        <v/>
      </c>
    </row>
    <row r="82" spans="1:10">
      <c r="A82">
        <f t="array" ref="A82">INDEX(工序记录明细表!A:A,SMALL(IF(工序记录明细表!$A$4:$A$10000&lt;&gt;"",ROW($4:$10000),20000),ROW(员工工序明细查询!A77)))</f>
        <v>0</v>
      </c>
      <c r="C82" s="24" t="str">
        <f>IFERROR(VLOOKUP(A82,工序记录明细表!A:J,3,FALSE),"")</f>
        <v/>
      </c>
      <c r="D82" s="14" t="str">
        <f>IFERROR(VLOOKUP(A82,工序记录明细表!A:J,4,FALSE),"")</f>
        <v/>
      </c>
      <c r="E82" s="14" t="str">
        <f>IFERROR(VLOOKUP(A82,工序记录明细表!A:J,5,FALSE),"")</f>
        <v/>
      </c>
      <c r="F82" s="14" t="str">
        <f>IFERROR(VLOOKUP(A82,工序记录明细表!A:J,6,FALSE),"")</f>
        <v/>
      </c>
      <c r="G82" s="14" t="str">
        <f>IFERROR(VLOOKUP(A82,工序记录明细表!A:J,7,FALSE),"")</f>
        <v/>
      </c>
      <c r="H82" s="14" t="str">
        <f>IFERROR(VLOOKUP(A82,工序记录明细表!A:J,8,FALSE),"")</f>
        <v/>
      </c>
      <c r="I82" s="14" t="str">
        <f>IFERROR(VLOOKUP(A82,工序记录明细表!A:J,9,FALSE),"")</f>
        <v/>
      </c>
      <c r="J82" s="14" t="str">
        <f>IFERROR(VLOOKUP(A82,工序记录明细表!A:J,10,FALSE),"")</f>
        <v/>
      </c>
    </row>
    <row r="83" spans="1:10">
      <c r="A83">
        <f t="array" ref="A83">INDEX(工序记录明细表!A:A,SMALL(IF(工序记录明细表!$A$4:$A$10000&lt;&gt;"",ROW($4:$10000),20000),ROW(员工工序明细查询!A78)))</f>
        <v>0</v>
      </c>
      <c r="C83" s="24" t="str">
        <f>IFERROR(VLOOKUP(A83,工序记录明细表!A:J,3,FALSE),"")</f>
        <v/>
      </c>
      <c r="D83" s="14" t="str">
        <f>IFERROR(VLOOKUP(A83,工序记录明细表!A:J,4,FALSE),"")</f>
        <v/>
      </c>
      <c r="E83" s="14" t="str">
        <f>IFERROR(VLOOKUP(A83,工序记录明细表!A:J,5,FALSE),"")</f>
        <v/>
      </c>
      <c r="F83" s="14" t="str">
        <f>IFERROR(VLOOKUP(A83,工序记录明细表!A:J,6,FALSE),"")</f>
        <v/>
      </c>
      <c r="G83" s="14" t="str">
        <f>IFERROR(VLOOKUP(A83,工序记录明细表!A:J,7,FALSE),"")</f>
        <v/>
      </c>
      <c r="H83" s="14" t="str">
        <f>IFERROR(VLOOKUP(A83,工序记录明细表!A:J,8,FALSE),"")</f>
        <v/>
      </c>
      <c r="I83" s="14" t="str">
        <f>IFERROR(VLOOKUP(A83,工序记录明细表!A:J,9,FALSE),"")</f>
        <v/>
      </c>
      <c r="J83" s="14" t="str">
        <f>IFERROR(VLOOKUP(A83,工序记录明细表!A:J,10,FALSE),"")</f>
        <v/>
      </c>
    </row>
    <row r="84" spans="1:10">
      <c r="A84">
        <f t="array" ref="A84">INDEX(工序记录明细表!A:A,SMALL(IF(工序记录明细表!$A$4:$A$10000&lt;&gt;"",ROW($4:$10000),20000),ROW(员工工序明细查询!A79)))</f>
        <v>0</v>
      </c>
      <c r="C84" s="24" t="str">
        <f>IFERROR(VLOOKUP(A84,工序记录明细表!A:J,3,FALSE),"")</f>
        <v/>
      </c>
      <c r="D84" s="14" t="str">
        <f>IFERROR(VLOOKUP(A84,工序记录明细表!A:J,4,FALSE),"")</f>
        <v/>
      </c>
      <c r="E84" s="14" t="str">
        <f>IFERROR(VLOOKUP(A84,工序记录明细表!A:J,5,FALSE),"")</f>
        <v/>
      </c>
      <c r="F84" s="14" t="str">
        <f>IFERROR(VLOOKUP(A84,工序记录明细表!A:J,6,FALSE),"")</f>
        <v/>
      </c>
      <c r="G84" s="14" t="str">
        <f>IFERROR(VLOOKUP(A84,工序记录明细表!A:J,7,FALSE),"")</f>
        <v/>
      </c>
      <c r="H84" s="14" t="str">
        <f>IFERROR(VLOOKUP(A84,工序记录明细表!A:J,8,FALSE),"")</f>
        <v/>
      </c>
      <c r="I84" s="14" t="str">
        <f>IFERROR(VLOOKUP(A84,工序记录明细表!A:J,9,FALSE),"")</f>
        <v/>
      </c>
      <c r="J84" s="14" t="str">
        <f>IFERROR(VLOOKUP(A84,工序记录明细表!A:J,10,FALSE),"")</f>
        <v/>
      </c>
    </row>
    <row r="85" spans="1:10">
      <c r="A85">
        <f t="array" ref="A85">INDEX(工序记录明细表!A:A,SMALL(IF(工序记录明细表!$A$4:$A$10000&lt;&gt;"",ROW($4:$10000),20000),ROW(员工工序明细查询!A80)))</f>
        <v>0</v>
      </c>
      <c r="C85" s="24" t="str">
        <f>IFERROR(VLOOKUP(A85,工序记录明细表!A:J,3,FALSE),"")</f>
        <v/>
      </c>
      <c r="D85" s="14" t="str">
        <f>IFERROR(VLOOKUP(A85,工序记录明细表!A:J,4,FALSE),"")</f>
        <v/>
      </c>
      <c r="E85" s="14" t="str">
        <f>IFERROR(VLOOKUP(A85,工序记录明细表!A:J,5,FALSE),"")</f>
        <v/>
      </c>
      <c r="F85" s="14" t="str">
        <f>IFERROR(VLOOKUP(A85,工序记录明细表!A:J,6,FALSE),"")</f>
        <v/>
      </c>
      <c r="G85" s="14" t="str">
        <f>IFERROR(VLOOKUP(A85,工序记录明细表!A:J,7,FALSE),"")</f>
        <v/>
      </c>
      <c r="H85" s="14" t="str">
        <f>IFERROR(VLOOKUP(A85,工序记录明细表!A:J,8,FALSE),"")</f>
        <v/>
      </c>
      <c r="I85" s="14" t="str">
        <f>IFERROR(VLOOKUP(A85,工序记录明细表!A:J,9,FALSE),"")</f>
        <v/>
      </c>
      <c r="J85" s="14" t="str">
        <f>IFERROR(VLOOKUP(A85,工序记录明细表!A:J,10,FALSE),"")</f>
        <v/>
      </c>
    </row>
    <row r="86" spans="1:10">
      <c r="A86">
        <f t="array" ref="A86">INDEX(工序记录明细表!A:A,SMALL(IF(工序记录明细表!$A$4:$A$10000&lt;&gt;"",ROW($4:$10000),20000),ROW(员工工序明细查询!A81)))</f>
        <v>0</v>
      </c>
      <c r="C86" s="24" t="str">
        <f>IFERROR(VLOOKUP(A86,工序记录明细表!A:J,3,FALSE),"")</f>
        <v/>
      </c>
      <c r="D86" s="14" t="str">
        <f>IFERROR(VLOOKUP(A86,工序记录明细表!A:J,4,FALSE),"")</f>
        <v/>
      </c>
      <c r="E86" s="14" t="str">
        <f>IFERROR(VLOOKUP(A86,工序记录明细表!A:J,5,FALSE),"")</f>
        <v/>
      </c>
      <c r="F86" s="14" t="str">
        <f>IFERROR(VLOOKUP(A86,工序记录明细表!A:J,6,FALSE),"")</f>
        <v/>
      </c>
      <c r="G86" s="14" t="str">
        <f>IFERROR(VLOOKUP(A86,工序记录明细表!A:J,7,FALSE),"")</f>
        <v/>
      </c>
      <c r="H86" s="14" t="str">
        <f>IFERROR(VLOOKUP(A86,工序记录明细表!A:J,8,FALSE),"")</f>
        <v/>
      </c>
      <c r="I86" s="14" t="str">
        <f>IFERROR(VLOOKUP(A86,工序记录明细表!A:J,9,FALSE),"")</f>
        <v/>
      </c>
      <c r="J86" s="14" t="str">
        <f>IFERROR(VLOOKUP(A86,工序记录明细表!A:J,10,FALSE),"")</f>
        <v/>
      </c>
    </row>
    <row r="87" spans="1:10">
      <c r="A87">
        <f t="array" ref="A87">INDEX(工序记录明细表!A:A,SMALL(IF(工序记录明细表!$A$4:$A$10000&lt;&gt;"",ROW($4:$10000),20000),ROW(员工工序明细查询!A82)))</f>
        <v>0</v>
      </c>
      <c r="C87" s="24" t="str">
        <f>IFERROR(VLOOKUP(A87,工序记录明细表!A:J,3,FALSE),"")</f>
        <v/>
      </c>
      <c r="D87" s="14" t="str">
        <f>IFERROR(VLOOKUP(A87,工序记录明细表!A:J,4,FALSE),"")</f>
        <v/>
      </c>
      <c r="E87" s="14" t="str">
        <f>IFERROR(VLOOKUP(A87,工序记录明细表!A:J,5,FALSE),"")</f>
        <v/>
      </c>
      <c r="F87" s="14" t="str">
        <f>IFERROR(VLOOKUP(A87,工序记录明细表!A:J,6,FALSE),"")</f>
        <v/>
      </c>
      <c r="G87" s="14" t="str">
        <f>IFERROR(VLOOKUP(A87,工序记录明细表!A:J,7,FALSE),"")</f>
        <v/>
      </c>
      <c r="H87" s="14" t="str">
        <f>IFERROR(VLOOKUP(A87,工序记录明细表!A:J,8,FALSE),"")</f>
        <v/>
      </c>
      <c r="I87" s="14" t="str">
        <f>IFERROR(VLOOKUP(A87,工序记录明细表!A:J,9,FALSE),"")</f>
        <v/>
      </c>
      <c r="J87" s="14" t="str">
        <f>IFERROR(VLOOKUP(A87,工序记录明细表!A:J,10,FALSE),"")</f>
        <v/>
      </c>
    </row>
    <row r="88" spans="1:10">
      <c r="A88">
        <f t="array" ref="A88">INDEX(工序记录明细表!A:A,SMALL(IF(工序记录明细表!$A$4:$A$10000&lt;&gt;"",ROW($4:$10000),20000),ROW(员工工序明细查询!A83)))</f>
        <v>0</v>
      </c>
      <c r="C88" s="24" t="str">
        <f>IFERROR(VLOOKUP(A88,工序记录明细表!A:J,3,FALSE),"")</f>
        <v/>
      </c>
      <c r="D88" s="14" t="str">
        <f>IFERROR(VLOOKUP(A88,工序记录明细表!A:J,4,FALSE),"")</f>
        <v/>
      </c>
      <c r="E88" s="14" t="str">
        <f>IFERROR(VLOOKUP(A88,工序记录明细表!A:J,5,FALSE),"")</f>
        <v/>
      </c>
      <c r="F88" s="14" t="str">
        <f>IFERROR(VLOOKUP(A88,工序记录明细表!A:J,6,FALSE),"")</f>
        <v/>
      </c>
      <c r="G88" s="14" t="str">
        <f>IFERROR(VLOOKUP(A88,工序记录明细表!A:J,7,FALSE),"")</f>
        <v/>
      </c>
      <c r="H88" s="14" t="str">
        <f>IFERROR(VLOOKUP(A88,工序记录明细表!A:J,8,FALSE),"")</f>
        <v/>
      </c>
      <c r="I88" s="14" t="str">
        <f>IFERROR(VLOOKUP(A88,工序记录明细表!A:J,9,FALSE),"")</f>
        <v/>
      </c>
      <c r="J88" s="14" t="str">
        <f>IFERROR(VLOOKUP(A88,工序记录明细表!A:J,10,FALSE),"")</f>
        <v/>
      </c>
    </row>
    <row r="89" spans="1:10">
      <c r="A89">
        <f t="array" ref="A89">INDEX(工序记录明细表!A:A,SMALL(IF(工序记录明细表!$A$4:$A$10000&lt;&gt;"",ROW($4:$10000),20000),ROW(员工工序明细查询!A84)))</f>
        <v>0</v>
      </c>
      <c r="C89" s="24" t="str">
        <f>IFERROR(VLOOKUP(A89,工序记录明细表!A:J,3,FALSE),"")</f>
        <v/>
      </c>
      <c r="D89" s="14" t="str">
        <f>IFERROR(VLOOKUP(A89,工序记录明细表!A:J,4,FALSE),"")</f>
        <v/>
      </c>
      <c r="E89" s="14" t="str">
        <f>IFERROR(VLOOKUP(A89,工序记录明细表!A:J,5,FALSE),"")</f>
        <v/>
      </c>
      <c r="F89" s="14" t="str">
        <f>IFERROR(VLOOKUP(A89,工序记录明细表!A:J,6,FALSE),"")</f>
        <v/>
      </c>
      <c r="G89" s="14" t="str">
        <f>IFERROR(VLOOKUP(A89,工序记录明细表!A:J,7,FALSE),"")</f>
        <v/>
      </c>
      <c r="H89" s="14" t="str">
        <f>IFERROR(VLOOKUP(A89,工序记录明细表!A:J,8,FALSE),"")</f>
        <v/>
      </c>
      <c r="I89" s="14" t="str">
        <f>IFERROR(VLOOKUP(A89,工序记录明细表!A:J,9,FALSE),"")</f>
        <v/>
      </c>
      <c r="J89" s="14" t="str">
        <f>IFERROR(VLOOKUP(A89,工序记录明细表!A:J,10,FALSE),"")</f>
        <v/>
      </c>
    </row>
    <row r="90" spans="1:10">
      <c r="A90">
        <f t="array" ref="A90">INDEX(工序记录明细表!A:A,SMALL(IF(工序记录明细表!$A$4:$A$10000&lt;&gt;"",ROW($4:$10000),20000),ROW(员工工序明细查询!A85)))</f>
        <v>0</v>
      </c>
      <c r="C90" s="24" t="str">
        <f>IFERROR(VLOOKUP(A90,工序记录明细表!A:J,3,FALSE),"")</f>
        <v/>
      </c>
      <c r="D90" s="14" t="str">
        <f>IFERROR(VLOOKUP(A90,工序记录明细表!A:J,4,FALSE),"")</f>
        <v/>
      </c>
      <c r="E90" s="14" t="str">
        <f>IFERROR(VLOOKUP(A90,工序记录明细表!A:J,5,FALSE),"")</f>
        <v/>
      </c>
      <c r="F90" s="14" t="str">
        <f>IFERROR(VLOOKUP(A90,工序记录明细表!A:J,6,FALSE),"")</f>
        <v/>
      </c>
      <c r="G90" s="14" t="str">
        <f>IFERROR(VLOOKUP(A90,工序记录明细表!A:J,7,FALSE),"")</f>
        <v/>
      </c>
      <c r="H90" s="14" t="str">
        <f>IFERROR(VLOOKUP(A90,工序记录明细表!A:J,8,FALSE),"")</f>
        <v/>
      </c>
      <c r="I90" s="14" t="str">
        <f>IFERROR(VLOOKUP(A90,工序记录明细表!A:J,9,FALSE),"")</f>
        <v/>
      </c>
      <c r="J90" s="14" t="str">
        <f>IFERROR(VLOOKUP(A90,工序记录明细表!A:J,10,FALSE),"")</f>
        <v/>
      </c>
    </row>
    <row r="91" spans="1:10">
      <c r="A91">
        <f t="array" ref="A91">INDEX(工序记录明细表!A:A,SMALL(IF(工序记录明细表!$A$4:$A$10000&lt;&gt;"",ROW($4:$10000),20000),ROW(员工工序明细查询!A86)))</f>
        <v>0</v>
      </c>
      <c r="C91" s="24" t="str">
        <f>IFERROR(VLOOKUP(A91,工序记录明细表!A:J,3,FALSE),"")</f>
        <v/>
      </c>
      <c r="D91" s="14" t="str">
        <f>IFERROR(VLOOKUP(A91,工序记录明细表!A:J,4,FALSE),"")</f>
        <v/>
      </c>
      <c r="E91" s="14" t="str">
        <f>IFERROR(VLOOKUP(A91,工序记录明细表!A:J,5,FALSE),"")</f>
        <v/>
      </c>
      <c r="F91" s="14" t="str">
        <f>IFERROR(VLOOKUP(A91,工序记录明细表!A:J,6,FALSE),"")</f>
        <v/>
      </c>
      <c r="G91" s="14" t="str">
        <f>IFERROR(VLOOKUP(A91,工序记录明细表!A:J,7,FALSE),"")</f>
        <v/>
      </c>
      <c r="H91" s="14" t="str">
        <f>IFERROR(VLOOKUP(A91,工序记录明细表!A:J,8,FALSE),"")</f>
        <v/>
      </c>
      <c r="I91" s="14" t="str">
        <f>IFERROR(VLOOKUP(A91,工序记录明细表!A:J,9,FALSE),"")</f>
        <v/>
      </c>
      <c r="J91" s="14" t="str">
        <f>IFERROR(VLOOKUP(A91,工序记录明细表!A:J,10,FALSE),"")</f>
        <v/>
      </c>
    </row>
  </sheetData>
  <mergeCells count="1">
    <mergeCell ref="C1:J1"/>
  </mergeCells>
  <pageMargins left="0.699305555555556" right="0.699305555555556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D23"/>
  <sheetViews>
    <sheetView showGridLines="0" workbookViewId="0">
      <selection activeCell="A1" sqref="A1"/>
    </sheetView>
  </sheetViews>
  <sheetFormatPr defaultColWidth="9" defaultRowHeight="16.5" outlineLevelCol="3"/>
  <cols>
    <col min="1" max="1" width="4.25" style="2" customWidth="1"/>
    <col min="2" max="4" width="12.375" style="12" customWidth="1"/>
    <col min="5" max="16384" width="9" style="2"/>
  </cols>
  <sheetData>
    <row r="1" hidden="1"/>
    <row r="2" ht="27" customHeight="1" spans="2:4">
      <c r="B2" s="9" t="s">
        <v>55</v>
      </c>
      <c r="C2" s="9"/>
      <c r="D2" s="9"/>
    </row>
    <row r="3" spans="2:4">
      <c r="B3" s="13" t="s">
        <v>3</v>
      </c>
      <c r="C3" s="13" t="s">
        <v>56</v>
      </c>
      <c r="D3" s="13" t="s">
        <v>5</v>
      </c>
    </row>
    <row r="4" spans="2:4">
      <c r="B4" s="14" t="s">
        <v>10</v>
      </c>
      <c r="C4" s="14" t="s">
        <v>26</v>
      </c>
      <c r="D4" s="14" t="s">
        <v>49</v>
      </c>
    </row>
    <row r="5" spans="2:4">
      <c r="B5" s="14" t="s">
        <v>12</v>
      </c>
      <c r="C5" s="14" t="s">
        <v>27</v>
      </c>
      <c r="D5" s="14" t="s">
        <v>49</v>
      </c>
    </row>
    <row r="6" spans="2:4">
      <c r="B6" s="14" t="s">
        <v>14</v>
      </c>
      <c r="C6" s="14" t="s">
        <v>28</v>
      </c>
      <c r="D6" s="14" t="s">
        <v>50</v>
      </c>
    </row>
    <row r="7" spans="2:4">
      <c r="B7" s="14" t="s">
        <v>16</v>
      </c>
      <c r="C7" s="14" t="s">
        <v>29</v>
      </c>
      <c r="D7" s="14" t="s">
        <v>50</v>
      </c>
    </row>
    <row r="8" spans="2:4">
      <c r="B8" s="14" t="s">
        <v>18</v>
      </c>
      <c r="C8" s="14" t="s">
        <v>30</v>
      </c>
      <c r="D8" s="14" t="s">
        <v>51</v>
      </c>
    </row>
    <row r="9" spans="2:4">
      <c r="B9" s="14" t="s">
        <v>20</v>
      </c>
      <c r="C9" s="14" t="s">
        <v>31</v>
      </c>
      <c r="D9" s="14" t="s">
        <v>51</v>
      </c>
    </row>
    <row r="10" spans="2:4">
      <c r="B10" s="14"/>
      <c r="C10" s="14"/>
      <c r="D10" s="14"/>
    </row>
    <row r="11" spans="2:4">
      <c r="B11" s="14"/>
      <c r="C11" s="14"/>
      <c r="D11" s="14"/>
    </row>
    <row r="12" spans="2:4">
      <c r="B12" s="14"/>
      <c r="C12" s="14"/>
      <c r="D12" s="14"/>
    </row>
    <row r="13" spans="2:4">
      <c r="B13" s="14"/>
      <c r="C13" s="14"/>
      <c r="D13" s="14"/>
    </row>
    <row r="14" spans="2:4">
      <c r="B14" s="14"/>
      <c r="C14" s="14"/>
      <c r="D14" s="14"/>
    </row>
    <row r="15" spans="2:4">
      <c r="B15" s="14"/>
      <c r="C15" s="14"/>
      <c r="D15" s="14"/>
    </row>
    <row r="16" spans="2:4">
      <c r="B16" s="14"/>
      <c r="C16" s="14"/>
      <c r="D16" s="14"/>
    </row>
    <row r="17" spans="2:4">
      <c r="B17" s="14"/>
      <c r="C17" s="14"/>
      <c r="D17" s="14"/>
    </row>
    <row r="18" spans="2:4">
      <c r="B18" s="14"/>
      <c r="C18" s="14"/>
      <c r="D18" s="14"/>
    </row>
    <row r="19" spans="2:4">
      <c r="B19" s="14"/>
      <c r="C19" s="14"/>
      <c r="D19" s="14"/>
    </row>
    <row r="20" spans="2:4">
      <c r="B20" s="14"/>
      <c r="C20" s="14"/>
      <c r="D20" s="14"/>
    </row>
    <row r="21" spans="2:4">
      <c r="B21" s="14"/>
      <c r="C21" s="14"/>
      <c r="D21" s="14"/>
    </row>
    <row r="22" spans="2:4">
      <c r="B22" s="14"/>
      <c r="C22" s="14"/>
      <c r="D22" s="14"/>
    </row>
    <row r="23" spans="2:4">
      <c r="B23" s="14"/>
      <c r="C23" s="14"/>
      <c r="D23" s="14"/>
    </row>
  </sheetData>
  <mergeCells count="1">
    <mergeCell ref="B2:D2"/>
  </mergeCells>
  <pageMargins left="0.699305555555556" right="0.699305555555556" top="0.75" bottom="0.75" header="0.3" footer="0.3"/>
  <pageSetup paperSize="9" orientation="portrait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C53"/>
  <sheetViews>
    <sheetView showGridLines="0" workbookViewId="0">
      <selection activeCell="F10" sqref="F10"/>
    </sheetView>
  </sheetViews>
  <sheetFormatPr defaultColWidth="9" defaultRowHeight="16.5" outlineLevelCol="2"/>
  <cols>
    <col min="1" max="1" width="9" style="2"/>
    <col min="2" max="2" width="15.75" style="8" customWidth="1"/>
    <col min="3" max="3" width="16.75" style="8" customWidth="1"/>
    <col min="4" max="16384" width="9" style="2"/>
  </cols>
  <sheetData>
    <row r="1" ht="6" customHeight="1"/>
    <row r="2" ht="21" customHeight="1" spans="2:3">
      <c r="B2" s="9" t="s">
        <v>57</v>
      </c>
      <c r="C2" s="9"/>
    </row>
    <row r="3" ht="24" customHeight="1" spans="2:3">
      <c r="B3" s="10" t="s">
        <v>6</v>
      </c>
      <c r="C3" s="10" t="s">
        <v>58</v>
      </c>
    </row>
    <row r="4" spans="2:3">
      <c r="B4" s="11" t="s">
        <v>11</v>
      </c>
      <c r="C4" s="11">
        <v>0.8</v>
      </c>
    </row>
    <row r="5" spans="2:3">
      <c r="B5" s="11" t="s">
        <v>13</v>
      </c>
      <c r="C5" s="11">
        <v>1.2</v>
      </c>
    </row>
    <row r="6" spans="2:3">
      <c r="B6" s="11" t="s">
        <v>15</v>
      </c>
      <c r="C6" s="11">
        <v>0.9</v>
      </c>
    </row>
    <row r="7" spans="2:3">
      <c r="B7" s="11" t="s">
        <v>17</v>
      </c>
      <c r="C7" s="11">
        <v>0.5</v>
      </c>
    </row>
    <row r="8" spans="2:3">
      <c r="B8" s="11" t="s">
        <v>19</v>
      </c>
      <c r="C8" s="11">
        <v>0.6</v>
      </c>
    </row>
    <row r="9" spans="2:3">
      <c r="B9" s="11"/>
      <c r="C9" s="11"/>
    </row>
    <row r="10" spans="2:3">
      <c r="B10" s="11"/>
      <c r="C10" s="11"/>
    </row>
    <row r="11" spans="2:3">
      <c r="B11" s="11"/>
      <c r="C11" s="11"/>
    </row>
    <row r="12" spans="2:3">
      <c r="B12" s="11"/>
      <c r="C12" s="11"/>
    </row>
    <row r="13" spans="2:3">
      <c r="B13" s="11"/>
      <c r="C13" s="11"/>
    </row>
    <row r="14" spans="2:3">
      <c r="B14" s="11"/>
      <c r="C14" s="11"/>
    </row>
    <row r="15" spans="2:3">
      <c r="B15" s="11"/>
      <c r="C15" s="11"/>
    </row>
    <row r="16" spans="2:3">
      <c r="B16" s="11"/>
      <c r="C16" s="11"/>
    </row>
    <row r="17" spans="2:3">
      <c r="B17" s="11"/>
      <c r="C17" s="11"/>
    </row>
    <row r="18" spans="2:3">
      <c r="B18" s="11"/>
      <c r="C18" s="11"/>
    </row>
    <row r="19" spans="2:3">
      <c r="B19" s="11"/>
      <c r="C19" s="11"/>
    </row>
    <row r="20" spans="2:3">
      <c r="B20" s="11"/>
      <c r="C20" s="11"/>
    </row>
    <row r="21" spans="2:3">
      <c r="B21" s="11"/>
      <c r="C21" s="11"/>
    </row>
    <row r="22" spans="2:3">
      <c r="B22" s="11"/>
      <c r="C22" s="11"/>
    </row>
    <row r="23" spans="2:3">
      <c r="B23" s="11"/>
      <c r="C23" s="11"/>
    </row>
    <row r="24" spans="2:3">
      <c r="B24" s="11"/>
      <c r="C24" s="11"/>
    </row>
    <row r="25" spans="2:3">
      <c r="B25" s="11"/>
      <c r="C25" s="11"/>
    </row>
    <row r="26" spans="2:3">
      <c r="B26" s="11"/>
      <c r="C26" s="11"/>
    </row>
    <row r="27" spans="2:3">
      <c r="B27" s="11"/>
      <c r="C27" s="11"/>
    </row>
    <row r="28" spans="2:3">
      <c r="B28" s="11"/>
      <c r="C28" s="11"/>
    </row>
    <row r="29" spans="2:3">
      <c r="B29" s="11"/>
      <c r="C29" s="11"/>
    </row>
    <row r="30" spans="2:3">
      <c r="B30" s="11"/>
      <c r="C30" s="11"/>
    </row>
    <row r="31" spans="2:3">
      <c r="B31" s="11"/>
      <c r="C31" s="11"/>
    </row>
    <row r="32" spans="2:3">
      <c r="B32" s="11"/>
      <c r="C32" s="11"/>
    </row>
    <row r="33" spans="2:3">
      <c r="B33" s="11"/>
      <c r="C33" s="11"/>
    </row>
    <row r="34" spans="2:3">
      <c r="B34" s="11"/>
      <c r="C34" s="11"/>
    </row>
    <row r="35" spans="2:3">
      <c r="B35" s="11"/>
      <c r="C35" s="11"/>
    </row>
    <row r="36" spans="2:3">
      <c r="B36" s="11"/>
      <c r="C36" s="11"/>
    </row>
    <row r="37" spans="2:3">
      <c r="B37" s="11"/>
      <c r="C37" s="11"/>
    </row>
    <row r="38" spans="2:3">
      <c r="B38" s="11"/>
      <c r="C38" s="11"/>
    </row>
    <row r="39" spans="2:3">
      <c r="B39" s="11"/>
      <c r="C39" s="11"/>
    </row>
    <row r="40" spans="2:3">
      <c r="B40" s="11"/>
      <c r="C40" s="11"/>
    </row>
    <row r="41" spans="2:3">
      <c r="B41" s="11"/>
      <c r="C41" s="11"/>
    </row>
    <row r="42" spans="2:3">
      <c r="B42" s="11"/>
      <c r="C42" s="11"/>
    </row>
    <row r="43" spans="2:3">
      <c r="B43" s="11"/>
      <c r="C43" s="11"/>
    </row>
    <row r="44" spans="2:3">
      <c r="B44" s="11"/>
      <c r="C44" s="11"/>
    </row>
    <row r="45" spans="2:3">
      <c r="B45" s="11"/>
      <c r="C45" s="11"/>
    </row>
    <row r="46" spans="2:3">
      <c r="B46" s="11"/>
      <c r="C46" s="11"/>
    </row>
    <row r="47" spans="2:3">
      <c r="B47" s="11"/>
      <c r="C47" s="11"/>
    </row>
    <row r="48" spans="2:3">
      <c r="B48" s="11"/>
      <c r="C48" s="11"/>
    </row>
    <row r="49" spans="2:3">
      <c r="B49" s="11"/>
      <c r="C49" s="11"/>
    </row>
    <row r="50" spans="2:3">
      <c r="B50" s="11"/>
      <c r="C50" s="11"/>
    </row>
    <row r="51" spans="2:3">
      <c r="B51" s="11"/>
      <c r="C51" s="11"/>
    </row>
    <row r="52" spans="2:3">
      <c r="B52" s="11"/>
      <c r="C52" s="11"/>
    </row>
    <row r="53" spans="2:3">
      <c r="B53" s="11"/>
      <c r="C53" s="11"/>
    </row>
  </sheetData>
  <mergeCells count="1">
    <mergeCell ref="B2:C2"/>
  </mergeCells>
  <pageMargins left="0.75" right="0.75" top="1" bottom="1" header="0.511805555555556" footer="0.511805555555556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B8"/>
  <sheetViews>
    <sheetView showGridLines="0" workbookViewId="0">
      <selection activeCell="G8" sqref="G8"/>
    </sheetView>
  </sheetViews>
  <sheetFormatPr defaultColWidth="9" defaultRowHeight="16.5" outlineLevelRow="7" outlineLevelCol="1"/>
  <cols>
    <col min="1" max="1" width="4.625" style="2" customWidth="1"/>
    <col min="2" max="2" width="88.125" style="1" customWidth="1"/>
    <col min="3" max="16384" width="9" style="2"/>
  </cols>
  <sheetData>
    <row r="1" ht="40" customHeight="1" spans="2:2">
      <c r="B1" s="3" t="s">
        <v>59</v>
      </c>
    </row>
    <row r="2" ht="43" customHeight="1" spans="2:2">
      <c r="B2" s="4" t="s">
        <v>60</v>
      </c>
    </row>
    <row r="3" s="1" customFormat="1" ht="43" customHeight="1" spans="2:2">
      <c r="B3" s="5" t="s">
        <v>61</v>
      </c>
    </row>
    <row r="4" s="1" customFormat="1" ht="43" customHeight="1" spans="2:2">
      <c r="B4" s="6" t="s">
        <v>62</v>
      </c>
    </row>
    <row r="5" ht="43" customHeight="1" spans="2:2">
      <c r="B5" s="7" t="s">
        <v>63</v>
      </c>
    </row>
    <row r="6" ht="43" customHeight="1" spans="2:2">
      <c r="B6" s="6" t="s">
        <v>64</v>
      </c>
    </row>
    <row r="7" ht="43" customHeight="1" spans="2:2">
      <c r="B7" s="7" t="s">
        <v>65</v>
      </c>
    </row>
    <row r="8" ht="43" customHeight="1" spans="2:2">
      <c r="B8" s="6" t="s">
        <v>66</v>
      </c>
    </row>
  </sheetData>
  <pageMargins left="0.699305555555556" right="0.699305555555556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目录</vt:lpstr>
      <vt:lpstr>工序记录明细表</vt:lpstr>
      <vt:lpstr>不合格明细表</vt:lpstr>
      <vt:lpstr>合格率（不合格统计表）</vt:lpstr>
      <vt:lpstr>员工提成汇总表</vt:lpstr>
      <vt:lpstr>产量统计分析表</vt:lpstr>
      <vt:lpstr>员工工序明细查询</vt:lpstr>
      <vt:lpstr>员工信息表</vt:lpstr>
      <vt:lpstr>工序对照表</vt:lpstr>
      <vt:lpstr>使用说明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</dc:creator>
  <cp:lastModifiedBy>右翼天使</cp:lastModifiedBy>
  <dcterms:created xsi:type="dcterms:W3CDTF">2017-04-09T02:22:00Z</dcterms:created>
  <dcterms:modified xsi:type="dcterms:W3CDTF">2017-12-31T08:12:03Z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2052-10.1.0.7023</vt:lpwstr>
  </property>
</Properties>
</file>