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50" tabRatio="956"/>
  </bookViews>
  <sheets>
    <sheet name="使用说明" sheetId="202" r:id="rId1"/>
    <sheet name="首页" sheetId="203" r:id="rId2"/>
    <sheet name="库存总表" sheetId="1" r:id="rId3"/>
    <sheet name="进销模板" sheetId="2" r:id="rId4"/>
    <sheet name="进销明细记录" sheetId="3" r:id="rId5"/>
    <sheet name="进销明细记录2" sheetId="201" r:id="rId6"/>
    <sheet name="3" sheetId="103" r:id="rId7"/>
    <sheet name="4" sheetId="104" r:id="rId8"/>
    <sheet name="5" sheetId="105" r:id="rId9"/>
    <sheet name="6" sheetId="106" r:id="rId10"/>
    <sheet name="7" sheetId="107" r:id="rId11"/>
    <sheet name="8" sheetId="108" r:id="rId12"/>
    <sheet name="9" sheetId="109" r:id="rId13"/>
    <sheet name="10" sheetId="110" r:id="rId14"/>
    <sheet name="11" sheetId="111" r:id="rId15"/>
    <sheet name="12" sheetId="112" r:id="rId16"/>
    <sheet name="13" sheetId="113" r:id="rId17"/>
    <sheet name="14" sheetId="114" r:id="rId18"/>
    <sheet name="15" sheetId="115" r:id="rId19"/>
    <sheet name="16" sheetId="116" r:id="rId20"/>
    <sheet name="17" sheetId="117" r:id="rId21"/>
    <sheet name="18" sheetId="118" r:id="rId22"/>
    <sheet name="19" sheetId="119" r:id="rId23"/>
    <sheet name="20" sheetId="120" r:id="rId24"/>
    <sheet name="21" sheetId="121" r:id="rId25"/>
    <sheet name="22" sheetId="122" r:id="rId26"/>
    <sheet name="23" sheetId="123" r:id="rId27"/>
    <sheet name="24" sheetId="124" r:id="rId28"/>
    <sheet name="25" sheetId="125" r:id="rId29"/>
    <sheet name="26" sheetId="126" r:id="rId30"/>
    <sheet name="27" sheetId="127" r:id="rId31"/>
    <sheet name="28" sheetId="128" r:id="rId32"/>
    <sheet name="29" sheetId="129" r:id="rId33"/>
    <sheet name="30" sheetId="130" r:id="rId34"/>
    <sheet name="31" sheetId="131" r:id="rId35"/>
    <sheet name="32" sheetId="132" r:id="rId36"/>
    <sheet name="33" sheetId="133" r:id="rId37"/>
    <sheet name="34" sheetId="134" r:id="rId38"/>
    <sheet name="35" sheetId="135" r:id="rId39"/>
    <sheet name="36" sheetId="136" r:id="rId40"/>
    <sheet name="37" sheetId="137" r:id="rId41"/>
    <sheet name="38" sheetId="138" r:id="rId42"/>
    <sheet name="39" sheetId="139" r:id="rId43"/>
    <sheet name="40" sheetId="140" r:id="rId44"/>
    <sheet name="41" sheetId="141" r:id="rId45"/>
    <sheet name="42" sheetId="142" r:id="rId46"/>
    <sheet name="43" sheetId="143" r:id="rId47"/>
    <sheet name="44" sheetId="144" r:id="rId48"/>
    <sheet name="45" sheetId="145" r:id="rId49"/>
    <sheet name="46" sheetId="146" r:id="rId50"/>
    <sheet name="47" sheetId="147" r:id="rId51"/>
    <sheet name="48" sheetId="148" r:id="rId52"/>
    <sheet name="49" sheetId="149" r:id="rId53"/>
    <sheet name="50" sheetId="150" r:id="rId54"/>
    <sheet name="51" sheetId="151" r:id="rId55"/>
    <sheet name="52" sheetId="152" r:id="rId56"/>
    <sheet name="53" sheetId="153" r:id="rId57"/>
    <sheet name="54" sheetId="154" r:id="rId58"/>
    <sheet name="55" sheetId="155" r:id="rId59"/>
    <sheet name="56" sheetId="156" r:id="rId60"/>
    <sheet name="57" sheetId="157" r:id="rId61"/>
    <sheet name="58" sheetId="158" r:id="rId62"/>
    <sheet name="59" sheetId="159" r:id="rId63"/>
    <sheet name="60" sheetId="160" r:id="rId64"/>
    <sheet name="61" sheetId="161" r:id="rId65"/>
    <sheet name="62" sheetId="162" r:id="rId66"/>
    <sheet name="63" sheetId="163" r:id="rId67"/>
    <sheet name="64" sheetId="164" r:id="rId68"/>
    <sheet name="65" sheetId="165" r:id="rId69"/>
    <sheet name="66" sheetId="166" r:id="rId70"/>
    <sheet name="67" sheetId="167" r:id="rId71"/>
    <sheet name="68" sheetId="168" r:id="rId72"/>
    <sheet name="69" sheetId="169" r:id="rId73"/>
    <sheet name="70" sheetId="170" r:id="rId74"/>
    <sheet name="71" sheetId="171" r:id="rId75"/>
    <sheet name="72" sheetId="172" r:id="rId76"/>
    <sheet name="73" sheetId="173" r:id="rId77"/>
    <sheet name="74" sheetId="174" r:id="rId78"/>
    <sheet name="75" sheetId="175" r:id="rId79"/>
    <sheet name="76" sheetId="176" r:id="rId80"/>
    <sheet name="77" sheetId="177" r:id="rId81"/>
    <sheet name="78" sheetId="178" r:id="rId82"/>
    <sheet name="79" sheetId="179" r:id="rId83"/>
    <sheet name="80" sheetId="180" r:id="rId84"/>
    <sheet name="81" sheetId="181" r:id="rId85"/>
    <sheet name="82" sheetId="182" r:id="rId86"/>
    <sheet name="83" sheetId="183" r:id="rId87"/>
    <sheet name="84" sheetId="184" r:id="rId88"/>
    <sheet name="85" sheetId="185" r:id="rId89"/>
    <sheet name="86" sheetId="186" r:id="rId90"/>
    <sheet name="87" sheetId="187" r:id="rId91"/>
    <sheet name="88" sheetId="188" r:id="rId92"/>
    <sheet name="89" sheetId="189" r:id="rId93"/>
    <sheet name="90" sheetId="190" r:id="rId94"/>
    <sheet name="91" sheetId="191" r:id="rId95"/>
    <sheet name="92" sheetId="192" r:id="rId96"/>
    <sheet name="93" sheetId="193" r:id="rId97"/>
    <sheet name="94" sheetId="194" r:id="rId98"/>
    <sheet name="95" sheetId="195" r:id="rId99"/>
    <sheet name="96" sheetId="196" r:id="rId100"/>
    <sheet name="97" sheetId="197" r:id="rId101"/>
    <sheet name="98" sheetId="198" r:id="rId102"/>
    <sheet name="99" sheetId="199" r:id="rId103"/>
    <sheet name="100" sheetId="200" r:id="rId104"/>
  </sheets>
  <definedNames>
    <definedName name="_xlnm._FilterDatabase" localSheetId="4" hidden="1">进销明细记录!$D$4:$K$26</definedName>
    <definedName name="_xlnm._FilterDatabase" localSheetId="13" hidden="1">'10'!$D$4:$K$26</definedName>
    <definedName name="_xlnm._FilterDatabase" localSheetId="103" hidden="1">'100'!$D$4:$K$26</definedName>
    <definedName name="_xlnm._FilterDatabase" localSheetId="14" hidden="1">'11'!$D$4:$K$26</definedName>
    <definedName name="_xlnm._FilterDatabase" localSheetId="15" hidden="1">'12'!$D$4:$K$26</definedName>
    <definedName name="_xlnm._FilterDatabase" localSheetId="16" hidden="1">'13'!$D$4:$K$26</definedName>
    <definedName name="_xlnm._FilterDatabase" localSheetId="17" hidden="1">'14'!$D$4:$K$26</definedName>
    <definedName name="_xlnm._FilterDatabase" localSheetId="18" hidden="1">'15'!$D$4:$K$26</definedName>
    <definedName name="_xlnm._FilterDatabase" localSheetId="19" hidden="1">'16'!$D$4:$K$26</definedName>
    <definedName name="_xlnm._FilterDatabase" localSheetId="20" hidden="1">'17'!$D$4:$K$26</definedName>
    <definedName name="_xlnm._FilterDatabase" localSheetId="21" hidden="1">'18'!$D$4:$K$26</definedName>
    <definedName name="_xlnm._FilterDatabase" localSheetId="22" hidden="1">'19'!$D$4:$K$26</definedName>
    <definedName name="_xlnm._FilterDatabase" localSheetId="5" hidden="1">进销明细记录2!$D$4:$K$26</definedName>
    <definedName name="_xlnm._FilterDatabase" localSheetId="23" hidden="1">'20'!$D$4:$K$26</definedName>
    <definedName name="_xlnm._FilterDatabase" localSheetId="24" hidden="1">'21'!$D$4:$K$26</definedName>
    <definedName name="_xlnm._FilterDatabase" localSheetId="25" hidden="1">'22'!$D$4:$K$26</definedName>
    <definedName name="_xlnm._FilterDatabase" localSheetId="26" hidden="1">'23'!$D$4:$K$26</definedName>
    <definedName name="_xlnm._FilterDatabase" localSheetId="27" hidden="1">'24'!$D$4:$K$26</definedName>
    <definedName name="_xlnm._FilterDatabase" localSheetId="28" hidden="1">'25'!$D$4:$K$26</definedName>
    <definedName name="_xlnm._FilterDatabase" localSheetId="29" hidden="1">'26'!$D$4:$K$26</definedName>
    <definedName name="_xlnm._FilterDatabase" localSheetId="30" hidden="1">'27'!$D$4:$K$26</definedName>
    <definedName name="_xlnm._FilterDatabase" localSheetId="31" hidden="1">'28'!$D$4:$K$26</definedName>
    <definedName name="_xlnm._FilterDatabase" localSheetId="32" hidden="1">'29'!$D$4:$K$26</definedName>
    <definedName name="_xlnm._FilterDatabase" localSheetId="6" hidden="1">'3'!$D$4:$K$26</definedName>
    <definedName name="_xlnm._FilterDatabase" localSheetId="33" hidden="1">'30'!$D$4:$K$26</definedName>
    <definedName name="_xlnm._FilterDatabase" localSheetId="34" hidden="1">'31'!$D$4:$K$26</definedName>
    <definedName name="_xlnm._FilterDatabase" localSheetId="35" hidden="1">'32'!$D$4:$K$26</definedName>
    <definedName name="_xlnm._FilterDatabase" localSheetId="36" hidden="1">'33'!$D$4:$K$26</definedName>
    <definedName name="_xlnm._FilterDatabase" localSheetId="37" hidden="1">'34'!$D$4:$K$26</definedName>
    <definedName name="_xlnm._FilterDatabase" localSheetId="38" hidden="1">'35'!$D$4:$K$26</definedName>
    <definedName name="_xlnm._FilterDatabase" localSheetId="39" hidden="1">'36'!$D$4:$K$26</definedName>
    <definedName name="_xlnm._FilterDatabase" localSheetId="40" hidden="1">'37'!$D$4:$K$26</definedName>
    <definedName name="_xlnm._FilterDatabase" localSheetId="41" hidden="1">'38'!$D$4:$K$26</definedName>
    <definedName name="_xlnm._FilterDatabase" localSheetId="42" hidden="1">'39'!$D$4:$K$26</definedName>
    <definedName name="_xlnm._FilterDatabase" localSheetId="7" hidden="1">'4'!$D$4:$K$26</definedName>
    <definedName name="_xlnm._FilterDatabase" localSheetId="43" hidden="1">'40'!$D$4:$K$26</definedName>
    <definedName name="_xlnm._FilterDatabase" localSheetId="44" hidden="1">'41'!$D$4:$K$26</definedName>
    <definedName name="_xlnm._FilterDatabase" localSheetId="45" hidden="1">'42'!$D$4:$K$26</definedName>
    <definedName name="_xlnm._FilterDatabase" localSheetId="46" hidden="1">'43'!$D$4:$K$26</definedName>
    <definedName name="_xlnm._FilterDatabase" localSheetId="47" hidden="1">'44'!$D$4:$K$26</definedName>
    <definedName name="_xlnm._FilterDatabase" localSheetId="48" hidden="1">'45'!$D$4:$K$26</definedName>
    <definedName name="_xlnm._FilterDatabase" localSheetId="49" hidden="1">'46'!$D$4:$K$26</definedName>
    <definedName name="_xlnm._FilterDatabase" localSheetId="50" hidden="1">'47'!$D$4:$K$26</definedName>
    <definedName name="_xlnm._FilterDatabase" localSheetId="51" hidden="1">'48'!$D$4:$K$26</definedName>
    <definedName name="_xlnm._FilterDatabase" localSheetId="52" hidden="1">'49'!$D$4:$K$26</definedName>
    <definedName name="_xlnm._FilterDatabase" localSheetId="8" hidden="1">'5'!$D$4:$K$26</definedName>
    <definedName name="_xlnm._FilterDatabase" localSheetId="53" hidden="1">'50'!$D$4:$K$26</definedName>
    <definedName name="_xlnm._FilterDatabase" localSheetId="54" hidden="1">'51'!$D$4:$K$26</definedName>
    <definedName name="_xlnm._FilterDatabase" localSheetId="55" hidden="1">'52'!$D$4:$K$26</definedName>
    <definedName name="_xlnm._FilterDatabase" localSheetId="56" hidden="1">'53'!$D$4:$K$26</definedName>
    <definedName name="_xlnm._FilterDatabase" localSheetId="57" hidden="1">'54'!$D$4:$K$26</definedName>
    <definedName name="_xlnm._FilterDatabase" localSheetId="58" hidden="1">'55'!$D$4:$K$26</definedName>
    <definedName name="_xlnm._FilterDatabase" localSheetId="59" hidden="1">'56'!$D$4:$K$26</definedName>
    <definedName name="_xlnm._FilterDatabase" localSheetId="60" hidden="1">'57'!$D$4:$K$26</definedName>
    <definedName name="_xlnm._FilterDatabase" localSheetId="61" hidden="1">'58'!$D$4:$K$26</definedName>
    <definedName name="_xlnm._FilterDatabase" localSheetId="62" hidden="1">'59'!$D$4:$K$26</definedName>
    <definedName name="_xlnm._FilterDatabase" localSheetId="9" hidden="1">'6'!$D$4:$K$26</definedName>
    <definedName name="_xlnm._FilterDatabase" localSheetId="63" hidden="1">'60'!$D$4:$K$26</definedName>
    <definedName name="_xlnm._FilterDatabase" localSheetId="64" hidden="1">'61'!$D$4:$K$26</definedName>
    <definedName name="_xlnm._FilterDatabase" localSheetId="65" hidden="1">'62'!$D$4:$K$26</definedName>
    <definedName name="_xlnm._FilterDatabase" localSheetId="66" hidden="1">'63'!$D$4:$K$26</definedName>
    <definedName name="_xlnm._FilterDatabase" localSheetId="67" hidden="1">'64'!$D$4:$K$26</definedName>
    <definedName name="_xlnm._FilterDatabase" localSheetId="68" hidden="1">'65'!$D$4:$K$26</definedName>
    <definedName name="_xlnm._FilterDatabase" localSheetId="69" hidden="1">'66'!$D$4:$K$26</definedName>
    <definedName name="_xlnm._FilterDatabase" localSheetId="70" hidden="1">'67'!$D$4:$K$26</definedName>
    <definedName name="_xlnm._FilterDatabase" localSheetId="71" hidden="1">'68'!$D$4:$K$26</definedName>
    <definedName name="_xlnm._FilterDatabase" localSheetId="72" hidden="1">'69'!$D$4:$K$26</definedName>
    <definedName name="_xlnm._FilterDatabase" localSheetId="10" hidden="1">'7'!$D$4:$K$26</definedName>
    <definedName name="_xlnm._FilterDatabase" localSheetId="73" hidden="1">'70'!$D$4:$K$26</definedName>
    <definedName name="_xlnm._FilterDatabase" localSheetId="74" hidden="1">'71'!$D$4:$K$26</definedName>
    <definedName name="_xlnm._FilterDatabase" localSheetId="75" hidden="1">'72'!$D$4:$K$26</definedName>
    <definedName name="_xlnm._FilterDatabase" localSheetId="76" hidden="1">'73'!$D$4:$K$26</definedName>
    <definedName name="_xlnm._FilterDatabase" localSheetId="77" hidden="1">'74'!$D$4:$K$26</definedName>
    <definedName name="_xlnm._FilterDatabase" localSheetId="78" hidden="1">'75'!$D$4:$K$26</definedName>
    <definedName name="_xlnm._FilterDatabase" localSheetId="79" hidden="1">'76'!$D$4:$K$26</definedName>
    <definedName name="_xlnm._FilterDatabase" localSheetId="80" hidden="1">'77'!$D$4:$K$26</definedName>
    <definedName name="_xlnm._FilterDatabase" localSheetId="81" hidden="1">'78'!$D$4:$K$26</definedName>
    <definedName name="_xlnm._FilterDatabase" localSheetId="82" hidden="1">'79'!$D$4:$K$26</definedName>
    <definedName name="_xlnm._FilterDatabase" localSheetId="11" hidden="1">'8'!$D$4:$K$26</definedName>
    <definedName name="_xlnm._FilterDatabase" localSheetId="83" hidden="1">'80'!$D$4:$K$26</definedName>
    <definedName name="_xlnm._FilterDatabase" localSheetId="84" hidden="1">'81'!$D$4:$K$26</definedName>
    <definedName name="_xlnm._FilterDatabase" localSheetId="85" hidden="1">'82'!$D$4:$K$26</definedName>
    <definedName name="_xlnm._FilterDatabase" localSheetId="86" hidden="1">'83'!$D$4:$K$26</definedName>
    <definedName name="_xlnm._FilterDatabase" localSheetId="87" hidden="1">'84'!$D$4:$K$26</definedName>
    <definedName name="_xlnm._FilterDatabase" localSheetId="88" hidden="1">'85'!$D$4:$K$26</definedName>
    <definedName name="_xlnm._FilterDatabase" localSheetId="89" hidden="1">'86'!$D$4:$K$26</definedName>
    <definedName name="_xlnm._FilterDatabase" localSheetId="90" hidden="1">'87'!$D$4:$K$26</definedName>
    <definedName name="_xlnm._FilterDatabase" localSheetId="91" hidden="1">'88'!$D$4:$K$26</definedName>
    <definedName name="_xlnm._FilterDatabase" localSheetId="92" hidden="1">'89'!$D$4:$K$26</definedName>
    <definedName name="_xlnm._FilterDatabase" localSheetId="12" hidden="1">'9'!$D$4:$K$26</definedName>
    <definedName name="_xlnm._FilterDatabase" localSheetId="93" hidden="1">'90'!$D$4:$K$26</definedName>
    <definedName name="_xlnm._FilterDatabase" localSheetId="94" hidden="1">'91'!$D$4:$K$26</definedName>
    <definedName name="_xlnm._FilterDatabase" localSheetId="95" hidden="1">'92'!$D$4:$K$26</definedName>
    <definedName name="_xlnm._FilterDatabase" localSheetId="96" hidden="1">'93'!$D$4:$K$26</definedName>
    <definedName name="_xlnm._FilterDatabase" localSheetId="97" hidden="1">'94'!$D$4:$K$26</definedName>
    <definedName name="_xlnm._FilterDatabase" localSheetId="98" hidden="1">'95'!$D$4:$K$26</definedName>
    <definedName name="_xlnm._FilterDatabase" localSheetId="99" hidden="1">'96'!$D$4:$K$26</definedName>
    <definedName name="_xlnm._FilterDatabase" localSheetId="100" hidden="1">'97'!$D$4:$K$26</definedName>
    <definedName name="_xlnm._FilterDatabase" localSheetId="101" hidden="1">'98'!$D$4:$K$26</definedName>
    <definedName name="_xlnm._FilterDatabase" localSheetId="102" hidden="1">'99'!$D$4:$K$26</definedName>
    <definedName name="_xlnm._FilterDatabase" localSheetId="3" hidden="1">进销模板!$D$4:$K$26</definedName>
    <definedName name="_xlnm._FilterDatabase" localSheetId="2" hidden="1">库存总表!$G$3:$R$25</definedName>
    <definedName name="_xlnm.Print_Area" localSheetId="4">进销明细记录!$D$1:$K$26</definedName>
    <definedName name="_xlnm.Print_Area" localSheetId="13">'10'!$D$1:$K$26</definedName>
    <definedName name="_xlnm.Print_Area" localSheetId="103">'100'!$D$1:$K$26</definedName>
    <definedName name="_xlnm.Print_Area" localSheetId="14">'11'!$D$1:$K$26</definedName>
    <definedName name="_xlnm.Print_Area" localSheetId="15">'12'!$D$1:$K$26</definedName>
    <definedName name="_xlnm.Print_Area" localSheetId="16">'13'!$D$1:$K$26</definedName>
    <definedName name="_xlnm.Print_Area" localSheetId="17">'14'!$D$1:$K$26</definedName>
    <definedName name="_xlnm.Print_Area" localSheetId="18">'15'!$D$1:$K$26</definedName>
    <definedName name="_xlnm.Print_Area" localSheetId="19">'16'!$D$1:$K$26</definedName>
    <definedName name="_xlnm.Print_Area" localSheetId="20">'17'!$D$1:$K$26</definedName>
    <definedName name="_xlnm.Print_Area" localSheetId="21">'18'!$D$1:$K$26</definedName>
    <definedName name="_xlnm.Print_Area" localSheetId="22">'19'!$D$1:$K$26</definedName>
    <definedName name="_xlnm.Print_Area" localSheetId="5">进销明细记录2!$D$1:$K$26</definedName>
    <definedName name="_xlnm.Print_Area" localSheetId="23">'20'!$D$1:$K$26</definedName>
    <definedName name="_xlnm.Print_Area" localSheetId="24">'21'!$D$1:$K$26</definedName>
    <definedName name="_xlnm.Print_Area" localSheetId="25">'22'!$D$1:$K$26</definedName>
    <definedName name="_xlnm.Print_Area" localSheetId="26">'23'!$D$1:$K$26</definedName>
    <definedName name="_xlnm.Print_Area" localSheetId="27">'24'!$D$1:$K$26</definedName>
    <definedName name="_xlnm.Print_Area" localSheetId="28">'25'!$D$1:$K$26</definedName>
    <definedName name="_xlnm.Print_Area" localSheetId="29">'26'!$D$1:$K$26</definedName>
    <definedName name="_xlnm.Print_Area" localSheetId="30">'27'!$D$1:$K$26</definedName>
    <definedName name="_xlnm.Print_Area" localSheetId="31">'28'!$D$1:$K$26</definedName>
    <definedName name="_xlnm.Print_Area" localSheetId="32">'29'!$D$1:$K$26</definedName>
    <definedName name="_xlnm.Print_Area" localSheetId="6">'3'!$D$1:$K$26</definedName>
    <definedName name="_xlnm.Print_Area" localSheetId="33">'30'!$D$1:$K$26</definedName>
    <definedName name="_xlnm.Print_Area" localSheetId="34">'31'!$D$1:$K$26</definedName>
    <definedName name="_xlnm.Print_Area" localSheetId="35">'32'!$D$1:$K$26</definedName>
    <definedName name="_xlnm.Print_Area" localSheetId="36">'33'!$D$1:$K$26</definedName>
    <definedName name="_xlnm.Print_Area" localSheetId="37">'34'!$D$1:$K$26</definedName>
    <definedName name="_xlnm.Print_Area" localSheetId="38">'35'!$D$1:$K$26</definedName>
    <definedName name="_xlnm.Print_Area" localSheetId="39">'36'!$D$1:$K$26</definedName>
    <definedName name="_xlnm.Print_Area" localSheetId="40">'37'!$D$1:$K$26</definedName>
    <definedName name="_xlnm.Print_Area" localSheetId="41">'38'!$D$1:$K$26</definedName>
    <definedName name="_xlnm.Print_Area" localSheetId="42">'39'!$D$1:$K$26</definedName>
    <definedName name="_xlnm.Print_Area" localSheetId="7">'4'!$D$1:$K$26</definedName>
    <definedName name="_xlnm.Print_Area" localSheetId="43">'40'!$D$1:$K$26</definedName>
    <definedName name="_xlnm.Print_Area" localSheetId="44">'41'!$D$1:$K$26</definedName>
    <definedName name="_xlnm.Print_Area" localSheetId="45">'42'!$D$1:$K$26</definedName>
    <definedName name="_xlnm.Print_Area" localSheetId="46">'43'!$D$1:$K$26</definedName>
    <definedName name="_xlnm.Print_Area" localSheetId="47">'44'!$D$1:$K$26</definedName>
    <definedName name="_xlnm.Print_Area" localSheetId="48">'45'!$D$1:$K$26</definedName>
    <definedName name="_xlnm.Print_Area" localSheetId="49">'46'!$D$1:$K$26</definedName>
    <definedName name="_xlnm.Print_Area" localSheetId="50">'47'!$D$1:$K$26</definedName>
    <definedName name="_xlnm.Print_Area" localSheetId="51">'48'!$D$1:$K$26</definedName>
    <definedName name="_xlnm.Print_Area" localSheetId="52">'49'!$D$1:$K$26</definedName>
    <definedName name="_xlnm.Print_Area" localSheetId="8">'5'!$D$1:$K$26</definedName>
    <definedName name="_xlnm.Print_Area" localSheetId="53">'50'!$D$1:$K$26</definedName>
    <definedName name="_xlnm.Print_Area" localSheetId="54">'51'!$D$1:$K$26</definedName>
    <definedName name="_xlnm.Print_Area" localSheetId="55">'52'!$D$1:$K$26</definedName>
    <definedName name="_xlnm.Print_Area" localSheetId="56">'53'!$D$1:$K$26</definedName>
    <definedName name="_xlnm.Print_Area" localSheetId="57">'54'!$D$1:$K$26</definedName>
    <definedName name="_xlnm.Print_Area" localSheetId="58">'55'!$D$1:$K$26</definedName>
    <definedName name="_xlnm.Print_Area" localSheetId="59">'56'!$D$1:$K$26</definedName>
    <definedName name="_xlnm.Print_Area" localSheetId="60">'57'!$D$1:$K$26</definedName>
    <definedName name="_xlnm.Print_Area" localSheetId="61">'58'!$D$1:$K$26</definedName>
    <definedName name="_xlnm.Print_Area" localSheetId="62">'59'!$D$1:$K$26</definedName>
    <definedName name="_xlnm.Print_Area" localSheetId="9">'6'!$D$1:$K$26</definedName>
    <definedName name="_xlnm.Print_Area" localSheetId="63">'60'!$D$1:$K$26</definedName>
    <definedName name="_xlnm.Print_Area" localSheetId="64">'61'!$D$1:$K$26</definedName>
    <definedName name="_xlnm.Print_Area" localSheetId="65">'62'!$D$1:$K$26</definedName>
    <definedName name="_xlnm.Print_Area" localSheetId="66">'63'!$D$1:$K$26</definedName>
    <definedName name="_xlnm.Print_Area" localSheetId="67">'64'!$D$1:$K$26</definedName>
    <definedName name="_xlnm.Print_Area" localSheetId="68">'65'!$D$1:$K$26</definedName>
    <definedName name="_xlnm.Print_Area" localSheetId="69">'66'!$D$1:$K$26</definedName>
    <definedName name="_xlnm.Print_Area" localSheetId="70">'67'!$D$1:$K$26</definedName>
    <definedName name="_xlnm.Print_Area" localSheetId="71">'68'!$D$1:$K$26</definedName>
    <definedName name="_xlnm.Print_Area" localSheetId="72">'69'!$D$1:$K$26</definedName>
    <definedName name="_xlnm.Print_Area" localSheetId="10">'7'!$D$1:$K$26</definedName>
    <definedName name="_xlnm.Print_Area" localSheetId="73">'70'!$D$1:$K$26</definedName>
    <definedName name="_xlnm.Print_Area" localSheetId="74">'71'!$D$1:$K$26</definedName>
    <definedName name="_xlnm.Print_Area" localSheetId="75">'72'!$D$1:$K$26</definedName>
    <definedName name="_xlnm.Print_Area" localSheetId="76">'73'!$D$1:$K$26</definedName>
    <definedName name="_xlnm.Print_Area" localSheetId="77">'74'!$D$1:$K$26</definedName>
    <definedName name="_xlnm.Print_Area" localSheetId="78">'75'!$D$1:$K$26</definedName>
    <definedName name="_xlnm.Print_Area" localSheetId="79">'76'!$D$1:$K$26</definedName>
    <definedName name="_xlnm.Print_Area" localSheetId="80">'77'!$D$1:$K$26</definedName>
    <definedName name="_xlnm.Print_Area" localSheetId="81">'78'!$D$1:$K$26</definedName>
    <definedName name="_xlnm.Print_Area" localSheetId="82">'79'!$D$1:$K$26</definedName>
    <definedName name="_xlnm.Print_Area" localSheetId="11">'8'!$D$1:$K$26</definedName>
    <definedName name="_xlnm.Print_Area" localSheetId="83">'80'!$D$1:$K$26</definedName>
    <definedName name="_xlnm.Print_Area" localSheetId="84">'81'!$D$1:$K$26</definedName>
    <definedName name="_xlnm.Print_Area" localSheetId="85">'82'!$D$1:$K$26</definedName>
    <definedName name="_xlnm.Print_Area" localSheetId="86">'83'!$D$1:$K$26</definedName>
    <definedName name="_xlnm.Print_Area" localSheetId="87">'84'!$D$1:$K$26</definedName>
    <definedName name="_xlnm.Print_Area" localSheetId="88">'85'!$D$1:$K$26</definedName>
    <definedName name="_xlnm.Print_Area" localSheetId="89">'86'!$D$1:$K$26</definedName>
    <definedName name="_xlnm.Print_Area" localSheetId="90">'87'!$D$1:$K$26</definedName>
    <definedName name="_xlnm.Print_Area" localSheetId="91">'88'!$D$1:$K$26</definedName>
    <definedName name="_xlnm.Print_Area" localSheetId="92">'89'!$D$1:$K$26</definedName>
    <definedName name="_xlnm.Print_Area" localSheetId="12">'9'!$D$1:$K$26</definedName>
    <definedName name="_xlnm.Print_Area" localSheetId="93">'90'!$D$1:$K$26</definedName>
    <definedName name="_xlnm.Print_Area" localSheetId="94">'91'!$D$1:$K$26</definedName>
    <definedName name="_xlnm.Print_Area" localSheetId="95">'92'!$D$1:$K$26</definedName>
    <definedName name="_xlnm.Print_Area" localSheetId="96">'93'!$D$1:$K$26</definedName>
    <definedName name="_xlnm.Print_Area" localSheetId="97">'94'!$D$1:$K$26</definedName>
    <definedName name="_xlnm.Print_Area" localSheetId="98">'95'!$D$1:$K$26</definedName>
    <definedName name="_xlnm.Print_Area" localSheetId="99">'96'!$D$1:$K$26</definedName>
    <definedName name="_xlnm.Print_Area" localSheetId="100">'97'!$D$1:$K$26</definedName>
    <definedName name="_xlnm.Print_Area" localSheetId="101">'98'!$D$1:$K$26</definedName>
    <definedName name="_xlnm.Print_Area" localSheetId="102">'99'!$D$1:$K$26</definedName>
    <definedName name="_xlnm.Print_Area" localSheetId="3">进销模板!$D$1:$K$26</definedName>
    <definedName name="_xlnm.Print_Area" localSheetId="2">库存总表!$G$1:$R$25</definedName>
  </definedNames>
  <calcPr calcId="144525"/>
</workbook>
</file>

<file path=xl/sharedStrings.xml><?xml version="1.0" encoding="utf-8"?>
<sst xmlns="http://schemas.openxmlformats.org/spreadsheetml/2006/main" count="72">
  <si>
    <t>使用说明:</t>
  </si>
  <si>
    <t>1.库存总表内置了100个商品，可关联100个表单，点击序号即可跳转</t>
  </si>
  <si>
    <t>2.库存总表录入产品编码，名称，规格，单位，期初库存，后面数据自动更新</t>
  </si>
  <si>
    <t>3.点击对应序号，进入子表，录入出入库记录</t>
  </si>
  <si>
    <t>4.进销模板用于商品超出100的时候，可复制此模板，O1录入对应序号，即可自动关联</t>
  </si>
  <si>
    <t>进销存台账系统表</t>
  </si>
  <si>
    <t>进销存管理台账</t>
  </si>
  <si>
    <t>序号</t>
  </si>
  <si>
    <t>产品编号</t>
  </si>
  <si>
    <t>产品名称</t>
  </si>
  <si>
    <t>规格型号</t>
  </si>
  <si>
    <t>单位</t>
  </si>
  <si>
    <t>期初库存</t>
  </si>
  <si>
    <t>本期入库</t>
  </si>
  <si>
    <t>本期出库</t>
  </si>
  <si>
    <t>期末库存</t>
  </si>
  <si>
    <t>数量</t>
  </si>
  <si>
    <t>单价</t>
  </si>
  <si>
    <t>金额</t>
  </si>
  <si>
    <t>销售金额</t>
  </si>
  <si>
    <t>加权平均单价</t>
  </si>
  <si>
    <t>销售成本</t>
  </si>
  <si>
    <t>销售毛利</t>
  </si>
  <si>
    <t>A001</t>
  </si>
  <si>
    <t>iPad</t>
  </si>
  <si>
    <t>A</t>
  </si>
  <si>
    <t>部</t>
  </si>
  <si>
    <t>A002</t>
  </si>
  <si>
    <t>iPhone</t>
  </si>
  <si>
    <t>AA</t>
  </si>
  <si>
    <t>A003</t>
  </si>
  <si>
    <t>iWatch</t>
  </si>
  <si>
    <t>B</t>
  </si>
  <si>
    <t>A004</t>
  </si>
  <si>
    <t>Mac</t>
  </si>
  <si>
    <t>BB</t>
  </si>
  <si>
    <t>A005</t>
  </si>
  <si>
    <t>三星</t>
  </si>
  <si>
    <t>C</t>
  </si>
  <si>
    <t>A006</t>
  </si>
  <si>
    <t>红米</t>
  </si>
  <si>
    <t>CC</t>
  </si>
  <si>
    <t>A007</t>
  </si>
  <si>
    <t>A008</t>
  </si>
  <si>
    <t>A009</t>
  </si>
  <si>
    <t>A010</t>
  </si>
  <si>
    <t>A011</t>
  </si>
  <si>
    <t>A012</t>
  </si>
  <si>
    <t>A013</t>
  </si>
  <si>
    <t>A014</t>
  </si>
  <si>
    <t>A015</t>
  </si>
  <si>
    <t>A016</t>
  </si>
  <si>
    <t>A017</t>
  </si>
  <si>
    <t>A018</t>
  </si>
  <si>
    <t>A019</t>
  </si>
  <si>
    <t>A020</t>
  </si>
  <si>
    <t>A021</t>
  </si>
  <si>
    <t xml:space="preserve">    </t>
  </si>
  <si>
    <t xml:space="preserve"> </t>
  </si>
  <si>
    <t>进销明细记录</t>
  </si>
  <si>
    <t>产品编码：</t>
  </si>
  <si>
    <t>产品名称：</t>
  </si>
  <si>
    <t>规格型号：</t>
  </si>
  <si>
    <t>日期</t>
  </si>
  <si>
    <t>单号</t>
  </si>
  <si>
    <t>往来单位</t>
  </si>
  <si>
    <t>经办人</t>
  </si>
  <si>
    <t>备注</t>
  </si>
  <si>
    <t>00001</t>
  </si>
  <si>
    <t>供应商1</t>
  </si>
  <si>
    <t>张三</t>
  </si>
  <si>
    <t>00002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</si>
</sst>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&quot; .&quot;"/>
  </numFmts>
  <fonts count="42">
    <font>
      <sz val="12"/>
      <name val="宋体"/>
      <charset val="134"/>
    </font>
    <font>
      <b/>
      <sz val="12"/>
      <color indexed="17"/>
      <name val="宋体"/>
      <charset val="134"/>
    </font>
    <font>
      <b/>
      <sz val="12"/>
      <color indexed="21"/>
      <name val="宋体"/>
      <charset val="134"/>
    </font>
    <font>
      <sz val="12"/>
      <color indexed="21"/>
      <name val="宋体"/>
      <charset val="134"/>
    </font>
    <font>
      <b/>
      <sz val="11"/>
      <color indexed="21"/>
      <name val="宋体"/>
      <charset val="134"/>
    </font>
    <font>
      <b/>
      <sz val="11"/>
      <color indexed="9"/>
      <name val="宋体"/>
      <charset val="134"/>
    </font>
    <font>
      <sz val="14"/>
      <name val="微软雅黑"/>
      <charset val="134"/>
    </font>
    <font>
      <b/>
      <sz val="22"/>
      <color theme="8" tint="-0.5"/>
      <name val="微软雅黑"/>
      <charset val="134"/>
    </font>
    <font>
      <b/>
      <u val="double"/>
      <sz val="22"/>
      <color theme="8" tint="-0.5"/>
      <name val="微软雅黑"/>
      <charset val="134"/>
    </font>
    <font>
      <b/>
      <u val="double"/>
      <sz val="22"/>
      <color theme="8" tint="-0.5"/>
      <name val="宋体"/>
      <charset val="134"/>
    </font>
    <font>
      <b/>
      <sz val="14"/>
      <color indexed="9"/>
      <name val="微软雅黑"/>
      <charset val="134"/>
    </font>
    <font>
      <b/>
      <sz val="11"/>
      <color theme="8" tint="-0.5"/>
      <name val="宋体"/>
      <charset val="134"/>
    </font>
    <font>
      <u/>
      <sz val="14"/>
      <color rgb="FF800080"/>
      <name val="微软雅黑"/>
      <charset val="134"/>
    </font>
    <font>
      <sz val="14"/>
      <color indexed="12"/>
      <name val="微软雅黑"/>
      <charset val="134"/>
    </font>
    <font>
      <u/>
      <sz val="14"/>
      <color theme="10"/>
      <name val="微软雅黑"/>
      <charset val="134"/>
    </font>
    <font>
      <sz val="14"/>
      <color rgb="FF800080"/>
      <name val="微软雅黑"/>
      <charset val="134"/>
    </font>
    <font>
      <sz val="10"/>
      <color indexed="12"/>
      <name val="宋体"/>
      <charset val="134"/>
    </font>
    <font>
      <b/>
      <sz val="12"/>
      <color theme="9"/>
      <name val="宋体"/>
      <charset val="134"/>
    </font>
    <font>
      <b/>
      <sz val="28"/>
      <color theme="0"/>
      <name val="微软雅黑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17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2"/>
      <color theme="10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1"/>
      <color indexed="20"/>
      <name val="宋体"/>
      <charset val="134"/>
    </font>
  </fonts>
  <fills count="42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FEF6E7"/>
        <bgColor indexed="64"/>
      </patternFill>
    </fill>
    <fill>
      <patternFill patternType="solid">
        <fgColor theme="8" tint="-0.25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95B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4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 style="double">
        <color indexed="21"/>
      </right>
      <top style="thin">
        <color indexed="21"/>
      </top>
      <bottom/>
      <diagonal/>
    </border>
    <border>
      <left/>
      <right/>
      <top style="thin">
        <color indexed="21"/>
      </top>
      <bottom style="thin">
        <color indexed="21"/>
      </bottom>
      <diagonal/>
    </border>
    <border>
      <left/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 style="thin">
        <color indexed="21"/>
      </left>
      <right style="double">
        <color indexed="21"/>
      </right>
      <top/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double">
        <color indexed="21"/>
      </left>
      <right style="thin">
        <color indexed="21"/>
      </right>
      <top style="thin">
        <color indexed="21"/>
      </top>
      <bottom/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42" fontId="19" fillId="0" borderId="0" applyFont="0" applyFill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7" fillId="15" borderId="18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/>
    <xf numFmtId="9" fontId="19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19" fillId="10" borderId="17" applyNumberFormat="0" applyFon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0" fillId="0" borderId="0"/>
    <xf numFmtId="0" fontId="30" fillId="0" borderId="19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34" fillId="12" borderId="22" applyNumberFormat="0" applyAlignment="0" applyProtection="0">
      <alignment vertical="center"/>
    </xf>
    <xf numFmtId="0" fontId="22" fillId="12" borderId="18" applyNumberFormat="0" applyAlignment="0" applyProtection="0">
      <alignment vertical="center"/>
    </xf>
    <xf numFmtId="0" fontId="29" fillId="22" borderId="20" applyNumberFormat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37" fillId="0" borderId="24" applyNumberFormat="0" applyFill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25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40" fillId="0" borderId="0">
      <alignment vertical="center"/>
    </xf>
    <xf numFmtId="0" fontId="21" fillId="29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0" borderId="0" xfId="0" applyNumberFormat="1" applyFill="1" applyAlignment="1" applyProtection="1">
      <alignment horizontal="center"/>
      <protection locked="0" hidden="1"/>
    </xf>
    <xf numFmtId="0" fontId="0" fillId="0" borderId="0" xfId="0" applyFill="1" applyProtection="1">
      <protection locked="0" hidden="1"/>
    </xf>
    <xf numFmtId="14" fontId="1" fillId="0" borderId="0" xfId="0" applyNumberFormat="1" applyFont="1" applyFill="1" applyBorder="1" applyAlignment="1" applyProtection="1">
      <alignment horizontal="center" vertical="center" shrinkToFit="1"/>
      <protection hidden="1"/>
    </xf>
    <xf numFmtId="0" fontId="2" fillId="0" borderId="0" xfId="0" applyNumberFormat="1" applyFont="1" applyFill="1" applyBorder="1" applyAlignment="1" applyProtection="1">
      <alignment horizontal="center" vertical="center" shrinkToFit="1"/>
      <protection hidden="1"/>
    </xf>
    <xf numFmtId="0" fontId="0" fillId="0" borderId="1" xfId="0" applyNumberFormat="1" applyFont="1" applyFill="1" applyBorder="1" applyAlignment="1" applyProtection="1">
      <alignment horizontal="center"/>
      <protection hidden="1"/>
    </xf>
    <xf numFmtId="0" fontId="0" fillId="0" borderId="0" xfId="0" applyNumberFormat="1" applyFont="1" applyFill="1" applyBorder="1" applyAlignment="1" applyProtection="1">
      <alignment vertical="center"/>
      <protection hidden="1"/>
    </xf>
    <xf numFmtId="0" fontId="3" fillId="0" borderId="0" xfId="0" applyNumberFormat="1" applyFont="1" applyFill="1" applyBorder="1" applyAlignment="1" applyProtection="1">
      <alignment horizontal="center" vertical="center" shrinkToFit="1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8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9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0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1" xfId="0" applyNumberFormat="1" applyFont="1" applyFill="1" applyBorder="1" applyAlignment="1" applyProtection="1">
      <alignment horizontal="center" vertical="center" wrapText="1"/>
      <protection hidden="1"/>
    </xf>
    <xf numFmtId="14" fontId="0" fillId="0" borderId="4" xfId="0" applyNumberFormat="1" applyFont="1" applyFill="1" applyBorder="1" applyAlignment="1" applyProtection="1">
      <alignment horizontal="center"/>
      <protection hidden="1"/>
    </xf>
    <xf numFmtId="49" fontId="0" fillId="0" borderId="12" xfId="0" applyNumberFormat="1" applyFont="1" applyFill="1" applyBorder="1" applyAlignment="1" applyProtection="1">
      <alignment horizontal="center"/>
      <protection hidden="1"/>
    </xf>
    <xf numFmtId="0" fontId="0" fillId="0" borderId="10" xfId="0" applyNumberFormat="1" applyFont="1" applyFill="1" applyBorder="1" applyAlignment="1" applyProtection="1">
      <alignment horizontal="center"/>
      <protection hidden="1"/>
    </xf>
    <xf numFmtId="0" fontId="0" fillId="0" borderId="11" xfId="0" applyNumberFormat="1" applyFont="1" applyFill="1" applyBorder="1" applyAlignment="1" applyProtection="1">
      <alignment horizontal="center"/>
      <protection hidden="1"/>
    </xf>
    <xf numFmtId="0" fontId="0" fillId="0" borderId="9" xfId="0" applyNumberFormat="1" applyFont="1" applyFill="1" applyBorder="1" applyAlignment="1" applyProtection="1">
      <alignment horizontal="center"/>
      <protection hidden="1"/>
    </xf>
    <xf numFmtId="0" fontId="0" fillId="0" borderId="4" xfId="0" applyNumberFormat="1" applyFont="1" applyFill="1" applyBorder="1" applyAlignment="1" applyProtection="1">
      <alignment horizontal="center"/>
      <protection hidden="1"/>
    </xf>
    <xf numFmtId="0" fontId="5" fillId="2" borderId="13" xfId="0" applyFont="1" applyFill="1" applyBorder="1" applyAlignment="1" applyProtection="1">
      <alignment horizontal="center" vertical="center" shrinkToFit="1"/>
      <protection hidden="1"/>
    </xf>
    <xf numFmtId="0" fontId="4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5" xfId="0" applyNumberFormat="1" applyFont="1" applyFill="1" applyBorder="1" applyAlignment="1" applyProtection="1">
      <alignment horizontal="center" vertical="center" wrapText="1"/>
      <protection hidden="1"/>
    </xf>
    <xf numFmtId="0" fontId="5" fillId="3" borderId="13" xfId="0" applyFont="1" applyFill="1" applyBorder="1" applyAlignment="1" applyProtection="1">
      <alignment horizontal="center" vertical="center" shrinkToFit="1"/>
      <protection hidden="1"/>
    </xf>
    <xf numFmtId="0" fontId="0" fillId="4" borderId="0" xfId="0" applyFill="1" applyProtection="1">
      <protection locked="0" hidden="1"/>
    </xf>
    <xf numFmtId="0" fontId="6" fillId="0" borderId="0" xfId="0" applyFont="1" applyFill="1" applyAlignment="1" applyProtection="1">
      <alignment horizontal="center"/>
      <protection locked="0" hidden="1"/>
    </xf>
    <xf numFmtId="176" fontId="0" fillId="0" borderId="0" xfId="0" applyNumberFormat="1" applyFill="1" applyAlignment="1" applyProtection="1">
      <alignment horizontal="center"/>
      <protection locked="0" hidden="1"/>
    </xf>
    <xf numFmtId="0" fontId="7" fillId="0" borderId="0" xfId="0" applyNumberFormat="1" applyFont="1" applyFill="1" applyBorder="1" applyAlignment="1" applyProtection="1">
      <alignment horizontal="center"/>
      <protection hidden="1"/>
    </xf>
    <xf numFmtId="0" fontId="8" fillId="0" borderId="0" xfId="0" applyNumberFormat="1" applyFont="1" applyFill="1" applyBorder="1" applyAlignment="1" applyProtection="1">
      <alignment horizontal="center"/>
      <protection hidden="1"/>
    </xf>
    <xf numFmtId="0" fontId="9" fillId="0" borderId="0" xfId="0" applyNumberFormat="1" applyFont="1" applyFill="1" applyBorder="1" applyAlignment="1" applyProtection="1">
      <alignment horizontal="center"/>
      <protection hidden="1"/>
    </xf>
    <xf numFmtId="0" fontId="10" fillId="5" borderId="16" xfId="0" applyFont="1" applyFill="1" applyBorder="1" applyAlignment="1" applyProtection="1">
      <alignment horizontal="center" vertical="center" shrinkToFit="1"/>
      <protection hidden="1"/>
    </xf>
    <xf numFmtId="0" fontId="11" fillId="0" borderId="16" xfId="0" applyNumberFormat="1" applyFont="1" applyFill="1" applyBorder="1" applyAlignment="1" applyProtection="1">
      <alignment horizontal="center" vertical="center" wrapText="1"/>
      <protection hidden="1"/>
    </xf>
    <xf numFmtId="177" fontId="12" fillId="6" borderId="16" xfId="10" applyNumberFormat="1" applyFont="1" applyFill="1" applyBorder="1" applyAlignment="1" applyProtection="1">
      <alignment horizontal="center" vertical="center" shrinkToFit="1"/>
      <protection hidden="1"/>
    </xf>
    <xf numFmtId="0" fontId="13" fillId="6" borderId="16" xfId="0" applyFont="1" applyFill="1" applyBorder="1" applyAlignment="1" applyProtection="1">
      <alignment horizontal="center" vertical="center" shrinkToFit="1"/>
      <protection hidden="1"/>
    </xf>
    <xf numFmtId="0" fontId="0" fillId="0" borderId="16" xfId="0" applyNumberFormat="1" applyFont="1" applyFill="1" applyBorder="1" applyAlignment="1" applyProtection="1">
      <alignment horizontal="center"/>
      <protection hidden="1"/>
    </xf>
    <xf numFmtId="177" fontId="14" fillId="0" borderId="16" xfId="10" applyNumberFormat="1" applyFont="1" applyFill="1" applyBorder="1" applyAlignment="1" applyProtection="1">
      <alignment horizontal="center" vertical="center" shrinkToFit="1"/>
      <protection hidden="1"/>
    </xf>
    <xf numFmtId="0" fontId="13" fillId="0" borderId="16" xfId="0" applyFont="1" applyFill="1" applyBorder="1" applyAlignment="1" applyProtection="1">
      <alignment horizontal="center" vertical="center" shrinkToFit="1"/>
      <protection hidden="1"/>
    </xf>
    <xf numFmtId="0" fontId="13" fillId="7" borderId="16" xfId="0" applyFont="1" applyFill="1" applyBorder="1" applyAlignment="1" applyProtection="1">
      <alignment horizontal="center" vertical="center" shrinkToFit="1"/>
      <protection hidden="1"/>
    </xf>
    <xf numFmtId="0" fontId="15" fillId="6" borderId="16" xfId="0" applyFont="1" applyFill="1" applyBorder="1" applyAlignment="1" applyProtection="1">
      <alignment horizontal="center" vertical="center" shrinkToFit="1"/>
      <protection hidden="1"/>
    </xf>
    <xf numFmtId="0" fontId="16" fillId="6" borderId="16" xfId="0" applyFont="1" applyFill="1" applyBorder="1" applyAlignment="1" applyProtection="1">
      <alignment vertical="center" shrinkToFit="1"/>
      <protection hidden="1"/>
    </xf>
    <xf numFmtId="177" fontId="14" fillId="4" borderId="16" xfId="10" applyNumberFormat="1" applyFont="1" applyFill="1" applyBorder="1" applyAlignment="1" applyProtection="1">
      <alignment horizontal="center" vertical="center" shrinkToFit="1"/>
      <protection hidden="1"/>
    </xf>
    <xf numFmtId="0" fontId="13" fillId="4" borderId="16" xfId="0" applyFont="1" applyFill="1" applyBorder="1" applyAlignment="1" applyProtection="1">
      <alignment horizontal="center" vertical="center" shrinkToFit="1"/>
      <protection hidden="1"/>
    </xf>
    <xf numFmtId="176" fontId="0" fillId="0" borderId="0" xfId="0" applyNumberFormat="1" applyFont="1" applyFill="1" applyBorder="1" applyAlignment="1" applyProtection="1">
      <alignment vertical="center"/>
      <protection hidden="1"/>
    </xf>
    <xf numFmtId="176" fontId="11" fillId="0" borderId="16" xfId="0" applyNumberFormat="1" applyFont="1" applyFill="1" applyBorder="1" applyAlignment="1" applyProtection="1">
      <alignment horizontal="center" vertical="center" wrapText="1"/>
      <protection hidden="1"/>
    </xf>
    <xf numFmtId="176" fontId="0" fillId="0" borderId="16" xfId="0" applyNumberFormat="1" applyFont="1" applyFill="1" applyBorder="1" applyAlignment="1" applyProtection="1">
      <alignment horizontal="center"/>
      <protection hidden="1"/>
    </xf>
    <xf numFmtId="14" fontId="17" fillId="0" borderId="0" xfId="0" applyNumberFormat="1" applyFont="1" applyFill="1" applyBorder="1" applyAlignment="1" applyProtection="1">
      <alignment horizontal="center" vertical="center" shrinkToFit="1"/>
      <protection hidden="1"/>
    </xf>
    <xf numFmtId="177" fontId="14" fillId="7" borderId="16" xfId="10" applyNumberFormat="1" applyFont="1" applyFill="1" applyBorder="1" applyAlignment="1" applyProtection="1">
      <alignment horizontal="center" vertical="center" shrinkToFit="1"/>
      <protection hidden="1"/>
    </xf>
    <xf numFmtId="0" fontId="18" fillId="8" borderId="0" xfId="0" applyFont="1" applyFill="1" applyAlignment="1">
      <alignment horizontal="center" vertical="center"/>
    </xf>
    <xf numFmtId="0" fontId="19" fillId="9" borderId="0" xfId="0" applyFont="1" applyFill="1" applyAlignment="1">
      <alignment vertical="center"/>
    </xf>
    <xf numFmtId="0" fontId="19" fillId="8" borderId="0" xfId="0" applyFont="1" applyFill="1" applyAlignment="1">
      <alignment vertical="center"/>
    </xf>
    <xf numFmtId="0" fontId="3" fillId="0" borderId="0" xfId="0" applyNumberFormat="1" applyFont="1" applyFill="1" applyBorder="1" applyAlignment="1" applyProtection="1">
      <alignment horizontal="left" vertical="center"/>
      <protection hidden="1"/>
    </xf>
    <xf numFmtId="49" fontId="0" fillId="0" borderId="12" xfId="0" applyNumberFormat="1" applyFont="1" applyFill="1" applyBorder="1" applyAlignment="1" applyProtection="1" quotePrefix="1">
      <alignment horizontal="center"/>
      <protection hidden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好_报表资料_1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3 2 2" xfId="19"/>
    <cellStyle name="解释性文本" xfId="20" builtinId="53"/>
    <cellStyle name="标题 1" xfId="21" builtinId="16"/>
    <cellStyle name="0,0_x000d__x000a_NA_x000d__x000a_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差_报表资料" xfId="53"/>
    <cellStyle name="60% - 强调文字颜色 6" xfId="54" builtinId="52"/>
    <cellStyle name="差_税额减征、抵缴情况表" xfId="55"/>
    <cellStyle name="常规 2" xfId="56"/>
    <cellStyle name="常规 3" xfId="57"/>
    <cellStyle name="常规 3 2_附表一（仅扩围用）" xfId="58"/>
    <cellStyle name="常规 4" xfId="59"/>
    <cellStyle name="好_报表资料" xfId="60"/>
    <cellStyle name="好_税额减征、抵缴情况表" xfId="61"/>
  </cellStyles>
  <dxfs count="1">
    <dxf>
      <font>
        <b val="0"/>
        <color indexed="10"/>
      </font>
    </dxf>
  </dxfs>
  <tableStyles count="0" defaultTableStyle="TableStyleMedium2" defaultPivotStyle="PivotStyleLight16"/>
  <colors>
    <mruColors>
      <color rgb="00008080"/>
      <color rgb="00FEF6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7" Type="http://schemas.openxmlformats.org/officeDocument/2006/relationships/sharedStrings" Target="sharedStrings.xml"/><Relationship Id="rId106" Type="http://schemas.openxmlformats.org/officeDocument/2006/relationships/styles" Target="styles.xml"/><Relationship Id="rId105" Type="http://schemas.openxmlformats.org/officeDocument/2006/relationships/theme" Target="theme/theme1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2.xml.rels><?xml version="1.0" encoding="UTF-8" standalone="yes"?>
<Relationships xmlns="http://schemas.openxmlformats.org/package/2006/relationships"><Relationship Id="rId4" Type="http://schemas.openxmlformats.org/officeDocument/2006/relationships/hyperlink" Target="#&#36827;&#38144;&#26126;&#32454;&#35760;&#24405;2!A1"/><Relationship Id="rId3" Type="http://schemas.openxmlformats.org/officeDocument/2006/relationships/hyperlink" Target="#&#36827;&#38144;&#26126;&#32454;&#35760;&#24405;!A1"/><Relationship Id="rId2" Type="http://schemas.openxmlformats.org/officeDocument/2006/relationships/hyperlink" Target="#&#36827;&#38144;&#27169;&#26495;!A1"/><Relationship Id="rId1" Type="http://schemas.openxmlformats.org/officeDocument/2006/relationships/hyperlink" Target="#&#24211;&#23384;&#24635;&#34920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4635;&#34920;!A1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8</xdr:col>
      <xdr:colOff>333375</xdr:colOff>
      <xdr:row>0</xdr:row>
      <xdr:rowOff>19050</xdr:rowOff>
    </xdr:from>
    <xdr:to>
      <xdr:col>9</xdr:col>
      <xdr:colOff>62230</xdr:colOff>
      <xdr:row>1</xdr:row>
      <xdr:rowOff>168275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5981700" y="1905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180975</xdr:colOff>
      <xdr:row>8</xdr:row>
      <xdr:rowOff>123825</xdr:rowOff>
    </xdr:from>
    <xdr:to>
      <xdr:col>2</xdr:col>
      <xdr:colOff>257175</xdr:colOff>
      <xdr:row>12</xdr:row>
      <xdr:rowOff>133350</xdr:rowOff>
    </xdr:to>
    <xdr:sp>
      <xdr:nvSpPr>
        <xdr:cNvPr id="2" name="红十字">
          <a:hlinkClick xmlns:r="http://schemas.openxmlformats.org/officeDocument/2006/relationships" r:id="rId1"/>
        </xdr:cNvPr>
        <xdr:cNvSpPr/>
      </xdr:nvSpPr>
      <xdr:spPr>
        <a:xfrm>
          <a:off x="866775" y="1571625"/>
          <a:ext cx="762000" cy="733425"/>
        </a:xfrm>
        <a:prstGeom prst="dodecagon">
          <a:avLst/>
        </a:prstGeom>
        <a:solidFill>
          <a:srgbClr val="008DB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9pPr>
        </a:lstStyle>
        <a:p>
          <a:pPr algn="ctr">
            <a:defRPr/>
          </a:pPr>
          <a:endParaRPr lang="zh-CN" altLang="en-US">
            <a:solidFill>
              <a:srgbClr val="FFFFFF"/>
            </a:solidFill>
          </a:endParaRPr>
        </a:p>
      </xdr:txBody>
    </xdr:sp>
    <xdr:clientData/>
  </xdr:twoCellAnchor>
  <xdr:twoCellAnchor>
    <xdr:from>
      <xdr:col>3</xdr:col>
      <xdr:colOff>523875</xdr:colOff>
      <xdr:row>8</xdr:row>
      <xdr:rowOff>123825</xdr:rowOff>
    </xdr:from>
    <xdr:to>
      <xdr:col>4</xdr:col>
      <xdr:colOff>600075</xdr:colOff>
      <xdr:row>12</xdr:row>
      <xdr:rowOff>133350</xdr:rowOff>
    </xdr:to>
    <xdr:sp>
      <xdr:nvSpPr>
        <xdr:cNvPr id="3" name="红十字">
          <a:hlinkClick xmlns:r="http://schemas.openxmlformats.org/officeDocument/2006/relationships" r:id="rId2"/>
        </xdr:cNvPr>
        <xdr:cNvSpPr/>
      </xdr:nvSpPr>
      <xdr:spPr>
        <a:xfrm>
          <a:off x="2581275" y="1571625"/>
          <a:ext cx="762000" cy="733425"/>
        </a:xfrm>
        <a:prstGeom prst="hexagon">
          <a:avLst/>
        </a:prstGeom>
        <a:solidFill>
          <a:srgbClr val="008DB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9pPr>
        </a:lstStyle>
        <a:p>
          <a:pPr algn="ctr">
            <a:defRPr/>
          </a:pPr>
          <a:endParaRPr lang="zh-CN" altLang="en-US">
            <a:solidFill>
              <a:srgbClr val="FFFFFF"/>
            </a:solidFill>
          </a:endParaRPr>
        </a:p>
      </xdr:txBody>
    </xdr:sp>
    <xdr:clientData/>
  </xdr:twoCellAnchor>
  <xdr:twoCellAnchor>
    <xdr:from>
      <xdr:col>6</xdr:col>
      <xdr:colOff>180975</xdr:colOff>
      <xdr:row>8</xdr:row>
      <xdr:rowOff>123825</xdr:rowOff>
    </xdr:from>
    <xdr:to>
      <xdr:col>7</xdr:col>
      <xdr:colOff>257175</xdr:colOff>
      <xdr:row>12</xdr:row>
      <xdr:rowOff>133350</xdr:rowOff>
    </xdr:to>
    <xdr:sp>
      <xdr:nvSpPr>
        <xdr:cNvPr id="4" name="红十字">
          <a:hlinkClick xmlns:r="http://schemas.openxmlformats.org/officeDocument/2006/relationships" r:id="rId3"/>
        </xdr:cNvPr>
        <xdr:cNvSpPr/>
      </xdr:nvSpPr>
      <xdr:spPr>
        <a:xfrm>
          <a:off x="4295775" y="1571625"/>
          <a:ext cx="762000" cy="733425"/>
        </a:xfrm>
        <a:prstGeom prst="pie">
          <a:avLst/>
        </a:prstGeom>
        <a:solidFill>
          <a:srgbClr val="008DB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9pPr>
        </a:lstStyle>
        <a:p>
          <a:pPr algn="ctr">
            <a:defRPr/>
          </a:pPr>
          <a:endParaRPr lang="zh-CN" altLang="en-US">
            <a:solidFill>
              <a:srgbClr val="FFFFFF"/>
            </a:solidFill>
          </a:endParaRPr>
        </a:p>
      </xdr:txBody>
    </xdr:sp>
    <xdr:clientData/>
  </xdr:twoCellAnchor>
  <xdr:twoCellAnchor>
    <xdr:from>
      <xdr:col>8</xdr:col>
      <xdr:colOff>523875</xdr:colOff>
      <xdr:row>8</xdr:row>
      <xdr:rowOff>123825</xdr:rowOff>
    </xdr:from>
    <xdr:to>
      <xdr:col>9</xdr:col>
      <xdr:colOff>600075</xdr:colOff>
      <xdr:row>12</xdr:row>
      <xdr:rowOff>133350</xdr:rowOff>
    </xdr:to>
    <xdr:sp>
      <xdr:nvSpPr>
        <xdr:cNvPr id="5" name="红十字">
          <a:hlinkClick xmlns:r="http://schemas.openxmlformats.org/officeDocument/2006/relationships" r:id="rId4"/>
        </xdr:cNvPr>
        <xdr:cNvSpPr/>
      </xdr:nvSpPr>
      <xdr:spPr>
        <a:xfrm>
          <a:off x="6010275" y="1571625"/>
          <a:ext cx="762000" cy="733425"/>
        </a:xfrm>
        <a:prstGeom prst="pie">
          <a:avLst/>
        </a:prstGeom>
        <a:solidFill>
          <a:srgbClr val="008DB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Calibri" panose="020F0502020204030204" charset="0"/>
              <a:ea typeface="宋体" panose="02010600030101010101" pitchFamily="7" charset="-122"/>
              <a:cs typeface="+mn-cs"/>
            </a:defRPr>
          </a:lvl9pPr>
        </a:lstStyle>
        <a:p>
          <a:pPr algn="ctr">
            <a:defRPr/>
          </a:pPr>
          <a:endParaRPr lang="zh-CN" altLang="en-US">
            <a:solidFill>
              <a:srgbClr val="FFFFFF"/>
            </a:solidFill>
          </a:endParaRPr>
        </a:p>
      </xdr:txBody>
    </xdr:sp>
    <xdr:clientData/>
  </xdr:twoCellAnchor>
  <xdr:twoCellAnchor>
    <xdr:from>
      <xdr:col>1</xdr:col>
      <xdr:colOff>42545</xdr:colOff>
      <xdr:row>14</xdr:row>
      <xdr:rowOff>0</xdr:rowOff>
    </xdr:from>
    <xdr:to>
      <xdr:col>2</xdr:col>
      <xdr:colOff>394970</xdr:colOff>
      <xdr:row>15</xdr:row>
      <xdr:rowOff>152400</xdr:rowOff>
    </xdr:to>
    <xdr:sp>
      <xdr:nvSpPr>
        <xdr:cNvPr id="6" name="文本框 5"/>
        <xdr:cNvSpPr txBox="1"/>
      </xdr:nvSpPr>
      <xdr:spPr>
        <a:xfrm>
          <a:off x="728345" y="2533650"/>
          <a:ext cx="1038225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 b="1">
              <a:solidFill>
                <a:schemeClr val="accent5">
                  <a:lumMod val="75000"/>
                </a:schemeClr>
              </a:solidFill>
              <a:latin typeface="微软雅黑" panose="020B0503020204020204" charset="-122"/>
              <a:ea typeface="微软雅黑" panose="020B0503020204020204" charset="-122"/>
            </a:rPr>
            <a:t>库存总表</a:t>
          </a:r>
          <a:endParaRPr lang="zh-CN" altLang="en-US" sz="1100" b="1">
            <a:solidFill>
              <a:schemeClr val="accent5">
                <a:lumMod val="75000"/>
              </a:schemeClr>
            </a:solidFill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  <xdr:twoCellAnchor>
    <xdr:from>
      <xdr:col>3</xdr:col>
      <xdr:colOff>309880</xdr:colOff>
      <xdr:row>14</xdr:row>
      <xdr:rowOff>0</xdr:rowOff>
    </xdr:from>
    <xdr:to>
      <xdr:col>5</xdr:col>
      <xdr:colOff>128270</xdr:colOff>
      <xdr:row>15</xdr:row>
      <xdr:rowOff>152400</xdr:rowOff>
    </xdr:to>
    <xdr:sp>
      <xdr:nvSpPr>
        <xdr:cNvPr id="7" name="文本框 6"/>
        <xdr:cNvSpPr txBox="1"/>
      </xdr:nvSpPr>
      <xdr:spPr>
        <a:xfrm>
          <a:off x="2367280" y="2533650"/>
          <a:ext cx="1189990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 b="1">
              <a:solidFill>
                <a:schemeClr val="accent5">
                  <a:lumMod val="75000"/>
                </a:schemeClr>
              </a:solidFill>
              <a:latin typeface="微软雅黑" panose="020B0503020204020204" charset="-122"/>
              <a:ea typeface="微软雅黑" panose="020B0503020204020204" charset="-122"/>
            </a:rPr>
            <a:t>进销模版</a:t>
          </a:r>
          <a:endParaRPr lang="zh-CN" altLang="en-US" sz="1100" b="1">
            <a:solidFill>
              <a:schemeClr val="accent5">
                <a:lumMod val="75000"/>
              </a:schemeClr>
            </a:solidFill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  <xdr:twoCellAnchor>
    <xdr:from>
      <xdr:col>5</xdr:col>
      <xdr:colOff>666750</xdr:colOff>
      <xdr:row>14</xdr:row>
      <xdr:rowOff>0</xdr:rowOff>
    </xdr:from>
    <xdr:to>
      <xdr:col>7</xdr:col>
      <xdr:colOff>457200</xdr:colOff>
      <xdr:row>15</xdr:row>
      <xdr:rowOff>152400</xdr:rowOff>
    </xdr:to>
    <xdr:sp>
      <xdr:nvSpPr>
        <xdr:cNvPr id="8" name="文本框 7"/>
        <xdr:cNvSpPr txBox="1"/>
      </xdr:nvSpPr>
      <xdr:spPr>
        <a:xfrm>
          <a:off x="4095750" y="2533650"/>
          <a:ext cx="1162050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 b="1">
              <a:solidFill>
                <a:schemeClr val="accent5">
                  <a:lumMod val="75000"/>
                </a:schemeClr>
              </a:solidFill>
              <a:latin typeface="微软雅黑" panose="020B0503020204020204" charset="-122"/>
              <a:ea typeface="微软雅黑" panose="020B0503020204020204" charset="-122"/>
            </a:rPr>
            <a:t>进销明细记录</a:t>
          </a:r>
          <a:endParaRPr lang="zh-CN" altLang="en-US" sz="1100" b="1">
            <a:solidFill>
              <a:schemeClr val="accent5">
                <a:lumMod val="75000"/>
              </a:schemeClr>
            </a:solidFill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  <xdr:twoCellAnchor>
    <xdr:from>
      <xdr:col>8</xdr:col>
      <xdr:colOff>385445</xdr:colOff>
      <xdr:row>14</xdr:row>
      <xdr:rowOff>0</xdr:rowOff>
    </xdr:from>
    <xdr:to>
      <xdr:col>10</xdr:col>
      <xdr:colOff>452120</xdr:colOff>
      <xdr:row>15</xdr:row>
      <xdr:rowOff>152400</xdr:rowOff>
    </xdr:to>
    <xdr:sp>
      <xdr:nvSpPr>
        <xdr:cNvPr id="9" name="文本框 8"/>
        <xdr:cNvSpPr txBox="1"/>
      </xdr:nvSpPr>
      <xdr:spPr>
        <a:xfrm>
          <a:off x="5871845" y="2533650"/>
          <a:ext cx="1438275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 b="1">
              <a:solidFill>
                <a:schemeClr val="accent5">
                  <a:lumMod val="75000"/>
                </a:schemeClr>
              </a:solidFill>
              <a:latin typeface="微软雅黑" panose="020B0503020204020204" charset="-122"/>
              <a:ea typeface="微软雅黑" panose="020B0503020204020204" charset="-122"/>
            </a:rPr>
            <a:t>进销明细记录二</a:t>
          </a:r>
          <a:endParaRPr lang="zh-CN" altLang="en-US" sz="1100" b="1">
            <a:solidFill>
              <a:schemeClr val="accent5">
                <a:lumMod val="75000"/>
              </a:schemeClr>
            </a:solidFill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20934</xdr:colOff>
      <xdr:row>3</xdr:row>
      <xdr:rowOff>282609</xdr:rowOff>
    </xdr:from>
    <xdr:to>
      <xdr:col>1</xdr:col>
      <xdr:colOff>0</xdr:colOff>
      <xdr:row>33</xdr:row>
      <xdr:rowOff>188406</xdr:rowOff>
    </xdr:to>
    <xdr:sp>
      <xdr:nvSpPr>
        <xdr:cNvPr id="2" name="矩形 1"/>
        <xdr:cNvSpPr/>
      </xdr:nvSpPr>
      <xdr:spPr>
        <a:xfrm>
          <a:off x="20320" y="1203325"/>
          <a:ext cx="646430" cy="657288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0</xdr:colOff>
      <xdr:row>15</xdr:row>
      <xdr:rowOff>146539</xdr:rowOff>
    </xdr:from>
    <xdr:to>
      <xdr:col>2</xdr:col>
      <xdr:colOff>666750</xdr:colOff>
      <xdr:row>17</xdr:row>
      <xdr:rowOff>10467</xdr:rowOff>
    </xdr:to>
    <xdr:cxnSp>
      <xdr:nvCxnSpPr>
        <xdr:cNvPr id="4" name="直接箭头连接符 3"/>
        <xdr:cNvCxnSpPr/>
      </xdr:nvCxnSpPr>
      <xdr:spPr>
        <a:xfrm>
          <a:off x="666750" y="3790950"/>
          <a:ext cx="1333500" cy="30226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15</xdr:row>
      <xdr:rowOff>125606</xdr:rowOff>
    </xdr:from>
    <xdr:to>
      <xdr:col>11</xdr:col>
      <xdr:colOff>31402</xdr:colOff>
      <xdr:row>19</xdr:row>
      <xdr:rowOff>1</xdr:rowOff>
    </xdr:to>
    <xdr:sp>
      <xdr:nvSpPr>
        <xdr:cNvPr id="6" name="TextBox 5"/>
        <xdr:cNvSpPr txBox="1"/>
      </xdr:nvSpPr>
      <xdr:spPr>
        <a:xfrm>
          <a:off x="2000250" y="3769995"/>
          <a:ext cx="5812790" cy="751205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点击对应序号，进入对应产品编码子表，录入出入库明细数据，右侧自动显示出入库以及期末库存</a:t>
          </a:r>
          <a:endParaRPr lang="zh-CN" altLang="en-US" sz="1100"/>
        </a:p>
      </xdr:txBody>
    </xdr:sp>
    <xdr:clientData/>
  </xdr:twoCellAnchor>
  <xdr:twoCellAnchor>
    <xdr:from>
      <xdr:col>7</xdr:col>
      <xdr:colOff>586154</xdr:colOff>
      <xdr:row>3</xdr:row>
      <xdr:rowOff>230274</xdr:rowOff>
    </xdr:from>
    <xdr:to>
      <xdr:col>9</xdr:col>
      <xdr:colOff>20934</xdr:colOff>
      <xdr:row>15</xdr:row>
      <xdr:rowOff>115138</xdr:rowOff>
    </xdr:to>
    <xdr:cxnSp>
      <xdr:nvCxnSpPr>
        <xdr:cNvPr id="8" name="直接箭头连接符 7"/>
        <xdr:cNvCxnSpPr/>
      </xdr:nvCxnSpPr>
      <xdr:spPr>
        <a:xfrm flipV="1">
          <a:off x="5596255" y="1150620"/>
          <a:ext cx="739140" cy="2609215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41868</xdr:colOff>
      <xdr:row>4</xdr:row>
      <xdr:rowOff>73269</xdr:rowOff>
    </xdr:from>
    <xdr:to>
      <xdr:col>12</xdr:col>
      <xdr:colOff>439616</xdr:colOff>
      <xdr:row>15</xdr:row>
      <xdr:rowOff>62802</xdr:rowOff>
    </xdr:to>
    <xdr:cxnSp>
      <xdr:nvCxnSpPr>
        <xdr:cNvPr id="10" name="直接箭头连接符 9"/>
        <xdr:cNvCxnSpPr/>
      </xdr:nvCxnSpPr>
      <xdr:spPr>
        <a:xfrm flipV="1">
          <a:off x="5670550" y="1308100"/>
          <a:ext cx="3293745" cy="239903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586154</xdr:colOff>
      <xdr:row>4</xdr:row>
      <xdr:rowOff>73269</xdr:rowOff>
    </xdr:from>
    <xdr:to>
      <xdr:col>16</xdr:col>
      <xdr:colOff>62802</xdr:colOff>
      <xdr:row>15</xdr:row>
      <xdr:rowOff>104670</xdr:rowOff>
    </xdr:to>
    <xdr:cxnSp>
      <xdr:nvCxnSpPr>
        <xdr:cNvPr id="12" name="直接箭头连接符 11"/>
        <xdr:cNvCxnSpPr/>
      </xdr:nvCxnSpPr>
      <xdr:spPr>
        <a:xfrm flipV="1">
          <a:off x="5596255" y="1308100"/>
          <a:ext cx="6396990" cy="244094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11</xdr:col>
      <xdr:colOff>342900</xdr:colOff>
      <xdr:row>0</xdr:row>
      <xdr:rowOff>57150</xdr:rowOff>
    </xdr:from>
    <xdr:to>
      <xdr:col>12</xdr:col>
      <xdr:colOff>386080</xdr:colOff>
      <xdr:row>1</xdr:row>
      <xdr:rowOff>92075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001125" y="57150"/>
          <a:ext cx="386080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11</xdr:col>
      <xdr:colOff>609600</xdr:colOff>
      <xdr:row>0</xdr:row>
      <xdr:rowOff>57150</xdr:rowOff>
    </xdr:from>
    <xdr:to>
      <xdr:col>12</xdr:col>
      <xdr:colOff>386080</xdr:colOff>
      <xdr:row>1</xdr:row>
      <xdr:rowOff>92075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67825" y="5715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7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7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7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8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8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8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8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8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8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8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8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8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8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9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9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9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9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9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9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9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9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9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9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10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10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10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10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drawings/drawing10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414655</xdr:colOff>
      <xdr:row>1</xdr:row>
      <xdr:rowOff>34925</xdr:rowOff>
    </xdr:to>
    <xdr:sp>
      <xdr:nvSpPr>
        <xdr:cNvPr id="2" name="Freeform 481">
          <a:hlinkClick xmlns:r="http://schemas.openxmlformats.org/officeDocument/2006/relationships" r:id="rId1"/>
        </xdr:cNvPr>
        <xdr:cNvSpPr>
          <a:spLocks noChangeAspect="1" noEditPoints="1"/>
        </xdr:cNvSpPr>
      </xdr:nvSpPr>
      <xdr:spPr>
        <a:xfrm>
          <a:off x="9296400" y="0"/>
          <a:ext cx="414655" cy="330200"/>
        </a:xfrm>
        <a:custGeom>
          <a:avLst/>
          <a:gdLst>
            <a:gd name="T0" fmla="*/ 414 w 415"/>
            <a:gd name="T1" fmla="*/ 192 h 335"/>
            <a:gd name="T2" fmla="*/ 389 w 415"/>
            <a:gd name="T3" fmla="*/ 215 h 335"/>
            <a:gd name="T4" fmla="*/ 360 w 415"/>
            <a:gd name="T5" fmla="*/ 197 h 335"/>
            <a:gd name="T6" fmla="*/ 304 w 415"/>
            <a:gd name="T7" fmla="*/ 144 h 335"/>
            <a:gd name="T8" fmla="*/ 247 w 415"/>
            <a:gd name="T9" fmla="*/ 90 h 335"/>
            <a:gd name="T10" fmla="*/ 207 w 415"/>
            <a:gd name="T11" fmla="*/ 65 h 335"/>
            <a:gd name="T12" fmla="*/ 166 w 415"/>
            <a:gd name="T13" fmla="*/ 91 h 335"/>
            <a:gd name="T14" fmla="*/ 109 w 415"/>
            <a:gd name="T15" fmla="*/ 145 h 335"/>
            <a:gd name="T16" fmla="*/ 54 w 415"/>
            <a:gd name="T17" fmla="*/ 196 h 335"/>
            <a:gd name="T18" fmla="*/ 26 w 415"/>
            <a:gd name="T19" fmla="*/ 212 h 335"/>
            <a:gd name="T20" fmla="*/ 0 w 415"/>
            <a:gd name="T21" fmla="*/ 188 h 335"/>
            <a:gd name="T22" fmla="*/ 22 w 415"/>
            <a:gd name="T23" fmla="*/ 157 h 335"/>
            <a:gd name="T24" fmla="*/ 91 w 415"/>
            <a:gd name="T25" fmla="*/ 93 h 335"/>
            <a:gd name="T26" fmla="*/ 159 w 415"/>
            <a:gd name="T27" fmla="*/ 29 h 335"/>
            <a:gd name="T28" fmla="*/ 208 w 415"/>
            <a:gd name="T29" fmla="*/ 0 h 335"/>
            <a:gd name="T30" fmla="*/ 249 w 415"/>
            <a:gd name="T31" fmla="*/ 22 h 335"/>
            <a:gd name="T32" fmla="*/ 293 w 415"/>
            <a:gd name="T33" fmla="*/ 65 h 335"/>
            <a:gd name="T34" fmla="*/ 350 w 415"/>
            <a:gd name="T35" fmla="*/ 120 h 335"/>
            <a:gd name="T36" fmla="*/ 395 w 415"/>
            <a:gd name="T37" fmla="*/ 163 h 335"/>
            <a:gd name="T38" fmla="*/ 182 w 415"/>
            <a:gd name="T39" fmla="*/ 114 h 335"/>
            <a:gd name="T40" fmla="*/ 233 w 415"/>
            <a:gd name="T41" fmla="*/ 114 h 335"/>
            <a:gd name="T42" fmla="*/ 256 w 415"/>
            <a:gd name="T43" fmla="*/ 135 h 335"/>
            <a:gd name="T44" fmla="*/ 300 w 415"/>
            <a:gd name="T45" fmla="*/ 176 h 335"/>
            <a:gd name="T46" fmla="*/ 361 w 415"/>
            <a:gd name="T47" fmla="*/ 312 h 335"/>
            <a:gd name="T48" fmla="*/ 336 w 415"/>
            <a:gd name="T49" fmla="*/ 335 h 335"/>
            <a:gd name="T50" fmla="*/ 258 w 415"/>
            <a:gd name="T51" fmla="*/ 271 h 335"/>
            <a:gd name="T52" fmla="*/ 167 w 415"/>
            <a:gd name="T53" fmla="*/ 258 h 335"/>
            <a:gd name="T54" fmla="*/ 154 w 415"/>
            <a:gd name="T55" fmla="*/ 271 h 335"/>
            <a:gd name="T56" fmla="*/ 154 w 415"/>
            <a:gd name="T57" fmla="*/ 305 h 335"/>
            <a:gd name="T58" fmla="*/ 78 w 415"/>
            <a:gd name="T59" fmla="*/ 335 h 335"/>
            <a:gd name="T60" fmla="*/ 52 w 415"/>
            <a:gd name="T61" fmla="*/ 315 h 335"/>
            <a:gd name="T62" fmla="*/ 114 w 415"/>
            <a:gd name="T63" fmla="*/ 176 h 335"/>
            <a:gd name="T64" fmla="*/ 158 w 415"/>
            <a:gd name="T65" fmla="*/ 136 h 335"/>
            <a:gd name="T66" fmla="*/ 182 w 415"/>
            <a:gd name="T67" fmla="*/ 114 h 335"/>
            <a:gd name="T68" fmla="*/ 182 w 415"/>
            <a:gd name="T69" fmla="*/ 114 h 335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415"/>
            <a:gd name="T106" fmla="*/ 0 h 335"/>
            <a:gd name="T107" fmla="*/ 415 w 415"/>
            <a:gd name="T108" fmla="*/ 335 h 335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415" h="335">
              <a:moveTo>
                <a:pt x="405" y="173"/>
              </a:moveTo>
              <a:cubicBezTo>
                <a:pt x="411" y="179"/>
                <a:pt x="414" y="185"/>
                <a:pt x="414" y="192"/>
              </a:cubicBezTo>
              <a:cubicBezTo>
                <a:pt x="415" y="198"/>
                <a:pt x="412" y="204"/>
                <a:pt x="408" y="208"/>
              </a:cubicBezTo>
              <a:cubicBezTo>
                <a:pt x="402" y="213"/>
                <a:pt x="396" y="215"/>
                <a:pt x="389" y="215"/>
              </a:cubicBezTo>
              <a:cubicBezTo>
                <a:pt x="383" y="214"/>
                <a:pt x="377" y="213"/>
                <a:pt x="373" y="209"/>
              </a:cubicBezTo>
              <a:cubicBezTo>
                <a:pt x="372" y="208"/>
                <a:pt x="367" y="204"/>
                <a:pt x="360" y="197"/>
              </a:cubicBezTo>
              <a:cubicBezTo>
                <a:pt x="353" y="191"/>
                <a:pt x="345" y="183"/>
                <a:pt x="335" y="174"/>
              </a:cubicBezTo>
              <a:cubicBezTo>
                <a:pt x="325" y="164"/>
                <a:pt x="315" y="155"/>
                <a:pt x="304" y="144"/>
              </a:cubicBezTo>
              <a:cubicBezTo>
                <a:pt x="293" y="133"/>
                <a:pt x="282" y="123"/>
                <a:pt x="272" y="114"/>
              </a:cubicBezTo>
              <a:cubicBezTo>
                <a:pt x="262" y="105"/>
                <a:pt x="254" y="97"/>
                <a:pt x="247" y="90"/>
              </a:cubicBezTo>
              <a:cubicBezTo>
                <a:pt x="240" y="83"/>
                <a:pt x="235" y="79"/>
                <a:pt x="233" y="77"/>
              </a:cubicBezTo>
              <a:cubicBezTo>
                <a:pt x="224" y="69"/>
                <a:pt x="216" y="65"/>
                <a:pt x="207" y="65"/>
              </a:cubicBezTo>
              <a:cubicBezTo>
                <a:pt x="199" y="66"/>
                <a:pt x="190" y="70"/>
                <a:pt x="182" y="77"/>
              </a:cubicBezTo>
              <a:cubicBezTo>
                <a:pt x="179" y="79"/>
                <a:pt x="174" y="84"/>
                <a:pt x="166" y="91"/>
              </a:cubicBezTo>
              <a:cubicBezTo>
                <a:pt x="159" y="98"/>
                <a:pt x="150" y="106"/>
                <a:pt x="140" y="116"/>
              </a:cubicBezTo>
              <a:cubicBezTo>
                <a:pt x="130" y="125"/>
                <a:pt x="120" y="135"/>
                <a:pt x="109" y="145"/>
              </a:cubicBezTo>
              <a:cubicBezTo>
                <a:pt x="98" y="155"/>
                <a:pt x="88" y="165"/>
                <a:pt x="78" y="173"/>
              </a:cubicBezTo>
              <a:cubicBezTo>
                <a:pt x="69" y="182"/>
                <a:pt x="61" y="190"/>
                <a:pt x="54" y="196"/>
              </a:cubicBezTo>
              <a:cubicBezTo>
                <a:pt x="48" y="202"/>
                <a:pt x="43" y="206"/>
                <a:pt x="42" y="207"/>
              </a:cubicBezTo>
              <a:cubicBezTo>
                <a:pt x="38" y="210"/>
                <a:pt x="32" y="212"/>
                <a:pt x="26" y="212"/>
              </a:cubicBezTo>
              <a:cubicBezTo>
                <a:pt x="19" y="213"/>
                <a:pt x="13" y="210"/>
                <a:pt x="8" y="206"/>
              </a:cubicBezTo>
              <a:cubicBezTo>
                <a:pt x="2" y="201"/>
                <a:pt x="0" y="195"/>
                <a:pt x="0" y="188"/>
              </a:cubicBezTo>
              <a:cubicBezTo>
                <a:pt x="0" y="181"/>
                <a:pt x="3" y="176"/>
                <a:pt x="7" y="171"/>
              </a:cubicBezTo>
              <a:cubicBezTo>
                <a:pt x="9" y="170"/>
                <a:pt x="14" y="165"/>
                <a:pt x="22" y="157"/>
              </a:cubicBezTo>
              <a:cubicBezTo>
                <a:pt x="31" y="149"/>
                <a:pt x="41" y="140"/>
                <a:pt x="53" y="129"/>
              </a:cubicBezTo>
              <a:cubicBezTo>
                <a:pt x="65" y="118"/>
                <a:pt x="77" y="106"/>
                <a:pt x="91" y="93"/>
              </a:cubicBezTo>
              <a:cubicBezTo>
                <a:pt x="105" y="80"/>
                <a:pt x="117" y="69"/>
                <a:pt x="129" y="58"/>
              </a:cubicBezTo>
              <a:cubicBezTo>
                <a:pt x="141" y="47"/>
                <a:pt x="151" y="37"/>
                <a:pt x="159" y="29"/>
              </a:cubicBezTo>
              <a:cubicBezTo>
                <a:pt x="167" y="21"/>
                <a:pt x="172" y="17"/>
                <a:pt x="174" y="15"/>
              </a:cubicBezTo>
              <a:cubicBezTo>
                <a:pt x="184" y="5"/>
                <a:pt x="195" y="0"/>
                <a:pt x="208" y="0"/>
              </a:cubicBezTo>
              <a:cubicBezTo>
                <a:pt x="220" y="0"/>
                <a:pt x="230" y="4"/>
                <a:pt x="238" y="12"/>
              </a:cubicBezTo>
              <a:cubicBezTo>
                <a:pt x="240" y="14"/>
                <a:pt x="244" y="17"/>
                <a:pt x="249" y="22"/>
              </a:cubicBezTo>
              <a:cubicBezTo>
                <a:pt x="254" y="27"/>
                <a:pt x="260" y="33"/>
                <a:pt x="268" y="40"/>
              </a:cubicBezTo>
              <a:cubicBezTo>
                <a:pt x="276" y="48"/>
                <a:pt x="284" y="56"/>
                <a:pt x="293" y="65"/>
              </a:cubicBezTo>
              <a:cubicBezTo>
                <a:pt x="303" y="74"/>
                <a:pt x="312" y="83"/>
                <a:pt x="322" y="92"/>
              </a:cubicBezTo>
              <a:cubicBezTo>
                <a:pt x="331" y="102"/>
                <a:pt x="341" y="111"/>
                <a:pt x="350" y="120"/>
              </a:cubicBezTo>
              <a:cubicBezTo>
                <a:pt x="359" y="129"/>
                <a:pt x="368" y="137"/>
                <a:pt x="375" y="144"/>
              </a:cubicBezTo>
              <a:cubicBezTo>
                <a:pt x="383" y="152"/>
                <a:pt x="390" y="158"/>
                <a:pt x="395" y="163"/>
              </a:cubicBezTo>
              <a:lnTo>
                <a:pt x="405" y="173"/>
              </a:lnTo>
              <a:close/>
              <a:moveTo>
                <a:pt x="182" y="114"/>
              </a:moveTo>
              <a:cubicBezTo>
                <a:pt x="189" y="107"/>
                <a:pt x="197" y="104"/>
                <a:pt x="207" y="104"/>
              </a:cubicBezTo>
              <a:cubicBezTo>
                <a:pt x="216" y="103"/>
                <a:pt x="225" y="107"/>
                <a:pt x="233" y="114"/>
              </a:cubicBezTo>
              <a:cubicBezTo>
                <a:pt x="234" y="114"/>
                <a:pt x="236" y="117"/>
                <a:pt x="240" y="121"/>
              </a:cubicBezTo>
              <a:cubicBezTo>
                <a:pt x="256" y="135"/>
                <a:pt x="256" y="135"/>
                <a:pt x="256" y="135"/>
              </a:cubicBezTo>
              <a:cubicBezTo>
                <a:pt x="262" y="141"/>
                <a:pt x="269" y="147"/>
                <a:pt x="276" y="155"/>
              </a:cubicBezTo>
              <a:cubicBezTo>
                <a:pt x="284" y="162"/>
                <a:pt x="292" y="169"/>
                <a:pt x="300" y="176"/>
              </a:cubicBezTo>
              <a:cubicBezTo>
                <a:pt x="318" y="193"/>
                <a:pt x="339" y="212"/>
                <a:pt x="361" y="233"/>
              </a:cubicBezTo>
              <a:cubicBezTo>
                <a:pt x="361" y="312"/>
                <a:pt x="361" y="312"/>
                <a:pt x="361" y="312"/>
              </a:cubicBezTo>
              <a:cubicBezTo>
                <a:pt x="361" y="318"/>
                <a:pt x="359" y="323"/>
                <a:pt x="355" y="328"/>
              </a:cubicBezTo>
              <a:cubicBezTo>
                <a:pt x="350" y="332"/>
                <a:pt x="344" y="335"/>
                <a:pt x="336" y="335"/>
              </a:cubicBezTo>
              <a:cubicBezTo>
                <a:pt x="258" y="335"/>
                <a:pt x="258" y="335"/>
                <a:pt x="258" y="335"/>
              </a:cubicBezTo>
              <a:cubicBezTo>
                <a:pt x="258" y="271"/>
                <a:pt x="258" y="271"/>
                <a:pt x="258" y="271"/>
              </a:cubicBezTo>
              <a:cubicBezTo>
                <a:pt x="258" y="262"/>
                <a:pt x="254" y="258"/>
                <a:pt x="245" y="258"/>
              </a:cubicBezTo>
              <a:cubicBezTo>
                <a:pt x="167" y="258"/>
                <a:pt x="167" y="258"/>
                <a:pt x="167" y="258"/>
              </a:cubicBezTo>
              <a:cubicBezTo>
                <a:pt x="162" y="258"/>
                <a:pt x="159" y="259"/>
                <a:pt x="157" y="262"/>
              </a:cubicBezTo>
              <a:cubicBezTo>
                <a:pt x="155" y="265"/>
                <a:pt x="154" y="268"/>
                <a:pt x="154" y="271"/>
              </a:cubicBezTo>
              <a:cubicBezTo>
                <a:pt x="154" y="273"/>
                <a:pt x="154" y="277"/>
                <a:pt x="154" y="284"/>
              </a:cubicBezTo>
              <a:cubicBezTo>
                <a:pt x="154" y="291"/>
                <a:pt x="154" y="298"/>
                <a:pt x="154" y="305"/>
              </a:cubicBezTo>
              <a:cubicBezTo>
                <a:pt x="154" y="335"/>
                <a:pt x="154" y="335"/>
                <a:pt x="154" y="335"/>
              </a:cubicBezTo>
              <a:cubicBezTo>
                <a:pt x="78" y="335"/>
                <a:pt x="78" y="335"/>
                <a:pt x="78" y="335"/>
              </a:cubicBezTo>
              <a:cubicBezTo>
                <a:pt x="70" y="335"/>
                <a:pt x="64" y="333"/>
                <a:pt x="59" y="330"/>
              </a:cubicBezTo>
              <a:cubicBezTo>
                <a:pt x="55" y="326"/>
                <a:pt x="52" y="321"/>
                <a:pt x="52" y="315"/>
              </a:cubicBezTo>
              <a:cubicBezTo>
                <a:pt x="52" y="232"/>
                <a:pt x="52" y="232"/>
                <a:pt x="52" y="232"/>
              </a:cubicBezTo>
              <a:cubicBezTo>
                <a:pt x="75" y="212"/>
                <a:pt x="95" y="193"/>
                <a:pt x="114" y="176"/>
              </a:cubicBezTo>
              <a:cubicBezTo>
                <a:pt x="122" y="169"/>
                <a:pt x="129" y="162"/>
                <a:pt x="137" y="155"/>
              </a:cubicBezTo>
              <a:cubicBezTo>
                <a:pt x="145" y="148"/>
                <a:pt x="152" y="142"/>
                <a:pt x="158" y="136"/>
              </a:cubicBezTo>
              <a:cubicBezTo>
                <a:pt x="164" y="130"/>
                <a:pt x="170" y="125"/>
                <a:pt x="174" y="121"/>
              </a:cubicBezTo>
              <a:cubicBezTo>
                <a:pt x="178" y="117"/>
                <a:pt x="181" y="115"/>
                <a:pt x="182" y="114"/>
              </a:cubicBezTo>
              <a:close/>
              <a:moveTo>
                <a:pt x="182" y="114"/>
              </a:moveTo>
              <a:cubicBezTo>
                <a:pt x="182" y="114"/>
                <a:pt x="182" y="114"/>
                <a:pt x="182" y="114"/>
              </a:cubicBezTo>
            </a:path>
          </a:pathLst>
        </a:custGeom>
        <a:solidFill>
          <a:srgbClr val="008080"/>
        </a:solidFill>
        <a:ln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Arial" panose="020B0604020202020204" pitchFamily="7" charset="0"/>
            <a:buNone/>
            <a:defRPr/>
          </a:pPr>
          <a:endParaRPr kumimoji="0" lang="zh-CN" altLang="en-US" sz="1800" b="0" i="0" u="none" strike="noStrike" kern="1200" cap="none" spc="0" normalizeH="0" baseline="0" noProof="0" smtClean="0">
            <a:ln>
              <a:noFill/>
            </a:ln>
            <a:solidFill>
              <a:schemeClr val="tx1"/>
            </a:solidFill>
            <a:effectLst/>
            <a:uLnTx/>
            <a:uFillTx/>
            <a:latin typeface="Arial" panose="020B0604020202020204" pitchFamily="7" charset="0"/>
            <a:ea typeface="宋体" panose="02010600030101010101" pitchFamily="7" charset="-122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A9"/>
  <sheetViews>
    <sheetView showGridLines="0" tabSelected="1" workbookViewId="0">
      <selection activeCell="G20" sqref="G20"/>
    </sheetView>
  </sheetViews>
  <sheetFormatPr defaultColWidth="9" defaultRowHeight="14.25"/>
  <cols>
    <col min="1" max="1" width="11.125" customWidth="1"/>
  </cols>
  <sheetData>
    <row r="1" spans="1:1">
      <c r="A1" s="4" t="s">
        <v>0</v>
      </c>
    </row>
    <row r="3" spans="1:1">
      <c r="A3" s="54" t="s">
        <v>1</v>
      </c>
    </row>
    <row r="4" spans="1:1">
      <c r="A4" s="54"/>
    </row>
    <row r="5" spans="1:1">
      <c r="A5" s="54" t="s">
        <v>2</v>
      </c>
    </row>
    <row r="6" spans="1:1">
      <c r="A6" s="54"/>
    </row>
    <row r="7" spans="1:1">
      <c r="A7" s="54" t="s">
        <v>3</v>
      </c>
    </row>
    <row r="8" spans="1:1">
      <c r="A8" s="54"/>
    </row>
    <row r="9" spans="1:1">
      <c r="A9" s="54" t="s">
        <v>4</v>
      </c>
    </row>
  </sheetData>
  <pageMargins left="0.699305555555556" right="0.699305555555556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showGridLines="0" workbookViewId="0">
      <selection activeCell="O24" sqref="O24"/>
    </sheetView>
  </sheetViews>
  <sheetFormatPr defaultColWidth="9" defaultRowHeight="14.25"/>
  <sheetData>
    <row r="1" spans="1:12">
      <c r="A1" s="51" t="s">
        <v>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2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2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</row>
    <row r="7" spans="1:12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12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</row>
    <row r="9" spans="1:12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</row>
    <row r="10" spans="1:12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</row>
    <row r="12" spans="1:12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</row>
    <row r="13" spans="1:12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</row>
    <row r="14" spans="1:12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</row>
    <row r="15" spans="1:12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</row>
    <row r="16" spans="1:12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</row>
    <row r="17" spans="1:12">
      <c r="A17" s="52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</row>
    <row r="18" spans="1:12">
      <c r="A18" s="52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</row>
    <row r="19" spans="1:1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</row>
    <row r="20" spans="1:12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</row>
    <row r="21" spans="1:12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</row>
    <row r="22" spans="1:12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</row>
    <row r="23" spans="1:12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</row>
    <row r="24" spans="1:12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</row>
    <row r="25" spans="1:12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</row>
    <row r="26" spans="1:12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</row>
  </sheetData>
  <mergeCells count="1">
    <mergeCell ref="A1:L6"/>
  </mergeCells>
  <pageMargins left="0.75" right="0.75" top="1" bottom="1" header="0.511805555555556" footer="0.511805555555556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A1:EY104"/>
  <sheetViews>
    <sheetView showGridLines="0" showZeros="0" zoomScale="70" zoomScaleNormal="70" topLeftCell="A67" workbookViewId="0">
      <selection activeCell="A1" sqref="A1:R104"/>
    </sheetView>
  </sheetViews>
  <sheetFormatPr defaultColWidth="9" defaultRowHeight="17.25" customHeight="1"/>
  <cols>
    <col min="1" max="5" width="8.75" style="29" customWidth="1"/>
    <col min="6" max="7" width="11" style="1" customWidth="1"/>
    <col min="8" max="8" width="8.125" style="1" customWidth="1"/>
    <col min="9" max="9" width="9" style="1" customWidth="1"/>
    <col min="10" max="10" width="9.75" style="1" customWidth="1"/>
    <col min="11" max="11" width="9.5" style="1" customWidth="1"/>
    <col min="12" max="12" width="9.75" style="1" customWidth="1"/>
    <col min="13" max="13" width="16.075" style="30" customWidth="1"/>
    <col min="14" max="14" width="9.75" style="30" customWidth="1"/>
    <col min="15" max="15" width="9.75" style="1" customWidth="1"/>
    <col min="16" max="17" width="9.125" style="1" customWidth="1"/>
    <col min="18" max="18" width="10.875" style="1" customWidth="1"/>
    <col min="19" max="19" width="8.375" style="2" customWidth="1"/>
    <col min="20" max="16384" width="9" style="2"/>
  </cols>
  <sheetData>
    <row r="1" ht="32" customHeight="1" spans="1:18">
      <c r="A1" s="31" t="s">
        <v>6</v>
      </c>
      <c r="B1" s="32"/>
      <c r="C1" s="32"/>
      <c r="D1" s="32"/>
      <c r="E1" s="32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ht="18" customHeight="1" spans="6:18">
      <c r="F2" s="7"/>
      <c r="G2" s="7"/>
      <c r="H2" s="6"/>
      <c r="I2" s="6"/>
      <c r="J2" s="6"/>
      <c r="K2" s="6"/>
      <c r="L2" s="6"/>
      <c r="M2" s="46"/>
      <c r="N2" s="46"/>
      <c r="O2" s="6"/>
      <c r="P2" s="6"/>
      <c r="Q2" s="6"/>
      <c r="R2" s="49">
        <f ca="1">TODAY()</f>
        <v>43364</v>
      </c>
    </row>
    <row r="3" ht="22.5" customHeight="1" spans="1:18">
      <c r="A3" s="34" t="s">
        <v>7</v>
      </c>
      <c r="B3" s="34" t="s">
        <v>8</v>
      </c>
      <c r="C3" s="34" t="s">
        <v>9</v>
      </c>
      <c r="D3" s="34" t="s">
        <v>10</v>
      </c>
      <c r="E3" s="34" t="s">
        <v>11</v>
      </c>
      <c r="F3" s="35" t="s">
        <v>12</v>
      </c>
      <c r="G3" s="35"/>
      <c r="H3" s="35"/>
      <c r="I3" s="35" t="s">
        <v>13</v>
      </c>
      <c r="J3" s="35"/>
      <c r="K3" s="35" t="s">
        <v>14</v>
      </c>
      <c r="L3" s="35"/>
      <c r="M3" s="35"/>
      <c r="N3" s="35"/>
      <c r="O3" s="35"/>
      <c r="P3" s="35" t="s">
        <v>15</v>
      </c>
      <c r="Q3" s="35"/>
      <c r="R3" s="35"/>
    </row>
    <row r="4" ht="24.75" customHeight="1" spans="1:18">
      <c r="A4" s="34"/>
      <c r="B4" s="34"/>
      <c r="C4" s="34"/>
      <c r="D4" s="34"/>
      <c r="E4" s="34"/>
      <c r="F4" s="35" t="s">
        <v>16</v>
      </c>
      <c r="G4" s="35" t="s">
        <v>17</v>
      </c>
      <c r="H4" s="35" t="s">
        <v>18</v>
      </c>
      <c r="I4" s="35" t="s">
        <v>16</v>
      </c>
      <c r="J4" s="35" t="s">
        <v>18</v>
      </c>
      <c r="K4" s="35" t="s">
        <v>16</v>
      </c>
      <c r="L4" s="35" t="s">
        <v>19</v>
      </c>
      <c r="M4" s="47" t="s">
        <v>20</v>
      </c>
      <c r="N4" s="47" t="s">
        <v>21</v>
      </c>
      <c r="O4" s="35" t="s">
        <v>22</v>
      </c>
      <c r="P4" s="35" t="s">
        <v>16</v>
      </c>
      <c r="Q4" s="35" t="s">
        <v>17</v>
      </c>
      <c r="R4" s="35" t="s">
        <v>18</v>
      </c>
    </row>
    <row r="5" customHeight="1" spans="1:18">
      <c r="A5" s="36">
        <v>1</v>
      </c>
      <c r="B5" s="37" t="s">
        <v>23</v>
      </c>
      <c r="C5" s="37" t="s">
        <v>24</v>
      </c>
      <c r="D5" s="37" t="s">
        <v>25</v>
      </c>
      <c r="E5" s="37" t="s">
        <v>26</v>
      </c>
      <c r="F5" s="38">
        <v>200</v>
      </c>
      <c r="G5" s="38">
        <v>20</v>
      </c>
      <c r="H5" s="38">
        <v>4000</v>
      </c>
      <c r="I5" s="38" t="e">
        <f ca="1">SUM(INDIRECT("'"&amp;库存总表!$A5&amp;"'!D6:D10000"))</f>
        <v>#REF!</v>
      </c>
      <c r="J5" s="38" t="e">
        <f ca="1">SUM(INDIRECT("'"&amp;库存总表!$A5&amp;"'!F6:F10000"))</f>
        <v>#REF!</v>
      </c>
      <c r="K5" s="38" t="e">
        <f ca="1">SUM(INDIRECT("'"&amp;库存总表!$A5&amp;"'!G6:G10000"))</f>
        <v>#REF!</v>
      </c>
      <c r="L5" s="38" t="e">
        <f ca="1">SUM(INDIRECT("'"&amp;库存总表!$A5&amp;"'!I6:I10000"))</f>
        <v>#REF!</v>
      </c>
      <c r="M5" s="48" t="e">
        <f ca="1">IF((F5+I5)&lt;&gt;0,(H5+J5)/(F5+I5),0)</f>
        <v>#REF!</v>
      </c>
      <c r="N5" s="48" t="e">
        <f ca="1">K5*M5</f>
        <v>#REF!</v>
      </c>
      <c r="O5" s="48" t="e">
        <f ca="1">L5-N5</f>
        <v>#REF!</v>
      </c>
      <c r="P5" s="38" t="e">
        <f ca="1">F5+I5-K5</f>
        <v>#REF!</v>
      </c>
      <c r="Q5" s="48" t="e">
        <f ca="1">M5</f>
        <v>#REF!</v>
      </c>
      <c r="R5" s="48" t="e">
        <f ca="1">P5*Q5</f>
        <v>#REF!</v>
      </c>
    </row>
    <row r="6" customHeight="1" spans="1:18">
      <c r="A6" s="39">
        <v>2</v>
      </c>
      <c r="B6" s="40" t="s">
        <v>27</v>
      </c>
      <c r="C6" s="40" t="s">
        <v>28</v>
      </c>
      <c r="D6" s="40" t="s">
        <v>29</v>
      </c>
      <c r="E6" s="41" t="s">
        <v>26</v>
      </c>
      <c r="F6" s="38">
        <v>100</v>
      </c>
      <c r="G6" s="38">
        <v>25</v>
      </c>
      <c r="H6" s="38">
        <v>2500</v>
      </c>
      <c r="I6" s="38" t="e">
        <f ca="1">SUM(INDIRECT("'"&amp;库存总表!$A6&amp;"'!D6:D10000"))</f>
        <v>#REF!</v>
      </c>
      <c r="J6" s="38" t="e">
        <f ca="1">SUM(INDIRECT("'"&amp;库存总表!$A6&amp;"'!F6:F10000"))</f>
        <v>#REF!</v>
      </c>
      <c r="K6" s="38" t="e">
        <f ca="1">SUM(INDIRECT("'"&amp;库存总表!$A6&amp;"'!G6:G10000"))</f>
        <v>#REF!</v>
      </c>
      <c r="L6" s="38" t="e">
        <f ca="1">SUM(INDIRECT("'"&amp;库存总表!$A6&amp;"'!I6:I10000"))</f>
        <v>#REF!</v>
      </c>
      <c r="M6" s="48" t="e">
        <f ca="1" t="shared" ref="M6:M69" si="0">IF((F6+I6)&lt;&gt;0,(H6+J6)/(F6+I6),0)</f>
        <v>#REF!</v>
      </c>
      <c r="N6" s="48" t="e">
        <f ca="1" t="shared" ref="N6:N69" si="1">K6*M6</f>
        <v>#REF!</v>
      </c>
      <c r="O6" s="48" t="e">
        <f ca="1" t="shared" ref="O6:O69" si="2">L6-N6</f>
        <v>#REF!</v>
      </c>
      <c r="P6" s="38" t="e">
        <f ca="1" t="shared" ref="P6:P69" si="3">F6+I6-K6</f>
        <v>#REF!</v>
      </c>
      <c r="Q6" s="48" t="e">
        <f ca="1" t="shared" ref="Q6:Q69" si="4">M6</f>
        <v>#REF!</v>
      </c>
      <c r="R6" s="48" t="e">
        <f ca="1" t="shared" ref="R6:R69" si="5">P6*Q6</f>
        <v>#REF!</v>
      </c>
    </row>
    <row r="7" customHeight="1" spans="1:18">
      <c r="A7" s="36">
        <v>3</v>
      </c>
      <c r="B7" s="37" t="s">
        <v>30</v>
      </c>
      <c r="C7" s="37" t="s">
        <v>31</v>
      </c>
      <c r="D7" s="37" t="s">
        <v>32</v>
      </c>
      <c r="E7" s="37" t="s">
        <v>26</v>
      </c>
      <c r="F7" s="38">
        <v>100</v>
      </c>
      <c r="G7" s="38">
        <v>30</v>
      </c>
      <c r="H7" s="38">
        <v>3000</v>
      </c>
      <c r="I7" s="38">
        <f ca="1">SUM(INDIRECT("'"&amp;库存总表!$A7&amp;"'!D6:D10000"))</f>
        <v>0</v>
      </c>
      <c r="J7" s="38">
        <f ca="1">SUM(INDIRECT("'"&amp;库存总表!$A7&amp;"'!F6:F10000"))</f>
        <v>0</v>
      </c>
      <c r="K7" s="38">
        <f ca="1">SUM(INDIRECT("'"&amp;库存总表!$A7&amp;"'!G6:G10000"))</f>
        <v>0</v>
      </c>
      <c r="L7" s="38">
        <f ca="1">SUM(INDIRECT("'"&amp;库存总表!$A7&amp;"'!I6:I10000"))</f>
        <v>0</v>
      </c>
      <c r="M7" s="48">
        <f ca="1" t="shared" si="0"/>
        <v>30</v>
      </c>
      <c r="N7" s="48">
        <f ca="1" t="shared" si="1"/>
        <v>0</v>
      </c>
      <c r="O7" s="48">
        <f ca="1" t="shared" si="2"/>
        <v>0</v>
      </c>
      <c r="P7" s="38">
        <f ca="1" t="shared" si="3"/>
        <v>100</v>
      </c>
      <c r="Q7" s="48">
        <f ca="1" t="shared" si="4"/>
        <v>30</v>
      </c>
      <c r="R7" s="48">
        <f ca="1" t="shared" si="5"/>
        <v>3000</v>
      </c>
    </row>
    <row r="8" customHeight="1" spans="1:18">
      <c r="A8" s="39">
        <v>4</v>
      </c>
      <c r="B8" s="40" t="s">
        <v>33</v>
      </c>
      <c r="C8" s="40" t="s">
        <v>34</v>
      </c>
      <c r="D8" s="40" t="s">
        <v>35</v>
      </c>
      <c r="E8" s="41" t="s">
        <v>26</v>
      </c>
      <c r="F8" s="38">
        <v>220</v>
      </c>
      <c r="G8" s="38">
        <v>35</v>
      </c>
      <c r="H8" s="38">
        <v>7700</v>
      </c>
      <c r="I8" s="38">
        <f ca="1">SUM(INDIRECT("'"&amp;库存总表!$A8&amp;"'!D6:D10000"))</f>
        <v>0</v>
      </c>
      <c r="J8" s="38">
        <f ca="1">SUM(INDIRECT("'"&amp;库存总表!$A8&amp;"'!F6:F10000"))</f>
        <v>0</v>
      </c>
      <c r="K8" s="38">
        <f ca="1">SUM(INDIRECT("'"&amp;库存总表!$A8&amp;"'!G6:G10000"))</f>
        <v>0</v>
      </c>
      <c r="L8" s="38">
        <f ca="1">SUM(INDIRECT("'"&amp;库存总表!$A8&amp;"'!I6:I10000"))</f>
        <v>0</v>
      </c>
      <c r="M8" s="48">
        <f ca="1" t="shared" si="0"/>
        <v>35</v>
      </c>
      <c r="N8" s="48">
        <f ca="1" t="shared" si="1"/>
        <v>0</v>
      </c>
      <c r="O8" s="48">
        <f ca="1" t="shared" si="2"/>
        <v>0</v>
      </c>
      <c r="P8" s="38">
        <f ca="1" t="shared" si="3"/>
        <v>220</v>
      </c>
      <c r="Q8" s="48">
        <f ca="1" t="shared" si="4"/>
        <v>35</v>
      </c>
      <c r="R8" s="48">
        <f ca="1" t="shared" si="5"/>
        <v>7700</v>
      </c>
    </row>
    <row r="9" customHeight="1" spans="1:18">
      <c r="A9" s="36">
        <v>5</v>
      </c>
      <c r="B9" s="37" t="s">
        <v>36</v>
      </c>
      <c r="C9" s="37" t="s">
        <v>37</v>
      </c>
      <c r="D9" s="37" t="s">
        <v>38</v>
      </c>
      <c r="E9" s="37" t="s">
        <v>26</v>
      </c>
      <c r="F9" s="38">
        <v>150</v>
      </c>
      <c r="G9" s="38">
        <v>40</v>
      </c>
      <c r="H9" s="38">
        <v>6000</v>
      </c>
      <c r="I9" s="38">
        <f ca="1">SUM(INDIRECT("'"&amp;库存总表!$A9&amp;"'!D6:D10000"))</f>
        <v>0</v>
      </c>
      <c r="J9" s="38">
        <f ca="1">SUM(INDIRECT("'"&amp;库存总表!$A9&amp;"'!F6:F10000"))</f>
        <v>0</v>
      </c>
      <c r="K9" s="38">
        <f ca="1">SUM(INDIRECT("'"&amp;库存总表!$A9&amp;"'!G6:G10000"))</f>
        <v>0</v>
      </c>
      <c r="L9" s="38">
        <f ca="1">SUM(INDIRECT("'"&amp;库存总表!$A9&amp;"'!I6:I10000"))</f>
        <v>0</v>
      </c>
      <c r="M9" s="48">
        <f ca="1" t="shared" si="0"/>
        <v>40</v>
      </c>
      <c r="N9" s="48">
        <f ca="1" t="shared" si="1"/>
        <v>0</v>
      </c>
      <c r="O9" s="48">
        <f ca="1" t="shared" si="2"/>
        <v>0</v>
      </c>
      <c r="P9" s="38">
        <f ca="1" t="shared" si="3"/>
        <v>150</v>
      </c>
      <c r="Q9" s="48">
        <f ca="1" t="shared" si="4"/>
        <v>40</v>
      </c>
      <c r="R9" s="48">
        <f ca="1" t="shared" si="5"/>
        <v>6000</v>
      </c>
    </row>
    <row r="10" customHeight="1" spans="1:18">
      <c r="A10" s="39">
        <v>6</v>
      </c>
      <c r="B10" s="40" t="s">
        <v>39</v>
      </c>
      <c r="C10" s="40" t="s">
        <v>40</v>
      </c>
      <c r="D10" s="40" t="s">
        <v>41</v>
      </c>
      <c r="E10" s="41" t="s">
        <v>26</v>
      </c>
      <c r="F10" s="38">
        <v>300</v>
      </c>
      <c r="G10" s="38">
        <v>50</v>
      </c>
      <c r="H10" s="38">
        <v>15000</v>
      </c>
      <c r="I10" s="38">
        <f ca="1">SUM(INDIRECT("'"&amp;库存总表!$A10&amp;"'!D6:D10000"))</f>
        <v>0</v>
      </c>
      <c r="J10" s="38">
        <f ca="1">SUM(INDIRECT("'"&amp;库存总表!$A10&amp;"'!F6:F10000"))</f>
        <v>0</v>
      </c>
      <c r="K10" s="38">
        <f ca="1">SUM(INDIRECT("'"&amp;库存总表!$A10&amp;"'!G6:G10000"))</f>
        <v>0</v>
      </c>
      <c r="L10" s="38">
        <f ca="1">SUM(INDIRECT("'"&amp;库存总表!$A10&amp;"'!I6:I10000"))</f>
        <v>0</v>
      </c>
      <c r="M10" s="48">
        <f ca="1" t="shared" si="0"/>
        <v>50</v>
      </c>
      <c r="N10" s="48">
        <f ca="1" t="shared" si="1"/>
        <v>0</v>
      </c>
      <c r="O10" s="48">
        <f ca="1" t="shared" si="2"/>
        <v>0</v>
      </c>
      <c r="P10" s="38">
        <f ca="1" t="shared" si="3"/>
        <v>300</v>
      </c>
      <c r="Q10" s="48">
        <f ca="1" t="shared" si="4"/>
        <v>50</v>
      </c>
      <c r="R10" s="48">
        <f ca="1" t="shared" si="5"/>
        <v>15000</v>
      </c>
    </row>
    <row r="11" customHeight="1" spans="1:18">
      <c r="A11" s="37">
        <v>7</v>
      </c>
      <c r="B11" s="37" t="s">
        <v>42</v>
      </c>
      <c r="C11" s="37"/>
      <c r="D11" s="37"/>
      <c r="E11" s="37"/>
      <c r="F11" s="38"/>
      <c r="G11" s="38"/>
      <c r="H11" s="38"/>
      <c r="I11" s="38">
        <f ca="1">SUM(INDIRECT("'"&amp;库存总表!$A11&amp;"'!D6:D10000"))</f>
        <v>0</v>
      </c>
      <c r="J11" s="38">
        <f ca="1">SUM(INDIRECT("'"&amp;库存总表!$A11&amp;"'!F6:F10000"))</f>
        <v>0</v>
      </c>
      <c r="K11" s="38">
        <f ca="1">SUM(INDIRECT("'"&amp;库存总表!$A11&amp;"'!G6:G10000"))</f>
        <v>0</v>
      </c>
      <c r="L11" s="38">
        <f ca="1">SUM(INDIRECT("'"&amp;库存总表!$A11&amp;"'!I6:I10000"))</f>
        <v>0</v>
      </c>
      <c r="M11" s="48">
        <f ca="1" t="shared" si="0"/>
        <v>0</v>
      </c>
      <c r="N11" s="48">
        <f ca="1" t="shared" si="1"/>
        <v>0</v>
      </c>
      <c r="O11" s="48">
        <f ca="1" t="shared" si="2"/>
        <v>0</v>
      </c>
      <c r="P11" s="38">
        <f ca="1" t="shared" si="3"/>
        <v>0</v>
      </c>
      <c r="Q11" s="48">
        <f ca="1" t="shared" si="4"/>
        <v>0</v>
      </c>
      <c r="R11" s="48">
        <f ca="1" t="shared" si="5"/>
        <v>0</v>
      </c>
    </row>
    <row r="12" customHeight="1" spans="1:18">
      <c r="A12" s="39">
        <v>8</v>
      </c>
      <c r="B12" s="40" t="s">
        <v>43</v>
      </c>
      <c r="C12" s="40"/>
      <c r="D12" s="40"/>
      <c r="E12" s="40"/>
      <c r="F12" s="38"/>
      <c r="G12" s="38"/>
      <c r="H12" s="38"/>
      <c r="I12" s="38">
        <f ca="1">SUM(INDIRECT("'"&amp;库存总表!$A12&amp;"'!D6:D10000"))</f>
        <v>0</v>
      </c>
      <c r="J12" s="38">
        <f ca="1">SUM(INDIRECT("'"&amp;库存总表!$A12&amp;"'!F6:F10000"))</f>
        <v>0</v>
      </c>
      <c r="K12" s="38">
        <f ca="1">SUM(INDIRECT("'"&amp;库存总表!$A12&amp;"'!G6:G10000"))</f>
        <v>0</v>
      </c>
      <c r="L12" s="38">
        <f ca="1">SUM(INDIRECT("'"&amp;库存总表!$A12&amp;"'!I6:I10000"))</f>
        <v>0</v>
      </c>
      <c r="M12" s="48">
        <f ca="1" t="shared" si="0"/>
        <v>0</v>
      </c>
      <c r="N12" s="48">
        <f ca="1" t="shared" si="1"/>
        <v>0</v>
      </c>
      <c r="O12" s="48">
        <f ca="1" t="shared" si="2"/>
        <v>0</v>
      </c>
      <c r="P12" s="38">
        <f ca="1" t="shared" si="3"/>
        <v>0</v>
      </c>
      <c r="Q12" s="48">
        <f ca="1" t="shared" si="4"/>
        <v>0</v>
      </c>
      <c r="R12" s="48">
        <f ca="1" t="shared" si="5"/>
        <v>0</v>
      </c>
    </row>
    <row r="13" customHeight="1" spans="1:18">
      <c r="A13" s="37">
        <v>9</v>
      </c>
      <c r="B13" s="37" t="s">
        <v>44</v>
      </c>
      <c r="C13" s="37"/>
      <c r="D13" s="37"/>
      <c r="E13" s="37"/>
      <c r="F13" s="38"/>
      <c r="G13" s="38"/>
      <c r="H13" s="38"/>
      <c r="I13" s="38">
        <f ca="1">SUM(INDIRECT("'"&amp;库存总表!$A13&amp;"'!D6:D10000"))</f>
        <v>0</v>
      </c>
      <c r="J13" s="38">
        <f ca="1">SUM(INDIRECT("'"&amp;库存总表!$A13&amp;"'!F6:F10000"))</f>
        <v>0</v>
      </c>
      <c r="K13" s="38">
        <f ca="1">SUM(INDIRECT("'"&amp;库存总表!$A13&amp;"'!G6:G10000"))</f>
        <v>0</v>
      </c>
      <c r="L13" s="38">
        <f ca="1">SUM(INDIRECT("'"&amp;库存总表!$A13&amp;"'!I6:I10000"))</f>
        <v>0</v>
      </c>
      <c r="M13" s="48">
        <f ca="1" t="shared" si="0"/>
        <v>0</v>
      </c>
      <c r="N13" s="48">
        <f ca="1" t="shared" si="1"/>
        <v>0</v>
      </c>
      <c r="O13" s="48">
        <f ca="1" t="shared" si="2"/>
        <v>0</v>
      </c>
      <c r="P13" s="38">
        <f ca="1" t="shared" si="3"/>
        <v>0</v>
      </c>
      <c r="Q13" s="48">
        <f ca="1" t="shared" si="4"/>
        <v>0</v>
      </c>
      <c r="R13" s="48">
        <f ca="1" t="shared" si="5"/>
        <v>0</v>
      </c>
    </row>
    <row r="14" customHeight="1" spans="1:18">
      <c r="A14" s="39">
        <v>10</v>
      </c>
      <c r="B14" s="40" t="s">
        <v>45</v>
      </c>
      <c r="C14" s="40"/>
      <c r="D14" s="40"/>
      <c r="E14" s="40"/>
      <c r="F14" s="38"/>
      <c r="G14" s="38"/>
      <c r="H14" s="38"/>
      <c r="I14" s="38">
        <f ca="1">SUM(INDIRECT("'"&amp;库存总表!$A14&amp;"'!D6:D10000"))</f>
        <v>0</v>
      </c>
      <c r="J14" s="38">
        <f ca="1">SUM(INDIRECT("'"&amp;库存总表!$A14&amp;"'!F6:F10000"))</f>
        <v>0</v>
      </c>
      <c r="K14" s="38">
        <f ca="1">SUM(INDIRECT("'"&amp;库存总表!$A14&amp;"'!G6:G10000"))</f>
        <v>0</v>
      </c>
      <c r="L14" s="38">
        <f ca="1">SUM(INDIRECT("'"&amp;库存总表!$A14&amp;"'!I6:I10000"))</f>
        <v>0</v>
      </c>
      <c r="M14" s="48">
        <f ca="1" t="shared" si="0"/>
        <v>0</v>
      </c>
      <c r="N14" s="48">
        <f ca="1" t="shared" si="1"/>
        <v>0</v>
      </c>
      <c r="O14" s="48">
        <f ca="1" t="shared" si="2"/>
        <v>0</v>
      </c>
      <c r="P14" s="38">
        <f ca="1" t="shared" si="3"/>
        <v>0</v>
      </c>
      <c r="Q14" s="48">
        <f ca="1" t="shared" si="4"/>
        <v>0</v>
      </c>
      <c r="R14" s="48">
        <f ca="1" t="shared" si="5"/>
        <v>0</v>
      </c>
    </row>
    <row r="15" customHeight="1" spans="1:18">
      <c r="A15" s="42">
        <v>11</v>
      </c>
      <c r="B15" s="37" t="s">
        <v>46</v>
      </c>
      <c r="C15" s="37"/>
      <c r="D15" s="37"/>
      <c r="E15" s="37"/>
      <c r="F15" s="38"/>
      <c r="G15" s="38"/>
      <c r="H15" s="38"/>
      <c r="I15" s="38">
        <f ca="1">SUM(INDIRECT("'"&amp;库存总表!$A15&amp;"'!D6:D10000"))</f>
        <v>0</v>
      </c>
      <c r="J15" s="38">
        <f ca="1">SUM(INDIRECT("'"&amp;库存总表!$A15&amp;"'!F6:F10000"))</f>
        <v>0</v>
      </c>
      <c r="K15" s="38">
        <f ca="1">SUM(INDIRECT("'"&amp;库存总表!$A15&amp;"'!G6:G10000"))</f>
        <v>0</v>
      </c>
      <c r="L15" s="38">
        <f ca="1">SUM(INDIRECT("'"&amp;库存总表!$A15&amp;"'!I6:I10000"))</f>
        <v>0</v>
      </c>
      <c r="M15" s="48">
        <f ca="1" t="shared" si="0"/>
        <v>0</v>
      </c>
      <c r="N15" s="48">
        <f ca="1" t="shared" si="1"/>
        <v>0</v>
      </c>
      <c r="O15" s="48">
        <f ca="1" t="shared" si="2"/>
        <v>0</v>
      </c>
      <c r="P15" s="38">
        <f ca="1" t="shared" si="3"/>
        <v>0</v>
      </c>
      <c r="Q15" s="48">
        <f ca="1" t="shared" si="4"/>
        <v>0</v>
      </c>
      <c r="R15" s="48">
        <f ca="1" t="shared" si="5"/>
        <v>0</v>
      </c>
    </row>
    <row r="16" customHeight="1" spans="1:18">
      <c r="A16" s="39">
        <v>12</v>
      </c>
      <c r="B16" s="40" t="s">
        <v>47</v>
      </c>
      <c r="C16" s="40"/>
      <c r="D16" s="40"/>
      <c r="E16" s="40"/>
      <c r="F16" s="38"/>
      <c r="G16" s="38"/>
      <c r="H16" s="38"/>
      <c r="I16" s="38">
        <f ca="1">SUM(INDIRECT("'"&amp;库存总表!$A16&amp;"'!D6:D10000"))</f>
        <v>0</v>
      </c>
      <c r="J16" s="38">
        <f ca="1">SUM(INDIRECT("'"&amp;库存总表!$A16&amp;"'!F6:F10000"))</f>
        <v>0</v>
      </c>
      <c r="K16" s="38">
        <f ca="1">SUM(INDIRECT("'"&amp;库存总表!$A16&amp;"'!G6:G10000"))</f>
        <v>0</v>
      </c>
      <c r="L16" s="38">
        <f ca="1">SUM(INDIRECT("'"&amp;库存总表!$A16&amp;"'!I6:I10000"))</f>
        <v>0</v>
      </c>
      <c r="M16" s="48">
        <f ca="1" t="shared" si="0"/>
        <v>0</v>
      </c>
      <c r="N16" s="48">
        <f ca="1" t="shared" si="1"/>
        <v>0</v>
      </c>
      <c r="O16" s="48">
        <f ca="1" t="shared" si="2"/>
        <v>0</v>
      </c>
      <c r="P16" s="38">
        <f ca="1" t="shared" si="3"/>
        <v>0</v>
      </c>
      <c r="Q16" s="48">
        <f ca="1" t="shared" si="4"/>
        <v>0</v>
      </c>
      <c r="R16" s="48">
        <f ca="1" t="shared" si="5"/>
        <v>0</v>
      </c>
    </row>
    <row r="17" customHeight="1" spans="1:18">
      <c r="A17" s="37">
        <v>13</v>
      </c>
      <c r="B17" s="37" t="s">
        <v>48</v>
      </c>
      <c r="C17" s="37"/>
      <c r="D17" s="37"/>
      <c r="E17" s="37"/>
      <c r="F17" s="38"/>
      <c r="G17" s="38"/>
      <c r="H17" s="38"/>
      <c r="I17" s="38">
        <f ca="1">SUM(INDIRECT("'"&amp;库存总表!$A17&amp;"'!D6:D10000"))</f>
        <v>0</v>
      </c>
      <c r="J17" s="38">
        <f ca="1">SUM(INDIRECT("'"&amp;库存总表!$A17&amp;"'!F6:F10000"))</f>
        <v>0</v>
      </c>
      <c r="K17" s="38">
        <f ca="1">SUM(INDIRECT("'"&amp;库存总表!$A17&amp;"'!G6:G10000"))</f>
        <v>0</v>
      </c>
      <c r="L17" s="38">
        <f ca="1">SUM(INDIRECT("'"&amp;库存总表!$A17&amp;"'!I6:I10000"))</f>
        <v>0</v>
      </c>
      <c r="M17" s="48">
        <f ca="1" t="shared" si="0"/>
        <v>0</v>
      </c>
      <c r="N17" s="48">
        <f ca="1" t="shared" si="1"/>
        <v>0</v>
      </c>
      <c r="O17" s="48">
        <f ca="1" t="shared" si="2"/>
        <v>0</v>
      </c>
      <c r="P17" s="38">
        <f ca="1" t="shared" si="3"/>
        <v>0</v>
      </c>
      <c r="Q17" s="48">
        <f ca="1" t="shared" si="4"/>
        <v>0</v>
      </c>
      <c r="R17" s="48">
        <f ca="1" t="shared" si="5"/>
        <v>0</v>
      </c>
    </row>
    <row r="18" customHeight="1" spans="1:18">
      <c r="A18" s="39">
        <v>14</v>
      </c>
      <c r="B18" s="40" t="s">
        <v>49</v>
      </c>
      <c r="C18" s="40"/>
      <c r="D18" s="40"/>
      <c r="E18" s="40"/>
      <c r="F18" s="38"/>
      <c r="G18" s="38"/>
      <c r="H18" s="38"/>
      <c r="I18" s="38">
        <f ca="1">SUM(INDIRECT("'"&amp;库存总表!$A18&amp;"'!D6:D10000"))</f>
        <v>0</v>
      </c>
      <c r="J18" s="38">
        <f ca="1">SUM(INDIRECT("'"&amp;库存总表!$A18&amp;"'!F6:F10000"))</f>
        <v>0</v>
      </c>
      <c r="K18" s="38">
        <f ca="1">SUM(INDIRECT("'"&amp;库存总表!$A18&amp;"'!G6:G10000"))</f>
        <v>0</v>
      </c>
      <c r="L18" s="38">
        <f ca="1">SUM(INDIRECT("'"&amp;库存总表!$A18&amp;"'!I6:I10000"))</f>
        <v>0</v>
      </c>
      <c r="M18" s="48">
        <f ca="1" t="shared" si="0"/>
        <v>0</v>
      </c>
      <c r="N18" s="48">
        <f ca="1" t="shared" si="1"/>
        <v>0</v>
      </c>
      <c r="O18" s="48">
        <f ca="1" t="shared" si="2"/>
        <v>0</v>
      </c>
      <c r="P18" s="38">
        <f ca="1" t="shared" si="3"/>
        <v>0</v>
      </c>
      <c r="Q18" s="48">
        <f ca="1" t="shared" si="4"/>
        <v>0</v>
      </c>
      <c r="R18" s="48">
        <f ca="1" t="shared" si="5"/>
        <v>0</v>
      </c>
    </row>
    <row r="19" customHeight="1" spans="1:18">
      <c r="A19" s="37">
        <v>15</v>
      </c>
      <c r="B19" s="37" t="s">
        <v>50</v>
      </c>
      <c r="C19" s="37"/>
      <c r="D19" s="37"/>
      <c r="E19" s="37"/>
      <c r="F19" s="43"/>
      <c r="G19" s="38"/>
      <c r="H19" s="38"/>
      <c r="I19" s="38">
        <f ca="1">SUM(INDIRECT("'"&amp;库存总表!$A19&amp;"'!D6:D10000"))</f>
        <v>0</v>
      </c>
      <c r="J19" s="38">
        <f ca="1">SUM(INDIRECT("'"&amp;库存总表!$A19&amp;"'!F6:F10000"))</f>
        <v>0</v>
      </c>
      <c r="K19" s="38">
        <f ca="1">SUM(INDIRECT("'"&amp;库存总表!$A19&amp;"'!G6:G10000"))</f>
        <v>0</v>
      </c>
      <c r="L19" s="38">
        <f ca="1">SUM(INDIRECT("'"&amp;库存总表!$A19&amp;"'!I6:I10000"))</f>
        <v>0</v>
      </c>
      <c r="M19" s="48">
        <f ca="1" t="shared" si="0"/>
        <v>0</v>
      </c>
      <c r="N19" s="48">
        <f ca="1" t="shared" si="1"/>
        <v>0</v>
      </c>
      <c r="O19" s="48">
        <f ca="1" t="shared" si="2"/>
        <v>0</v>
      </c>
      <c r="P19" s="38">
        <f ca="1" t="shared" si="3"/>
        <v>0</v>
      </c>
      <c r="Q19" s="48">
        <f ca="1" t="shared" si="4"/>
        <v>0</v>
      </c>
      <c r="R19" s="48">
        <f ca="1" t="shared" si="5"/>
        <v>0</v>
      </c>
    </row>
    <row r="20" customHeight="1" spans="1:18">
      <c r="A20" s="39">
        <v>16</v>
      </c>
      <c r="B20" s="40" t="s">
        <v>51</v>
      </c>
      <c r="C20" s="40"/>
      <c r="D20" s="40"/>
      <c r="E20" s="40"/>
      <c r="F20" s="38"/>
      <c r="G20" s="38"/>
      <c r="H20" s="38"/>
      <c r="I20" s="38">
        <f ca="1">SUM(INDIRECT("'"&amp;库存总表!$A20&amp;"'!D6:D10000"))</f>
        <v>0</v>
      </c>
      <c r="J20" s="38">
        <f ca="1">SUM(INDIRECT("'"&amp;库存总表!$A20&amp;"'!F6:F10000"))</f>
        <v>0</v>
      </c>
      <c r="K20" s="38">
        <f ca="1">SUM(INDIRECT("'"&amp;库存总表!$A20&amp;"'!G6:G10000"))</f>
        <v>0</v>
      </c>
      <c r="L20" s="38">
        <f ca="1">SUM(INDIRECT("'"&amp;库存总表!$A20&amp;"'!I6:I10000"))</f>
        <v>0</v>
      </c>
      <c r="M20" s="48">
        <f ca="1" t="shared" si="0"/>
        <v>0</v>
      </c>
      <c r="N20" s="48">
        <f ca="1" t="shared" si="1"/>
        <v>0</v>
      </c>
      <c r="O20" s="48">
        <f ca="1" t="shared" si="2"/>
        <v>0</v>
      </c>
      <c r="P20" s="38">
        <f ca="1" t="shared" si="3"/>
        <v>0</v>
      </c>
      <c r="Q20" s="48">
        <f ca="1" t="shared" si="4"/>
        <v>0</v>
      </c>
      <c r="R20" s="48">
        <f ca="1" t="shared" si="5"/>
        <v>0</v>
      </c>
    </row>
    <row r="21" customHeight="1" spans="1:18">
      <c r="A21" s="37">
        <v>17</v>
      </c>
      <c r="B21" s="37" t="s">
        <v>52</v>
      </c>
      <c r="C21" s="37"/>
      <c r="D21" s="37"/>
      <c r="E21" s="37"/>
      <c r="F21" s="38"/>
      <c r="G21" s="38"/>
      <c r="H21" s="38"/>
      <c r="I21" s="38">
        <f ca="1">SUM(INDIRECT("'"&amp;库存总表!$A21&amp;"'!D6:D10000"))</f>
        <v>0</v>
      </c>
      <c r="J21" s="38">
        <f ca="1">SUM(INDIRECT("'"&amp;库存总表!$A21&amp;"'!F6:F10000"))</f>
        <v>0</v>
      </c>
      <c r="K21" s="38">
        <f ca="1">SUM(INDIRECT("'"&amp;库存总表!$A21&amp;"'!G6:G10000"))</f>
        <v>0</v>
      </c>
      <c r="L21" s="38">
        <f ca="1">SUM(INDIRECT("'"&amp;库存总表!$A21&amp;"'!I6:I10000"))</f>
        <v>0</v>
      </c>
      <c r="M21" s="48">
        <f ca="1" t="shared" si="0"/>
        <v>0</v>
      </c>
      <c r="N21" s="48">
        <f ca="1" t="shared" si="1"/>
        <v>0</v>
      </c>
      <c r="O21" s="48">
        <f ca="1" t="shared" si="2"/>
        <v>0</v>
      </c>
      <c r="P21" s="38">
        <f ca="1" t="shared" si="3"/>
        <v>0</v>
      </c>
      <c r="Q21" s="48">
        <f ca="1" t="shared" si="4"/>
        <v>0</v>
      </c>
      <c r="R21" s="48">
        <f ca="1" t="shared" si="5"/>
        <v>0</v>
      </c>
    </row>
    <row r="22" customHeight="1" spans="1:18">
      <c r="A22" s="39">
        <v>18</v>
      </c>
      <c r="B22" s="40" t="s">
        <v>53</v>
      </c>
      <c r="C22" s="40"/>
      <c r="D22" s="40"/>
      <c r="E22" s="40"/>
      <c r="F22" s="38"/>
      <c r="G22" s="38"/>
      <c r="H22" s="38"/>
      <c r="I22" s="38">
        <f ca="1">SUM(INDIRECT("'"&amp;库存总表!$A22&amp;"'!D6:D10000"))</f>
        <v>0</v>
      </c>
      <c r="J22" s="38">
        <f ca="1">SUM(INDIRECT("'"&amp;库存总表!$A22&amp;"'!F6:F10000"))</f>
        <v>0</v>
      </c>
      <c r="K22" s="38">
        <f ca="1">SUM(INDIRECT("'"&amp;库存总表!$A22&amp;"'!G6:G10000"))</f>
        <v>0</v>
      </c>
      <c r="L22" s="38">
        <f ca="1">SUM(INDIRECT("'"&amp;库存总表!$A22&amp;"'!I6:I10000"))</f>
        <v>0</v>
      </c>
      <c r="M22" s="48">
        <f ca="1" t="shared" si="0"/>
        <v>0</v>
      </c>
      <c r="N22" s="48">
        <f ca="1" t="shared" si="1"/>
        <v>0</v>
      </c>
      <c r="O22" s="48">
        <f ca="1" t="shared" si="2"/>
        <v>0</v>
      </c>
      <c r="P22" s="38">
        <f ca="1" t="shared" si="3"/>
        <v>0</v>
      </c>
      <c r="Q22" s="48">
        <f ca="1" t="shared" si="4"/>
        <v>0</v>
      </c>
      <c r="R22" s="48">
        <f ca="1" t="shared" si="5"/>
        <v>0</v>
      </c>
    </row>
    <row r="23" customHeight="1" spans="1:18">
      <c r="A23" s="37">
        <v>19</v>
      </c>
      <c r="B23" s="37" t="s">
        <v>54</v>
      </c>
      <c r="C23" s="37"/>
      <c r="D23" s="37"/>
      <c r="E23" s="37"/>
      <c r="F23" s="38"/>
      <c r="G23" s="38"/>
      <c r="H23" s="38"/>
      <c r="I23" s="38">
        <f ca="1">SUM(INDIRECT("'"&amp;库存总表!$A23&amp;"'!D6:D10000"))</f>
        <v>0</v>
      </c>
      <c r="J23" s="38">
        <f ca="1">SUM(INDIRECT("'"&amp;库存总表!$A23&amp;"'!F6:F10000"))</f>
        <v>0</v>
      </c>
      <c r="K23" s="38">
        <f ca="1">SUM(INDIRECT("'"&amp;库存总表!$A23&amp;"'!G6:G10000"))</f>
        <v>0</v>
      </c>
      <c r="L23" s="38">
        <f ca="1">SUM(INDIRECT("'"&amp;库存总表!$A23&amp;"'!I6:I10000"))</f>
        <v>0</v>
      </c>
      <c r="M23" s="48">
        <f ca="1" t="shared" si="0"/>
        <v>0</v>
      </c>
      <c r="N23" s="48">
        <f ca="1" t="shared" si="1"/>
        <v>0</v>
      </c>
      <c r="O23" s="48">
        <f ca="1" t="shared" si="2"/>
        <v>0</v>
      </c>
      <c r="P23" s="38">
        <f ca="1" t="shared" si="3"/>
        <v>0</v>
      </c>
      <c r="Q23" s="48">
        <f ca="1" t="shared" si="4"/>
        <v>0</v>
      </c>
      <c r="R23" s="48">
        <f ca="1" t="shared" si="5"/>
        <v>0</v>
      </c>
    </row>
    <row r="24" customHeight="1" spans="1:18">
      <c r="A24" s="39">
        <v>20</v>
      </c>
      <c r="B24" s="40" t="s">
        <v>55</v>
      </c>
      <c r="C24" s="40"/>
      <c r="D24" s="40"/>
      <c r="E24" s="40"/>
      <c r="F24" s="38"/>
      <c r="G24" s="38"/>
      <c r="H24" s="38"/>
      <c r="I24" s="38">
        <f ca="1">SUM(INDIRECT("'"&amp;库存总表!$A24&amp;"'!D6:D10000"))</f>
        <v>0</v>
      </c>
      <c r="J24" s="38">
        <f ca="1">SUM(INDIRECT("'"&amp;库存总表!$A24&amp;"'!F6:F10000"))</f>
        <v>0</v>
      </c>
      <c r="K24" s="38">
        <f ca="1">SUM(INDIRECT("'"&amp;库存总表!$A24&amp;"'!G6:G10000"))</f>
        <v>0</v>
      </c>
      <c r="L24" s="38">
        <f ca="1">SUM(INDIRECT("'"&amp;库存总表!$A24&amp;"'!I6:I10000"))</f>
        <v>0</v>
      </c>
      <c r="M24" s="48">
        <f ca="1" t="shared" si="0"/>
        <v>0</v>
      </c>
      <c r="N24" s="48">
        <f ca="1" t="shared" si="1"/>
        <v>0</v>
      </c>
      <c r="O24" s="48">
        <f ca="1" t="shared" si="2"/>
        <v>0</v>
      </c>
      <c r="P24" s="38">
        <f ca="1" t="shared" si="3"/>
        <v>0</v>
      </c>
      <c r="Q24" s="48">
        <f ca="1" t="shared" si="4"/>
        <v>0</v>
      </c>
      <c r="R24" s="48">
        <f ca="1" t="shared" si="5"/>
        <v>0</v>
      </c>
    </row>
    <row r="25" customHeight="1" spans="1:18">
      <c r="A25" s="37">
        <v>21</v>
      </c>
      <c r="B25" s="37" t="s">
        <v>56</v>
      </c>
      <c r="C25" s="37"/>
      <c r="D25" s="37"/>
      <c r="E25" s="37"/>
      <c r="F25" s="38"/>
      <c r="G25" s="38"/>
      <c r="H25" s="38"/>
      <c r="I25" s="38">
        <f ca="1">SUM(INDIRECT("'"&amp;库存总表!$A25&amp;"'!D6:D10000"))</f>
        <v>0</v>
      </c>
      <c r="J25" s="38">
        <f ca="1">SUM(INDIRECT("'"&amp;库存总表!$A25&amp;"'!F6:F10000"))</f>
        <v>0</v>
      </c>
      <c r="K25" s="38">
        <f ca="1">SUM(INDIRECT("'"&amp;库存总表!$A25&amp;"'!G6:G10000"))</f>
        <v>0</v>
      </c>
      <c r="L25" s="38">
        <f ca="1">SUM(INDIRECT("'"&amp;库存总表!$A25&amp;"'!I6:I10000"))</f>
        <v>0</v>
      </c>
      <c r="M25" s="48">
        <f ca="1" t="shared" si="0"/>
        <v>0</v>
      </c>
      <c r="N25" s="48">
        <f ca="1" t="shared" si="1"/>
        <v>0</v>
      </c>
      <c r="O25" s="48">
        <f ca="1" t="shared" si="2"/>
        <v>0</v>
      </c>
      <c r="P25" s="38">
        <f ca="1" t="shared" si="3"/>
        <v>0</v>
      </c>
      <c r="Q25" s="48">
        <f ca="1" t="shared" si="4"/>
        <v>0</v>
      </c>
      <c r="R25" s="48">
        <f ca="1" t="shared" si="5"/>
        <v>0</v>
      </c>
    </row>
    <row r="26" customHeight="1" spans="1:18">
      <c r="A26" s="39">
        <v>22</v>
      </c>
      <c r="B26" s="40"/>
      <c r="C26" s="40"/>
      <c r="D26" s="40"/>
      <c r="E26" s="40"/>
      <c r="F26" s="38"/>
      <c r="G26" s="38"/>
      <c r="H26" s="38"/>
      <c r="I26" s="38">
        <f ca="1">SUM(INDIRECT("'"&amp;库存总表!$A26&amp;"'!D6:D10000"))</f>
        <v>0</v>
      </c>
      <c r="J26" s="38">
        <f ca="1">SUM(INDIRECT("'"&amp;库存总表!$A26&amp;"'!F6:F10000"))</f>
        <v>0</v>
      </c>
      <c r="K26" s="38">
        <f ca="1">SUM(INDIRECT("'"&amp;库存总表!$A26&amp;"'!G6:G10000"))</f>
        <v>0</v>
      </c>
      <c r="L26" s="38">
        <f ca="1">SUM(INDIRECT("'"&amp;库存总表!$A26&amp;"'!I6:I10000"))</f>
        <v>0</v>
      </c>
      <c r="M26" s="48">
        <f ca="1" t="shared" si="0"/>
        <v>0</v>
      </c>
      <c r="N26" s="48">
        <f ca="1" t="shared" si="1"/>
        <v>0</v>
      </c>
      <c r="O26" s="48">
        <f ca="1" t="shared" si="2"/>
        <v>0</v>
      </c>
      <c r="P26" s="38">
        <f ca="1" t="shared" si="3"/>
        <v>0</v>
      </c>
      <c r="Q26" s="48">
        <f ca="1" t="shared" si="4"/>
        <v>0</v>
      </c>
      <c r="R26" s="48">
        <f ca="1" t="shared" si="5"/>
        <v>0</v>
      </c>
    </row>
    <row r="27" customHeight="1" spans="1:18">
      <c r="A27" s="37">
        <v>23</v>
      </c>
      <c r="B27" s="37"/>
      <c r="C27" s="37"/>
      <c r="D27" s="37"/>
      <c r="E27" s="37"/>
      <c r="F27" s="38"/>
      <c r="G27" s="38"/>
      <c r="H27" s="38"/>
      <c r="I27" s="38">
        <f ca="1">SUM(INDIRECT("'"&amp;库存总表!$A27&amp;"'!D6:D10000"))</f>
        <v>0</v>
      </c>
      <c r="J27" s="38">
        <f ca="1">SUM(INDIRECT("'"&amp;库存总表!$A27&amp;"'!F6:F10000"))</f>
        <v>0</v>
      </c>
      <c r="K27" s="38">
        <f ca="1">SUM(INDIRECT("'"&amp;库存总表!$A27&amp;"'!G6:G10000"))</f>
        <v>0</v>
      </c>
      <c r="L27" s="38">
        <f ca="1">SUM(INDIRECT("'"&amp;库存总表!$A27&amp;"'!I6:I10000"))</f>
        <v>0</v>
      </c>
      <c r="M27" s="48">
        <f ca="1" t="shared" si="0"/>
        <v>0</v>
      </c>
      <c r="N27" s="48">
        <f ca="1" t="shared" si="1"/>
        <v>0</v>
      </c>
      <c r="O27" s="48">
        <f ca="1" t="shared" si="2"/>
        <v>0</v>
      </c>
      <c r="P27" s="38">
        <f ca="1" t="shared" si="3"/>
        <v>0</v>
      </c>
      <c r="Q27" s="48">
        <f ca="1" t="shared" si="4"/>
        <v>0</v>
      </c>
      <c r="R27" s="48">
        <f ca="1" t="shared" si="5"/>
        <v>0</v>
      </c>
    </row>
    <row r="28" customHeight="1" spans="1:18">
      <c r="A28" s="39">
        <v>24</v>
      </c>
      <c r="B28" s="40"/>
      <c r="C28" s="40"/>
      <c r="D28" s="40"/>
      <c r="E28" s="40"/>
      <c r="F28" s="38"/>
      <c r="G28" s="38"/>
      <c r="H28" s="38"/>
      <c r="I28" s="38">
        <f ca="1">SUM(INDIRECT("'"&amp;库存总表!$A28&amp;"'!D6:D10000"))</f>
        <v>0</v>
      </c>
      <c r="J28" s="38">
        <f ca="1">SUM(INDIRECT("'"&amp;库存总表!$A28&amp;"'!F6:F10000"))</f>
        <v>0</v>
      </c>
      <c r="K28" s="38">
        <f ca="1">SUM(INDIRECT("'"&amp;库存总表!$A28&amp;"'!G6:G10000"))</f>
        <v>0</v>
      </c>
      <c r="L28" s="38">
        <f ca="1">SUM(INDIRECT("'"&amp;库存总表!$A28&amp;"'!I6:I10000"))</f>
        <v>0</v>
      </c>
      <c r="M28" s="48">
        <f ca="1" t="shared" si="0"/>
        <v>0</v>
      </c>
      <c r="N28" s="48">
        <f ca="1" t="shared" si="1"/>
        <v>0</v>
      </c>
      <c r="O28" s="48">
        <f ca="1" t="shared" si="2"/>
        <v>0</v>
      </c>
      <c r="P28" s="38">
        <f ca="1" t="shared" si="3"/>
        <v>0</v>
      </c>
      <c r="Q28" s="48">
        <f ca="1" t="shared" si="4"/>
        <v>0</v>
      </c>
      <c r="R28" s="48">
        <f ca="1" t="shared" si="5"/>
        <v>0</v>
      </c>
    </row>
    <row r="29" customHeight="1" spans="1:18">
      <c r="A29" s="37">
        <v>25</v>
      </c>
      <c r="B29" s="37"/>
      <c r="C29" s="37"/>
      <c r="D29" s="37"/>
      <c r="E29" s="37"/>
      <c r="F29" s="38"/>
      <c r="G29" s="38"/>
      <c r="H29" s="38"/>
      <c r="I29" s="38">
        <f ca="1">SUM(INDIRECT("'"&amp;库存总表!$A29&amp;"'!D6:D10000"))</f>
        <v>0</v>
      </c>
      <c r="J29" s="38">
        <f ca="1">SUM(INDIRECT("'"&amp;库存总表!$A29&amp;"'!F6:F10000"))</f>
        <v>0</v>
      </c>
      <c r="K29" s="38">
        <f ca="1">SUM(INDIRECT("'"&amp;库存总表!$A29&amp;"'!G6:G10000"))</f>
        <v>0</v>
      </c>
      <c r="L29" s="38">
        <f ca="1">SUM(INDIRECT("'"&amp;库存总表!$A29&amp;"'!I6:I10000"))</f>
        <v>0</v>
      </c>
      <c r="M29" s="48">
        <f ca="1" t="shared" si="0"/>
        <v>0</v>
      </c>
      <c r="N29" s="48">
        <f ca="1" t="shared" si="1"/>
        <v>0</v>
      </c>
      <c r="O29" s="48">
        <f ca="1" t="shared" si="2"/>
        <v>0</v>
      </c>
      <c r="P29" s="38">
        <f ca="1" t="shared" si="3"/>
        <v>0</v>
      </c>
      <c r="Q29" s="48">
        <f ca="1" t="shared" si="4"/>
        <v>0</v>
      </c>
      <c r="R29" s="48">
        <f ca="1" t="shared" si="5"/>
        <v>0</v>
      </c>
    </row>
    <row r="30" customHeight="1" spans="1:18">
      <c r="A30" s="39">
        <v>26</v>
      </c>
      <c r="B30" s="40"/>
      <c r="C30" s="40"/>
      <c r="D30" s="40"/>
      <c r="E30" s="40"/>
      <c r="F30" s="38"/>
      <c r="G30" s="38"/>
      <c r="H30" s="38"/>
      <c r="I30" s="38">
        <f ca="1">SUM(INDIRECT("'"&amp;库存总表!$A30&amp;"'!D6:D10000"))</f>
        <v>0</v>
      </c>
      <c r="J30" s="38">
        <f ca="1">SUM(INDIRECT("'"&amp;库存总表!$A30&amp;"'!F6:F10000"))</f>
        <v>0</v>
      </c>
      <c r="K30" s="38">
        <f ca="1">SUM(INDIRECT("'"&amp;库存总表!$A30&amp;"'!G6:G10000"))</f>
        <v>0</v>
      </c>
      <c r="L30" s="38">
        <f ca="1">SUM(INDIRECT("'"&amp;库存总表!$A30&amp;"'!I6:I10000"))</f>
        <v>0</v>
      </c>
      <c r="M30" s="48">
        <f ca="1" t="shared" si="0"/>
        <v>0</v>
      </c>
      <c r="N30" s="48">
        <f ca="1" t="shared" si="1"/>
        <v>0</v>
      </c>
      <c r="O30" s="48">
        <f ca="1" t="shared" si="2"/>
        <v>0</v>
      </c>
      <c r="P30" s="38">
        <f ca="1" t="shared" si="3"/>
        <v>0</v>
      </c>
      <c r="Q30" s="48">
        <f ca="1" t="shared" si="4"/>
        <v>0</v>
      </c>
      <c r="R30" s="48">
        <f ca="1" t="shared" si="5"/>
        <v>0</v>
      </c>
    </row>
    <row r="31" customHeight="1" spans="1:18">
      <c r="A31" s="37">
        <v>27</v>
      </c>
      <c r="B31" s="37"/>
      <c r="C31" s="37"/>
      <c r="D31" s="37"/>
      <c r="E31" s="37"/>
      <c r="F31" s="38"/>
      <c r="G31" s="38"/>
      <c r="H31" s="38"/>
      <c r="I31" s="38">
        <f ca="1">SUM(INDIRECT("'"&amp;库存总表!$A31&amp;"'!D6:D10000"))</f>
        <v>0</v>
      </c>
      <c r="J31" s="38">
        <f ca="1">SUM(INDIRECT("'"&amp;库存总表!$A31&amp;"'!F6:F10000"))</f>
        <v>0</v>
      </c>
      <c r="K31" s="38">
        <f ca="1">SUM(INDIRECT("'"&amp;库存总表!$A31&amp;"'!G6:G10000"))</f>
        <v>0</v>
      </c>
      <c r="L31" s="38">
        <f ca="1">SUM(INDIRECT("'"&amp;库存总表!$A31&amp;"'!I6:I10000"))</f>
        <v>0</v>
      </c>
      <c r="M31" s="48">
        <f ca="1" t="shared" si="0"/>
        <v>0</v>
      </c>
      <c r="N31" s="48">
        <f ca="1" t="shared" si="1"/>
        <v>0</v>
      </c>
      <c r="O31" s="48">
        <f ca="1" t="shared" si="2"/>
        <v>0</v>
      </c>
      <c r="P31" s="38">
        <f ca="1" t="shared" si="3"/>
        <v>0</v>
      </c>
      <c r="Q31" s="48">
        <f ca="1" t="shared" si="4"/>
        <v>0</v>
      </c>
      <c r="R31" s="48">
        <f ca="1" t="shared" si="5"/>
        <v>0</v>
      </c>
    </row>
    <row r="32" customHeight="1" spans="1:18">
      <c r="A32" s="39">
        <v>28</v>
      </c>
      <c r="B32" s="40"/>
      <c r="C32" s="40"/>
      <c r="D32" s="40"/>
      <c r="E32" s="40"/>
      <c r="F32" s="38"/>
      <c r="G32" s="38"/>
      <c r="H32" s="38"/>
      <c r="I32" s="38">
        <f ca="1">SUM(INDIRECT("'"&amp;库存总表!$A32&amp;"'!D6:D10000"))</f>
        <v>0</v>
      </c>
      <c r="J32" s="38">
        <f ca="1">SUM(INDIRECT("'"&amp;库存总表!$A32&amp;"'!F6:F10000"))</f>
        <v>0</v>
      </c>
      <c r="K32" s="38">
        <f ca="1">SUM(INDIRECT("'"&amp;库存总表!$A32&amp;"'!G6:G10000"))</f>
        <v>0</v>
      </c>
      <c r="L32" s="38">
        <f ca="1">SUM(INDIRECT("'"&amp;库存总表!$A32&amp;"'!I6:I10000"))</f>
        <v>0</v>
      </c>
      <c r="M32" s="48">
        <f ca="1" t="shared" si="0"/>
        <v>0</v>
      </c>
      <c r="N32" s="48">
        <f ca="1" t="shared" si="1"/>
        <v>0</v>
      </c>
      <c r="O32" s="48">
        <f ca="1" t="shared" si="2"/>
        <v>0</v>
      </c>
      <c r="P32" s="38">
        <f ca="1" t="shared" si="3"/>
        <v>0</v>
      </c>
      <c r="Q32" s="48">
        <f ca="1" t="shared" si="4"/>
        <v>0</v>
      </c>
      <c r="R32" s="48">
        <f ca="1" t="shared" si="5"/>
        <v>0</v>
      </c>
    </row>
    <row r="33" customHeight="1" spans="1:18">
      <c r="A33" s="37">
        <v>29</v>
      </c>
      <c r="B33" s="37"/>
      <c r="C33" s="37"/>
      <c r="D33" s="37"/>
      <c r="E33" s="37"/>
      <c r="F33" s="38"/>
      <c r="G33" s="38"/>
      <c r="H33" s="38"/>
      <c r="I33" s="38">
        <f ca="1">SUM(INDIRECT("'"&amp;库存总表!$A33&amp;"'!D6:D10000"))</f>
        <v>0</v>
      </c>
      <c r="J33" s="38">
        <f ca="1">SUM(INDIRECT("'"&amp;库存总表!$A33&amp;"'!F6:F10000"))</f>
        <v>0</v>
      </c>
      <c r="K33" s="38">
        <f ca="1">SUM(INDIRECT("'"&amp;库存总表!$A33&amp;"'!G6:G10000"))</f>
        <v>0</v>
      </c>
      <c r="L33" s="38">
        <f ca="1">SUM(INDIRECT("'"&amp;库存总表!$A33&amp;"'!I6:I10000"))</f>
        <v>0</v>
      </c>
      <c r="M33" s="48">
        <f ca="1" t="shared" si="0"/>
        <v>0</v>
      </c>
      <c r="N33" s="48">
        <f ca="1" t="shared" si="1"/>
        <v>0</v>
      </c>
      <c r="O33" s="48">
        <f ca="1" t="shared" si="2"/>
        <v>0</v>
      </c>
      <c r="P33" s="38">
        <f ca="1" t="shared" si="3"/>
        <v>0</v>
      </c>
      <c r="Q33" s="48">
        <f ca="1" t="shared" si="4"/>
        <v>0</v>
      </c>
      <c r="R33" s="48">
        <f ca="1" t="shared" si="5"/>
        <v>0</v>
      </c>
    </row>
    <row r="34" customHeight="1" spans="1:18">
      <c r="A34" s="39">
        <v>30</v>
      </c>
      <c r="B34" s="40"/>
      <c r="C34" s="40"/>
      <c r="D34" s="40"/>
      <c r="E34" s="40"/>
      <c r="F34" s="38"/>
      <c r="G34" s="38"/>
      <c r="H34" s="38"/>
      <c r="I34" s="38">
        <f ca="1">SUM(INDIRECT("'"&amp;库存总表!$A34&amp;"'!D6:D10000"))</f>
        <v>0</v>
      </c>
      <c r="J34" s="38">
        <f ca="1">SUM(INDIRECT("'"&amp;库存总表!$A34&amp;"'!F6:F10000"))</f>
        <v>0</v>
      </c>
      <c r="K34" s="38">
        <f ca="1">SUM(INDIRECT("'"&amp;库存总表!$A34&amp;"'!G6:G10000"))</f>
        <v>0</v>
      </c>
      <c r="L34" s="38">
        <f ca="1">SUM(INDIRECT("'"&amp;库存总表!$A34&amp;"'!I6:I10000"))</f>
        <v>0</v>
      </c>
      <c r="M34" s="48">
        <f ca="1" t="shared" si="0"/>
        <v>0</v>
      </c>
      <c r="N34" s="48">
        <f ca="1" t="shared" si="1"/>
        <v>0</v>
      </c>
      <c r="O34" s="48">
        <f ca="1" t="shared" si="2"/>
        <v>0</v>
      </c>
      <c r="P34" s="38">
        <f ca="1" t="shared" si="3"/>
        <v>0</v>
      </c>
      <c r="Q34" s="48">
        <f ca="1" t="shared" si="4"/>
        <v>0</v>
      </c>
      <c r="R34" s="48">
        <f ca="1" t="shared" si="5"/>
        <v>0</v>
      </c>
    </row>
    <row r="35" customHeight="1" spans="1:18">
      <c r="A35" s="37">
        <v>31</v>
      </c>
      <c r="B35" s="37"/>
      <c r="C35" s="37"/>
      <c r="D35" s="37"/>
      <c r="E35" s="37"/>
      <c r="F35" s="38"/>
      <c r="G35" s="38"/>
      <c r="H35" s="38"/>
      <c r="I35" s="38">
        <f ca="1">SUM(INDIRECT("'"&amp;库存总表!$A35&amp;"'!D6:D10000"))</f>
        <v>0</v>
      </c>
      <c r="J35" s="38">
        <f ca="1">SUM(INDIRECT("'"&amp;库存总表!$A35&amp;"'!F6:F10000"))</f>
        <v>0</v>
      </c>
      <c r="K35" s="38">
        <f ca="1">SUM(INDIRECT("'"&amp;库存总表!$A35&amp;"'!G6:G10000"))</f>
        <v>0</v>
      </c>
      <c r="L35" s="38">
        <f ca="1">SUM(INDIRECT("'"&amp;库存总表!$A35&amp;"'!I6:I10000"))</f>
        <v>0</v>
      </c>
      <c r="M35" s="48">
        <f ca="1" t="shared" si="0"/>
        <v>0</v>
      </c>
      <c r="N35" s="48">
        <f ca="1" t="shared" si="1"/>
        <v>0</v>
      </c>
      <c r="O35" s="48">
        <f ca="1" t="shared" si="2"/>
        <v>0</v>
      </c>
      <c r="P35" s="38">
        <f ca="1" t="shared" si="3"/>
        <v>0</v>
      </c>
      <c r="Q35" s="48">
        <f ca="1" t="shared" si="4"/>
        <v>0</v>
      </c>
      <c r="R35" s="48">
        <f ca="1" t="shared" si="5"/>
        <v>0</v>
      </c>
    </row>
    <row r="36" customHeight="1" spans="1:18">
      <c r="A36" s="39">
        <v>32</v>
      </c>
      <c r="B36" s="40"/>
      <c r="C36" s="40"/>
      <c r="D36" s="40"/>
      <c r="E36" s="40"/>
      <c r="F36" s="38"/>
      <c r="G36" s="38"/>
      <c r="H36" s="38"/>
      <c r="I36" s="38">
        <f ca="1">SUM(INDIRECT("'"&amp;库存总表!$A36&amp;"'!D6:D10000"))</f>
        <v>0</v>
      </c>
      <c r="J36" s="38">
        <f ca="1">SUM(INDIRECT("'"&amp;库存总表!$A36&amp;"'!F6:F10000"))</f>
        <v>0</v>
      </c>
      <c r="K36" s="38">
        <f ca="1">SUM(INDIRECT("'"&amp;库存总表!$A36&amp;"'!G6:G10000"))</f>
        <v>0</v>
      </c>
      <c r="L36" s="38">
        <f ca="1">SUM(INDIRECT("'"&amp;库存总表!$A36&amp;"'!I6:I10000"))</f>
        <v>0</v>
      </c>
      <c r="M36" s="48">
        <f ca="1" t="shared" si="0"/>
        <v>0</v>
      </c>
      <c r="N36" s="48">
        <f ca="1" t="shared" si="1"/>
        <v>0</v>
      </c>
      <c r="O36" s="48">
        <f ca="1" t="shared" si="2"/>
        <v>0</v>
      </c>
      <c r="P36" s="38">
        <f ca="1" t="shared" si="3"/>
        <v>0</v>
      </c>
      <c r="Q36" s="48">
        <f ca="1" t="shared" si="4"/>
        <v>0</v>
      </c>
      <c r="R36" s="48">
        <f ca="1" t="shared" si="5"/>
        <v>0</v>
      </c>
    </row>
    <row r="37" s="2" customFormat="1" customHeight="1" spans="1:18">
      <c r="A37" s="37">
        <v>33</v>
      </c>
      <c r="B37" s="37"/>
      <c r="C37" s="37"/>
      <c r="D37" s="37"/>
      <c r="E37" s="37"/>
      <c r="F37" s="38"/>
      <c r="G37" s="38"/>
      <c r="H37" s="38"/>
      <c r="I37" s="38">
        <f ca="1">SUM(INDIRECT("'"&amp;库存总表!$A37&amp;"'!D6:D10000"))</f>
        <v>0</v>
      </c>
      <c r="J37" s="38">
        <f ca="1">SUM(INDIRECT("'"&amp;库存总表!$A37&amp;"'!F6:F10000"))</f>
        <v>0</v>
      </c>
      <c r="K37" s="38">
        <f ca="1">SUM(INDIRECT("'"&amp;库存总表!$A37&amp;"'!G6:G10000"))</f>
        <v>0</v>
      </c>
      <c r="L37" s="38">
        <f ca="1">SUM(INDIRECT("'"&amp;库存总表!$A37&amp;"'!I6:I10000"))</f>
        <v>0</v>
      </c>
      <c r="M37" s="48">
        <f ca="1" t="shared" si="0"/>
        <v>0</v>
      </c>
      <c r="N37" s="48">
        <f ca="1" t="shared" si="1"/>
        <v>0</v>
      </c>
      <c r="O37" s="48">
        <f ca="1" t="shared" si="2"/>
        <v>0</v>
      </c>
      <c r="P37" s="38">
        <f ca="1" t="shared" si="3"/>
        <v>0</v>
      </c>
      <c r="Q37" s="48">
        <f ca="1" t="shared" si="4"/>
        <v>0</v>
      </c>
      <c r="R37" s="48">
        <f ca="1" t="shared" si="5"/>
        <v>0</v>
      </c>
    </row>
    <row r="38" customHeight="1" spans="1:18">
      <c r="A38" s="39">
        <v>34</v>
      </c>
      <c r="B38" s="40"/>
      <c r="C38" s="40"/>
      <c r="D38" s="40"/>
      <c r="E38" s="40"/>
      <c r="F38" s="38"/>
      <c r="G38" s="38"/>
      <c r="H38" s="38"/>
      <c r="I38" s="38">
        <f ca="1">SUM(INDIRECT("'"&amp;库存总表!$A38&amp;"'!D6:D10000"))</f>
        <v>0</v>
      </c>
      <c r="J38" s="38">
        <f ca="1">SUM(INDIRECT("'"&amp;库存总表!$A38&amp;"'!F6:F10000"))</f>
        <v>0</v>
      </c>
      <c r="K38" s="38">
        <f ca="1">SUM(INDIRECT("'"&amp;库存总表!$A38&amp;"'!G6:G10000"))</f>
        <v>0</v>
      </c>
      <c r="L38" s="38">
        <f ca="1">SUM(INDIRECT("'"&amp;库存总表!$A38&amp;"'!I6:I10000"))</f>
        <v>0</v>
      </c>
      <c r="M38" s="48">
        <f ca="1" t="shared" si="0"/>
        <v>0</v>
      </c>
      <c r="N38" s="48">
        <f ca="1" t="shared" si="1"/>
        <v>0</v>
      </c>
      <c r="O38" s="48">
        <f ca="1" t="shared" si="2"/>
        <v>0</v>
      </c>
      <c r="P38" s="38">
        <f ca="1" t="shared" si="3"/>
        <v>0</v>
      </c>
      <c r="Q38" s="48">
        <f ca="1" t="shared" si="4"/>
        <v>0</v>
      </c>
      <c r="R38" s="48">
        <f ca="1" t="shared" si="5"/>
        <v>0</v>
      </c>
    </row>
    <row r="39" s="28" customFormat="1" customHeight="1" spans="1:155">
      <c r="A39" s="44">
        <v>35</v>
      </c>
      <c r="B39" s="45"/>
      <c r="C39" s="45"/>
      <c r="D39" s="45"/>
      <c r="E39" s="45"/>
      <c r="F39" s="38"/>
      <c r="G39" s="38"/>
      <c r="H39" s="38"/>
      <c r="I39" s="38">
        <f ca="1">SUM(INDIRECT("'"&amp;库存总表!$A39&amp;"'!D6:D10000"))</f>
        <v>0</v>
      </c>
      <c r="J39" s="38">
        <f ca="1">SUM(INDIRECT("'"&amp;库存总表!$A39&amp;"'!F6:F10000"))</f>
        <v>0</v>
      </c>
      <c r="K39" s="38">
        <f ca="1">SUM(INDIRECT("'"&amp;库存总表!$A39&amp;"'!G6:G10000"))</f>
        <v>0</v>
      </c>
      <c r="L39" s="38">
        <f ca="1">SUM(INDIRECT("'"&amp;库存总表!$A39&amp;"'!I6:I10000"))</f>
        <v>0</v>
      </c>
      <c r="M39" s="48">
        <f ca="1" t="shared" si="0"/>
        <v>0</v>
      </c>
      <c r="N39" s="48">
        <f ca="1" t="shared" si="1"/>
        <v>0</v>
      </c>
      <c r="O39" s="48">
        <f ca="1" t="shared" si="2"/>
        <v>0</v>
      </c>
      <c r="P39" s="38">
        <f ca="1" t="shared" si="3"/>
        <v>0</v>
      </c>
      <c r="Q39" s="48">
        <f ca="1" t="shared" si="4"/>
        <v>0</v>
      </c>
      <c r="R39" s="48">
        <f ca="1" t="shared" si="5"/>
        <v>0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</row>
    <row r="40" customHeight="1" spans="1:37">
      <c r="A40" s="39">
        <v>36</v>
      </c>
      <c r="B40" s="40"/>
      <c r="C40" s="40"/>
      <c r="D40" s="40"/>
      <c r="E40" s="40"/>
      <c r="F40" s="38"/>
      <c r="G40" s="38"/>
      <c r="H40" s="38"/>
      <c r="I40" s="38">
        <f ca="1">SUM(INDIRECT("'"&amp;库存总表!$A40&amp;"'!D6:D10000"))</f>
        <v>0</v>
      </c>
      <c r="J40" s="38">
        <f ca="1">SUM(INDIRECT("'"&amp;库存总表!$A40&amp;"'!F6:F10000"))</f>
        <v>0</v>
      </c>
      <c r="K40" s="38">
        <f ca="1">SUM(INDIRECT("'"&amp;库存总表!$A40&amp;"'!G6:G10000"))</f>
        <v>0</v>
      </c>
      <c r="L40" s="38">
        <f ca="1">SUM(INDIRECT("'"&amp;库存总表!$A40&amp;"'!I6:I10000"))</f>
        <v>0</v>
      </c>
      <c r="M40" s="48">
        <f ca="1" t="shared" si="0"/>
        <v>0</v>
      </c>
      <c r="N40" s="48">
        <f ca="1" t="shared" si="1"/>
        <v>0</v>
      </c>
      <c r="O40" s="48">
        <f ca="1" t="shared" si="2"/>
        <v>0</v>
      </c>
      <c r="P40" s="38">
        <f ca="1" t="shared" si="3"/>
        <v>0</v>
      </c>
      <c r="Q40" s="48">
        <f ca="1" t="shared" si="4"/>
        <v>0</v>
      </c>
      <c r="R40" s="48">
        <f ca="1" t="shared" si="5"/>
        <v>0</v>
      </c>
      <c r="AK40" s="2" t="s">
        <v>57</v>
      </c>
    </row>
    <row r="41" s="28" customFormat="1" customHeight="1" spans="1:155">
      <c r="A41" s="44">
        <v>37</v>
      </c>
      <c r="B41" s="45"/>
      <c r="C41" s="45"/>
      <c r="D41" s="45"/>
      <c r="E41" s="45"/>
      <c r="F41" s="38"/>
      <c r="G41" s="38"/>
      <c r="H41" s="38"/>
      <c r="I41" s="38">
        <f ca="1">SUM(INDIRECT("'"&amp;库存总表!$A41&amp;"'!D6:D10000"))</f>
        <v>0</v>
      </c>
      <c r="J41" s="38">
        <f ca="1">SUM(INDIRECT("'"&amp;库存总表!$A41&amp;"'!F6:F10000"))</f>
        <v>0</v>
      </c>
      <c r="K41" s="38">
        <f ca="1">SUM(INDIRECT("'"&amp;库存总表!$A41&amp;"'!G6:G10000"))</f>
        <v>0</v>
      </c>
      <c r="L41" s="38">
        <f ca="1">SUM(INDIRECT("'"&amp;库存总表!$A41&amp;"'!I6:I10000"))</f>
        <v>0</v>
      </c>
      <c r="M41" s="48">
        <f ca="1" t="shared" si="0"/>
        <v>0</v>
      </c>
      <c r="N41" s="48">
        <f ca="1" t="shared" si="1"/>
        <v>0</v>
      </c>
      <c r="O41" s="48">
        <f ca="1" t="shared" si="2"/>
        <v>0</v>
      </c>
      <c r="P41" s="38">
        <f ca="1" t="shared" si="3"/>
        <v>0</v>
      </c>
      <c r="Q41" s="48">
        <f ca="1" t="shared" si="4"/>
        <v>0</v>
      </c>
      <c r="R41" s="48">
        <f ca="1" t="shared" si="5"/>
        <v>0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</row>
    <row r="42" customHeight="1" spans="1:18">
      <c r="A42" s="39">
        <v>38</v>
      </c>
      <c r="B42" s="40"/>
      <c r="C42" s="40"/>
      <c r="D42" s="40"/>
      <c r="E42" s="40"/>
      <c r="F42" s="38"/>
      <c r="G42" s="38"/>
      <c r="H42" s="38"/>
      <c r="I42" s="38">
        <f ca="1">SUM(INDIRECT("'"&amp;库存总表!$A42&amp;"'!D6:D10000"))</f>
        <v>0</v>
      </c>
      <c r="J42" s="38">
        <f ca="1">SUM(INDIRECT("'"&amp;库存总表!$A42&amp;"'!F6:F10000"))</f>
        <v>0</v>
      </c>
      <c r="K42" s="38">
        <f ca="1">SUM(INDIRECT("'"&amp;库存总表!$A42&amp;"'!G6:G10000"))</f>
        <v>0</v>
      </c>
      <c r="L42" s="38">
        <f ca="1">SUM(INDIRECT("'"&amp;库存总表!$A42&amp;"'!I6:I10000"))</f>
        <v>0</v>
      </c>
      <c r="M42" s="48">
        <f ca="1" t="shared" si="0"/>
        <v>0</v>
      </c>
      <c r="N42" s="48">
        <f ca="1" t="shared" si="1"/>
        <v>0</v>
      </c>
      <c r="O42" s="48">
        <f ca="1" t="shared" si="2"/>
        <v>0</v>
      </c>
      <c r="P42" s="38">
        <f ca="1" t="shared" si="3"/>
        <v>0</v>
      </c>
      <c r="Q42" s="48">
        <f ca="1" t="shared" si="4"/>
        <v>0</v>
      </c>
      <c r="R42" s="48">
        <f ca="1" t="shared" si="5"/>
        <v>0</v>
      </c>
    </row>
    <row r="43" s="28" customFormat="1" customHeight="1" spans="1:155">
      <c r="A43" s="44">
        <v>39</v>
      </c>
      <c r="B43" s="45"/>
      <c r="C43" s="45"/>
      <c r="D43" s="45"/>
      <c r="E43" s="45"/>
      <c r="F43" s="38"/>
      <c r="G43" s="38"/>
      <c r="H43" s="38"/>
      <c r="I43" s="38">
        <f ca="1">SUM(INDIRECT("'"&amp;库存总表!$A43&amp;"'!D6:D10000"))</f>
        <v>0</v>
      </c>
      <c r="J43" s="38">
        <f ca="1">SUM(INDIRECT("'"&amp;库存总表!$A43&amp;"'!F6:F10000"))</f>
        <v>0</v>
      </c>
      <c r="K43" s="38">
        <f ca="1">SUM(INDIRECT("'"&amp;库存总表!$A43&amp;"'!G6:G10000"))</f>
        <v>0</v>
      </c>
      <c r="L43" s="38">
        <f ca="1">SUM(INDIRECT("'"&amp;库存总表!$A43&amp;"'!I6:I10000"))</f>
        <v>0</v>
      </c>
      <c r="M43" s="48">
        <f ca="1" t="shared" si="0"/>
        <v>0</v>
      </c>
      <c r="N43" s="48">
        <f ca="1" t="shared" si="1"/>
        <v>0</v>
      </c>
      <c r="O43" s="48">
        <f ca="1" t="shared" si="2"/>
        <v>0</v>
      </c>
      <c r="P43" s="38">
        <f ca="1" t="shared" si="3"/>
        <v>0</v>
      </c>
      <c r="Q43" s="48">
        <f ca="1" t="shared" si="4"/>
        <v>0</v>
      </c>
      <c r="R43" s="48">
        <f ca="1" t="shared" si="5"/>
        <v>0</v>
      </c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</row>
    <row r="44" customHeight="1" spans="1:18">
      <c r="A44" s="39">
        <v>40</v>
      </c>
      <c r="B44" s="40"/>
      <c r="C44" s="40"/>
      <c r="D44" s="40"/>
      <c r="E44" s="40"/>
      <c r="F44" s="38"/>
      <c r="G44" s="38"/>
      <c r="H44" s="38"/>
      <c r="I44" s="38">
        <f ca="1">SUM(INDIRECT("'"&amp;库存总表!$A44&amp;"'!D6:D10000"))</f>
        <v>0</v>
      </c>
      <c r="J44" s="38">
        <f ca="1">SUM(INDIRECT("'"&amp;库存总表!$A44&amp;"'!F6:F10000"))</f>
        <v>0</v>
      </c>
      <c r="K44" s="38">
        <f ca="1">SUM(INDIRECT("'"&amp;库存总表!$A44&amp;"'!G6:G10000"))</f>
        <v>0</v>
      </c>
      <c r="L44" s="38">
        <f ca="1">SUM(INDIRECT("'"&amp;库存总表!$A44&amp;"'!I6:I10000"))</f>
        <v>0</v>
      </c>
      <c r="M44" s="48">
        <f ca="1" t="shared" si="0"/>
        <v>0</v>
      </c>
      <c r="N44" s="48">
        <f ca="1" t="shared" si="1"/>
        <v>0</v>
      </c>
      <c r="O44" s="48">
        <f ca="1" t="shared" si="2"/>
        <v>0</v>
      </c>
      <c r="P44" s="38">
        <f ca="1" t="shared" si="3"/>
        <v>0</v>
      </c>
      <c r="Q44" s="48">
        <f ca="1" t="shared" si="4"/>
        <v>0</v>
      </c>
      <c r="R44" s="48">
        <f ca="1" t="shared" si="5"/>
        <v>0</v>
      </c>
    </row>
    <row r="45" s="28" customFormat="1" customHeight="1" spans="1:155">
      <c r="A45" s="44">
        <v>41</v>
      </c>
      <c r="B45" s="45"/>
      <c r="C45" s="45"/>
      <c r="D45" s="45"/>
      <c r="E45" s="45"/>
      <c r="F45" s="38"/>
      <c r="G45" s="38"/>
      <c r="H45" s="38"/>
      <c r="I45" s="38">
        <f ca="1">SUM(INDIRECT("'"&amp;库存总表!$A45&amp;"'!D6:D10000"))</f>
        <v>0</v>
      </c>
      <c r="J45" s="38">
        <f ca="1">SUM(INDIRECT("'"&amp;库存总表!$A45&amp;"'!F6:F10000"))</f>
        <v>0</v>
      </c>
      <c r="K45" s="38">
        <f ca="1">SUM(INDIRECT("'"&amp;库存总表!$A45&amp;"'!G6:G10000"))</f>
        <v>0</v>
      </c>
      <c r="L45" s="38">
        <f ca="1">SUM(INDIRECT("'"&amp;库存总表!$A45&amp;"'!I6:I10000"))</f>
        <v>0</v>
      </c>
      <c r="M45" s="48">
        <f ca="1" t="shared" si="0"/>
        <v>0</v>
      </c>
      <c r="N45" s="48">
        <f ca="1" t="shared" si="1"/>
        <v>0</v>
      </c>
      <c r="O45" s="48">
        <f ca="1" t="shared" si="2"/>
        <v>0</v>
      </c>
      <c r="P45" s="38">
        <f ca="1" t="shared" si="3"/>
        <v>0</v>
      </c>
      <c r="Q45" s="48">
        <f ca="1" t="shared" si="4"/>
        <v>0</v>
      </c>
      <c r="R45" s="48">
        <f ca="1" t="shared" si="5"/>
        <v>0</v>
      </c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</row>
    <row r="46" customHeight="1" spans="1:18">
      <c r="A46" s="39">
        <v>42</v>
      </c>
      <c r="B46" s="40"/>
      <c r="C46" s="40"/>
      <c r="D46" s="40"/>
      <c r="E46" s="40"/>
      <c r="F46" s="38"/>
      <c r="G46" s="38"/>
      <c r="H46" s="38"/>
      <c r="I46" s="38">
        <f ca="1">SUM(INDIRECT("'"&amp;库存总表!$A46&amp;"'!D6:D10000"))</f>
        <v>0</v>
      </c>
      <c r="J46" s="38">
        <f ca="1">SUM(INDIRECT("'"&amp;库存总表!$A46&amp;"'!F6:F10000"))</f>
        <v>0</v>
      </c>
      <c r="K46" s="38">
        <f ca="1">SUM(INDIRECT("'"&amp;库存总表!$A46&amp;"'!G6:G10000"))</f>
        <v>0</v>
      </c>
      <c r="L46" s="38">
        <f ca="1">SUM(INDIRECT("'"&amp;库存总表!$A46&amp;"'!I6:I10000"))</f>
        <v>0</v>
      </c>
      <c r="M46" s="48">
        <f ca="1" t="shared" si="0"/>
        <v>0</v>
      </c>
      <c r="N46" s="48">
        <f ca="1" t="shared" si="1"/>
        <v>0</v>
      </c>
      <c r="O46" s="48">
        <f ca="1" t="shared" si="2"/>
        <v>0</v>
      </c>
      <c r="P46" s="38">
        <f ca="1" t="shared" si="3"/>
        <v>0</v>
      </c>
      <c r="Q46" s="48">
        <f ca="1" t="shared" si="4"/>
        <v>0</v>
      </c>
      <c r="R46" s="48">
        <f ca="1" t="shared" si="5"/>
        <v>0</v>
      </c>
    </row>
    <row r="47" s="28" customFormat="1" customHeight="1" spans="1:155">
      <c r="A47" s="44">
        <v>43</v>
      </c>
      <c r="B47" s="45"/>
      <c r="C47" s="45"/>
      <c r="D47" s="45"/>
      <c r="E47" s="45"/>
      <c r="F47" s="38"/>
      <c r="G47" s="38"/>
      <c r="H47" s="38"/>
      <c r="I47" s="38">
        <f ca="1">SUM(INDIRECT("'"&amp;库存总表!$A47&amp;"'!D6:D10000"))</f>
        <v>0</v>
      </c>
      <c r="J47" s="38">
        <f ca="1">SUM(INDIRECT("'"&amp;库存总表!$A47&amp;"'!F6:F10000"))</f>
        <v>0</v>
      </c>
      <c r="K47" s="38">
        <f ca="1">SUM(INDIRECT("'"&amp;库存总表!$A47&amp;"'!G6:G10000"))</f>
        <v>0</v>
      </c>
      <c r="L47" s="38">
        <f ca="1">SUM(INDIRECT("'"&amp;库存总表!$A47&amp;"'!I6:I10000"))</f>
        <v>0</v>
      </c>
      <c r="M47" s="48">
        <f ca="1" t="shared" si="0"/>
        <v>0</v>
      </c>
      <c r="N47" s="48">
        <f ca="1" t="shared" si="1"/>
        <v>0</v>
      </c>
      <c r="O47" s="48">
        <f ca="1" t="shared" si="2"/>
        <v>0</v>
      </c>
      <c r="P47" s="38">
        <f ca="1" t="shared" si="3"/>
        <v>0</v>
      </c>
      <c r="Q47" s="48">
        <f ca="1" t="shared" si="4"/>
        <v>0</v>
      </c>
      <c r="R47" s="48">
        <f ca="1" t="shared" si="5"/>
        <v>0</v>
      </c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</row>
    <row r="48" customHeight="1" spans="1:18">
      <c r="A48" s="39">
        <v>44</v>
      </c>
      <c r="B48" s="40"/>
      <c r="C48" s="40"/>
      <c r="D48" s="40"/>
      <c r="E48" s="40"/>
      <c r="F48" s="38"/>
      <c r="G48" s="38"/>
      <c r="H48" s="38"/>
      <c r="I48" s="38">
        <f ca="1">SUM(INDIRECT("'"&amp;库存总表!$A48&amp;"'!D6:D10000"))</f>
        <v>0</v>
      </c>
      <c r="J48" s="38">
        <f ca="1">SUM(INDIRECT("'"&amp;库存总表!$A48&amp;"'!F6:F10000"))</f>
        <v>0</v>
      </c>
      <c r="K48" s="38">
        <f ca="1">SUM(INDIRECT("'"&amp;库存总表!$A48&amp;"'!G6:G10000"))</f>
        <v>0</v>
      </c>
      <c r="L48" s="38">
        <f ca="1">SUM(INDIRECT("'"&amp;库存总表!$A48&amp;"'!I6:I10000"))</f>
        <v>0</v>
      </c>
      <c r="M48" s="48">
        <f ca="1" t="shared" si="0"/>
        <v>0</v>
      </c>
      <c r="N48" s="48">
        <f ca="1" t="shared" si="1"/>
        <v>0</v>
      </c>
      <c r="O48" s="48">
        <f ca="1" t="shared" si="2"/>
        <v>0</v>
      </c>
      <c r="P48" s="38">
        <f ca="1" t="shared" si="3"/>
        <v>0</v>
      </c>
      <c r="Q48" s="48">
        <f ca="1" t="shared" si="4"/>
        <v>0</v>
      </c>
      <c r="R48" s="48">
        <f ca="1" t="shared" si="5"/>
        <v>0</v>
      </c>
    </row>
    <row r="49" s="28" customFormat="1" customHeight="1" spans="1:155">
      <c r="A49" s="44">
        <v>45</v>
      </c>
      <c r="B49" s="45"/>
      <c r="C49" s="45"/>
      <c r="D49" s="45"/>
      <c r="E49" s="45"/>
      <c r="F49" s="38"/>
      <c r="G49" s="38"/>
      <c r="H49" s="38"/>
      <c r="I49" s="38">
        <f ca="1">SUM(INDIRECT("'"&amp;库存总表!$A49&amp;"'!D6:D10000"))</f>
        <v>0</v>
      </c>
      <c r="J49" s="38">
        <f ca="1">SUM(INDIRECT("'"&amp;库存总表!$A49&amp;"'!F6:F10000"))</f>
        <v>0</v>
      </c>
      <c r="K49" s="38">
        <f ca="1">SUM(INDIRECT("'"&amp;库存总表!$A49&amp;"'!G6:G10000"))</f>
        <v>0</v>
      </c>
      <c r="L49" s="38">
        <f ca="1">SUM(INDIRECT("'"&amp;库存总表!$A49&amp;"'!I6:I10000"))</f>
        <v>0</v>
      </c>
      <c r="M49" s="48">
        <f ca="1" t="shared" si="0"/>
        <v>0</v>
      </c>
      <c r="N49" s="48">
        <f ca="1" t="shared" si="1"/>
        <v>0</v>
      </c>
      <c r="O49" s="48">
        <f ca="1" t="shared" si="2"/>
        <v>0</v>
      </c>
      <c r="P49" s="38">
        <f ca="1" t="shared" si="3"/>
        <v>0</v>
      </c>
      <c r="Q49" s="48">
        <f ca="1" t="shared" si="4"/>
        <v>0</v>
      </c>
      <c r="R49" s="48">
        <f ca="1" t="shared" si="5"/>
        <v>0</v>
      </c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</row>
    <row r="50" customHeight="1" spans="1:18">
      <c r="A50" s="39">
        <v>46</v>
      </c>
      <c r="B50" s="40"/>
      <c r="C50" s="40"/>
      <c r="D50" s="40"/>
      <c r="E50" s="40"/>
      <c r="F50" s="38"/>
      <c r="G50" s="38"/>
      <c r="H50" s="38"/>
      <c r="I50" s="38">
        <f ca="1">SUM(INDIRECT("'"&amp;库存总表!$A50&amp;"'!D6:D10000"))</f>
        <v>0</v>
      </c>
      <c r="J50" s="38">
        <f ca="1">SUM(INDIRECT("'"&amp;库存总表!$A50&amp;"'!F6:F10000"))</f>
        <v>0</v>
      </c>
      <c r="K50" s="38">
        <f ca="1">SUM(INDIRECT("'"&amp;库存总表!$A50&amp;"'!G6:G10000"))</f>
        <v>0</v>
      </c>
      <c r="L50" s="38">
        <f ca="1">SUM(INDIRECT("'"&amp;库存总表!$A50&amp;"'!I6:I10000"))</f>
        <v>0</v>
      </c>
      <c r="M50" s="48">
        <f ca="1" t="shared" si="0"/>
        <v>0</v>
      </c>
      <c r="N50" s="48">
        <f ca="1" t="shared" si="1"/>
        <v>0</v>
      </c>
      <c r="O50" s="48">
        <f ca="1" t="shared" si="2"/>
        <v>0</v>
      </c>
      <c r="P50" s="38">
        <f ca="1" t="shared" si="3"/>
        <v>0</v>
      </c>
      <c r="Q50" s="48">
        <f ca="1" t="shared" si="4"/>
        <v>0</v>
      </c>
      <c r="R50" s="48">
        <f ca="1" t="shared" si="5"/>
        <v>0</v>
      </c>
    </row>
    <row r="51" s="28" customFormat="1" customHeight="1" spans="1:155">
      <c r="A51" s="44">
        <v>47</v>
      </c>
      <c r="B51" s="45"/>
      <c r="C51" s="45"/>
      <c r="D51" s="45"/>
      <c r="E51" s="45"/>
      <c r="F51" s="38"/>
      <c r="G51" s="38"/>
      <c r="H51" s="38"/>
      <c r="I51" s="38">
        <f ca="1">SUM(INDIRECT("'"&amp;库存总表!$A51&amp;"'!D6:D10000"))</f>
        <v>0</v>
      </c>
      <c r="J51" s="38">
        <f ca="1">SUM(INDIRECT("'"&amp;库存总表!$A51&amp;"'!F6:F10000"))</f>
        <v>0</v>
      </c>
      <c r="K51" s="38">
        <f ca="1">SUM(INDIRECT("'"&amp;库存总表!$A51&amp;"'!G6:G10000"))</f>
        <v>0</v>
      </c>
      <c r="L51" s="38">
        <f ca="1">SUM(INDIRECT("'"&amp;库存总表!$A51&amp;"'!I6:I10000"))</f>
        <v>0</v>
      </c>
      <c r="M51" s="48">
        <f ca="1" t="shared" si="0"/>
        <v>0</v>
      </c>
      <c r="N51" s="48">
        <f ca="1" t="shared" si="1"/>
        <v>0</v>
      </c>
      <c r="O51" s="48">
        <f ca="1" t="shared" si="2"/>
        <v>0</v>
      </c>
      <c r="P51" s="38">
        <f ca="1" t="shared" si="3"/>
        <v>0</v>
      </c>
      <c r="Q51" s="48">
        <f ca="1" t="shared" si="4"/>
        <v>0</v>
      </c>
      <c r="R51" s="48">
        <f ca="1" t="shared" si="5"/>
        <v>0</v>
      </c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</row>
    <row r="52" customHeight="1" spans="1:18">
      <c r="A52" s="39">
        <v>48</v>
      </c>
      <c r="B52" s="40"/>
      <c r="C52" s="40"/>
      <c r="D52" s="40"/>
      <c r="E52" s="40"/>
      <c r="F52" s="38"/>
      <c r="G52" s="38"/>
      <c r="H52" s="38"/>
      <c r="I52" s="38">
        <f ca="1">SUM(INDIRECT("'"&amp;库存总表!$A52&amp;"'!D6:D10000"))</f>
        <v>0</v>
      </c>
      <c r="J52" s="38">
        <f ca="1">SUM(INDIRECT("'"&amp;库存总表!$A52&amp;"'!F6:F10000"))</f>
        <v>0</v>
      </c>
      <c r="K52" s="38">
        <f ca="1">SUM(INDIRECT("'"&amp;库存总表!$A52&amp;"'!G6:G10000"))</f>
        <v>0</v>
      </c>
      <c r="L52" s="38">
        <f ca="1">SUM(INDIRECT("'"&amp;库存总表!$A52&amp;"'!I6:I10000"))</f>
        <v>0</v>
      </c>
      <c r="M52" s="48">
        <f ca="1" t="shared" si="0"/>
        <v>0</v>
      </c>
      <c r="N52" s="48">
        <f ca="1" t="shared" si="1"/>
        <v>0</v>
      </c>
      <c r="O52" s="48">
        <f ca="1" t="shared" si="2"/>
        <v>0</v>
      </c>
      <c r="P52" s="38">
        <f ca="1" t="shared" si="3"/>
        <v>0</v>
      </c>
      <c r="Q52" s="48">
        <f ca="1" t="shared" si="4"/>
        <v>0</v>
      </c>
      <c r="R52" s="48">
        <f ca="1" t="shared" si="5"/>
        <v>0</v>
      </c>
    </row>
    <row r="53" s="28" customFormat="1" customHeight="1" spans="1:155">
      <c r="A53" s="44">
        <v>49</v>
      </c>
      <c r="B53" s="45"/>
      <c r="C53" s="45"/>
      <c r="D53" s="45"/>
      <c r="E53" s="45"/>
      <c r="F53" s="38"/>
      <c r="G53" s="38"/>
      <c r="H53" s="38"/>
      <c r="I53" s="38">
        <f ca="1">SUM(INDIRECT("'"&amp;库存总表!$A53&amp;"'!D6:D10000"))</f>
        <v>0</v>
      </c>
      <c r="J53" s="38">
        <f ca="1">SUM(INDIRECT("'"&amp;库存总表!$A53&amp;"'!F6:F10000"))</f>
        <v>0</v>
      </c>
      <c r="K53" s="38">
        <f ca="1">SUM(INDIRECT("'"&amp;库存总表!$A53&amp;"'!G6:G10000"))</f>
        <v>0</v>
      </c>
      <c r="L53" s="38">
        <f ca="1">SUM(INDIRECT("'"&amp;库存总表!$A53&amp;"'!I6:I10000"))</f>
        <v>0</v>
      </c>
      <c r="M53" s="48">
        <f ca="1" t="shared" si="0"/>
        <v>0</v>
      </c>
      <c r="N53" s="48">
        <f ca="1" t="shared" si="1"/>
        <v>0</v>
      </c>
      <c r="O53" s="48">
        <f ca="1" t="shared" si="2"/>
        <v>0</v>
      </c>
      <c r="P53" s="38">
        <f ca="1" t="shared" si="3"/>
        <v>0</v>
      </c>
      <c r="Q53" s="48">
        <f ca="1" t="shared" si="4"/>
        <v>0</v>
      </c>
      <c r="R53" s="48">
        <f ca="1" t="shared" si="5"/>
        <v>0</v>
      </c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</row>
    <row r="54" customHeight="1" spans="1:18">
      <c r="A54" s="39">
        <v>50</v>
      </c>
      <c r="B54" s="40"/>
      <c r="C54" s="40"/>
      <c r="D54" s="40"/>
      <c r="E54" s="40"/>
      <c r="F54" s="38"/>
      <c r="G54" s="38"/>
      <c r="H54" s="38"/>
      <c r="I54" s="38">
        <f ca="1">SUM(INDIRECT("'"&amp;库存总表!$A54&amp;"'!D6:D10000"))</f>
        <v>0</v>
      </c>
      <c r="J54" s="38">
        <f ca="1">SUM(INDIRECT("'"&amp;库存总表!$A54&amp;"'!F6:F10000"))</f>
        <v>0</v>
      </c>
      <c r="K54" s="38">
        <f ca="1">SUM(INDIRECT("'"&amp;库存总表!$A54&amp;"'!G6:G10000"))</f>
        <v>0</v>
      </c>
      <c r="L54" s="38">
        <f ca="1">SUM(INDIRECT("'"&amp;库存总表!$A54&amp;"'!I6:I10000"))</f>
        <v>0</v>
      </c>
      <c r="M54" s="48">
        <f ca="1" t="shared" si="0"/>
        <v>0</v>
      </c>
      <c r="N54" s="48">
        <f ca="1" t="shared" si="1"/>
        <v>0</v>
      </c>
      <c r="O54" s="48">
        <f ca="1" t="shared" si="2"/>
        <v>0</v>
      </c>
      <c r="P54" s="38">
        <f ca="1" t="shared" si="3"/>
        <v>0</v>
      </c>
      <c r="Q54" s="48">
        <f ca="1" t="shared" si="4"/>
        <v>0</v>
      </c>
      <c r="R54" s="48">
        <f ca="1" t="shared" si="5"/>
        <v>0</v>
      </c>
    </row>
    <row r="55" s="28" customFormat="1" customHeight="1" spans="1:155">
      <c r="A55" s="44">
        <v>51</v>
      </c>
      <c r="B55" s="45"/>
      <c r="C55" s="45"/>
      <c r="D55" s="45"/>
      <c r="E55" s="45"/>
      <c r="F55" s="38"/>
      <c r="G55" s="38"/>
      <c r="H55" s="38"/>
      <c r="I55" s="38">
        <f ca="1">SUM(INDIRECT("'"&amp;库存总表!$A55&amp;"'!D6:D10000"))</f>
        <v>0</v>
      </c>
      <c r="J55" s="38">
        <f ca="1">SUM(INDIRECT("'"&amp;库存总表!$A55&amp;"'!F6:F10000"))</f>
        <v>0</v>
      </c>
      <c r="K55" s="38">
        <f ca="1">SUM(INDIRECT("'"&amp;库存总表!$A55&amp;"'!G6:G10000"))</f>
        <v>0</v>
      </c>
      <c r="L55" s="38">
        <f ca="1">SUM(INDIRECT("'"&amp;库存总表!$A55&amp;"'!I6:I10000"))</f>
        <v>0</v>
      </c>
      <c r="M55" s="48">
        <f ca="1" t="shared" si="0"/>
        <v>0</v>
      </c>
      <c r="N55" s="48">
        <f ca="1" t="shared" si="1"/>
        <v>0</v>
      </c>
      <c r="O55" s="48">
        <f ca="1" t="shared" si="2"/>
        <v>0</v>
      </c>
      <c r="P55" s="38">
        <f ca="1" t="shared" si="3"/>
        <v>0</v>
      </c>
      <c r="Q55" s="48">
        <f ca="1" t="shared" si="4"/>
        <v>0</v>
      </c>
      <c r="R55" s="48">
        <f ca="1" t="shared" si="5"/>
        <v>0</v>
      </c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 t="s">
        <v>58</v>
      </c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</row>
    <row r="56" customHeight="1" spans="1:18">
      <c r="A56" s="39">
        <v>52</v>
      </c>
      <c r="B56" s="40"/>
      <c r="C56" s="40"/>
      <c r="D56" s="40"/>
      <c r="E56" s="40"/>
      <c r="F56" s="38"/>
      <c r="G56" s="38"/>
      <c r="H56" s="38"/>
      <c r="I56" s="38">
        <f ca="1">SUM(INDIRECT("'"&amp;库存总表!$A56&amp;"'!D6:D10000"))</f>
        <v>0</v>
      </c>
      <c r="J56" s="38">
        <f ca="1">SUM(INDIRECT("'"&amp;库存总表!$A56&amp;"'!F6:F10000"))</f>
        <v>0</v>
      </c>
      <c r="K56" s="38">
        <f ca="1">SUM(INDIRECT("'"&amp;库存总表!$A56&amp;"'!G6:G10000"))</f>
        <v>0</v>
      </c>
      <c r="L56" s="38">
        <f ca="1">SUM(INDIRECT("'"&amp;库存总表!$A56&amp;"'!I6:I10000"))</f>
        <v>0</v>
      </c>
      <c r="M56" s="48">
        <f ca="1" t="shared" si="0"/>
        <v>0</v>
      </c>
      <c r="N56" s="48">
        <f ca="1" t="shared" si="1"/>
        <v>0</v>
      </c>
      <c r="O56" s="48">
        <f ca="1" t="shared" si="2"/>
        <v>0</v>
      </c>
      <c r="P56" s="38">
        <f ca="1" t="shared" si="3"/>
        <v>0</v>
      </c>
      <c r="Q56" s="48">
        <f ca="1" t="shared" si="4"/>
        <v>0</v>
      </c>
      <c r="R56" s="48">
        <f ca="1" t="shared" si="5"/>
        <v>0</v>
      </c>
    </row>
    <row r="57" s="28" customFormat="1" customHeight="1" spans="1:155">
      <c r="A57" s="44">
        <v>53</v>
      </c>
      <c r="B57" s="45"/>
      <c r="C57" s="45"/>
      <c r="D57" s="45"/>
      <c r="E57" s="45"/>
      <c r="F57" s="38"/>
      <c r="G57" s="38"/>
      <c r="H57" s="38"/>
      <c r="I57" s="38">
        <f ca="1">SUM(INDIRECT("'"&amp;库存总表!$A57&amp;"'!D6:D10000"))</f>
        <v>0</v>
      </c>
      <c r="J57" s="38">
        <f ca="1">SUM(INDIRECT("'"&amp;库存总表!$A57&amp;"'!F6:F10000"))</f>
        <v>0</v>
      </c>
      <c r="K57" s="38">
        <f ca="1">SUM(INDIRECT("'"&amp;库存总表!$A57&amp;"'!G6:G10000"))</f>
        <v>0</v>
      </c>
      <c r="L57" s="38">
        <f ca="1">SUM(INDIRECT("'"&amp;库存总表!$A57&amp;"'!I6:I10000"))</f>
        <v>0</v>
      </c>
      <c r="M57" s="48">
        <f ca="1" t="shared" si="0"/>
        <v>0</v>
      </c>
      <c r="N57" s="48">
        <f ca="1" t="shared" si="1"/>
        <v>0</v>
      </c>
      <c r="O57" s="48">
        <f ca="1" t="shared" si="2"/>
        <v>0</v>
      </c>
      <c r="P57" s="38">
        <f ca="1" t="shared" si="3"/>
        <v>0</v>
      </c>
      <c r="Q57" s="48">
        <f ca="1" t="shared" si="4"/>
        <v>0</v>
      </c>
      <c r="R57" s="48">
        <f ca="1" t="shared" si="5"/>
        <v>0</v>
      </c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</row>
    <row r="58" customHeight="1" spans="1:18">
      <c r="A58" s="39">
        <v>54</v>
      </c>
      <c r="B58" s="40"/>
      <c r="C58" s="40"/>
      <c r="D58" s="40"/>
      <c r="E58" s="40"/>
      <c r="F58" s="38"/>
      <c r="G58" s="38"/>
      <c r="H58" s="38"/>
      <c r="I58" s="38">
        <f ca="1">SUM(INDIRECT("'"&amp;库存总表!$A58&amp;"'!D6:D10000"))</f>
        <v>0</v>
      </c>
      <c r="J58" s="38">
        <f ca="1">SUM(INDIRECT("'"&amp;库存总表!$A58&amp;"'!F6:F10000"))</f>
        <v>0</v>
      </c>
      <c r="K58" s="38">
        <f ca="1">SUM(INDIRECT("'"&amp;库存总表!$A58&amp;"'!G6:G10000"))</f>
        <v>0</v>
      </c>
      <c r="L58" s="38">
        <f ca="1">SUM(INDIRECT("'"&amp;库存总表!$A58&amp;"'!I6:I10000"))</f>
        <v>0</v>
      </c>
      <c r="M58" s="48">
        <f ca="1" t="shared" si="0"/>
        <v>0</v>
      </c>
      <c r="N58" s="48">
        <f ca="1" t="shared" si="1"/>
        <v>0</v>
      </c>
      <c r="O58" s="48">
        <f ca="1" t="shared" si="2"/>
        <v>0</v>
      </c>
      <c r="P58" s="38">
        <f ca="1" t="shared" si="3"/>
        <v>0</v>
      </c>
      <c r="Q58" s="48">
        <f ca="1" t="shared" si="4"/>
        <v>0</v>
      </c>
      <c r="R58" s="48">
        <f ca="1" t="shared" si="5"/>
        <v>0</v>
      </c>
    </row>
    <row r="59" customHeight="1" spans="1:18">
      <c r="A59" s="45">
        <v>55</v>
      </c>
      <c r="B59" s="45"/>
      <c r="C59" s="45"/>
      <c r="D59" s="45"/>
      <c r="E59" s="45"/>
      <c r="F59" s="38"/>
      <c r="G59" s="38"/>
      <c r="H59" s="38"/>
      <c r="I59" s="38">
        <f ca="1">SUM(INDIRECT("'"&amp;库存总表!$A59&amp;"'!D6:D10000"))</f>
        <v>0</v>
      </c>
      <c r="J59" s="38">
        <f ca="1">SUM(INDIRECT("'"&amp;库存总表!$A59&amp;"'!F6:F10000"))</f>
        <v>0</v>
      </c>
      <c r="K59" s="38">
        <f ca="1">SUM(INDIRECT("'"&amp;库存总表!$A59&amp;"'!G6:G10000"))</f>
        <v>0</v>
      </c>
      <c r="L59" s="38">
        <f ca="1">SUM(INDIRECT("'"&amp;库存总表!$A59&amp;"'!I6:I10000"))</f>
        <v>0</v>
      </c>
      <c r="M59" s="48">
        <f ca="1" t="shared" si="0"/>
        <v>0</v>
      </c>
      <c r="N59" s="48">
        <f ca="1" t="shared" si="1"/>
        <v>0</v>
      </c>
      <c r="O59" s="48">
        <f ca="1" t="shared" si="2"/>
        <v>0</v>
      </c>
      <c r="P59" s="38">
        <f ca="1" t="shared" si="3"/>
        <v>0</v>
      </c>
      <c r="Q59" s="48">
        <f ca="1" t="shared" si="4"/>
        <v>0</v>
      </c>
      <c r="R59" s="48">
        <f ca="1" t="shared" si="5"/>
        <v>0</v>
      </c>
    </row>
    <row r="60" customHeight="1" spans="1:18">
      <c r="A60" s="39">
        <v>56</v>
      </c>
      <c r="B60" s="40"/>
      <c r="C60" s="40"/>
      <c r="D60" s="40"/>
      <c r="E60" s="40"/>
      <c r="F60" s="38"/>
      <c r="G60" s="38"/>
      <c r="H60" s="38"/>
      <c r="I60" s="38">
        <f ca="1">SUM(INDIRECT("'"&amp;库存总表!$A60&amp;"'!D6:D10000"))</f>
        <v>0</v>
      </c>
      <c r="J60" s="38">
        <f ca="1">SUM(INDIRECT("'"&amp;库存总表!$A60&amp;"'!F6:F10000"))</f>
        <v>0</v>
      </c>
      <c r="K60" s="38">
        <f ca="1">SUM(INDIRECT("'"&amp;库存总表!$A60&amp;"'!G6:G10000"))</f>
        <v>0</v>
      </c>
      <c r="L60" s="38">
        <f ca="1">SUM(INDIRECT("'"&amp;库存总表!$A60&amp;"'!I6:I10000"))</f>
        <v>0</v>
      </c>
      <c r="M60" s="48">
        <f ca="1" t="shared" si="0"/>
        <v>0</v>
      </c>
      <c r="N60" s="48">
        <f ca="1" t="shared" si="1"/>
        <v>0</v>
      </c>
      <c r="O60" s="48">
        <f ca="1" t="shared" si="2"/>
        <v>0</v>
      </c>
      <c r="P60" s="38">
        <f ca="1" t="shared" si="3"/>
        <v>0</v>
      </c>
      <c r="Q60" s="48">
        <f ca="1" t="shared" si="4"/>
        <v>0</v>
      </c>
      <c r="R60" s="48">
        <f ca="1" t="shared" si="5"/>
        <v>0</v>
      </c>
    </row>
    <row r="61" customHeight="1" spans="1:18">
      <c r="A61" s="45">
        <v>57</v>
      </c>
      <c r="B61" s="45"/>
      <c r="C61" s="45"/>
      <c r="D61" s="45"/>
      <c r="E61" s="45"/>
      <c r="F61" s="38"/>
      <c r="G61" s="38"/>
      <c r="H61" s="38"/>
      <c r="I61" s="38">
        <f ca="1">SUM(INDIRECT("'"&amp;库存总表!$A61&amp;"'!D6:D10000"))</f>
        <v>0</v>
      </c>
      <c r="J61" s="38">
        <f ca="1">SUM(INDIRECT("'"&amp;库存总表!$A61&amp;"'!F6:F10000"))</f>
        <v>0</v>
      </c>
      <c r="K61" s="38">
        <f ca="1">SUM(INDIRECT("'"&amp;库存总表!$A61&amp;"'!G6:G10000"))</f>
        <v>0</v>
      </c>
      <c r="L61" s="38">
        <f ca="1">SUM(INDIRECT("'"&amp;库存总表!$A61&amp;"'!I6:I10000"))</f>
        <v>0</v>
      </c>
      <c r="M61" s="48">
        <f ca="1" t="shared" si="0"/>
        <v>0</v>
      </c>
      <c r="N61" s="48">
        <f ca="1" t="shared" si="1"/>
        <v>0</v>
      </c>
      <c r="O61" s="48">
        <f ca="1" t="shared" si="2"/>
        <v>0</v>
      </c>
      <c r="P61" s="38">
        <f ca="1" t="shared" si="3"/>
        <v>0</v>
      </c>
      <c r="Q61" s="48">
        <f ca="1" t="shared" si="4"/>
        <v>0</v>
      </c>
      <c r="R61" s="48">
        <f ca="1" t="shared" si="5"/>
        <v>0</v>
      </c>
    </row>
    <row r="62" customHeight="1" spans="1:18">
      <c r="A62" s="39">
        <v>58</v>
      </c>
      <c r="B62" s="40"/>
      <c r="C62" s="40"/>
      <c r="D62" s="40"/>
      <c r="E62" s="40"/>
      <c r="F62" s="38"/>
      <c r="G62" s="38"/>
      <c r="H62" s="38"/>
      <c r="I62" s="38">
        <f ca="1">SUM(INDIRECT("'"&amp;库存总表!$A62&amp;"'!D6:D10000"))</f>
        <v>0</v>
      </c>
      <c r="J62" s="38">
        <f ca="1">SUM(INDIRECT("'"&amp;库存总表!$A62&amp;"'!F6:F10000"))</f>
        <v>0</v>
      </c>
      <c r="K62" s="38">
        <f ca="1">SUM(INDIRECT("'"&amp;库存总表!$A62&amp;"'!G6:G10000"))</f>
        <v>0</v>
      </c>
      <c r="L62" s="38">
        <f ca="1">SUM(INDIRECT("'"&amp;库存总表!$A62&amp;"'!I6:I10000"))</f>
        <v>0</v>
      </c>
      <c r="M62" s="48">
        <f ca="1" t="shared" si="0"/>
        <v>0</v>
      </c>
      <c r="N62" s="48">
        <f ca="1" t="shared" si="1"/>
        <v>0</v>
      </c>
      <c r="O62" s="48">
        <f ca="1" t="shared" si="2"/>
        <v>0</v>
      </c>
      <c r="P62" s="38">
        <f ca="1" t="shared" si="3"/>
        <v>0</v>
      </c>
      <c r="Q62" s="48">
        <f ca="1" t="shared" si="4"/>
        <v>0</v>
      </c>
      <c r="R62" s="48">
        <f ca="1" t="shared" si="5"/>
        <v>0</v>
      </c>
    </row>
    <row r="63" customHeight="1" spans="1:18">
      <c r="A63" s="45">
        <v>59</v>
      </c>
      <c r="B63" s="45"/>
      <c r="C63" s="45"/>
      <c r="D63" s="45"/>
      <c r="E63" s="45"/>
      <c r="F63" s="38"/>
      <c r="G63" s="38"/>
      <c r="H63" s="38"/>
      <c r="I63" s="38">
        <f ca="1">SUM(INDIRECT("'"&amp;库存总表!$A63&amp;"'!D6:D10000"))</f>
        <v>0</v>
      </c>
      <c r="J63" s="38">
        <f ca="1">SUM(INDIRECT("'"&amp;库存总表!$A63&amp;"'!F6:F10000"))</f>
        <v>0</v>
      </c>
      <c r="K63" s="38">
        <f ca="1">SUM(INDIRECT("'"&amp;库存总表!$A63&amp;"'!G6:G10000"))</f>
        <v>0</v>
      </c>
      <c r="L63" s="38">
        <f ca="1">SUM(INDIRECT("'"&amp;库存总表!$A63&amp;"'!I6:I10000"))</f>
        <v>0</v>
      </c>
      <c r="M63" s="48">
        <f ca="1" t="shared" si="0"/>
        <v>0</v>
      </c>
      <c r="N63" s="48">
        <f ca="1" t="shared" si="1"/>
        <v>0</v>
      </c>
      <c r="O63" s="48">
        <f ca="1" t="shared" si="2"/>
        <v>0</v>
      </c>
      <c r="P63" s="38">
        <f ca="1" t="shared" si="3"/>
        <v>0</v>
      </c>
      <c r="Q63" s="48">
        <f ca="1" t="shared" si="4"/>
        <v>0</v>
      </c>
      <c r="R63" s="48">
        <f ca="1" t="shared" si="5"/>
        <v>0</v>
      </c>
    </row>
    <row r="64" customHeight="1" spans="1:18">
      <c r="A64" s="39">
        <v>60</v>
      </c>
      <c r="B64" s="40"/>
      <c r="C64" s="40"/>
      <c r="D64" s="40"/>
      <c r="E64" s="40"/>
      <c r="F64" s="38"/>
      <c r="G64" s="38"/>
      <c r="H64" s="38"/>
      <c r="I64" s="38">
        <f ca="1">SUM(INDIRECT("'"&amp;库存总表!$A64&amp;"'!D6:D10000"))</f>
        <v>0</v>
      </c>
      <c r="J64" s="38">
        <f ca="1">SUM(INDIRECT("'"&amp;库存总表!$A64&amp;"'!F6:F10000"))</f>
        <v>0</v>
      </c>
      <c r="K64" s="38">
        <f ca="1">SUM(INDIRECT("'"&amp;库存总表!$A64&amp;"'!G6:G10000"))</f>
        <v>0</v>
      </c>
      <c r="L64" s="38">
        <f ca="1">SUM(INDIRECT("'"&amp;库存总表!$A64&amp;"'!I6:I10000"))</f>
        <v>0</v>
      </c>
      <c r="M64" s="48">
        <f ca="1" t="shared" si="0"/>
        <v>0</v>
      </c>
      <c r="N64" s="48">
        <f ca="1" t="shared" si="1"/>
        <v>0</v>
      </c>
      <c r="O64" s="48">
        <f ca="1" t="shared" si="2"/>
        <v>0</v>
      </c>
      <c r="P64" s="38">
        <f ca="1" t="shared" si="3"/>
        <v>0</v>
      </c>
      <c r="Q64" s="48">
        <f ca="1" t="shared" si="4"/>
        <v>0</v>
      </c>
      <c r="R64" s="48">
        <f ca="1" t="shared" si="5"/>
        <v>0</v>
      </c>
    </row>
    <row r="65" customHeight="1" spans="1:18">
      <c r="A65" s="45">
        <v>61</v>
      </c>
      <c r="B65" s="45"/>
      <c r="C65" s="45"/>
      <c r="D65" s="45"/>
      <c r="E65" s="45"/>
      <c r="F65" s="38"/>
      <c r="G65" s="38"/>
      <c r="H65" s="38"/>
      <c r="I65" s="38">
        <f ca="1">SUM(INDIRECT("'"&amp;库存总表!$A65&amp;"'!D6:D10000"))</f>
        <v>0</v>
      </c>
      <c r="J65" s="38">
        <f ca="1">SUM(INDIRECT("'"&amp;库存总表!$A65&amp;"'!F6:F10000"))</f>
        <v>0</v>
      </c>
      <c r="K65" s="38">
        <f ca="1">SUM(INDIRECT("'"&amp;库存总表!$A65&amp;"'!G6:G10000"))</f>
        <v>0</v>
      </c>
      <c r="L65" s="38">
        <f ca="1">SUM(INDIRECT("'"&amp;库存总表!$A65&amp;"'!I6:I10000"))</f>
        <v>0</v>
      </c>
      <c r="M65" s="48">
        <f ca="1" t="shared" si="0"/>
        <v>0</v>
      </c>
      <c r="N65" s="48">
        <f ca="1" t="shared" si="1"/>
        <v>0</v>
      </c>
      <c r="O65" s="48">
        <f ca="1" t="shared" si="2"/>
        <v>0</v>
      </c>
      <c r="P65" s="38">
        <f ca="1" t="shared" si="3"/>
        <v>0</v>
      </c>
      <c r="Q65" s="48">
        <f ca="1" t="shared" si="4"/>
        <v>0</v>
      </c>
      <c r="R65" s="48">
        <f ca="1" t="shared" si="5"/>
        <v>0</v>
      </c>
    </row>
    <row r="66" customHeight="1" spans="1:18">
      <c r="A66" s="39">
        <v>62</v>
      </c>
      <c r="B66" s="40"/>
      <c r="C66" s="40"/>
      <c r="D66" s="40"/>
      <c r="E66" s="40"/>
      <c r="F66" s="38"/>
      <c r="G66" s="38"/>
      <c r="H66" s="38"/>
      <c r="I66" s="38">
        <f ca="1">SUM(INDIRECT("'"&amp;库存总表!$A66&amp;"'!D6:D10000"))</f>
        <v>0</v>
      </c>
      <c r="J66" s="38">
        <f ca="1">SUM(INDIRECT("'"&amp;库存总表!$A66&amp;"'!F6:F10000"))</f>
        <v>0</v>
      </c>
      <c r="K66" s="38">
        <f ca="1">SUM(INDIRECT("'"&amp;库存总表!$A66&amp;"'!G6:G10000"))</f>
        <v>0</v>
      </c>
      <c r="L66" s="38">
        <f ca="1">SUM(INDIRECT("'"&amp;库存总表!$A66&amp;"'!I6:I10000"))</f>
        <v>0</v>
      </c>
      <c r="M66" s="48">
        <f ca="1" t="shared" si="0"/>
        <v>0</v>
      </c>
      <c r="N66" s="48">
        <f ca="1" t="shared" si="1"/>
        <v>0</v>
      </c>
      <c r="O66" s="48">
        <f ca="1" t="shared" si="2"/>
        <v>0</v>
      </c>
      <c r="P66" s="38">
        <f ca="1" t="shared" si="3"/>
        <v>0</v>
      </c>
      <c r="Q66" s="48">
        <f ca="1" t="shared" si="4"/>
        <v>0</v>
      </c>
      <c r="R66" s="48">
        <f ca="1" t="shared" si="5"/>
        <v>0</v>
      </c>
    </row>
    <row r="67" customHeight="1" spans="1:18">
      <c r="A67" s="45">
        <v>63</v>
      </c>
      <c r="B67" s="45"/>
      <c r="C67" s="45"/>
      <c r="D67" s="45"/>
      <c r="E67" s="45"/>
      <c r="F67" s="38"/>
      <c r="G67" s="38"/>
      <c r="H67" s="38"/>
      <c r="I67" s="38">
        <f ca="1">SUM(INDIRECT("'"&amp;库存总表!$A67&amp;"'!D6:D10000"))</f>
        <v>0</v>
      </c>
      <c r="J67" s="38">
        <f ca="1">SUM(INDIRECT("'"&amp;库存总表!$A67&amp;"'!F6:F10000"))</f>
        <v>0</v>
      </c>
      <c r="K67" s="38">
        <f ca="1">SUM(INDIRECT("'"&amp;库存总表!$A67&amp;"'!G6:G10000"))</f>
        <v>0</v>
      </c>
      <c r="L67" s="38">
        <f ca="1">SUM(INDIRECT("'"&amp;库存总表!$A67&amp;"'!I6:I10000"))</f>
        <v>0</v>
      </c>
      <c r="M67" s="48">
        <f ca="1" t="shared" si="0"/>
        <v>0</v>
      </c>
      <c r="N67" s="48">
        <f ca="1" t="shared" si="1"/>
        <v>0</v>
      </c>
      <c r="O67" s="48">
        <f ca="1" t="shared" si="2"/>
        <v>0</v>
      </c>
      <c r="P67" s="38">
        <f ca="1" t="shared" si="3"/>
        <v>0</v>
      </c>
      <c r="Q67" s="48">
        <f ca="1" t="shared" si="4"/>
        <v>0</v>
      </c>
      <c r="R67" s="48">
        <f ca="1" t="shared" si="5"/>
        <v>0</v>
      </c>
    </row>
    <row r="68" customHeight="1" spans="1:18">
      <c r="A68" s="39">
        <v>64</v>
      </c>
      <c r="B68" s="40"/>
      <c r="C68" s="40"/>
      <c r="D68" s="40"/>
      <c r="E68" s="40"/>
      <c r="F68" s="38"/>
      <c r="G68" s="38"/>
      <c r="H68" s="38"/>
      <c r="I68" s="38">
        <f ca="1">SUM(INDIRECT("'"&amp;库存总表!$A68&amp;"'!D6:D10000"))</f>
        <v>0</v>
      </c>
      <c r="J68" s="38">
        <f ca="1">SUM(INDIRECT("'"&amp;库存总表!$A68&amp;"'!F6:F10000"))</f>
        <v>0</v>
      </c>
      <c r="K68" s="38">
        <f ca="1">SUM(INDIRECT("'"&amp;库存总表!$A68&amp;"'!G6:G10000"))</f>
        <v>0</v>
      </c>
      <c r="L68" s="38">
        <f ca="1">SUM(INDIRECT("'"&amp;库存总表!$A68&amp;"'!I6:I10000"))</f>
        <v>0</v>
      </c>
      <c r="M68" s="48">
        <f ca="1" t="shared" si="0"/>
        <v>0</v>
      </c>
      <c r="N68" s="48">
        <f ca="1" t="shared" si="1"/>
        <v>0</v>
      </c>
      <c r="O68" s="48">
        <f ca="1" t="shared" si="2"/>
        <v>0</v>
      </c>
      <c r="P68" s="38">
        <f ca="1" t="shared" si="3"/>
        <v>0</v>
      </c>
      <c r="Q68" s="48">
        <f ca="1" t="shared" si="4"/>
        <v>0</v>
      </c>
      <c r="R68" s="48">
        <f ca="1" t="shared" si="5"/>
        <v>0</v>
      </c>
    </row>
    <row r="69" customHeight="1" spans="1:18">
      <c r="A69" s="45">
        <v>65</v>
      </c>
      <c r="B69" s="45"/>
      <c r="C69" s="41"/>
      <c r="D69" s="41"/>
      <c r="E69" s="41"/>
      <c r="F69" s="38"/>
      <c r="G69" s="38"/>
      <c r="H69" s="38"/>
      <c r="I69" s="38">
        <f ca="1">SUM(INDIRECT("'"&amp;库存总表!$A69&amp;"'!D6:D10000"))</f>
        <v>0</v>
      </c>
      <c r="J69" s="38">
        <f ca="1">SUM(INDIRECT("'"&amp;库存总表!$A69&amp;"'!F6:F10000"))</f>
        <v>0</v>
      </c>
      <c r="K69" s="38">
        <f ca="1">SUM(INDIRECT("'"&amp;库存总表!$A69&amp;"'!G6:G10000"))</f>
        <v>0</v>
      </c>
      <c r="L69" s="38">
        <f ca="1">SUM(INDIRECT("'"&amp;库存总表!$A69&amp;"'!I6:I10000"))</f>
        <v>0</v>
      </c>
      <c r="M69" s="48">
        <f ca="1" t="shared" si="0"/>
        <v>0</v>
      </c>
      <c r="N69" s="48">
        <f ca="1" t="shared" si="1"/>
        <v>0</v>
      </c>
      <c r="O69" s="48">
        <f ca="1" t="shared" si="2"/>
        <v>0</v>
      </c>
      <c r="P69" s="38">
        <f ca="1" t="shared" si="3"/>
        <v>0</v>
      </c>
      <c r="Q69" s="48">
        <f ca="1" t="shared" si="4"/>
        <v>0</v>
      </c>
      <c r="R69" s="48">
        <f ca="1" t="shared" si="5"/>
        <v>0</v>
      </c>
    </row>
    <row r="70" customHeight="1" spans="1:18">
      <c r="A70" s="39">
        <v>66</v>
      </c>
      <c r="B70" s="40"/>
      <c r="C70" s="40"/>
      <c r="D70" s="40"/>
      <c r="E70" s="40"/>
      <c r="F70" s="38"/>
      <c r="G70" s="38"/>
      <c r="H70" s="38"/>
      <c r="I70" s="38">
        <f ca="1">SUM(INDIRECT("'"&amp;库存总表!$A70&amp;"'!D6:D10000"))</f>
        <v>0</v>
      </c>
      <c r="J70" s="38">
        <f ca="1">SUM(INDIRECT("'"&amp;库存总表!$A70&amp;"'!F6:F10000"))</f>
        <v>0</v>
      </c>
      <c r="K70" s="38">
        <f ca="1">SUM(INDIRECT("'"&amp;库存总表!$A70&amp;"'!G6:G10000"))</f>
        <v>0</v>
      </c>
      <c r="L70" s="38">
        <f ca="1">SUM(INDIRECT("'"&amp;库存总表!$A70&amp;"'!I6:I10000"))</f>
        <v>0</v>
      </c>
      <c r="M70" s="48">
        <f ca="1" t="shared" ref="M70:M104" si="6">IF((F70+I70)&lt;&gt;0,(H70+J70)/(F70+I70),0)</f>
        <v>0</v>
      </c>
      <c r="N70" s="48">
        <f ca="1" t="shared" ref="N70:N104" si="7">K70*M70</f>
        <v>0</v>
      </c>
      <c r="O70" s="48">
        <f ca="1" t="shared" ref="O70:O104" si="8">L70-N70</f>
        <v>0</v>
      </c>
      <c r="P70" s="38">
        <f ca="1" t="shared" ref="P70:P104" si="9">F70+I70-K70</f>
        <v>0</v>
      </c>
      <c r="Q70" s="48">
        <f ca="1" t="shared" ref="Q70:Q104" si="10">M70</f>
        <v>0</v>
      </c>
      <c r="R70" s="48">
        <f ca="1" t="shared" ref="R70:R104" si="11">P70*Q70</f>
        <v>0</v>
      </c>
    </row>
    <row r="71" customHeight="1" spans="1:18">
      <c r="A71" s="50">
        <v>67</v>
      </c>
      <c r="B71" s="41"/>
      <c r="C71" s="41"/>
      <c r="D71" s="41"/>
      <c r="E71" s="41"/>
      <c r="F71" s="38"/>
      <c r="G71" s="38"/>
      <c r="H71" s="38"/>
      <c r="I71" s="38">
        <f ca="1">SUM(INDIRECT("'"&amp;库存总表!$A71&amp;"'!D6:D10000"))</f>
        <v>0</v>
      </c>
      <c r="J71" s="38">
        <f ca="1">SUM(INDIRECT("'"&amp;库存总表!$A71&amp;"'!F6:F10000"))</f>
        <v>0</v>
      </c>
      <c r="K71" s="38">
        <f ca="1">SUM(INDIRECT("'"&amp;库存总表!$A71&amp;"'!G6:G10000"))</f>
        <v>0</v>
      </c>
      <c r="L71" s="38">
        <f ca="1">SUM(INDIRECT("'"&amp;库存总表!$A71&amp;"'!I6:I10000"))</f>
        <v>0</v>
      </c>
      <c r="M71" s="48">
        <f ca="1" t="shared" si="6"/>
        <v>0</v>
      </c>
      <c r="N71" s="48">
        <f ca="1" t="shared" si="7"/>
        <v>0</v>
      </c>
      <c r="O71" s="48">
        <f ca="1" t="shared" si="8"/>
        <v>0</v>
      </c>
      <c r="P71" s="38">
        <f ca="1" t="shared" si="9"/>
        <v>0</v>
      </c>
      <c r="Q71" s="48">
        <f ca="1" t="shared" si="10"/>
        <v>0</v>
      </c>
      <c r="R71" s="48">
        <f ca="1" t="shared" si="11"/>
        <v>0</v>
      </c>
    </row>
    <row r="72" customHeight="1" spans="1:18">
      <c r="A72" s="39">
        <v>68</v>
      </c>
      <c r="B72" s="40"/>
      <c r="C72" s="40"/>
      <c r="D72" s="40"/>
      <c r="E72" s="40"/>
      <c r="F72" s="38"/>
      <c r="G72" s="38"/>
      <c r="H72" s="38"/>
      <c r="I72" s="38">
        <f ca="1">SUM(INDIRECT("'"&amp;库存总表!$A72&amp;"'!D6:D10000"))</f>
        <v>0</v>
      </c>
      <c r="J72" s="38">
        <f ca="1">SUM(INDIRECT("'"&amp;库存总表!$A72&amp;"'!F6:F10000"))</f>
        <v>0</v>
      </c>
      <c r="K72" s="38">
        <f ca="1">SUM(INDIRECT("'"&amp;库存总表!$A72&amp;"'!G6:G10000"))</f>
        <v>0</v>
      </c>
      <c r="L72" s="38">
        <f ca="1">SUM(INDIRECT("'"&amp;库存总表!$A72&amp;"'!I6:I10000"))</f>
        <v>0</v>
      </c>
      <c r="M72" s="48">
        <f ca="1" t="shared" si="6"/>
        <v>0</v>
      </c>
      <c r="N72" s="48">
        <f ca="1" t="shared" si="7"/>
        <v>0</v>
      </c>
      <c r="O72" s="48">
        <f ca="1" t="shared" si="8"/>
        <v>0</v>
      </c>
      <c r="P72" s="38">
        <f ca="1" t="shared" si="9"/>
        <v>0</v>
      </c>
      <c r="Q72" s="48">
        <f ca="1" t="shared" si="10"/>
        <v>0</v>
      </c>
      <c r="R72" s="48">
        <f ca="1" t="shared" si="11"/>
        <v>0</v>
      </c>
    </row>
    <row r="73" customHeight="1" spans="1:18">
      <c r="A73" s="50">
        <v>69</v>
      </c>
      <c r="B73" s="41"/>
      <c r="C73" s="41"/>
      <c r="D73" s="41"/>
      <c r="E73" s="41"/>
      <c r="F73" s="38"/>
      <c r="G73" s="38"/>
      <c r="H73" s="38"/>
      <c r="I73" s="38">
        <f ca="1">SUM(INDIRECT("'"&amp;库存总表!$A73&amp;"'!D6:D10000"))</f>
        <v>0</v>
      </c>
      <c r="J73" s="38">
        <f ca="1">SUM(INDIRECT("'"&amp;库存总表!$A73&amp;"'!F6:F10000"))</f>
        <v>0</v>
      </c>
      <c r="K73" s="38">
        <f ca="1">SUM(INDIRECT("'"&amp;库存总表!$A73&amp;"'!G6:G10000"))</f>
        <v>0</v>
      </c>
      <c r="L73" s="38">
        <f ca="1">SUM(INDIRECT("'"&amp;库存总表!$A73&amp;"'!I6:I10000"))</f>
        <v>0</v>
      </c>
      <c r="M73" s="48">
        <f ca="1" t="shared" si="6"/>
        <v>0</v>
      </c>
      <c r="N73" s="48">
        <f ca="1" t="shared" si="7"/>
        <v>0</v>
      </c>
      <c r="O73" s="48">
        <f ca="1" t="shared" si="8"/>
        <v>0</v>
      </c>
      <c r="P73" s="38">
        <f ca="1" t="shared" si="9"/>
        <v>0</v>
      </c>
      <c r="Q73" s="48">
        <f ca="1" t="shared" si="10"/>
        <v>0</v>
      </c>
      <c r="R73" s="48">
        <f ca="1" t="shared" si="11"/>
        <v>0</v>
      </c>
    </row>
    <row r="74" customHeight="1" spans="1:18">
      <c r="A74" s="39">
        <v>70</v>
      </c>
      <c r="B74" s="40"/>
      <c r="C74" s="40"/>
      <c r="D74" s="40"/>
      <c r="E74" s="40"/>
      <c r="F74" s="38"/>
      <c r="G74" s="38"/>
      <c r="H74" s="38"/>
      <c r="I74" s="38">
        <f ca="1">SUM(INDIRECT("'"&amp;库存总表!$A74&amp;"'!D6:D10000"))</f>
        <v>0</v>
      </c>
      <c r="J74" s="38">
        <f ca="1">SUM(INDIRECT("'"&amp;库存总表!$A74&amp;"'!F6:F10000"))</f>
        <v>0</v>
      </c>
      <c r="K74" s="38">
        <f ca="1">SUM(INDIRECT("'"&amp;库存总表!$A74&amp;"'!G6:G10000"))</f>
        <v>0</v>
      </c>
      <c r="L74" s="38">
        <f ca="1">SUM(INDIRECT("'"&amp;库存总表!$A74&amp;"'!I6:I10000"))</f>
        <v>0</v>
      </c>
      <c r="M74" s="48">
        <f ca="1" t="shared" si="6"/>
        <v>0</v>
      </c>
      <c r="N74" s="48">
        <f ca="1" t="shared" si="7"/>
        <v>0</v>
      </c>
      <c r="O74" s="48">
        <f ca="1" t="shared" si="8"/>
        <v>0</v>
      </c>
      <c r="P74" s="38">
        <f ca="1" t="shared" si="9"/>
        <v>0</v>
      </c>
      <c r="Q74" s="48">
        <f ca="1" t="shared" si="10"/>
        <v>0</v>
      </c>
      <c r="R74" s="48">
        <f ca="1" t="shared" si="11"/>
        <v>0</v>
      </c>
    </row>
    <row r="75" customHeight="1" spans="1:18">
      <c r="A75" s="50">
        <v>71</v>
      </c>
      <c r="B75" s="41"/>
      <c r="C75" s="41"/>
      <c r="D75" s="41"/>
      <c r="E75" s="41"/>
      <c r="F75" s="38"/>
      <c r="G75" s="38"/>
      <c r="H75" s="38"/>
      <c r="I75" s="38">
        <f ca="1">SUM(INDIRECT("'"&amp;库存总表!$A75&amp;"'!D6:D10000"))</f>
        <v>0</v>
      </c>
      <c r="J75" s="38">
        <f ca="1">SUM(INDIRECT("'"&amp;库存总表!$A75&amp;"'!F6:F10000"))</f>
        <v>0</v>
      </c>
      <c r="K75" s="38">
        <f ca="1">SUM(INDIRECT("'"&amp;库存总表!$A75&amp;"'!G6:G10000"))</f>
        <v>0</v>
      </c>
      <c r="L75" s="38">
        <f ca="1">SUM(INDIRECT("'"&amp;库存总表!$A75&amp;"'!I6:I10000"))</f>
        <v>0</v>
      </c>
      <c r="M75" s="48">
        <f ca="1" t="shared" si="6"/>
        <v>0</v>
      </c>
      <c r="N75" s="48">
        <f ca="1" t="shared" si="7"/>
        <v>0</v>
      </c>
      <c r="O75" s="48">
        <f ca="1" t="shared" si="8"/>
        <v>0</v>
      </c>
      <c r="P75" s="38">
        <f ca="1" t="shared" si="9"/>
        <v>0</v>
      </c>
      <c r="Q75" s="48">
        <f ca="1" t="shared" si="10"/>
        <v>0</v>
      </c>
      <c r="R75" s="48">
        <f ca="1" t="shared" si="11"/>
        <v>0</v>
      </c>
    </row>
    <row r="76" customHeight="1" spans="1:18">
      <c r="A76" s="39">
        <v>72</v>
      </c>
      <c r="B76" s="40"/>
      <c r="C76" s="40"/>
      <c r="D76" s="40"/>
      <c r="E76" s="40"/>
      <c r="F76" s="38"/>
      <c r="G76" s="38"/>
      <c r="H76" s="38"/>
      <c r="I76" s="38">
        <f ca="1">SUM(INDIRECT("'"&amp;库存总表!$A76&amp;"'!D6:D10000"))</f>
        <v>0</v>
      </c>
      <c r="J76" s="38">
        <f ca="1">SUM(INDIRECT("'"&amp;库存总表!$A76&amp;"'!F6:F10000"))</f>
        <v>0</v>
      </c>
      <c r="K76" s="38">
        <f ca="1">SUM(INDIRECT("'"&amp;库存总表!$A76&amp;"'!G6:G10000"))</f>
        <v>0</v>
      </c>
      <c r="L76" s="38">
        <f ca="1">SUM(INDIRECT("'"&amp;库存总表!$A76&amp;"'!I6:I10000"))</f>
        <v>0</v>
      </c>
      <c r="M76" s="48">
        <f ca="1" t="shared" si="6"/>
        <v>0</v>
      </c>
      <c r="N76" s="48">
        <f ca="1" t="shared" si="7"/>
        <v>0</v>
      </c>
      <c r="O76" s="48">
        <f ca="1" t="shared" si="8"/>
        <v>0</v>
      </c>
      <c r="P76" s="38">
        <f ca="1" t="shared" si="9"/>
        <v>0</v>
      </c>
      <c r="Q76" s="48">
        <f ca="1" t="shared" si="10"/>
        <v>0</v>
      </c>
      <c r="R76" s="48">
        <f ca="1" t="shared" si="11"/>
        <v>0</v>
      </c>
    </row>
    <row r="77" customHeight="1" spans="1:18">
      <c r="A77" s="50">
        <v>73</v>
      </c>
      <c r="B77" s="41"/>
      <c r="C77" s="41"/>
      <c r="D77" s="41"/>
      <c r="E77" s="41"/>
      <c r="F77" s="38"/>
      <c r="G77" s="38"/>
      <c r="H77" s="38"/>
      <c r="I77" s="38">
        <f ca="1">SUM(INDIRECT("'"&amp;库存总表!$A77&amp;"'!D6:D10000"))</f>
        <v>0</v>
      </c>
      <c r="J77" s="38">
        <f ca="1">SUM(INDIRECT("'"&amp;库存总表!$A77&amp;"'!F6:F10000"))</f>
        <v>0</v>
      </c>
      <c r="K77" s="38">
        <f ca="1">SUM(INDIRECT("'"&amp;库存总表!$A77&amp;"'!G6:G10000"))</f>
        <v>0</v>
      </c>
      <c r="L77" s="38">
        <f ca="1">SUM(INDIRECT("'"&amp;库存总表!$A77&amp;"'!I6:I10000"))</f>
        <v>0</v>
      </c>
      <c r="M77" s="48">
        <f ca="1" t="shared" si="6"/>
        <v>0</v>
      </c>
      <c r="N77" s="48">
        <f ca="1" t="shared" si="7"/>
        <v>0</v>
      </c>
      <c r="O77" s="48">
        <f ca="1" t="shared" si="8"/>
        <v>0</v>
      </c>
      <c r="P77" s="38">
        <f ca="1" t="shared" si="9"/>
        <v>0</v>
      </c>
      <c r="Q77" s="48">
        <f ca="1" t="shared" si="10"/>
        <v>0</v>
      </c>
      <c r="R77" s="48">
        <f ca="1" t="shared" si="11"/>
        <v>0</v>
      </c>
    </row>
    <row r="78" customHeight="1" spans="1:18">
      <c r="A78" s="39">
        <v>74</v>
      </c>
      <c r="B78" s="40"/>
      <c r="C78" s="40"/>
      <c r="D78" s="40"/>
      <c r="E78" s="40"/>
      <c r="F78" s="38"/>
      <c r="G78" s="38"/>
      <c r="H78" s="38"/>
      <c r="I78" s="38">
        <f ca="1">SUM(INDIRECT("'"&amp;库存总表!$A78&amp;"'!D6:D10000"))</f>
        <v>0</v>
      </c>
      <c r="J78" s="38">
        <f ca="1">SUM(INDIRECT("'"&amp;库存总表!$A78&amp;"'!F6:F10000"))</f>
        <v>0</v>
      </c>
      <c r="K78" s="38">
        <f ca="1">SUM(INDIRECT("'"&amp;库存总表!$A78&amp;"'!G6:G10000"))</f>
        <v>0</v>
      </c>
      <c r="L78" s="38">
        <f ca="1">SUM(INDIRECT("'"&amp;库存总表!$A78&amp;"'!I6:I10000"))</f>
        <v>0</v>
      </c>
      <c r="M78" s="48">
        <f ca="1" t="shared" si="6"/>
        <v>0</v>
      </c>
      <c r="N78" s="48">
        <f ca="1" t="shared" si="7"/>
        <v>0</v>
      </c>
      <c r="O78" s="48">
        <f ca="1" t="shared" si="8"/>
        <v>0</v>
      </c>
      <c r="P78" s="38">
        <f ca="1" t="shared" si="9"/>
        <v>0</v>
      </c>
      <c r="Q78" s="48">
        <f ca="1" t="shared" si="10"/>
        <v>0</v>
      </c>
      <c r="R78" s="48">
        <f ca="1" t="shared" si="11"/>
        <v>0</v>
      </c>
    </row>
    <row r="79" customHeight="1" spans="1:18">
      <c r="A79" s="50">
        <v>75</v>
      </c>
      <c r="B79" s="41"/>
      <c r="C79" s="41"/>
      <c r="D79" s="41"/>
      <c r="E79" s="41"/>
      <c r="F79" s="38"/>
      <c r="G79" s="38"/>
      <c r="H79" s="38"/>
      <c r="I79" s="38">
        <f ca="1">SUM(INDIRECT("'"&amp;库存总表!$A79&amp;"'!D6:D10000"))</f>
        <v>0</v>
      </c>
      <c r="J79" s="38">
        <f ca="1">SUM(INDIRECT("'"&amp;库存总表!$A79&amp;"'!F6:F10000"))</f>
        <v>0</v>
      </c>
      <c r="K79" s="38">
        <f ca="1">SUM(INDIRECT("'"&amp;库存总表!$A79&amp;"'!G6:G10000"))</f>
        <v>0</v>
      </c>
      <c r="L79" s="38">
        <f ca="1">SUM(INDIRECT("'"&amp;库存总表!$A79&amp;"'!I6:I10000"))</f>
        <v>0</v>
      </c>
      <c r="M79" s="48">
        <f ca="1" t="shared" si="6"/>
        <v>0</v>
      </c>
      <c r="N79" s="48">
        <f ca="1" t="shared" si="7"/>
        <v>0</v>
      </c>
      <c r="O79" s="48">
        <f ca="1" t="shared" si="8"/>
        <v>0</v>
      </c>
      <c r="P79" s="38">
        <f ca="1" t="shared" si="9"/>
        <v>0</v>
      </c>
      <c r="Q79" s="48">
        <f ca="1" t="shared" si="10"/>
        <v>0</v>
      </c>
      <c r="R79" s="48">
        <f ca="1" t="shared" si="11"/>
        <v>0</v>
      </c>
    </row>
    <row r="80" customHeight="1" spans="1:18">
      <c r="A80" s="39">
        <v>76</v>
      </c>
      <c r="B80" s="40"/>
      <c r="C80" s="40"/>
      <c r="D80" s="40"/>
      <c r="E80" s="40"/>
      <c r="F80" s="38"/>
      <c r="G80" s="38"/>
      <c r="H80" s="38"/>
      <c r="I80" s="38">
        <f ca="1">SUM(INDIRECT("'"&amp;库存总表!$A80&amp;"'!D6:D10000"))</f>
        <v>0</v>
      </c>
      <c r="J80" s="38">
        <f ca="1">SUM(INDIRECT("'"&amp;库存总表!$A80&amp;"'!F6:F10000"))</f>
        <v>0</v>
      </c>
      <c r="K80" s="38">
        <f ca="1">SUM(INDIRECT("'"&amp;库存总表!$A80&amp;"'!G6:G10000"))</f>
        <v>0</v>
      </c>
      <c r="L80" s="38">
        <f ca="1">SUM(INDIRECT("'"&amp;库存总表!$A80&amp;"'!I6:I10000"))</f>
        <v>0</v>
      </c>
      <c r="M80" s="48">
        <f ca="1" t="shared" si="6"/>
        <v>0</v>
      </c>
      <c r="N80" s="48">
        <f ca="1" t="shared" si="7"/>
        <v>0</v>
      </c>
      <c r="O80" s="48">
        <f ca="1" t="shared" si="8"/>
        <v>0</v>
      </c>
      <c r="P80" s="38">
        <f ca="1" t="shared" si="9"/>
        <v>0</v>
      </c>
      <c r="Q80" s="48">
        <f ca="1" t="shared" si="10"/>
        <v>0</v>
      </c>
      <c r="R80" s="48">
        <f ca="1" t="shared" si="11"/>
        <v>0</v>
      </c>
    </row>
    <row r="81" customHeight="1" spans="1:18">
      <c r="A81" s="50">
        <v>77</v>
      </c>
      <c r="B81" s="41"/>
      <c r="C81" s="41"/>
      <c r="D81" s="41"/>
      <c r="E81" s="41"/>
      <c r="F81" s="38"/>
      <c r="G81" s="38"/>
      <c r="H81" s="38"/>
      <c r="I81" s="38">
        <f ca="1">SUM(INDIRECT("'"&amp;库存总表!$A81&amp;"'!D6:D10000"))</f>
        <v>0</v>
      </c>
      <c r="J81" s="38">
        <f ca="1">SUM(INDIRECT("'"&amp;库存总表!$A81&amp;"'!F6:F10000"))</f>
        <v>0</v>
      </c>
      <c r="K81" s="38">
        <f ca="1">SUM(INDIRECT("'"&amp;库存总表!$A81&amp;"'!G6:G10000"))</f>
        <v>0</v>
      </c>
      <c r="L81" s="38">
        <f ca="1">SUM(INDIRECT("'"&amp;库存总表!$A81&amp;"'!I6:I10000"))</f>
        <v>0</v>
      </c>
      <c r="M81" s="48">
        <f ca="1" t="shared" si="6"/>
        <v>0</v>
      </c>
      <c r="N81" s="48">
        <f ca="1" t="shared" si="7"/>
        <v>0</v>
      </c>
      <c r="O81" s="48">
        <f ca="1" t="shared" si="8"/>
        <v>0</v>
      </c>
      <c r="P81" s="38">
        <f ca="1" t="shared" si="9"/>
        <v>0</v>
      </c>
      <c r="Q81" s="48">
        <f ca="1" t="shared" si="10"/>
        <v>0</v>
      </c>
      <c r="R81" s="48">
        <f ca="1" t="shared" si="11"/>
        <v>0</v>
      </c>
    </row>
    <row r="82" customHeight="1" spans="1:18">
      <c r="A82" s="39">
        <v>78</v>
      </c>
      <c r="B82" s="40"/>
      <c r="C82" s="40"/>
      <c r="D82" s="40"/>
      <c r="E82" s="40"/>
      <c r="F82" s="38"/>
      <c r="G82" s="38"/>
      <c r="H82" s="38"/>
      <c r="I82" s="38">
        <f ca="1">SUM(INDIRECT("'"&amp;库存总表!$A82&amp;"'!D6:D10000"))</f>
        <v>0</v>
      </c>
      <c r="J82" s="38">
        <f ca="1">SUM(INDIRECT("'"&amp;库存总表!$A82&amp;"'!F6:F10000"))</f>
        <v>0</v>
      </c>
      <c r="K82" s="38">
        <f ca="1">SUM(INDIRECT("'"&amp;库存总表!$A82&amp;"'!G6:G10000"))</f>
        <v>0</v>
      </c>
      <c r="L82" s="38">
        <f ca="1">SUM(INDIRECT("'"&amp;库存总表!$A82&amp;"'!I6:I10000"))</f>
        <v>0</v>
      </c>
      <c r="M82" s="48">
        <f ca="1" t="shared" si="6"/>
        <v>0</v>
      </c>
      <c r="N82" s="48">
        <f ca="1" t="shared" si="7"/>
        <v>0</v>
      </c>
      <c r="O82" s="48">
        <f ca="1" t="shared" si="8"/>
        <v>0</v>
      </c>
      <c r="P82" s="38">
        <f ca="1" t="shared" si="9"/>
        <v>0</v>
      </c>
      <c r="Q82" s="48">
        <f ca="1" t="shared" si="10"/>
        <v>0</v>
      </c>
      <c r="R82" s="48">
        <f ca="1" t="shared" si="11"/>
        <v>0</v>
      </c>
    </row>
    <row r="83" customHeight="1" spans="1:18">
      <c r="A83" s="50">
        <v>79</v>
      </c>
      <c r="B83" s="41"/>
      <c r="C83" s="41"/>
      <c r="D83" s="41"/>
      <c r="E83" s="41"/>
      <c r="F83" s="38"/>
      <c r="G83" s="38"/>
      <c r="H83" s="38"/>
      <c r="I83" s="38">
        <f ca="1">SUM(INDIRECT("'"&amp;库存总表!$A83&amp;"'!D6:D10000"))</f>
        <v>0</v>
      </c>
      <c r="J83" s="38">
        <f ca="1">SUM(INDIRECT("'"&amp;库存总表!$A83&amp;"'!F6:F10000"))</f>
        <v>0</v>
      </c>
      <c r="K83" s="38">
        <f ca="1">SUM(INDIRECT("'"&amp;库存总表!$A83&amp;"'!G6:G10000"))</f>
        <v>0</v>
      </c>
      <c r="L83" s="38">
        <f ca="1">SUM(INDIRECT("'"&amp;库存总表!$A83&amp;"'!I6:I10000"))</f>
        <v>0</v>
      </c>
      <c r="M83" s="48">
        <f ca="1" t="shared" si="6"/>
        <v>0</v>
      </c>
      <c r="N83" s="48">
        <f ca="1" t="shared" si="7"/>
        <v>0</v>
      </c>
      <c r="O83" s="48">
        <f ca="1" t="shared" si="8"/>
        <v>0</v>
      </c>
      <c r="P83" s="38">
        <f ca="1" t="shared" si="9"/>
        <v>0</v>
      </c>
      <c r="Q83" s="48">
        <f ca="1" t="shared" si="10"/>
        <v>0</v>
      </c>
      <c r="R83" s="48">
        <f ca="1" t="shared" si="11"/>
        <v>0</v>
      </c>
    </row>
    <row r="84" customHeight="1" spans="1:18">
      <c r="A84" s="39">
        <v>80</v>
      </c>
      <c r="B84" s="40"/>
      <c r="C84" s="40"/>
      <c r="D84" s="40"/>
      <c r="E84" s="40"/>
      <c r="F84" s="38"/>
      <c r="G84" s="38"/>
      <c r="H84" s="38"/>
      <c r="I84" s="38">
        <f ca="1">SUM(INDIRECT("'"&amp;库存总表!$A84&amp;"'!D6:D10000"))</f>
        <v>0</v>
      </c>
      <c r="J84" s="38">
        <f ca="1">SUM(INDIRECT("'"&amp;库存总表!$A84&amp;"'!F6:F10000"))</f>
        <v>0</v>
      </c>
      <c r="K84" s="38">
        <f ca="1">SUM(INDIRECT("'"&amp;库存总表!$A84&amp;"'!G6:G10000"))</f>
        <v>0</v>
      </c>
      <c r="L84" s="38">
        <f ca="1">SUM(INDIRECT("'"&amp;库存总表!$A84&amp;"'!I6:I10000"))</f>
        <v>0</v>
      </c>
      <c r="M84" s="48">
        <f ca="1" t="shared" si="6"/>
        <v>0</v>
      </c>
      <c r="N84" s="48">
        <f ca="1" t="shared" si="7"/>
        <v>0</v>
      </c>
      <c r="O84" s="48">
        <f ca="1" t="shared" si="8"/>
        <v>0</v>
      </c>
      <c r="P84" s="38">
        <f ca="1" t="shared" si="9"/>
        <v>0</v>
      </c>
      <c r="Q84" s="48">
        <f ca="1" t="shared" si="10"/>
        <v>0</v>
      </c>
      <c r="R84" s="48">
        <f ca="1" t="shared" si="11"/>
        <v>0</v>
      </c>
    </row>
    <row r="85" customHeight="1" spans="1:18">
      <c r="A85" s="50">
        <v>81</v>
      </c>
      <c r="B85" s="41"/>
      <c r="C85" s="41"/>
      <c r="D85" s="41"/>
      <c r="E85" s="41"/>
      <c r="F85" s="38"/>
      <c r="G85" s="38"/>
      <c r="H85" s="38"/>
      <c r="I85" s="38">
        <f ca="1">SUM(INDIRECT("'"&amp;库存总表!$A85&amp;"'!D6:D10000"))</f>
        <v>0</v>
      </c>
      <c r="J85" s="38">
        <f ca="1">SUM(INDIRECT("'"&amp;库存总表!$A85&amp;"'!F6:F10000"))</f>
        <v>0</v>
      </c>
      <c r="K85" s="38">
        <f ca="1">SUM(INDIRECT("'"&amp;库存总表!$A85&amp;"'!G6:G10000"))</f>
        <v>0</v>
      </c>
      <c r="L85" s="38">
        <f ca="1">SUM(INDIRECT("'"&amp;库存总表!$A85&amp;"'!I6:I10000"))</f>
        <v>0</v>
      </c>
      <c r="M85" s="48">
        <f ca="1" t="shared" si="6"/>
        <v>0</v>
      </c>
      <c r="N85" s="48">
        <f ca="1" t="shared" si="7"/>
        <v>0</v>
      </c>
      <c r="O85" s="48">
        <f ca="1" t="shared" si="8"/>
        <v>0</v>
      </c>
      <c r="P85" s="38">
        <f ca="1" t="shared" si="9"/>
        <v>0</v>
      </c>
      <c r="Q85" s="48">
        <f ca="1" t="shared" si="10"/>
        <v>0</v>
      </c>
      <c r="R85" s="48">
        <f ca="1" t="shared" si="11"/>
        <v>0</v>
      </c>
    </row>
    <row r="86" customHeight="1" spans="1:18">
      <c r="A86" s="39">
        <v>82</v>
      </c>
      <c r="B86" s="40"/>
      <c r="C86" s="40"/>
      <c r="D86" s="40"/>
      <c r="E86" s="40"/>
      <c r="F86" s="38"/>
      <c r="G86" s="38"/>
      <c r="H86" s="38"/>
      <c r="I86" s="38">
        <f ca="1">SUM(INDIRECT("'"&amp;库存总表!$A86&amp;"'!D6:D10000"))</f>
        <v>0</v>
      </c>
      <c r="J86" s="38">
        <f ca="1">SUM(INDIRECT("'"&amp;库存总表!$A86&amp;"'!F6:F10000"))</f>
        <v>0</v>
      </c>
      <c r="K86" s="38">
        <f ca="1">SUM(INDIRECT("'"&amp;库存总表!$A86&amp;"'!G6:G10000"))</f>
        <v>0</v>
      </c>
      <c r="L86" s="38">
        <f ca="1">SUM(INDIRECT("'"&amp;库存总表!$A86&amp;"'!I6:I10000"))</f>
        <v>0</v>
      </c>
      <c r="M86" s="48">
        <f ca="1" t="shared" si="6"/>
        <v>0</v>
      </c>
      <c r="N86" s="48">
        <f ca="1" t="shared" si="7"/>
        <v>0</v>
      </c>
      <c r="O86" s="48">
        <f ca="1" t="shared" si="8"/>
        <v>0</v>
      </c>
      <c r="P86" s="38">
        <f ca="1" t="shared" si="9"/>
        <v>0</v>
      </c>
      <c r="Q86" s="48">
        <f ca="1" t="shared" si="10"/>
        <v>0</v>
      </c>
      <c r="R86" s="48">
        <f ca="1" t="shared" si="11"/>
        <v>0</v>
      </c>
    </row>
    <row r="87" customHeight="1" spans="1:18">
      <c r="A87" s="50">
        <v>83</v>
      </c>
      <c r="B87" s="41"/>
      <c r="C87" s="41"/>
      <c r="D87" s="41"/>
      <c r="E87" s="41"/>
      <c r="F87" s="38"/>
      <c r="G87" s="38"/>
      <c r="H87" s="38"/>
      <c r="I87" s="38">
        <f ca="1">SUM(INDIRECT("'"&amp;库存总表!$A87&amp;"'!D6:D10000"))</f>
        <v>0</v>
      </c>
      <c r="J87" s="38">
        <f ca="1">SUM(INDIRECT("'"&amp;库存总表!$A87&amp;"'!F6:F10000"))</f>
        <v>0</v>
      </c>
      <c r="K87" s="38">
        <f ca="1">SUM(INDIRECT("'"&amp;库存总表!$A87&amp;"'!G6:G10000"))</f>
        <v>0</v>
      </c>
      <c r="L87" s="38">
        <f ca="1">SUM(INDIRECT("'"&amp;库存总表!$A87&amp;"'!I6:I10000"))</f>
        <v>0</v>
      </c>
      <c r="M87" s="48">
        <f ca="1" t="shared" si="6"/>
        <v>0</v>
      </c>
      <c r="N87" s="48">
        <f ca="1" t="shared" si="7"/>
        <v>0</v>
      </c>
      <c r="O87" s="48">
        <f ca="1" t="shared" si="8"/>
        <v>0</v>
      </c>
      <c r="P87" s="38">
        <f ca="1" t="shared" si="9"/>
        <v>0</v>
      </c>
      <c r="Q87" s="48">
        <f ca="1" t="shared" si="10"/>
        <v>0</v>
      </c>
      <c r="R87" s="48">
        <f ca="1" t="shared" si="11"/>
        <v>0</v>
      </c>
    </row>
    <row r="88" customHeight="1" spans="1:18">
      <c r="A88" s="39">
        <v>84</v>
      </c>
      <c r="B88" s="40"/>
      <c r="C88" s="40"/>
      <c r="D88" s="40"/>
      <c r="E88" s="40"/>
      <c r="F88" s="38"/>
      <c r="G88" s="38"/>
      <c r="H88" s="38"/>
      <c r="I88" s="38">
        <f ca="1">SUM(INDIRECT("'"&amp;库存总表!$A88&amp;"'!D6:D10000"))</f>
        <v>0</v>
      </c>
      <c r="J88" s="38">
        <f ca="1">SUM(INDIRECT("'"&amp;库存总表!$A88&amp;"'!F6:F10000"))</f>
        <v>0</v>
      </c>
      <c r="K88" s="38">
        <f ca="1">SUM(INDIRECT("'"&amp;库存总表!$A88&amp;"'!G6:G10000"))</f>
        <v>0</v>
      </c>
      <c r="L88" s="38">
        <f ca="1">SUM(INDIRECT("'"&amp;库存总表!$A88&amp;"'!I6:I10000"))</f>
        <v>0</v>
      </c>
      <c r="M88" s="48">
        <f ca="1" t="shared" si="6"/>
        <v>0</v>
      </c>
      <c r="N88" s="48">
        <f ca="1" t="shared" si="7"/>
        <v>0</v>
      </c>
      <c r="O88" s="48">
        <f ca="1" t="shared" si="8"/>
        <v>0</v>
      </c>
      <c r="P88" s="38">
        <f ca="1" t="shared" si="9"/>
        <v>0</v>
      </c>
      <c r="Q88" s="48">
        <f ca="1" t="shared" si="10"/>
        <v>0</v>
      </c>
      <c r="R88" s="48">
        <f ca="1" t="shared" si="11"/>
        <v>0</v>
      </c>
    </row>
    <row r="89" customHeight="1" spans="1:18">
      <c r="A89" s="50">
        <v>85</v>
      </c>
      <c r="B89" s="41"/>
      <c r="C89" s="41"/>
      <c r="D89" s="41"/>
      <c r="E89" s="41"/>
      <c r="F89" s="38"/>
      <c r="G89" s="38"/>
      <c r="H89" s="38"/>
      <c r="I89" s="38">
        <f ca="1">SUM(INDIRECT("'"&amp;库存总表!$A89&amp;"'!D6:D10000"))</f>
        <v>0</v>
      </c>
      <c r="J89" s="38">
        <f ca="1">SUM(INDIRECT("'"&amp;库存总表!$A89&amp;"'!F6:F10000"))</f>
        <v>0</v>
      </c>
      <c r="K89" s="38">
        <f ca="1">SUM(INDIRECT("'"&amp;库存总表!$A89&amp;"'!G6:G10000"))</f>
        <v>0</v>
      </c>
      <c r="L89" s="38">
        <f ca="1">SUM(INDIRECT("'"&amp;库存总表!$A89&amp;"'!I6:I10000"))</f>
        <v>0</v>
      </c>
      <c r="M89" s="48">
        <f ca="1" t="shared" si="6"/>
        <v>0</v>
      </c>
      <c r="N89" s="48">
        <f ca="1" t="shared" si="7"/>
        <v>0</v>
      </c>
      <c r="O89" s="48">
        <f ca="1" t="shared" si="8"/>
        <v>0</v>
      </c>
      <c r="P89" s="38">
        <f ca="1" t="shared" si="9"/>
        <v>0</v>
      </c>
      <c r="Q89" s="48">
        <f ca="1" t="shared" si="10"/>
        <v>0</v>
      </c>
      <c r="R89" s="48">
        <f ca="1" t="shared" si="11"/>
        <v>0</v>
      </c>
    </row>
    <row r="90" customHeight="1" spans="1:18">
      <c r="A90" s="39">
        <v>86</v>
      </c>
      <c r="B90" s="40"/>
      <c r="C90" s="40"/>
      <c r="D90" s="40"/>
      <c r="E90" s="40"/>
      <c r="F90" s="38"/>
      <c r="G90" s="38"/>
      <c r="H90" s="38"/>
      <c r="I90" s="38">
        <f ca="1">SUM(INDIRECT("'"&amp;库存总表!$A90&amp;"'!D6:D10000"))</f>
        <v>0</v>
      </c>
      <c r="J90" s="38">
        <f ca="1">SUM(INDIRECT("'"&amp;库存总表!$A90&amp;"'!F6:F10000"))</f>
        <v>0</v>
      </c>
      <c r="K90" s="38">
        <f ca="1">SUM(INDIRECT("'"&amp;库存总表!$A90&amp;"'!G6:G10000"))</f>
        <v>0</v>
      </c>
      <c r="L90" s="38">
        <f ca="1">SUM(INDIRECT("'"&amp;库存总表!$A90&amp;"'!I6:I10000"))</f>
        <v>0</v>
      </c>
      <c r="M90" s="48">
        <f ca="1" t="shared" si="6"/>
        <v>0</v>
      </c>
      <c r="N90" s="48">
        <f ca="1" t="shared" si="7"/>
        <v>0</v>
      </c>
      <c r="O90" s="48">
        <f ca="1" t="shared" si="8"/>
        <v>0</v>
      </c>
      <c r="P90" s="38">
        <f ca="1" t="shared" si="9"/>
        <v>0</v>
      </c>
      <c r="Q90" s="48">
        <f ca="1" t="shared" si="10"/>
        <v>0</v>
      </c>
      <c r="R90" s="48">
        <f ca="1" t="shared" si="11"/>
        <v>0</v>
      </c>
    </row>
    <row r="91" customHeight="1" spans="1:18">
      <c r="A91" s="50">
        <v>87</v>
      </c>
      <c r="B91" s="41"/>
      <c r="C91" s="41"/>
      <c r="D91" s="41"/>
      <c r="E91" s="41"/>
      <c r="F91" s="38"/>
      <c r="G91" s="38"/>
      <c r="H91" s="38"/>
      <c r="I91" s="38">
        <f ca="1">SUM(INDIRECT("'"&amp;库存总表!$A91&amp;"'!D6:D10000"))</f>
        <v>0</v>
      </c>
      <c r="J91" s="38">
        <f ca="1">SUM(INDIRECT("'"&amp;库存总表!$A91&amp;"'!F6:F10000"))</f>
        <v>0</v>
      </c>
      <c r="K91" s="38">
        <f ca="1">SUM(INDIRECT("'"&amp;库存总表!$A91&amp;"'!G6:G10000"))</f>
        <v>0</v>
      </c>
      <c r="L91" s="38">
        <f ca="1">SUM(INDIRECT("'"&amp;库存总表!$A91&amp;"'!I6:I10000"))</f>
        <v>0</v>
      </c>
      <c r="M91" s="48">
        <f ca="1" t="shared" si="6"/>
        <v>0</v>
      </c>
      <c r="N91" s="48">
        <f ca="1" t="shared" si="7"/>
        <v>0</v>
      </c>
      <c r="O91" s="48">
        <f ca="1" t="shared" si="8"/>
        <v>0</v>
      </c>
      <c r="P91" s="38">
        <f ca="1" t="shared" si="9"/>
        <v>0</v>
      </c>
      <c r="Q91" s="48">
        <f ca="1" t="shared" si="10"/>
        <v>0</v>
      </c>
      <c r="R91" s="48">
        <f ca="1" t="shared" si="11"/>
        <v>0</v>
      </c>
    </row>
    <row r="92" customHeight="1" spans="1:18">
      <c r="A92" s="39">
        <v>88</v>
      </c>
      <c r="B92" s="40"/>
      <c r="C92" s="40"/>
      <c r="D92" s="40"/>
      <c r="E92" s="40"/>
      <c r="F92" s="38"/>
      <c r="G92" s="38"/>
      <c r="H92" s="38"/>
      <c r="I92" s="38">
        <f ca="1">SUM(INDIRECT("'"&amp;库存总表!$A92&amp;"'!D6:D10000"))</f>
        <v>0</v>
      </c>
      <c r="J92" s="38">
        <f ca="1">SUM(INDIRECT("'"&amp;库存总表!$A92&amp;"'!F6:F10000"))</f>
        <v>0</v>
      </c>
      <c r="K92" s="38">
        <f ca="1">SUM(INDIRECT("'"&amp;库存总表!$A92&amp;"'!G6:G10000"))</f>
        <v>0</v>
      </c>
      <c r="L92" s="38">
        <f ca="1">SUM(INDIRECT("'"&amp;库存总表!$A92&amp;"'!I6:I10000"))</f>
        <v>0</v>
      </c>
      <c r="M92" s="48">
        <f ca="1" t="shared" si="6"/>
        <v>0</v>
      </c>
      <c r="N92" s="48">
        <f ca="1" t="shared" si="7"/>
        <v>0</v>
      </c>
      <c r="O92" s="48">
        <f ca="1" t="shared" si="8"/>
        <v>0</v>
      </c>
      <c r="P92" s="38">
        <f ca="1" t="shared" si="9"/>
        <v>0</v>
      </c>
      <c r="Q92" s="48">
        <f ca="1" t="shared" si="10"/>
        <v>0</v>
      </c>
      <c r="R92" s="48">
        <f ca="1" t="shared" si="11"/>
        <v>0</v>
      </c>
    </row>
    <row r="93" customHeight="1" spans="1:18">
      <c r="A93" s="50">
        <v>89</v>
      </c>
      <c r="B93" s="41"/>
      <c r="C93" s="41"/>
      <c r="D93" s="41"/>
      <c r="E93" s="41"/>
      <c r="F93" s="38"/>
      <c r="G93" s="38"/>
      <c r="H93" s="38"/>
      <c r="I93" s="38">
        <f ca="1">SUM(INDIRECT("'"&amp;库存总表!$A93&amp;"'!D6:D10000"))</f>
        <v>0</v>
      </c>
      <c r="J93" s="38">
        <f ca="1">SUM(INDIRECT("'"&amp;库存总表!$A93&amp;"'!F6:F10000"))</f>
        <v>0</v>
      </c>
      <c r="K93" s="38">
        <f ca="1">SUM(INDIRECT("'"&amp;库存总表!$A93&amp;"'!G6:G10000"))</f>
        <v>0</v>
      </c>
      <c r="L93" s="38">
        <f ca="1">SUM(INDIRECT("'"&amp;库存总表!$A93&amp;"'!I6:I10000"))</f>
        <v>0</v>
      </c>
      <c r="M93" s="48">
        <f ca="1" t="shared" si="6"/>
        <v>0</v>
      </c>
      <c r="N93" s="48">
        <f ca="1" t="shared" si="7"/>
        <v>0</v>
      </c>
      <c r="O93" s="48">
        <f ca="1" t="shared" si="8"/>
        <v>0</v>
      </c>
      <c r="P93" s="38">
        <f ca="1" t="shared" si="9"/>
        <v>0</v>
      </c>
      <c r="Q93" s="48">
        <f ca="1" t="shared" si="10"/>
        <v>0</v>
      </c>
      <c r="R93" s="48">
        <f ca="1" t="shared" si="11"/>
        <v>0</v>
      </c>
    </row>
    <row r="94" customHeight="1" spans="1:18">
      <c r="A94" s="39">
        <v>90</v>
      </c>
      <c r="B94" s="40"/>
      <c r="C94" s="40"/>
      <c r="D94" s="40"/>
      <c r="E94" s="40"/>
      <c r="F94" s="38"/>
      <c r="G94" s="38"/>
      <c r="H94" s="38"/>
      <c r="I94" s="38">
        <f ca="1">SUM(INDIRECT("'"&amp;库存总表!$A94&amp;"'!D6:D10000"))</f>
        <v>0</v>
      </c>
      <c r="J94" s="38">
        <f ca="1">SUM(INDIRECT("'"&amp;库存总表!$A94&amp;"'!F6:F10000"))</f>
        <v>0</v>
      </c>
      <c r="K94" s="38">
        <f ca="1">SUM(INDIRECT("'"&amp;库存总表!$A94&amp;"'!G6:G10000"))</f>
        <v>0</v>
      </c>
      <c r="L94" s="38">
        <f ca="1">SUM(INDIRECT("'"&amp;库存总表!$A94&amp;"'!I6:I10000"))</f>
        <v>0</v>
      </c>
      <c r="M94" s="48">
        <f ca="1" t="shared" si="6"/>
        <v>0</v>
      </c>
      <c r="N94" s="48">
        <f ca="1" t="shared" si="7"/>
        <v>0</v>
      </c>
      <c r="O94" s="48">
        <f ca="1" t="shared" si="8"/>
        <v>0</v>
      </c>
      <c r="P94" s="38">
        <f ca="1" t="shared" si="9"/>
        <v>0</v>
      </c>
      <c r="Q94" s="48">
        <f ca="1" t="shared" si="10"/>
        <v>0</v>
      </c>
      <c r="R94" s="48">
        <f ca="1" t="shared" si="11"/>
        <v>0</v>
      </c>
    </row>
    <row r="95" customHeight="1" spans="1:18">
      <c r="A95" s="50">
        <v>91</v>
      </c>
      <c r="B95" s="41"/>
      <c r="C95" s="41"/>
      <c r="D95" s="41"/>
      <c r="E95" s="41"/>
      <c r="F95" s="38"/>
      <c r="G95" s="38"/>
      <c r="H95" s="38"/>
      <c r="I95" s="38">
        <f ca="1">SUM(INDIRECT("'"&amp;库存总表!$A95&amp;"'!D6:D10000"))</f>
        <v>0</v>
      </c>
      <c r="J95" s="38">
        <f ca="1">SUM(INDIRECT("'"&amp;库存总表!$A95&amp;"'!F6:F10000"))</f>
        <v>0</v>
      </c>
      <c r="K95" s="38">
        <f ca="1">SUM(INDIRECT("'"&amp;库存总表!$A95&amp;"'!G6:G10000"))</f>
        <v>0</v>
      </c>
      <c r="L95" s="38">
        <f ca="1">SUM(INDIRECT("'"&amp;库存总表!$A95&amp;"'!I6:I10000"))</f>
        <v>0</v>
      </c>
      <c r="M95" s="48">
        <f ca="1" t="shared" si="6"/>
        <v>0</v>
      </c>
      <c r="N95" s="48">
        <f ca="1" t="shared" si="7"/>
        <v>0</v>
      </c>
      <c r="O95" s="48">
        <f ca="1" t="shared" si="8"/>
        <v>0</v>
      </c>
      <c r="P95" s="38">
        <f ca="1" t="shared" si="9"/>
        <v>0</v>
      </c>
      <c r="Q95" s="48">
        <f ca="1" t="shared" si="10"/>
        <v>0</v>
      </c>
      <c r="R95" s="48">
        <f ca="1" t="shared" si="11"/>
        <v>0</v>
      </c>
    </row>
    <row r="96" customHeight="1" spans="1:18">
      <c r="A96" s="39">
        <v>92</v>
      </c>
      <c r="B96" s="40"/>
      <c r="C96" s="40"/>
      <c r="D96" s="40"/>
      <c r="E96" s="40"/>
      <c r="F96" s="38"/>
      <c r="G96" s="38"/>
      <c r="H96" s="38"/>
      <c r="I96" s="38">
        <f ca="1">SUM(INDIRECT("'"&amp;库存总表!$A96&amp;"'!D6:D10000"))</f>
        <v>0</v>
      </c>
      <c r="J96" s="38">
        <f ca="1">SUM(INDIRECT("'"&amp;库存总表!$A96&amp;"'!F6:F10000"))</f>
        <v>0</v>
      </c>
      <c r="K96" s="38">
        <f ca="1">SUM(INDIRECT("'"&amp;库存总表!$A96&amp;"'!G6:G10000"))</f>
        <v>0</v>
      </c>
      <c r="L96" s="38">
        <f ca="1">SUM(INDIRECT("'"&amp;库存总表!$A96&amp;"'!I6:I10000"))</f>
        <v>0</v>
      </c>
      <c r="M96" s="48">
        <f ca="1" t="shared" si="6"/>
        <v>0</v>
      </c>
      <c r="N96" s="48">
        <f ca="1" t="shared" si="7"/>
        <v>0</v>
      </c>
      <c r="O96" s="48">
        <f ca="1" t="shared" si="8"/>
        <v>0</v>
      </c>
      <c r="P96" s="38">
        <f ca="1" t="shared" si="9"/>
        <v>0</v>
      </c>
      <c r="Q96" s="48">
        <f ca="1" t="shared" si="10"/>
        <v>0</v>
      </c>
      <c r="R96" s="48">
        <f ca="1" t="shared" si="11"/>
        <v>0</v>
      </c>
    </row>
    <row r="97" customHeight="1" spans="1:18">
      <c r="A97" s="50">
        <v>93</v>
      </c>
      <c r="B97" s="41"/>
      <c r="C97" s="41"/>
      <c r="D97" s="41"/>
      <c r="E97" s="41"/>
      <c r="F97" s="38"/>
      <c r="G97" s="38"/>
      <c r="H97" s="38"/>
      <c r="I97" s="38">
        <f ca="1">SUM(INDIRECT("'"&amp;库存总表!$A97&amp;"'!D6:D10000"))</f>
        <v>0</v>
      </c>
      <c r="J97" s="38">
        <f ca="1">SUM(INDIRECT("'"&amp;库存总表!$A97&amp;"'!F6:F10000"))</f>
        <v>0</v>
      </c>
      <c r="K97" s="38">
        <f ca="1">SUM(INDIRECT("'"&amp;库存总表!$A97&amp;"'!G6:G10000"))</f>
        <v>0</v>
      </c>
      <c r="L97" s="38">
        <f ca="1">SUM(INDIRECT("'"&amp;库存总表!$A97&amp;"'!I6:I10000"))</f>
        <v>0</v>
      </c>
      <c r="M97" s="48">
        <f ca="1" t="shared" si="6"/>
        <v>0</v>
      </c>
      <c r="N97" s="48">
        <f ca="1" t="shared" si="7"/>
        <v>0</v>
      </c>
      <c r="O97" s="48">
        <f ca="1" t="shared" si="8"/>
        <v>0</v>
      </c>
      <c r="P97" s="38">
        <f ca="1" t="shared" si="9"/>
        <v>0</v>
      </c>
      <c r="Q97" s="48">
        <f ca="1" t="shared" si="10"/>
        <v>0</v>
      </c>
      <c r="R97" s="48">
        <f ca="1" t="shared" si="11"/>
        <v>0</v>
      </c>
    </row>
    <row r="98" customHeight="1" spans="1:18">
      <c r="A98" s="39">
        <v>94</v>
      </c>
      <c r="B98" s="40"/>
      <c r="C98" s="40"/>
      <c r="D98" s="40"/>
      <c r="E98" s="40"/>
      <c r="F98" s="38"/>
      <c r="G98" s="38"/>
      <c r="H98" s="38"/>
      <c r="I98" s="38">
        <f ca="1">SUM(INDIRECT("'"&amp;库存总表!$A98&amp;"'!D6:D10000"))</f>
        <v>0</v>
      </c>
      <c r="J98" s="38">
        <f ca="1">SUM(INDIRECT("'"&amp;库存总表!$A98&amp;"'!F6:F10000"))</f>
        <v>0</v>
      </c>
      <c r="K98" s="38">
        <f ca="1">SUM(INDIRECT("'"&amp;库存总表!$A98&amp;"'!G6:G10000"))</f>
        <v>0</v>
      </c>
      <c r="L98" s="38">
        <f ca="1">SUM(INDIRECT("'"&amp;库存总表!$A98&amp;"'!I6:I10000"))</f>
        <v>0</v>
      </c>
      <c r="M98" s="48">
        <f ca="1" t="shared" si="6"/>
        <v>0</v>
      </c>
      <c r="N98" s="48">
        <f ca="1" t="shared" si="7"/>
        <v>0</v>
      </c>
      <c r="O98" s="48">
        <f ca="1" t="shared" si="8"/>
        <v>0</v>
      </c>
      <c r="P98" s="38">
        <f ca="1" t="shared" si="9"/>
        <v>0</v>
      </c>
      <c r="Q98" s="48">
        <f ca="1" t="shared" si="10"/>
        <v>0</v>
      </c>
      <c r="R98" s="48">
        <f ca="1" t="shared" si="11"/>
        <v>0</v>
      </c>
    </row>
    <row r="99" customHeight="1" spans="1:18">
      <c r="A99" s="50">
        <v>95</v>
      </c>
      <c r="B99" s="41"/>
      <c r="C99" s="41"/>
      <c r="D99" s="41"/>
      <c r="E99" s="41"/>
      <c r="F99" s="38"/>
      <c r="G99" s="38"/>
      <c r="H99" s="38"/>
      <c r="I99" s="38">
        <f ca="1">SUM(INDIRECT("'"&amp;库存总表!$A99&amp;"'!D6:D10000"))</f>
        <v>0</v>
      </c>
      <c r="J99" s="38">
        <f ca="1">SUM(INDIRECT("'"&amp;库存总表!$A99&amp;"'!F6:F10000"))</f>
        <v>0</v>
      </c>
      <c r="K99" s="38">
        <f ca="1">SUM(INDIRECT("'"&amp;库存总表!$A99&amp;"'!G6:G10000"))</f>
        <v>0</v>
      </c>
      <c r="L99" s="38">
        <f ca="1">SUM(INDIRECT("'"&amp;库存总表!$A99&amp;"'!I6:I10000"))</f>
        <v>0</v>
      </c>
      <c r="M99" s="48">
        <f ca="1" t="shared" si="6"/>
        <v>0</v>
      </c>
      <c r="N99" s="48">
        <f ca="1" t="shared" si="7"/>
        <v>0</v>
      </c>
      <c r="O99" s="48">
        <f ca="1" t="shared" si="8"/>
        <v>0</v>
      </c>
      <c r="P99" s="38">
        <f ca="1" t="shared" si="9"/>
        <v>0</v>
      </c>
      <c r="Q99" s="48">
        <f ca="1" t="shared" si="10"/>
        <v>0</v>
      </c>
      <c r="R99" s="48">
        <f ca="1" t="shared" si="11"/>
        <v>0</v>
      </c>
    </row>
    <row r="100" customHeight="1" spans="1:18">
      <c r="A100" s="39">
        <v>96</v>
      </c>
      <c r="B100" s="40"/>
      <c r="C100" s="40"/>
      <c r="D100" s="40"/>
      <c r="E100" s="40"/>
      <c r="F100" s="38"/>
      <c r="G100" s="38"/>
      <c r="H100" s="38"/>
      <c r="I100" s="38">
        <f ca="1">SUM(INDIRECT("'"&amp;库存总表!$A100&amp;"'!D6:D10000"))</f>
        <v>0</v>
      </c>
      <c r="J100" s="38">
        <f ca="1">SUM(INDIRECT("'"&amp;库存总表!$A100&amp;"'!F6:F10000"))</f>
        <v>0</v>
      </c>
      <c r="K100" s="38">
        <f ca="1">SUM(INDIRECT("'"&amp;库存总表!$A100&amp;"'!G6:G10000"))</f>
        <v>0</v>
      </c>
      <c r="L100" s="38">
        <f ca="1">SUM(INDIRECT("'"&amp;库存总表!$A100&amp;"'!I6:I10000"))</f>
        <v>0</v>
      </c>
      <c r="M100" s="48">
        <f ca="1" t="shared" si="6"/>
        <v>0</v>
      </c>
      <c r="N100" s="48">
        <f ca="1" t="shared" si="7"/>
        <v>0</v>
      </c>
      <c r="O100" s="48">
        <f ca="1" t="shared" si="8"/>
        <v>0</v>
      </c>
      <c r="P100" s="38">
        <f ca="1" t="shared" si="9"/>
        <v>0</v>
      </c>
      <c r="Q100" s="48">
        <f ca="1" t="shared" si="10"/>
        <v>0</v>
      </c>
      <c r="R100" s="48">
        <f ca="1" t="shared" si="11"/>
        <v>0</v>
      </c>
    </row>
    <row r="101" customHeight="1" spans="1:18">
      <c r="A101" s="50">
        <v>97</v>
      </c>
      <c r="B101" s="41"/>
      <c r="C101" s="41"/>
      <c r="D101" s="41"/>
      <c r="E101" s="41"/>
      <c r="F101" s="38"/>
      <c r="G101" s="38"/>
      <c r="H101" s="38"/>
      <c r="I101" s="38">
        <f ca="1">SUM(INDIRECT("'"&amp;库存总表!$A101&amp;"'!D6:D10000"))</f>
        <v>0</v>
      </c>
      <c r="J101" s="38">
        <f ca="1">SUM(INDIRECT("'"&amp;库存总表!$A101&amp;"'!F6:F10000"))</f>
        <v>0</v>
      </c>
      <c r="K101" s="38">
        <f ca="1">SUM(INDIRECT("'"&amp;库存总表!$A101&amp;"'!G6:G10000"))</f>
        <v>0</v>
      </c>
      <c r="L101" s="38">
        <f ca="1">SUM(INDIRECT("'"&amp;库存总表!$A101&amp;"'!I6:I10000"))</f>
        <v>0</v>
      </c>
      <c r="M101" s="48">
        <f ca="1" t="shared" si="6"/>
        <v>0</v>
      </c>
      <c r="N101" s="48">
        <f ca="1" t="shared" si="7"/>
        <v>0</v>
      </c>
      <c r="O101" s="48">
        <f ca="1" t="shared" si="8"/>
        <v>0</v>
      </c>
      <c r="P101" s="38">
        <f ca="1" t="shared" si="9"/>
        <v>0</v>
      </c>
      <c r="Q101" s="48">
        <f ca="1" t="shared" si="10"/>
        <v>0</v>
      </c>
      <c r="R101" s="48">
        <f ca="1" t="shared" si="11"/>
        <v>0</v>
      </c>
    </row>
    <row r="102" customHeight="1" spans="1:18">
      <c r="A102" s="39">
        <v>98</v>
      </c>
      <c r="B102" s="40"/>
      <c r="C102" s="40"/>
      <c r="D102" s="40"/>
      <c r="E102" s="40"/>
      <c r="F102" s="38"/>
      <c r="G102" s="38"/>
      <c r="H102" s="38"/>
      <c r="I102" s="38">
        <f ca="1">SUM(INDIRECT("'"&amp;库存总表!$A102&amp;"'!D6:D10000"))</f>
        <v>0</v>
      </c>
      <c r="J102" s="38">
        <f ca="1">SUM(INDIRECT("'"&amp;库存总表!$A102&amp;"'!F6:F10000"))</f>
        <v>0</v>
      </c>
      <c r="K102" s="38">
        <f ca="1">SUM(INDIRECT("'"&amp;库存总表!$A102&amp;"'!G6:G10000"))</f>
        <v>0</v>
      </c>
      <c r="L102" s="38">
        <f ca="1">SUM(INDIRECT("'"&amp;库存总表!$A102&amp;"'!I6:I10000"))</f>
        <v>0</v>
      </c>
      <c r="M102" s="48">
        <f ca="1" t="shared" si="6"/>
        <v>0</v>
      </c>
      <c r="N102" s="48">
        <f ca="1" t="shared" si="7"/>
        <v>0</v>
      </c>
      <c r="O102" s="48">
        <f ca="1" t="shared" si="8"/>
        <v>0</v>
      </c>
      <c r="P102" s="38">
        <f ca="1" t="shared" si="9"/>
        <v>0</v>
      </c>
      <c r="Q102" s="48">
        <f ca="1" t="shared" si="10"/>
        <v>0</v>
      </c>
      <c r="R102" s="48">
        <f ca="1" t="shared" si="11"/>
        <v>0</v>
      </c>
    </row>
    <row r="103" customHeight="1" spans="1:18">
      <c r="A103" s="50">
        <v>99</v>
      </c>
      <c r="B103" s="41"/>
      <c r="C103" s="41"/>
      <c r="D103" s="41"/>
      <c r="E103" s="41"/>
      <c r="F103" s="38"/>
      <c r="G103" s="38"/>
      <c r="H103" s="38"/>
      <c r="I103" s="38">
        <f ca="1">SUM(INDIRECT("'"&amp;库存总表!$A103&amp;"'!D6:D10000"))</f>
        <v>0</v>
      </c>
      <c r="J103" s="38">
        <f ca="1">SUM(INDIRECT("'"&amp;库存总表!$A103&amp;"'!F6:F10000"))</f>
        <v>0</v>
      </c>
      <c r="K103" s="38">
        <f ca="1">SUM(INDIRECT("'"&amp;库存总表!$A103&amp;"'!G6:G10000"))</f>
        <v>0</v>
      </c>
      <c r="L103" s="38">
        <f ca="1">SUM(INDIRECT("'"&amp;库存总表!$A103&amp;"'!I6:I10000"))</f>
        <v>0</v>
      </c>
      <c r="M103" s="48">
        <f ca="1" t="shared" si="6"/>
        <v>0</v>
      </c>
      <c r="N103" s="48">
        <f ca="1" t="shared" si="7"/>
        <v>0</v>
      </c>
      <c r="O103" s="48">
        <f ca="1" t="shared" si="8"/>
        <v>0</v>
      </c>
      <c r="P103" s="38">
        <f ca="1" t="shared" si="9"/>
        <v>0</v>
      </c>
      <c r="Q103" s="48">
        <f ca="1" t="shared" si="10"/>
        <v>0</v>
      </c>
      <c r="R103" s="48">
        <f ca="1" t="shared" si="11"/>
        <v>0</v>
      </c>
    </row>
    <row r="104" customHeight="1" spans="1:18">
      <c r="A104" s="39">
        <v>100</v>
      </c>
      <c r="B104" s="40"/>
      <c r="C104" s="40"/>
      <c r="D104" s="40"/>
      <c r="E104" s="40"/>
      <c r="F104" s="38"/>
      <c r="G104" s="38"/>
      <c r="H104" s="38"/>
      <c r="I104" s="38">
        <f ca="1">SUM(INDIRECT("'"&amp;库存总表!$A104&amp;"'!D6:D10000"))</f>
        <v>0</v>
      </c>
      <c r="J104" s="38">
        <f ca="1">SUM(INDIRECT("'"&amp;库存总表!$A104&amp;"'!F6:F10000"))</f>
        <v>0</v>
      </c>
      <c r="K104" s="38">
        <f ca="1">SUM(INDIRECT("'"&amp;库存总表!$A104&amp;"'!G6:G10000"))</f>
        <v>0</v>
      </c>
      <c r="L104" s="38">
        <f ca="1">SUM(INDIRECT("'"&amp;库存总表!$A104&amp;"'!I6:I10000"))</f>
        <v>0</v>
      </c>
      <c r="M104" s="48">
        <f ca="1" t="shared" si="6"/>
        <v>0</v>
      </c>
      <c r="N104" s="48">
        <f ca="1" t="shared" si="7"/>
        <v>0</v>
      </c>
      <c r="O104" s="48">
        <f ca="1" t="shared" si="8"/>
        <v>0</v>
      </c>
      <c r="P104" s="38">
        <f ca="1" t="shared" si="9"/>
        <v>0</v>
      </c>
      <c r="Q104" s="48">
        <f ca="1" t="shared" si="10"/>
        <v>0</v>
      </c>
      <c r="R104" s="48">
        <f ca="1" t="shared" si="11"/>
        <v>0</v>
      </c>
    </row>
  </sheetData>
  <mergeCells count="10">
    <mergeCell ref="A1:R1"/>
    <mergeCell ref="F3:H3"/>
    <mergeCell ref="I3:J3"/>
    <mergeCell ref="K3:O3"/>
    <mergeCell ref="P3:R3"/>
    <mergeCell ref="A3:A4"/>
    <mergeCell ref="B3:B4"/>
    <mergeCell ref="C3:C4"/>
    <mergeCell ref="D3:D4"/>
    <mergeCell ref="E3:E4"/>
  </mergeCells>
  <conditionalFormatting sqref="B7">
    <cfRule type="expression" dxfId="0" priority="25" stopIfTrue="1">
      <formula>$H$2=B7</formula>
    </cfRule>
  </conditionalFormatting>
  <conditionalFormatting sqref="C7:E7">
    <cfRule type="expression" dxfId="0" priority="26" stopIfTrue="1">
      <formula>$H$2=C7</formula>
    </cfRule>
  </conditionalFormatting>
  <conditionalFormatting sqref="B9">
    <cfRule type="expression" dxfId="0" priority="23" stopIfTrue="1">
      <formula>$H$2=B9</formula>
    </cfRule>
  </conditionalFormatting>
  <conditionalFormatting sqref="C9:E9">
    <cfRule type="expression" dxfId="0" priority="24" stopIfTrue="1">
      <formula>$H$2=C9</formula>
    </cfRule>
  </conditionalFormatting>
  <conditionalFormatting sqref="A11:E11">
    <cfRule type="expression" dxfId="0" priority="22" stopIfTrue="1">
      <formula>$H$2=A11</formula>
    </cfRule>
  </conditionalFormatting>
  <conditionalFormatting sqref="A13:E13">
    <cfRule type="expression" dxfId="0" priority="21" stopIfTrue="1">
      <formula>$H$2=A13</formula>
    </cfRule>
  </conditionalFormatting>
  <conditionalFormatting sqref="A15:E15">
    <cfRule type="expression" dxfId="0" priority="20" stopIfTrue="1">
      <formula>$H$2=A15</formula>
    </cfRule>
  </conditionalFormatting>
  <conditionalFormatting sqref="A17:E17">
    <cfRule type="expression" dxfId="0" priority="19" stopIfTrue="1">
      <formula>$H$2=A17</formula>
    </cfRule>
  </conditionalFormatting>
  <conditionalFormatting sqref="A19:F19">
    <cfRule type="expression" dxfId="0" priority="18" stopIfTrue="1">
      <formula>$H$2=A19</formula>
    </cfRule>
  </conditionalFormatting>
  <conditionalFormatting sqref="A21:E21">
    <cfRule type="expression" dxfId="0" priority="17" stopIfTrue="1">
      <formula>$H$2=A21</formula>
    </cfRule>
  </conditionalFormatting>
  <conditionalFormatting sqref="A23:E23">
    <cfRule type="expression" dxfId="0" priority="16" stopIfTrue="1">
      <formula>$H$2=A23</formula>
    </cfRule>
  </conditionalFormatting>
  <conditionalFormatting sqref="A25:E25">
    <cfRule type="expression" dxfId="0" priority="15" stopIfTrue="1">
      <formula>$H$2=A25</formula>
    </cfRule>
  </conditionalFormatting>
  <conditionalFormatting sqref="A27:E27">
    <cfRule type="expression" dxfId="0" priority="14" stopIfTrue="1">
      <formula>$H$2=A27</formula>
    </cfRule>
  </conditionalFormatting>
  <conditionalFormatting sqref="A29:E29">
    <cfRule type="expression" dxfId="0" priority="13" stopIfTrue="1">
      <formula>$H$2=A29</formula>
    </cfRule>
  </conditionalFormatting>
  <conditionalFormatting sqref="A31:E31">
    <cfRule type="expression" dxfId="0" priority="12" stopIfTrue="1">
      <formula>$H$2=A31</formula>
    </cfRule>
  </conditionalFormatting>
  <conditionalFormatting sqref="A33:E33">
    <cfRule type="expression" dxfId="0" priority="11" stopIfTrue="1">
      <formula>$H$2=A33</formula>
    </cfRule>
  </conditionalFormatting>
  <conditionalFormatting sqref="A35:E35">
    <cfRule type="expression" dxfId="0" priority="10" stopIfTrue="1">
      <formula>$H$2=A35</formula>
    </cfRule>
  </conditionalFormatting>
  <conditionalFormatting sqref="A37:E37">
    <cfRule type="expression" dxfId="0" priority="1" stopIfTrue="1">
      <formula>$H$2=A37</formula>
    </cfRule>
  </conditionalFormatting>
  <conditionalFormatting sqref="A59:B59">
    <cfRule type="expression" dxfId="0" priority="7" stopIfTrue="1">
      <formula>$H$2=A59</formula>
    </cfRule>
  </conditionalFormatting>
  <conditionalFormatting sqref="C59">
    <cfRule type="expression" dxfId="0" priority="8" stopIfTrue="1">
      <formula>$H$2=C59</formula>
    </cfRule>
  </conditionalFormatting>
  <conditionalFormatting sqref="D59:E59">
    <cfRule type="expression" dxfId="0" priority="9" stopIfTrue="1">
      <formula>$H$2=D59</formula>
    </cfRule>
  </conditionalFormatting>
  <conditionalFormatting sqref="A61:E61">
    <cfRule type="expression" dxfId="0" priority="6" stopIfTrue="1">
      <formula>$H$2=A61</formula>
    </cfRule>
  </conditionalFormatting>
  <conditionalFormatting sqref="A63:E63">
    <cfRule type="expression" dxfId="0" priority="5" stopIfTrue="1">
      <formula>$H$2=A63</formula>
    </cfRule>
  </conditionalFormatting>
  <conditionalFormatting sqref="A65:E65">
    <cfRule type="expression" dxfId="0" priority="4" stopIfTrue="1">
      <formula>$H$2=A65</formula>
    </cfRule>
  </conditionalFormatting>
  <conditionalFormatting sqref="A67:E67">
    <cfRule type="expression" dxfId="0" priority="3" stopIfTrue="1">
      <formula>$H$2=A67</formula>
    </cfRule>
  </conditionalFormatting>
  <conditionalFormatting sqref="A69:B69">
    <cfRule type="expression" dxfId="0" priority="2" stopIfTrue="1">
      <formula>$H$2=A69</formula>
    </cfRule>
  </conditionalFormatting>
  <conditionalFormatting sqref="B5:B6 B8 B10 B12 B14 B16 B18 B20 B22">
    <cfRule type="expression" dxfId="0" priority="29" stopIfTrue="1">
      <formula>$H$2=B5</formula>
    </cfRule>
  </conditionalFormatting>
  <conditionalFormatting sqref="C5:E6 C8:E8 C10:E10 C12:E12 C14:E14 C16:E16 C18:E18 C20:E20 C22:E22">
    <cfRule type="expression" dxfId="0" priority="32" stopIfTrue="1">
      <formula>$H$2=C5</formula>
    </cfRule>
  </conditionalFormatting>
  <conditionalFormatting sqref="B24 B26 B28 B30 B32 B34 B36 B38:B58 B60 B62 B64 B66 B68 B70:B104">
    <cfRule type="expression" dxfId="0" priority="27" stopIfTrue="1">
      <formula>$H$2=B24</formula>
    </cfRule>
  </conditionalFormatting>
  <conditionalFormatting sqref="C24:E24 C26:E26 C28:E28 C30:E30 C32:E32 C34:E34 C36:E36 C38:E58 C60:E60 C62:E62 C64:E64 C66:E66 C68:E104">
    <cfRule type="expression" dxfId="0" priority="28" stopIfTrue="1">
      <formula>$H$2=C24</formula>
    </cfRule>
  </conditionalFormatting>
  <hyperlinks>
    <hyperlink ref="A5" location="'1'!A6" display="1"/>
    <hyperlink ref="A6" location="'2'!A6" display="2"/>
    <hyperlink ref="A7" location="'3'!A6" display="3"/>
    <hyperlink ref="A8" location="'4'!A6" display="4"/>
    <hyperlink ref="A9" location="'5'!A6" display="5"/>
    <hyperlink ref="A10" location="'6'!A6" display="6"/>
    <hyperlink ref="A11" location="'7'!A6" display="7"/>
    <hyperlink ref="A12" location="'8'!A6" display="8"/>
    <hyperlink ref="A13" location="'9'!A6" display="9"/>
    <hyperlink ref="A14" location="'10'!A6" display="10"/>
    <hyperlink ref="A15" location="'11'!A6" display="11"/>
    <hyperlink ref="A16" location="'12'!A6" display="12"/>
    <hyperlink ref="A17" location="'13'!A6" display="13"/>
    <hyperlink ref="A18" location="'14'!A6" display="14"/>
    <hyperlink ref="A19" location="'15'!A6" display="15"/>
    <hyperlink ref="A20" location="'16'!A6" display="16"/>
    <hyperlink ref="A21" location="'17'!A6" display="17"/>
    <hyperlink ref="A22" location="'18'!A6" display="18"/>
    <hyperlink ref="A23" location="'19'!A6" display="19"/>
    <hyperlink ref="A24" location="'20'!A6" display="20"/>
    <hyperlink ref="A25" location="'21'!A6" display="21"/>
    <hyperlink ref="A26" location="'22'!A6" display="22"/>
    <hyperlink ref="A27" location="'23'!A6" display="23"/>
    <hyperlink ref="A28" location="'24'!A6" display="24"/>
    <hyperlink ref="A29" location="'25'!A6" display="25"/>
    <hyperlink ref="A30" location="'26'!A6" display="26"/>
    <hyperlink ref="A31" location="'27'!A6" display="27"/>
    <hyperlink ref="A32" location="'28'!A6" display="28"/>
    <hyperlink ref="A33" location="'29'!A6" display="29"/>
    <hyperlink ref="A34" location="'30'!A6" display="30"/>
    <hyperlink ref="A35" location="'31'!A6" display="31"/>
    <hyperlink ref="A36" location="'32'!A6" display="32"/>
    <hyperlink ref="A37" location="'33'!A6" display="33"/>
    <hyperlink ref="A38" location="'34'!A6" display="34"/>
    <hyperlink ref="A39" location="'35'!A6" display="35"/>
    <hyperlink ref="A40" location="'36'!A6" display="36"/>
    <hyperlink ref="A41" location="'37'!A6" display="37"/>
    <hyperlink ref="A42" location="'38'!A6" display="38"/>
    <hyperlink ref="A43" location="'39'!A6" display="39"/>
    <hyperlink ref="A44" location="'40'!A6" display="40"/>
    <hyperlink ref="A45" location="'41'!A6" display="41"/>
    <hyperlink ref="A46" location="'42'!A6" display="42"/>
    <hyperlink ref="A47" location="'43'!A6" display="43"/>
    <hyperlink ref="A48" location="'44'!A6" display="44"/>
    <hyperlink ref="A49" location="'45'!A6" display="45"/>
    <hyperlink ref="A50" location="'46'!A6" display="46"/>
    <hyperlink ref="A51" location="'47'!A6" display="47"/>
    <hyperlink ref="A52" location="'48'!A6" display="48"/>
    <hyperlink ref="A53" location="'49'!A6" display="49"/>
    <hyperlink ref="A54" location="'50'!A6" display="50"/>
    <hyperlink ref="A55" location="'51'!A6" display="51"/>
    <hyperlink ref="A56" location="'52'!A6" display="52"/>
    <hyperlink ref="A57" location="'53'!A6" display="53"/>
    <hyperlink ref="A58" location="'54'!A6" display="54"/>
    <hyperlink ref="A59" location="'55'!A6" display="55"/>
    <hyperlink ref="A60" location="'56'!A6" display="56"/>
    <hyperlink ref="A61" location="'57'!A6" display="57"/>
    <hyperlink ref="A62" location="'58'!A6" display="58"/>
    <hyperlink ref="A63" location="'59'!A6" display="59"/>
    <hyperlink ref="A64" location="'60'!A6" display="60"/>
    <hyperlink ref="A65" location="'61'!A6" display="61"/>
    <hyperlink ref="A66" location="'62'!A6" display="62"/>
    <hyperlink ref="A67" location="'63'!A6" display="63"/>
    <hyperlink ref="A68" location="'64'!A6" display="64"/>
    <hyperlink ref="A69" location="'65'!A6" display="65"/>
    <hyperlink ref="A70" location="'66'!A6" display="66"/>
    <hyperlink ref="A71" location="'67'!A6" display="67"/>
    <hyperlink ref="A72" location="'68'!A6" display="68"/>
    <hyperlink ref="A73" location="'69'!A6" display="69"/>
    <hyperlink ref="A74" location="'70'!A6" display="70"/>
    <hyperlink ref="A75" location="'71'!A6" display="71"/>
    <hyperlink ref="A76" location="'72'!A6" display="72"/>
    <hyperlink ref="A77" location="'73'!A6" display="73"/>
    <hyperlink ref="A78" location="'74'!A6" display="74"/>
    <hyperlink ref="A79" location="'75'!A6" display="75"/>
    <hyperlink ref="A80" location="'76'!A6" display="76"/>
    <hyperlink ref="A81" location="'77'!A6" display="77"/>
    <hyperlink ref="A82" location="'78'!A6" display="78"/>
    <hyperlink ref="A83" location="'79'!A6" display="79"/>
    <hyperlink ref="A84" location="'80'!A6" display="80"/>
    <hyperlink ref="A85" location="'81'!A6" display="81"/>
    <hyperlink ref="A86" location="'82'!A6" display="82"/>
    <hyperlink ref="A87" location="'83'!A6" display="83"/>
    <hyperlink ref="A88" location="'84'!A6" display="84"/>
    <hyperlink ref="A89" location="'85'!A6" display="85"/>
    <hyperlink ref="A90" location="'86'!A6" display="86"/>
    <hyperlink ref="A91" location="'87'!A6" display="87"/>
    <hyperlink ref="A92" location="'88'!A6" display="88"/>
    <hyperlink ref="A93" location="'89'!A6" display="89"/>
    <hyperlink ref="A94" location="'90'!A6" display="90"/>
    <hyperlink ref="A95" location="'91'!A6" display="91"/>
    <hyperlink ref="A96" location="'92'!A6" display="92"/>
    <hyperlink ref="A97" location="'93'!A6" display="93"/>
    <hyperlink ref="A98" location="'94'!A6" display="94"/>
    <hyperlink ref="A99" location="'95'!A6" display="95"/>
    <hyperlink ref="A100" location="'96'!A6" display="96"/>
    <hyperlink ref="A101" location="'97'!A6" display="97"/>
    <hyperlink ref="A102" location="'98'!A6" display="98"/>
    <hyperlink ref="A103" location="'99'!A6" display="99"/>
    <hyperlink ref="A104" location="'100'!A6" display="100"/>
  </hyperlink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topLeftCell="A25" workbookViewId="0">
      <selection activeCell="M23" sqref="M23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1</v>
      </c>
    </row>
    <row r="2" ht="21" customHeight="1" spans="1:11">
      <c r="A2" s="4" t="s">
        <v>60</v>
      </c>
      <c r="B2" s="5" t="str">
        <f>VLOOKUP(O1,库存总表!$A:$E,2,0)</f>
        <v>A001</v>
      </c>
      <c r="C2" s="4" t="s">
        <v>61</v>
      </c>
      <c r="D2" s="5" t="str">
        <f>VLOOKUP(O1,库存总表!$A:$E,3,0)</f>
        <v>iPad</v>
      </c>
      <c r="E2" s="4" t="s">
        <v>62</v>
      </c>
      <c r="F2" s="5" t="str">
        <f>VLOOKUP(O1,库存总表!$A:$E,4,0)</f>
        <v>A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topLeftCell="A19" workbookViewId="0">
      <selection activeCell="A1" sqref="A1:K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4.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7">
        <v>1</v>
      </c>
    </row>
    <row r="2" ht="21" customHeight="1" spans="1:11">
      <c r="A2" s="4" t="s">
        <v>60</v>
      </c>
      <c r="B2" s="5" t="str">
        <f>VLOOKUP(O1,库存总表!$A:$E,2,0)</f>
        <v>A001</v>
      </c>
      <c r="C2" s="4" t="s">
        <v>61</v>
      </c>
      <c r="D2" s="5" t="str">
        <f>VLOOKUP(O1,库存总表!$A:$E,3,0)</f>
        <v>iPad</v>
      </c>
      <c r="E2" s="4" t="s">
        <v>62</v>
      </c>
      <c r="F2" s="5" t="str">
        <f>VLOOKUP(O1,库存总表!$A:$E,4,0)</f>
        <v>A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>
        <v>43160</v>
      </c>
      <c r="B6" s="55" t="s">
        <v>68</v>
      </c>
      <c r="C6" s="20" t="s">
        <v>69</v>
      </c>
      <c r="D6" s="21">
        <v>100</v>
      </c>
      <c r="E6" s="22">
        <v>21</v>
      </c>
      <c r="F6" s="20">
        <v>2100</v>
      </c>
      <c r="G6" s="21"/>
      <c r="H6" s="22"/>
      <c r="I6" s="20"/>
      <c r="J6" s="21" t="s">
        <v>70</v>
      </c>
      <c r="K6" s="20"/>
    </row>
    <row r="7" customHeight="1" spans="1:11">
      <c r="A7" s="18">
        <v>43160</v>
      </c>
      <c r="B7" s="19" t="s">
        <v>71</v>
      </c>
      <c r="C7" s="20" t="s">
        <v>69</v>
      </c>
      <c r="D7" s="21"/>
      <c r="E7" s="22"/>
      <c r="F7" s="20"/>
      <c r="G7" s="21">
        <v>50</v>
      </c>
      <c r="H7" s="22">
        <v>25</v>
      </c>
      <c r="I7" s="20">
        <f>G7*H7</f>
        <v>1250</v>
      </c>
      <c r="J7" s="21" t="s">
        <v>70</v>
      </c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topLeftCell="A22" workbookViewId="0">
      <selection activeCell="A1" sqref="A1:K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7">
        <v>2</v>
      </c>
    </row>
    <row r="2" ht="21" customHeight="1" spans="1:11">
      <c r="A2" s="4" t="s">
        <v>60</v>
      </c>
      <c r="B2" s="5" t="str">
        <f>VLOOKUP(O1,库存总表!$A:$E,2,0)</f>
        <v>A002</v>
      </c>
      <c r="C2" s="4" t="s">
        <v>61</v>
      </c>
      <c r="D2" s="5" t="str">
        <f>VLOOKUP(O1,库存总表!$A:$E,3,0)</f>
        <v>iPhone</v>
      </c>
      <c r="E2" s="4" t="s">
        <v>62</v>
      </c>
      <c r="F2" s="5" t="str">
        <f>VLOOKUP(O1,库存总表!$A:$E,4,0)</f>
        <v>AA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>
        <v>43160</v>
      </c>
      <c r="B6" s="55" t="s">
        <v>68</v>
      </c>
      <c r="C6" s="20" t="s">
        <v>69</v>
      </c>
      <c r="D6" s="21">
        <v>100</v>
      </c>
      <c r="E6" s="22">
        <v>21</v>
      </c>
      <c r="F6" s="20">
        <v>2100</v>
      </c>
      <c r="G6" s="21"/>
      <c r="H6" s="22"/>
      <c r="I6" s="20"/>
      <c r="J6" s="21" t="s">
        <v>70</v>
      </c>
      <c r="K6" s="20"/>
    </row>
    <row r="7" customHeight="1" spans="1:11">
      <c r="A7" s="18">
        <v>43160</v>
      </c>
      <c r="B7" s="19" t="s">
        <v>71</v>
      </c>
      <c r="C7" s="20" t="s">
        <v>69</v>
      </c>
      <c r="D7" s="21"/>
      <c r="E7" s="22"/>
      <c r="F7" s="20"/>
      <c r="G7" s="21">
        <v>50</v>
      </c>
      <c r="H7" s="22">
        <v>25</v>
      </c>
      <c r="I7" s="20">
        <f>G7*H7</f>
        <v>1250</v>
      </c>
      <c r="J7" s="21" t="s">
        <v>70</v>
      </c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3</v>
      </c>
    </row>
    <row r="2" ht="21" customHeight="1" spans="1:11">
      <c r="A2" s="4" t="s">
        <v>60</v>
      </c>
      <c r="B2" s="5" t="str">
        <f>VLOOKUP(O1,库存总表!$A:$E,2,0)</f>
        <v>A003</v>
      </c>
      <c r="C2" s="4" t="s">
        <v>61</v>
      </c>
      <c r="D2" s="5" t="str">
        <f>VLOOKUP(O1,库存总表!$A:$E,3,0)</f>
        <v>iWatch</v>
      </c>
      <c r="E2" s="4" t="s">
        <v>62</v>
      </c>
      <c r="F2" s="5" t="str">
        <f>VLOOKUP(O1,库存总表!$A:$E,4,0)</f>
        <v>B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4</v>
      </c>
    </row>
    <row r="2" ht="21" customHeight="1" spans="1:11">
      <c r="A2" s="4" t="s">
        <v>60</v>
      </c>
      <c r="B2" s="5" t="str">
        <f>VLOOKUP(O1,库存总表!$A:$E,2,0)</f>
        <v>A004</v>
      </c>
      <c r="C2" s="4" t="s">
        <v>61</v>
      </c>
      <c r="D2" s="5" t="str">
        <f>VLOOKUP(O1,库存总表!$A:$E,3,0)</f>
        <v>Mac</v>
      </c>
      <c r="E2" s="4" t="s">
        <v>62</v>
      </c>
      <c r="F2" s="5" t="str">
        <f>VLOOKUP(O1,库存总表!$A:$E,4,0)</f>
        <v>BB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F27" sqref="F27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5</v>
      </c>
    </row>
    <row r="2" ht="21" customHeight="1" spans="1:11">
      <c r="A2" s="4" t="s">
        <v>60</v>
      </c>
      <c r="B2" s="5" t="str">
        <f>VLOOKUP(O1,库存总表!$A:$E,2,0)</f>
        <v>A005</v>
      </c>
      <c r="C2" s="4" t="s">
        <v>61</v>
      </c>
      <c r="D2" s="5" t="str">
        <f>VLOOKUP(O1,库存总表!$A:$E,3,0)</f>
        <v>三星</v>
      </c>
      <c r="E2" s="4" t="s">
        <v>62</v>
      </c>
      <c r="F2" s="5" t="str">
        <f>VLOOKUP(O1,库存总表!$A:$E,4,0)</f>
        <v>C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6</v>
      </c>
    </row>
    <row r="2" ht="21" customHeight="1" spans="1:11">
      <c r="A2" s="4" t="s">
        <v>60</v>
      </c>
      <c r="B2" s="5" t="str">
        <f>VLOOKUP(O1,库存总表!$A:$E,2,0)</f>
        <v>A006</v>
      </c>
      <c r="C2" s="4" t="s">
        <v>61</v>
      </c>
      <c r="D2" s="5" t="str">
        <f>VLOOKUP(O1,库存总表!$A:$E,3,0)</f>
        <v>红米</v>
      </c>
      <c r="E2" s="4" t="s">
        <v>62</v>
      </c>
      <c r="F2" s="5" t="str">
        <f>VLOOKUP(O1,库存总表!$A:$E,4,0)</f>
        <v>CC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7</v>
      </c>
    </row>
    <row r="2" ht="21" customHeight="1" spans="1:11">
      <c r="A2" s="4" t="s">
        <v>60</v>
      </c>
      <c r="B2" s="5" t="str">
        <f>VLOOKUP(O1,库存总表!$A:$E,2,0)</f>
        <v>A007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8</v>
      </c>
    </row>
    <row r="2" ht="21" customHeight="1" spans="1:11">
      <c r="A2" s="4" t="s">
        <v>60</v>
      </c>
      <c r="B2" s="5" t="str">
        <f>VLOOKUP(O1,库存总表!$A:$E,2,0)</f>
        <v>A008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9</v>
      </c>
    </row>
    <row r="2" ht="21" customHeight="1" spans="1:11">
      <c r="A2" s="4" t="s">
        <v>60</v>
      </c>
      <c r="B2" s="5" t="str">
        <f>VLOOKUP(O1,库存总表!$A:$E,2,0)</f>
        <v>A009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10</v>
      </c>
    </row>
    <row r="2" ht="21" customHeight="1" spans="1:11">
      <c r="A2" s="4" t="s">
        <v>60</v>
      </c>
      <c r="B2" s="5" t="str">
        <f>VLOOKUP(O1,库存总表!$A:$E,2,0)</f>
        <v>A010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A6" sqref="A6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11</v>
      </c>
    </row>
    <row r="2" ht="21" customHeight="1" spans="1:11">
      <c r="A2" s="4" t="s">
        <v>60</v>
      </c>
      <c r="B2" s="5" t="str">
        <f>VLOOKUP(O1,库存总表!$A:$E,2,0)</f>
        <v>A011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12</v>
      </c>
    </row>
    <row r="2" ht="21" customHeight="1" spans="1:11">
      <c r="A2" s="4" t="s">
        <v>60</v>
      </c>
      <c r="B2" s="5" t="str">
        <f>VLOOKUP(O1,库存总表!$A:$E,2,0)</f>
        <v>A012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13</v>
      </c>
    </row>
    <row r="2" ht="21" customHeight="1" spans="1:11">
      <c r="A2" s="4" t="s">
        <v>60</v>
      </c>
      <c r="B2" s="5" t="str">
        <f>VLOOKUP(O1,库存总表!$A:$E,2,0)</f>
        <v>A013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14</v>
      </c>
    </row>
    <row r="2" ht="21" customHeight="1" spans="1:11">
      <c r="A2" s="4" t="s">
        <v>60</v>
      </c>
      <c r="B2" s="5" t="str">
        <f>VLOOKUP(O1,库存总表!$A:$E,2,0)</f>
        <v>A014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F9" sqref="F9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15</v>
      </c>
    </row>
    <row r="2" ht="21" customHeight="1" spans="1:11">
      <c r="A2" s="4" t="s">
        <v>60</v>
      </c>
      <c r="B2" s="5" t="str">
        <f>VLOOKUP(O1,库存总表!$A:$E,2,0)</f>
        <v>A015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16</v>
      </c>
    </row>
    <row r="2" ht="21" customHeight="1" spans="1:11">
      <c r="A2" s="4" t="s">
        <v>60</v>
      </c>
      <c r="B2" s="5" t="str">
        <f>VLOOKUP(O1,库存总表!$A:$E,2,0)</f>
        <v>A016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17</v>
      </c>
    </row>
    <row r="2" ht="21" customHeight="1" spans="1:11">
      <c r="A2" s="4" t="s">
        <v>60</v>
      </c>
      <c r="B2" s="5" t="str">
        <f>VLOOKUP(O1,库存总表!$A:$E,2,0)</f>
        <v>A017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18</v>
      </c>
    </row>
    <row r="2" ht="21" customHeight="1" spans="1:11">
      <c r="A2" s="4" t="s">
        <v>60</v>
      </c>
      <c r="B2" s="5" t="str">
        <f>VLOOKUP(O1,库存总表!$A:$E,2,0)</f>
        <v>A018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19</v>
      </c>
    </row>
    <row r="2" ht="21" customHeight="1" spans="1:11">
      <c r="A2" s="4" t="s">
        <v>60</v>
      </c>
      <c r="B2" s="5" t="str">
        <f>VLOOKUP(O1,库存总表!$A:$E,2,0)</f>
        <v>A019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20</v>
      </c>
    </row>
    <row r="2" ht="21" customHeight="1" spans="1:11">
      <c r="A2" s="4" t="s">
        <v>60</v>
      </c>
      <c r="B2" s="5" t="str">
        <f>VLOOKUP(O1,库存总表!$A:$E,2,0)</f>
        <v>A020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21</v>
      </c>
    </row>
    <row r="2" ht="21" customHeight="1" spans="1:11">
      <c r="A2" s="4" t="s">
        <v>60</v>
      </c>
      <c r="B2" s="5" t="str">
        <f>VLOOKUP(O1,库存总表!$A:$E,2,0)</f>
        <v>A021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22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23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24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25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26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27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28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29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30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31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32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33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34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35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36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37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38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39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40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41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42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43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44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45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46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47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48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49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50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51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52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53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54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55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56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57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58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59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60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61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62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63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64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65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66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67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68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69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70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71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72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73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74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75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76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77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78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79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80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81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82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83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84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85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86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87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88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89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90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91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92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93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94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95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96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97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98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C31" sqref="C31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99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1"/>
  </sheetPr>
  <dimension ref="A1:O39"/>
  <sheetViews>
    <sheetView showGridLines="0" showZeros="0" workbookViewId="0">
      <selection activeCell="A6" sqref="A6"/>
    </sheetView>
  </sheetViews>
  <sheetFormatPr defaultColWidth="9" defaultRowHeight="17.25" customHeight="1"/>
  <cols>
    <col min="1" max="3" width="11" style="1" customWidth="1"/>
    <col min="4" max="4" width="11.125" style="1" customWidth="1"/>
    <col min="5" max="5" width="10" style="1" customWidth="1"/>
    <col min="6" max="10" width="9.75" style="1" customWidth="1"/>
    <col min="11" max="11" width="10.75" style="1" customWidth="1"/>
    <col min="12" max="12" width="8.375" style="2" customWidth="1"/>
    <col min="13" max="16384" width="9" style="2"/>
  </cols>
  <sheetData>
    <row r="1" ht="23.25" customHeight="1" spans="1:15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O1" s="24">
        <v>100</v>
      </c>
    </row>
    <row r="2" ht="21" customHeight="1" spans="1:11">
      <c r="A2" s="4" t="s">
        <v>60</v>
      </c>
      <c r="B2" s="5">
        <f>VLOOKUP(O1,库存总表!$A:$E,2,0)</f>
        <v>0</v>
      </c>
      <c r="C2" s="4" t="s">
        <v>61</v>
      </c>
      <c r="D2" s="5">
        <f>VLOOKUP(O1,库存总表!$A:$E,3,0)</f>
        <v>0</v>
      </c>
      <c r="E2" s="4" t="s">
        <v>62</v>
      </c>
      <c r="F2" s="5">
        <f>VLOOKUP(O1,库存总表!$A:$E,4,0)</f>
        <v>0</v>
      </c>
      <c r="G2" s="6"/>
      <c r="H2" s="6"/>
      <c r="I2" s="6"/>
      <c r="J2" s="6"/>
      <c r="K2" s="3">
        <v>43190</v>
      </c>
    </row>
    <row r="3" ht="9.75" customHeight="1" spans="1:11">
      <c r="A3" s="4"/>
      <c r="B3" s="7"/>
      <c r="C3" s="4"/>
      <c r="D3" s="7"/>
      <c r="E3" s="4"/>
      <c r="F3" s="7"/>
      <c r="G3" s="6"/>
      <c r="H3" s="6"/>
      <c r="I3" s="6"/>
      <c r="J3" s="6"/>
      <c r="K3" s="3"/>
    </row>
    <row r="4" ht="13.5" customHeight="1" spans="1:11">
      <c r="A4" s="8" t="s">
        <v>63</v>
      </c>
      <c r="B4" s="8" t="s">
        <v>64</v>
      </c>
      <c r="C4" s="9" t="s">
        <v>65</v>
      </c>
      <c r="D4" s="10" t="s">
        <v>13</v>
      </c>
      <c r="E4" s="10"/>
      <c r="F4" s="11"/>
      <c r="G4" s="12" t="s">
        <v>14</v>
      </c>
      <c r="H4" s="10"/>
      <c r="I4" s="11"/>
      <c r="J4" s="25" t="s">
        <v>66</v>
      </c>
      <c r="K4" s="9" t="s">
        <v>67</v>
      </c>
    </row>
    <row r="5" ht="13.5" customHeight="1" spans="1:11">
      <c r="A5" s="13"/>
      <c r="B5" s="13"/>
      <c r="C5" s="14"/>
      <c r="D5" s="15" t="s">
        <v>16</v>
      </c>
      <c r="E5" s="15" t="s">
        <v>17</v>
      </c>
      <c r="F5" s="16" t="s">
        <v>18</v>
      </c>
      <c r="G5" s="17" t="s">
        <v>16</v>
      </c>
      <c r="H5" s="15" t="s">
        <v>17</v>
      </c>
      <c r="I5" s="16" t="s">
        <v>18</v>
      </c>
      <c r="J5" s="26"/>
      <c r="K5" s="14"/>
    </row>
    <row r="6" customHeight="1" spans="1:11">
      <c r="A6" s="18"/>
      <c r="B6" s="19"/>
      <c r="C6" s="20"/>
      <c r="D6" s="21"/>
      <c r="E6" s="22"/>
      <c r="F6" s="20"/>
      <c r="G6" s="21"/>
      <c r="H6" s="22"/>
      <c r="I6" s="20"/>
      <c r="J6" s="21"/>
      <c r="K6" s="20"/>
    </row>
    <row r="7" customHeight="1" spans="1:11">
      <c r="A7" s="18"/>
      <c r="B7" s="19"/>
      <c r="C7" s="20"/>
      <c r="D7" s="21"/>
      <c r="E7" s="22"/>
      <c r="F7" s="20"/>
      <c r="G7" s="21"/>
      <c r="H7" s="22"/>
      <c r="I7" s="20"/>
      <c r="J7" s="21"/>
      <c r="K7" s="20"/>
    </row>
    <row r="8" customHeight="1" spans="1:11">
      <c r="A8" s="23"/>
      <c r="B8" s="19"/>
      <c r="C8" s="20"/>
      <c r="D8" s="21"/>
      <c r="E8" s="22"/>
      <c r="F8" s="20"/>
      <c r="G8" s="21"/>
      <c r="H8" s="22"/>
      <c r="I8" s="20"/>
      <c r="J8" s="21"/>
      <c r="K8" s="20"/>
    </row>
    <row r="9" customHeight="1" spans="1:11">
      <c r="A9" s="23"/>
      <c r="B9" s="19"/>
      <c r="C9" s="20"/>
      <c r="D9" s="21"/>
      <c r="E9" s="22"/>
      <c r="F9" s="20"/>
      <c r="G9" s="21"/>
      <c r="H9" s="22"/>
      <c r="I9" s="20"/>
      <c r="J9" s="21"/>
      <c r="K9" s="20"/>
    </row>
    <row r="10" customHeight="1" spans="1:11">
      <c r="A10" s="23"/>
      <c r="B10" s="19"/>
      <c r="C10" s="20"/>
      <c r="D10" s="21"/>
      <c r="E10" s="22"/>
      <c r="F10" s="20"/>
      <c r="G10" s="21"/>
      <c r="H10" s="22"/>
      <c r="I10" s="20"/>
      <c r="J10" s="21"/>
      <c r="K10" s="20"/>
    </row>
    <row r="11" customHeight="1" spans="1:11">
      <c r="A11" s="23"/>
      <c r="B11" s="19"/>
      <c r="C11" s="20"/>
      <c r="D11" s="21"/>
      <c r="E11" s="22"/>
      <c r="F11" s="20"/>
      <c r="G11" s="21"/>
      <c r="H11" s="22"/>
      <c r="I11" s="20"/>
      <c r="J11" s="21"/>
      <c r="K11" s="20"/>
    </row>
    <row r="12" customHeight="1" spans="1:11">
      <c r="A12" s="23"/>
      <c r="B12" s="19"/>
      <c r="C12" s="20"/>
      <c r="D12" s="21"/>
      <c r="E12" s="22"/>
      <c r="F12" s="20"/>
      <c r="G12" s="21"/>
      <c r="H12" s="22"/>
      <c r="I12" s="20"/>
      <c r="J12" s="21"/>
      <c r="K12" s="20"/>
    </row>
    <row r="13" customHeight="1" spans="1:11">
      <c r="A13" s="23"/>
      <c r="B13" s="19"/>
      <c r="C13" s="20"/>
      <c r="D13" s="21"/>
      <c r="E13" s="22"/>
      <c r="F13" s="20"/>
      <c r="G13" s="21"/>
      <c r="H13" s="22"/>
      <c r="I13" s="20"/>
      <c r="J13" s="21"/>
      <c r="K13" s="20"/>
    </row>
    <row r="14" customHeight="1" spans="1:11">
      <c r="A14" s="23"/>
      <c r="B14" s="19"/>
      <c r="C14" s="20"/>
      <c r="D14" s="21"/>
      <c r="E14" s="22"/>
      <c r="F14" s="20"/>
      <c r="G14" s="21"/>
      <c r="H14" s="22"/>
      <c r="I14" s="20"/>
      <c r="J14" s="21"/>
      <c r="K14" s="20"/>
    </row>
    <row r="15" customHeight="1" spans="1:11">
      <c r="A15" s="23"/>
      <c r="B15" s="19"/>
      <c r="C15" s="20"/>
      <c r="D15" s="21"/>
      <c r="E15" s="22"/>
      <c r="F15" s="20"/>
      <c r="G15" s="21"/>
      <c r="H15" s="22"/>
      <c r="I15" s="20"/>
      <c r="J15" s="21"/>
      <c r="K15" s="20"/>
    </row>
    <row r="16" customHeight="1" spans="1:11">
      <c r="A16" s="23"/>
      <c r="B16" s="19"/>
      <c r="C16" s="20"/>
      <c r="D16" s="21"/>
      <c r="E16" s="22"/>
      <c r="F16" s="20"/>
      <c r="G16" s="21"/>
      <c r="H16" s="22"/>
      <c r="I16" s="20"/>
      <c r="J16" s="21"/>
      <c r="K16" s="20"/>
    </row>
    <row r="17" customHeight="1" spans="1:11">
      <c r="A17" s="23"/>
      <c r="B17" s="19"/>
      <c r="C17" s="20"/>
      <c r="D17" s="21"/>
      <c r="E17" s="22"/>
      <c r="F17" s="20"/>
      <c r="G17" s="21"/>
      <c r="H17" s="22"/>
      <c r="I17" s="20"/>
      <c r="J17" s="21"/>
      <c r="K17" s="20"/>
    </row>
    <row r="18" customHeight="1" spans="1:11">
      <c r="A18" s="23"/>
      <c r="B18" s="19"/>
      <c r="C18" s="20"/>
      <c r="D18" s="21"/>
      <c r="E18" s="22"/>
      <c r="F18" s="20"/>
      <c r="G18" s="21"/>
      <c r="H18" s="22"/>
      <c r="I18" s="20"/>
      <c r="J18" s="21"/>
      <c r="K18" s="20"/>
    </row>
    <row r="19" customHeight="1" spans="1:11">
      <c r="A19" s="23"/>
      <c r="B19" s="19"/>
      <c r="C19" s="20"/>
      <c r="D19" s="21"/>
      <c r="E19" s="22"/>
      <c r="F19" s="20"/>
      <c r="G19" s="21"/>
      <c r="H19" s="22"/>
      <c r="I19" s="20"/>
      <c r="J19" s="21"/>
      <c r="K19" s="20"/>
    </row>
    <row r="20" customHeight="1" spans="1:11">
      <c r="A20" s="23"/>
      <c r="B20" s="19"/>
      <c r="C20" s="20"/>
      <c r="D20" s="21"/>
      <c r="E20" s="22"/>
      <c r="F20" s="20"/>
      <c r="G20" s="21"/>
      <c r="H20" s="22"/>
      <c r="I20" s="20"/>
      <c r="J20" s="21"/>
      <c r="K20" s="20"/>
    </row>
    <row r="21" customHeight="1" spans="1:11">
      <c r="A21" s="23"/>
      <c r="B21" s="19"/>
      <c r="C21" s="20"/>
      <c r="D21" s="21"/>
      <c r="E21" s="22"/>
      <c r="F21" s="20"/>
      <c r="G21" s="21"/>
      <c r="H21" s="22"/>
      <c r="I21" s="20"/>
      <c r="J21" s="21"/>
      <c r="K21" s="20"/>
    </row>
    <row r="22" customHeight="1" spans="1:11">
      <c r="A22" s="23"/>
      <c r="B22" s="19"/>
      <c r="C22" s="20"/>
      <c r="D22" s="21"/>
      <c r="E22" s="22"/>
      <c r="F22" s="20"/>
      <c r="G22" s="21"/>
      <c r="H22" s="22"/>
      <c r="I22" s="20"/>
      <c r="J22" s="21"/>
      <c r="K22" s="20"/>
    </row>
    <row r="23" customHeight="1" spans="1:11">
      <c r="A23" s="23"/>
      <c r="B23" s="19"/>
      <c r="C23" s="20"/>
      <c r="D23" s="21"/>
      <c r="E23" s="22"/>
      <c r="F23" s="20"/>
      <c r="G23" s="21"/>
      <c r="H23" s="22"/>
      <c r="I23" s="20"/>
      <c r="J23" s="21"/>
      <c r="K23" s="20"/>
    </row>
    <row r="24" customHeight="1" spans="1:11">
      <c r="A24" s="23"/>
      <c r="B24" s="19"/>
      <c r="C24" s="20"/>
      <c r="D24" s="21"/>
      <c r="E24" s="22"/>
      <c r="F24" s="20"/>
      <c r="G24" s="21"/>
      <c r="H24" s="22"/>
      <c r="I24" s="20"/>
      <c r="J24" s="21"/>
      <c r="K24" s="20"/>
    </row>
    <row r="25" customHeight="1" spans="1:11">
      <c r="A25" s="23"/>
      <c r="B25" s="19"/>
      <c r="C25" s="20"/>
      <c r="D25" s="21"/>
      <c r="E25" s="22"/>
      <c r="F25" s="20"/>
      <c r="G25" s="21"/>
      <c r="H25" s="22"/>
      <c r="I25" s="20"/>
      <c r="J25" s="21"/>
      <c r="K25" s="20"/>
    </row>
    <row r="26" customHeight="1" spans="1:11">
      <c r="A26" s="23"/>
      <c r="B26" s="19"/>
      <c r="C26" s="20"/>
      <c r="D26" s="21"/>
      <c r="E26" s="22"/>
      <c r="F26" s="20"/>
      <c r="G26" s="21"/>
      <c r="H26" s="22"/>
      <c r="I26" s="20"/>
      <c r="J26" s="21"/>
      <c r="K26" s="20"/>
    </row>
    <row r="27" customHeight="1" spans="1:11">
      <c r="A27" s="23"/>
      <c r="B27" s="19"/>
      <c r="C27" s="20"/>
      <c r="D27" s="21"/>
      <c r="E27" s="22"/>
      <c r="F27" s="20"/>
      <c r="G27" s="21"/>
      <c r="H27" s="22"/>
      <c r="I27" s="20"/>
      <c r="J27" s="21"/>
      <c r="K27" s="20"/>
    </row>
    <row r="28" customHeight="1" spans="1:11">
      <c r="A28" s="23"/>
      <c r="B28" s="19"/>
      <c r="C28" s="20"/>
      <c r="D28" s="21"/>
      <c r="E28" s="22"/>
      <c r="F28" s="20"/>
      <c r="G28" s="21"/>
      <c r="H28" s="22"/>
      <c r="I28" s="20"/>
      <c r="J28" s="21"/>
      <c r="K28" s="20"/>
    </row>
    <row r="29" customHeight="1" spans="1:11">
      <c r="A29" s="23"/>
      <c r="B29" s="19"/>
      <c r="C29" s="20"/>
      <c r="D29" s="21"/>
      <c r="E29" s="22"/>
      <c r="F29" s="20"/>
      <c r="G29" s="21"/>
      <c r="H29" s="22"/>
      <c r="I29" s="20"/>
      <c r="J29" s="21"/>
      <c r="K29" s="20"/>
    </row>
    <row r="30" customHeight="1" spans="1:11">
      <c r="A30" s="23"/>
      <c r="B30" s="19"/>
      <c r="C30" s="20"/>
      <c r="D30" s="21"/>
      <c r="E30" s="22"/>
      <c r="F30" s="20"/>
      <c r="G30" s="21"/>
      <c r="H30" s="22"/>
      <c r="I30" s="20"/>
      <c r="J30" s="21"/>
      <c r="K30" s="20"/>
    </row>
    <row r="31" customHeight="1" spans="1:11">
      <c r="A31" s="23"/>
      <c r="B31" s="19"/>
      <c r="C31" s="20"/>
      <c r="D31" s="21"/>
      <c r="E31" s="22"/>
      <c r="F31" s="20"/>
      <c r="G31" s="21"/>
      <c r="H31" s="22"/>
      <c r="I31" s="20"/>
      <c r="J31" s="21"/>
      <c r="K31" s="20"/>
    </row>
    <row r="32" customHeight="1" spans="1:11">
      <c r="A32" s="23"/>
      <c r="B32" s="19"/>
      <c r="C32" s="20"/>
      <c r="D32" s="21"/>
      <c r="E32" s="22"/>
      <c r="F32" s="20"/>
      <c r="G32" s="21"/>
      <c r="H32" s="22"/>
      <c r="I32" s="20"/>
      <c r="J32" s="21"/>
      <c r="K32" s="20"/>
    </row>
    <row r="33" customHeight="1" spans="1:11">
      <c r="A33" s="23"/>
      <c r="B33" s="19"/>
      <c r="C33" s="20"/>
      <c r="D33" s="21"/>
      <c r="E33" s="22"/>
      <c r="F33" s="20"/>
      <c r="G33" s="21"/>
      <c r="H33" s="22"/>
      <c r="I33" s="20"/>
      <c r="J33" s="21"/>
      <c r="K33" s="20"/>
    </row>
    <row r="34" customHeight="1" spans="1:11">
      <c r="A34" s="23"/>
      <c r="B34" s="19"/>
      <c r="C34" s="20"/>
      <c r="D34" s="21"/>
      <c r="E34" s="22"/>
      <c r="F34" s="20"/>
      <c r="G34" s="21"/>
      <c r="H34" s="22"/>
      <c r="I34" s="20"/>
      <c r="J34" s="21"/>
      <c r="K34" s="20"/>
    </row>
    <row r="35" customHeight="1" spans="1:11">
      <c r="A35" s="23"/>
      <c r="B35" s="19"/>
      <c r="C35" s="20"/>
      <c r="D35" s="21"/>
      <c r="E35" s="22"/>
      <c r="F35" s="20"/>
      <c r="G35" s="21"/>
      <c r="H35" s="22"/>
      <c r="I35" s="20"/>
      <c r="J35" s="21"/>
      <c r="K35" s="20"/>
    </row>
    <row r="36" customHeight="1" spans="1:11">
      <c r="A36" s="23"/>
      <c r="B36" s="19"/>
      <c r="C36" s="20"/>
      <c r="D36" s="21"/>
      <c r="E36" s="22"/>
      <c r="F36" s="20"/>
      <c r="G36" s="21"/>
      <c r="H36" s="22"/>
      <c r="I36" s="20"/>
      <c r="J36" s="21"/>
      <c r="K36" s="20"/>
    </row>
    <row r="37" customHeight="1" spans="1:11">
      <c r="A37" s="23"/>
      <c r="B37" s="19"/>
      <c r="C37" s="20"/>
      <c r="D37" s="21"/>
      <c r="E37" s="22"/>
      <c r="F37" s="20"/>
      <c r="G37" s="21"/>
      <c r="H37" s="22"/>
      <c r="I37" s="20"/>
      <c r="J37" s="21"/>
      <c r="K37" s="20"/>
    </row>
    <row r="38" customHeight="1" spans="1:11">
      <c r="A38" s="23"/>
      <c r="B38" s="19"/>
      <c r="C38" s="20"/>
      <c r="D38" s="21"/>
      <c r="E38" s="22"/>
      <c r="F38" s="20"/>
      <c r="G38" s="21"/>
      <c r="H38" s="22"/>
      <c r="I38" s="20"/>
      <c r="J38" s="21"/>
      <c r="K38" s="20"/>
    </row>
    <row r="39" customHeight="1" spans="1:11">
      <c r="A39" s="23"/>
      <c r="B39" s="19"/>
      <c r="C39" s="20"/>
      <c r="D39" s="21"/>
      <c r="E39" s="22"/>
      <c r="F39" s="20"/>
      <c r="G39" s="21"/>
      <c r="H39" s="22"/>
      <c r="I39" s="20"/>
      <c r="J39" s="21"/>
      <c r="K39" s="20"/>
    </row>
  </sheetData>
  <mergeCells count="8">
    <mergeCell ref="A1:K1"/>
    <mergeCell ref="D4:F4"/>
    <mergeCell ref="G4:I4"/>
    <mergeCell ref="A4:A5"/>
    <mergeCell ref="B4:B5"/>
    <mergeCell ref="C4:C5"/>
    <mergeCell ref="J4:J5"/>
    <mergeCell ref="K4:K5"/>
  </mergeCells>
  <pageMargins left="1.07916666666667" right="0.429166666666667" top="0.55" bottom="0.179166666666667" header="0.179166666666667" footer="0.138888888888889"/>
  <pageSetup paperSize="9" orientation="landscape" horizontalDpi="2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104</vt:i4>
      </vt:variant>
    </vt:vector>
  </HeadingPairs>
  <TitlesOfParts>
    <vt:vector size="104" baseType="lpstr">
      <vt:lpstr>使用说明</vt:lpstr>
      <vt:lpstr>首页</vt:lpstr>
      <vt:lpstr>库存总表</vt:lpstr>
      <vt:lpstr>进销模板</vt:lpstr>
      <vt:lpstr>进销明细记录</vt:lpstr>
      <vt:lpstr>进销明细记录2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94</vt:lpstr>
      <vt:lpstr>95</vt:lpstr>
      <vt:lpstr>96</vt:lpstr>
      <vt:lpstr>97</vt:lpstr>
      <vt:lpstr>98</vt:lpstr>
      <vt:lpstr>99</vt:lpstr>
      <vt:lpstr>100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A—顶尖设计</cp:lastModifiedBy>
  <dcterms:created xsi:type="dcterms:W3CDTF">2018-03-14T12:50:00Z</dcterms:created>
  <dcterms:modified xsi:type="dcterms:W3CDTF">2018-09-21T07:34:23Z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